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\221-07906-00 - 2023 Local Street Renewal 23-RI-01\14.0 Tech + Prof Services\14.11.09_Tend\Tender Documents\968-2022\Addendum #1\"/>
    </mc:Choice>
  </mc:AlternateContent>
  <xr:revisionPtr revIDLastSave="0" documentId="8_{DC4242E2-D478-4B04-9CE3-A347B9B6E278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_xlnm._FilterDatabase" localSheetId="0" hidden="1">'FORM B - PRICES'!$D$1:$D$499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PRICES'!$B$6:$H$499</definedName>
    <definedName name="_xlnm.Print_Titles" localSheetId="0">'FORM B - PRICES'!$1:$5</definedName>
    <definedName name="_xlnm.Print_Titles">'FORM B - PRICES'!$B$4:$IM$4</definedName>
    <definedName name="TEMP">'FORM B - PRICES'!#REF!</definedName>
    <definedName name="TESTHEAD">'FORM B - PRICES'!#REF!</definedName>
    <definedName name="XEVERYTHING">'FORM B - PRICES'!$B$1:$IM$485</definedName>
    <definedName name="XITEMS">'FORM B - PRICES'!$B$6:$IM$485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2" i="1" l="1"/>
  <c r="H334" i="1"/>
  <c r="H254" i="1"/>
  <c r="H476" i="1"/>
  <c r="H477" i="1"/>
  <c r="H478" i="1"/>
  <c r="H479" i="1"/>
  <c r="H480" i="1"/>
  <c r="H481" i="1"/>
  <c r="H482" i="1"/>
  <c r="H483" i="1"/>
  <c r="H484" i="1"/>
  <c r="H475" i="1"/>
  <c r="H99" i="1" l="1"/>
  <c r="H74" i="1" l="1"/>
  <c r="H213" i="1"/>
  <c r="H359" i="1"/>
  <c r="H358" i="1"/>
  <c r="H470" i="1"/>
  <c r="H469" i="1"/>
  <c r="H468" i="1"/>
  <c r="H467" i="1"/>
  <c r="H466" i="1"/>
  <c r="H465" i="1"/>
  <c r="H464" i="1"/>
  <c r="H463" i="1"/>
  <c r="H462" i="1"/>
  <c r="H461" i="1"/>
  <c r="H211" i="1"/>
  <c r="H450" i="1"/>
  <c r="H449" i="1"/>
  <c r="H473" i="1"/>
  <c r="H472" i="1"/>
  <c r="H459" i="1"/>
  <c r="H458" i="1"/>
  <c r="H456" i="1"/>
  <c r="H455" i="1"/>
  <c r="H454" i="1"/>
  <c r="H453" i="1"/>
  <c r="H452" i="1"/>
  <c r="H448" i="1"/>
  <c r="H447" i="1"/>
  <c r="H445" i="1"/>
  <c r="H444" i="1"/>
  <c r="H443" i="1"/>
  <c r="H24" i="1" l="1"/>
  <c r="H312" i="1"/>
  <c r="H232" i="1"/>
  <c r="H208" i="1" l="1"/>
  <c r="H290" i="1"/>
  <c r="H373" i="1"/>
  <c r="F242" i="1" l="1"/>
  <c r="H242" i="1" s="1"/>
  <c r="H244" i="1"/>
  <c r="H238" i="1"/>
  <c r="H59" i="1"/>
  <c r="H210" i="1"/>
  <c r="H292" i="1"/>
  <c r="H375" i="1"/>
  <c r="H266" i="1" l="1"/>
  <c r="H251" i="1"/>
  <c r="H306" i="1"/>
  <c r="H226" i="1"/>
  <c r="H319" i="1"/>
  <c r="H300" i="1"/>
  <c r="H397" i="1"/>
  <c r="H283" i="1"/>
  <c r="H280" i="1"/>
  <c r="H279" i="1"/>
  <c r="H278" i="1"/>
  <c r="H277" i="1"/>
  <c r="H275" i="1"/>
  <c r="H273" i="1"/>
  <c r="H271" i="1"/>
  <c r="H269" i="1"/>
  <c r="H268" i="1"/>
  <c r="H267" i="1"/>
  <c r="H263" i="1"/>
  <c r="H262" i="1"/>
  <c r="H260" i="1"/>
  <c r="H257" i="1"/>
  <c r="H252" i="1"/>
  <c r="H249" i="1"/>
  <c r="H247" i="1"/>
  <c r="H243" i="1"/>
  <c r="H241" i="1"/>
  <c r="H240" i="1"/>
  <c r="H239" i="1"/>
  <c r="H235" i="1"/>
  <c r="H233" i="1"/>
  <c r="H230" i="1"/>
  <c r="H229" i="1"/>
  <c r="H224" i="1"/>
  <c r="H222" i="1"/>
  <c r="H220" i="1"/>
  <c r="H217" i="1"/>
  <c r="H215" i="1"/>
  <c r="H214" i="1"/>
  <c r="H212" i="1"/>
  <c r="H206" i="1"/>
  <c r="H205" i="1"/>
  <c r="H439" i="1"/>
  <c r="H436" i="1"/>
  <c r="H435" i="1"/>
  <c r="H434" i="1"/>
  <c r="H432" i="1"/>
  <c r="H430" i="1"/>
  <c r="H428" i="1"/>
  <c r="H426" i="1"/>
  <c r="H425" i="1"/>
  <c r="H424" i="1"/>
  <c r="H423" i="1"/>
  <c r="H421" i="1"/>
  <c r="H420" i="1"/>
  <c r="H418" i="1"/>
  <c r="H415" i="1"/>
  <c r="H410" i="1"/>
  <c r="H409" i="1"/>
  <c r="H408" i="1"/>
  <c r="H405" i="1"/>
  <c r="H404" i="1"/>
  <c r="H403" i="1"/>
  <c r="H402" i="1"/>
  <c r="H401" i="1"/>
  <c r="H400" i="1"/>
  <c r="H399" i="1"/>
  <c r="H394" i="1"/>
  <c r="H393" i="1"/>
  <c r="H392" i="1"/>
  <c r="H391" i="1"/>
  <c r="H390" i="1"/>
  <c r="H387" i="1"/>
  <c r="H385" i="1"/>
  <c r="H383" i="1"/>
  <c r="H380" i="1"/>
  <c r="H378" i="1"/>
  <c r="H377" i="1"/>
  <c r="H376" i="1"/>
  <c r="H371" i="1"/>
  <c r="H370" i="1"/>
  <c r="H322" i="1"/>
  <c r="H366" i="1" l="1"/>
  <c r="H363" i="1"/>
  <c r="H360" i="1"/>
  <c r="H357" i="1"/>
  <c r="H356" i="1"/>
  <c r="H355" i="1"/>
  <c r="H353" i="1"/>
  <c r="H351" i="1"/>
  <c r="H349" i="1"/>
  <c r="H347" i="1"/>
  <c r="H346" i="1"/>
  <c r="H345" i="1"/>
  <c r="H343" i="1"/>
  <c r="H342" i="1"/>
  <c r="H340" i="1"/>
  <c r="H337" i="1"/>
  <c r="H332" i="1"/>
  <c r="H331" i="1"/>
  <c r="H330" i="1"/>
  <c r="H327" i="1"/>
  <c r="H321" i="1"/>
  <c r="H326" i="1"/>
  <c r="H325" i="1"/>
  <c r="H324" i="1"/>
  <c r="H323" i="1"/>
  <c r="H316" i="1"/>
  <c r="H315" i="1"/>
  <c r="H313" i="1"/>
  <c r="H310" i="1"/>
  <c r="H309" i="1"/>
  <c r="H304" i="1"/>
  <c r="H302" i="1"/>
  <c r="H297" i="1"/>
  <c r="H295" i="1"/>
  <c r="H294" i="1"/>
  <c r="H293" i="1"/>
  <c r="H288" i="1"/>
  <c r="H287" i="1"/>
  <c r="H198" i="1"/>
  <c r="H89" i="1"/>
  <c r="H91" i="1"/>
  <c r="H56" i="1"/>
  <c r="H51" i="1"/>
  <c r="H50" i="1"/>
  <c r="H26" i="1"/>
  <c r="H22" i="1"/>
  <c r="H25" i="1"/>
  <c r="H35" i="1"/>
  <c r="H30" i="1"/>
  <c r="H57" i="1"/>
  <c r="H54" i="1"/>
  <c r="H53" i="1"/>
  <c r="H65" i="1"/>
  <c r="H63" i="1"/>
  <c r="H67" i="1"/>
  <c r="H66" i="1"/>
  <c r="H61" i="1"/>
  <c r="H47" i="1"/>
  <c r="H45" i="1"/>
  <c r="H44" i="1"/>
  <c r="H43" i="1"/>
  <c r="H41" i="1"/>
  <c r="H40" i="1"/>
  <c r="H38" i="1"/>
  <c r="H34" i="1"/>
  <c r="H33" i="1"/>
  <c r="H32" i="1"/>
  <c r="H29" i="1"/>
  <c r="H20" i="1"/>
  <c r="H19" i="1"/>
  <c r="H17" i="1"/>
  <c r="H15" i="1"/>
  <c r="H14" i="1"/>
  <c r="H12" i="1"/>
  <c r="H9" i="1"/>
  <c r="H201" i="1"/>
  <c r="H197" i="1"/>
  <c r="H196" i="1"/>
  <c r="H195" i="1"/>
  <c r="H194" i="1"/>
  <c r="H193" i="1"/>
  <c r="H191" i="1"/>
  <c r="H189" i="1"/>
  <c r="H188" i="1"/>
  <c r="H187" i="1"/>
  <c r="H186" i="1"/>
  <c r="H185" i="1"/>
  <c r="H182" i="1"/>
  <c r="H180" i="1"/>
  <c r="H177" i="1"/>
  <c r="H176" i="1"/>
  <c r="H175" i="1"/>
  <c r="H174" i="1"/>
  <c r="H172" i="1"/>
  <c r="H170" i="1"/>
  <c r="H167" i="1"/>
  <c r="H166" i="1"/>
  <c r="H165" i="1"/>
  <c r="H164" i="1"/>
  <c r="H162" i="1"/>
  <c r="H161" i="1"/>
  <c r="H160" i="1"/>
  <c r="H159" i="1"/>
  <c r="H158" i="1"/>
  <c r="H155" i="1"/>
  <c r="H154" i="1"/>
  <c r="H152" i="1"/>
  <c r="H150" i="1"/>
  <c r="H149" i="1"/>
  <c r="H148" i="1"/>
  <c r="H146" i="1"/>
  <c r="H144" i="1"/>
  <c r="H141" i="1"/>
  <c r="H140" i="1"/>
  <c r="H135" i="1"/>
  <c r="H132" i="1"/>
  <c r="H131" i="1"/>
  <c r="H130" i="1"/>
  <c r="H129" i="1"/>
  <c r="H127" i="1"/>
  <c r="H125" i="1"/>
  <c r="H123" i="1"/>
  <c r="H122" i="1"/>
  <c r="H121" i="1"/>
  <c r="H119" i="1"/>
  <c r="H118" i="1"/>
  <c r="H116" i="1"/>
  <c r="H113" i="1"/>
  <c r="H110" i="1"/>
  <c r="H108" i="1"/>
  <c r="H107" i="1"/>
  <c r="H106" i="1"/>
  <c r="H104" i="1"/>
  <c r="H102" i="1"/>
  <c r="H98" i="1"/>
  <c r="H97" i="1"/>
  <c r="H96" i="1"/>
  <c r="H94" i="1"/>
  <c r="H87" i="1"/>
  <c r="H86" i="1"/>
  <c r="H85" i="1"/>
  <c r="H83" i="1"/>
  <c r="H81" i="1"/>
  <c r="H80" i="1"/>
  <c r="H79" i="1"/>
  <c r="H77" i="1"/>
  <c r="H73" i="1"/>
  <c r="H72" i="1"/>
  <c r="H367" i="1" l="1"/>
  <c r="H494" i="1" s="1"/>
  <c r="C496" i="1"/>
  <c r="C495" i="1"/>
  <c r="C494" i="1"/>
  <c r="B496" i="1"/>
  <c r="H485" i="1"/>
  <c r="H496" i="1" s="1"/>
  <c r="C485" i="1"/>
  <c r="B485" i="1"/>
  <c r="B495" i="1"/>
  <c r="B494" i="1"/>
  <c r="C493" i="1"/>
  <c r="B493" i="1"/>
  <c r="H440" i="1"/>
  <c r="H495" i="1" s="1"/>
  <c r="C440" i="1"/>
  <c r="B440" i="1"/>
  <c r="C367" i="1"/>
  <c r="B367" i="1"/>
  <c r="H284" i="1"/>
  <c r="H493" i="1" s="1"/>
  <c r="C284" i="1"/>
  <c r="B284" i="1"/>
  <c r="C497" i="1" l="1"/>
  <c r="B497" i="1"/>
  <c r="C488" i="1"/>
  <c r="B488" i="1"/>
  <c r="H487" i="1"/>
  <c r="H488" i="1" s="1"/>
  <c r="H497" i="1" s="1"/>
  <c r="H202" i="1" l="1"/>
  <c r="H492" i="1" s="1"/>
  <c r="H136" i="1"/>
  <c r="H491" i="1" s="1"/>
  <c r="H68" i="1"/>
  <c r="B492" i="1"/>
  <c r="B491" i="1"/>
  <c r="B490" i="1"/>
  <c r="B202" i="1"/>
  <c r="B136" i="1"/>
  <c r="B68" i="1"/>
  <c r="C492" i="1"/>
  <c r="C491" i="1"/>
  <c r="C490" i="1"/>
  <c r="C202" i="1"/>
  <c r="C136" i="1"/>
  <c r="C68" i="1"/>
  <c r="H490" i="1" l="1"/>
  <c r="G498" i="1" s="1"/>
</calcChain>
</file>

<file path=xl/sharedStrings.xml><?xml version="1.0" encoding="utf-8"?>
<sst xmlns="http://schemas.openxmlformats.org/spreadsheetml/2006/main" count="1947" uniqueCount="634">
  <si>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</si>
  <si>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</si>
  <si>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</si>
  <si>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</si>
  <si>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</si>
  <si>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</si>
  <si>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</si>
  <si>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</si>
  <si>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</si>
  <si>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</si>
  <si>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</si>
  <si>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</si>
  <si>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</si>
  <si>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</si>
  <si>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</si>
  <si>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</si>
  <si>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</si>
  <si>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</si>
  <si>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</si>
  <si>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</si>
  <si>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</si>
  <si>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</si>
  <si>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</si>
  <si>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</si>
  <si>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</si>
  <si>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</si>
  <si>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</si>
  <si>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</si>
  <si>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</si>
  <si>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</si>
  <si>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</si>
  <si>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</si>
  <si>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</si>
  <si>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</si>
  <si>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</si>
  <si>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</si>
  <si>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</si>
  <si>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</si>
  <si>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</si>
  <si>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</si>
  <si>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</si>
  <si>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</si>
  <si>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</si>
  <si>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</si>
  <si>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</si>
  <si>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</si>
  <si>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</si>
  <si>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</si>
  <si>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</si>
  <si>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</si>
  <si>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</si>
  <si>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</si>
  <si>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</si>
  <si>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</si>
  <si>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</si>
  <si>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</si>
  <si>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</si>
  <si>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</si>
  <si>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</si>
  <si>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</si>
  <si>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</si>
  <si>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</si>
  <si>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</si>
  <si>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</si>
  <si>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</si>
  <si>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</si>
  <si>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</si>
  <si>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</si>
  <si>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</si>
  <si>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</si>
  <si>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</si>
  <si>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</si>
  <si>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</si>
  <si>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</si>
  <si>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</si>
  <si>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</si>
  <si>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</si>
  <si>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</si>
  <si>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</si>
  <si>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</si>
  <si>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</si>
  <si>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</si>
  <si>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</si>
  <si>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</si>
  <si>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</si>
  <si>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</si>
  <si>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</si>
  <si>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</si>
  <si>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</si>
  <si>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</si>
  <si>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</si>
  <si>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</si>
  <si>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</si>
  <si>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</si>
  <si>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</si>
  <si>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</si>
  <si>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</si>
  <si>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</si>
  <si>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</si>
  <si>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</si>
  <si>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</si>
  <si>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</si>
  <si>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</si>
  <si>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</si>
  <si>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</si>
  <si>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</si>
  <si>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</si>
  <si>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</si>
  <si>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</si>
  <si>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</si>
  <si>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</si>
  <si>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</si>
  <si>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</si>
  <si>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</si>
  <si>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</si>
  <si>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</si>
  <si>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</si>
  <si>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</si>
  <si>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</si>
  <si>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</si>
  <si>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</si>
  <si>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</si>
  <si>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</si>
  <si>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</si>
  <si>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</si>
  <si>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</si>
  <si>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</si>
  <si>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</si>
  <si>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</si>
  <si>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</si>
  <si>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</si>
  <si>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</si>
  <si>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</si>
  <si>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</si>
  <si>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</si>
  <si>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</si>
  <si>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</si>
  <si>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</si>
  <si>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</si>
  <si>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</si>
  <si>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</si>
  <si>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</si>
  <si>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</si>
  <si>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</si>
  <si>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</si>
  <si>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</si>
  <si>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</si>
  <si>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</si>
  <si>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</si>
  <si>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</si>
  <si>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</si>
  <si>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</si>
  <si>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</si>
  <si>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</si>
  <si>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</si>
  <si>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</si>
  <si>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CW 3510-R9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</si>
  <si>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</si>
  <si>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</si>
  <si>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</si>
  <si>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</si>
  <si>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</si>
  <si>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</si>
  <si>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</si>
  <si>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</si>
  <si>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</si>
  <si>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</si>
  <si>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</si>
  <si>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76 mm</t>
  </si>
  <si>
    <t>A.1</t>
  </si>
  <si>
    <t xml:space="preserve">CW 3230-R8
</t>
  </si>
  <si>
    <t>B096</t>
  </si>
  <si>
    <t>28.6 mm Diameter</t>
  </si>
  <si>
    <t>B097A</t>
  </si>
  <si>
    <t>15 M Deformed Tie Bar</t>
  </si>
  <si>
    <t>CW 3240-R10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</si>
  <si>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</si>
  <si>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</si>
  <si>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</si>
  <si>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</si>
  <si>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</si>
  <si>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</si>
  <si>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</si>
  <si>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</si>
  <si>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E19</t>
  </si>
  <si>
    <t>C046A</t>
  </si>
  <si>
    <t>SD-024, 1200 mm deep</t>
  </si>
  <si>
    <t>E026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</si>
  <si>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</si>
  <si>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</si>
  <si>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</si>
  <si>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</si>
  <si>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</si>
  <si>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</si>
  <si>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E072</t>
  </si>
  <si>
    <t>Watermain and Water Service Insulation</t>
  </si>
  <si>
    <t>E073</t>
  </si>
  <si>
    <t>F004</t>
  </si>
  <si>
    <t>38 mm</t>
  </si>
  <si>
    <t>F006</t>
  </si>
  <si>
    <t>64 mm</t>
  </si>
  <si>
    <t>CW 2110-R11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</si>
  <si>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</si>
  <si>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</si>
  <si>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</si>
  <si>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</si>
  <si>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</si>
  <si>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</si>
  <si>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</si>
  <si>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</si>
  <si>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</si>
  <si>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</si>
  <si>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</si>
  <si>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</si>
  <si>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</si>
  <si>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</si>
  <si>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</si>
  <si>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</si>
  <si>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</si>
  <si>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</si>
  <si>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</si>
  <si>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</si>
  <si>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</si>
  <si>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</si>
  <si>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</si>
  <si>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</si>
  <si>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</si>
  <si>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</si>
  <si>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</si>
  <si>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</si>
  <si>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</si>
  <si>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</si>
  <si>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</si>
  <si>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</si>
  <si>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</si>
  <si>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</si>
  <si>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</si>
  <si>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</si>
  <si>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</si>
  <si>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</si>
  <si>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</si>
  <si>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</si>
  <si>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</si>
  <si>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</si>
  <si>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</si>
  <si>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</si>
  <si>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</si>
  <si>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</si>
  <si>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</si>
  <si>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</si>
  <si>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</si>
  <si>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</si>
  <si>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</si>
  <si>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</si>
  <si>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</si>
  <si>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</si>
  <si>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</si>
  <si>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</si>
  <si>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</si>
  <si>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</si>
  <si>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</si>
  <si>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</si>
  <si>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</si>
  <si>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</si>
  <si>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</si>
  <si>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</si>
  <si>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</si>
  <si>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</si>
  <si>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</si>
  <si>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</si>
  <si>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</si>
  <si>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</si>
  <si>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</si>
  <si>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</si>
  <si>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</si>
  <si>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</si>
  <si>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</si>
  <si>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</si>
  <si>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</si>
  <si>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</si>
  <si>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</si>
  <si>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</si>
  <si>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</si>
  <si>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</si>
  <si>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</si>
  <si>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</si>
  <si>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</si>
  <si>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</si>
  <si>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</si>
  <si>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</si>
  <si>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</si>
  <si>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</si>
  <si>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</si>
  <si>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</si>
  <si>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</si>
  <si>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</si>
  <si>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</si>
  <si>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</si>
  <si>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</si>
  <si>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</si>
  <si>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</si>
  <si>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</si>
  <si>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</si>
  <si>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</si>
  <si>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</si>
  <si>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</si>
  <si>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C064</t>
  </si>
  <si>
    <t>E004A</t>
  </si>
  <si>
    <t>E14</t>
  </si>
  <si>
    <t>B125</t>
  </si>
  <si>
    <t>Supply of Precast  Sidewalk Blocks</t>
  </si>
  <si>
    <t>SD-200</t>
  </si>
  <si>
    <t>SD-200            SD-203B</t>
  </si>
  <si>
    <t>C040</t>
  </si>
  <si>
    <t>SD-200            SD-202B</t>
  </si>
  <si>
    <t>C041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</si>
  <si>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</si>
  <si>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</si>
  <si>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</si>
  <si>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</si>
  <si>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</si>
  <si>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</si>
  <si>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</si>
  <si>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ROADWORKS - REMOVALS/RENEWALS</t>
  </si>
  <si>
    <t>L. sum</t>
  </si>
  <si>
    <t>G</t>
  </si>
  <si>
    <t>F.1</t>
  </si>
  <si>
    <t>I001</t>
  </si>
  <si>
    <t>Mobilization/Demobilization</t>
  </si>
  <si>
    <t>CW 3110-R22</t>
  </si>
  <si>
    <t>A010B3</t>
  </si>
  <si>
    <t xml:space="preserve">Base Course Material - Granular B </t>
  </si>
  <si>
    <t>B004</t>
  </si>
  <si>
    <t>Slab Replacement</t>
  </si>
  <si>
    <t>B010</t>
  </si>
  <si>
    <t>230 mm Type 1 Concrete Pavement (Plain-Dowelled)</t>
  </si>
  <si>
    <t>B017</t>
  </si>
  <si>
    <t>Partial Slab Patches</t>
  </si>
  <si>
    <t>CW 3230-R8</t>
  </si>
  <si>
    <t>B022</t>
  </si>
  <si>
    <t>230 mm Type 1 Concrete Pavement (Type A)</t>
  </si>
  <si>
    <t>B023</t>
  </si>
  <si>
    <t>230 mm Type 1 Concrete Pavement (Type B)</t>
  </si>
  <si>
    <t>B025</t>
  </si>
  <si>
    <t>230 mm Type 1 Concrete Pavement (Type D)</t>
  </si>
  <si>
    <t>CW 3235-R9</t>
  </si>
  <si>
    <t>100 mm Type 5 Concrete Sidewalk</t>
  </si>
  <si>
    <t>Type 1 Concrete Barrier (100 mm reveal ht, Dowelled)</t>
  </si>
  <si>
    <t>B184rl</t>
  </si>
  <si>
    <t>Type 1 Concrete Curb Ramp (8-12 mm reveal ht, Integral)</t>
  </si>
  <si>
    <t>CW 3410-R12</t>
  </si>
  <si>
    <t>B206</t>
  </si>
  <si>
    <t>Supply and Install Pavement Repair Fabric</t>
  </si>
  <si>
    <t>CW 3140-R1</t>
  </si>
  <si>
    <t>B206A</t>
  </si>
  <si>
    <t>Type A</t>
  </si>
  <si>
    <t>In a Trench, Class B sand  Bedding, Class 3 Backfill</t>
  </si>
  <si>
    <t>E042</t>
  </si>
  <si>
    <t>Connecting New Sewer Service to Existing Sewer Service</t>
  </si>
  <si>
    <t>E043</t>
  </si>
  <si>
    <r>
      <t>CW 3110-R22</t>
    </r>
    <r>
      <rPr>
        <sz val="11"/>
        <color theme="1"/>
        <rFont val="Calibri"/>
        <family val="2"/>
        <scheme val="minor"/>
      </rPr>
      <t/>
    </r>
  </si>
  <si>
    <t>B011</t>
  </si>
  <si>
    <t>200 mm Type 1 Concrete Pavement (Reinforced)</t>
  </si>
  <si>
    <t>B026</t>
  </si>
  <si>
    <t>200 mm Type 1 Concrete Pavement (Type A)</t>
  </si>
  <si>
    <t>B027</t>
  </si>
  <si>
    <t>200 mm Type 1 Concrete Pavement (Type B)</t>
  </si>
  <si>
    <t>B029</t>
  </si>
  <si>
    <t>200 mm Type 1 Concrete Pavement (Type D)</t>
  </si>
  <si>
    <t>D.8</t>
  </si>
  <si>
    <t>B107i</t>
  </si>
  <si>
    <t>D.9</t>
  </si>
  <si>
    <t xml:space="preserve">Miscellaneous Concrete Slab Installation </t>
  </si>
  <si>
    <t>B111i</t>
  </si>
  <si>
    <t>Type 5 Concrete 100 mm Sidewalk</t>
  </si>
  <si>
    <t>D.10</t>
  </si>
  <si>
    <t>D.11</t>
  </si>
  <si>
    <t>D.12</t>
  </si>
  <si>
    <t>B125A</t>
  </si>
  <si>
    <t>D.13</t>
  </si>
  <si>
    <t>Removal of Precast Sidewalk Blocks</t>
  </si>
  <si>
    <t>D.14</t>
  </si>
  <si>
    <t>Type 1 Concrete Barrier (100 mm reveal ht, Dowelled) Slip Form Paving</t>
  </si>
  <si>
    <t>D.15</t>
  </si>
  <si>
    <t>D.16</t>
  </si>
  <si>
    <t>D.17</t>
  </si>
  <si>
    <t>D.18</t>
  </si>
  <si>
    <t>D.19</t>
  </si>
  <si>
    <t>CW 3310-R18</t>
  </si>
  <si>
    <t>Construction of 200 mm Type 1 Concrete Pavement - (Reinforced)</t>
  </si>
  <si>
    <t>D.20</t>
  </si>
  <si>
    <t>D.21</t>
  </si>
  <si>
    <t>D.22</t>
  </si>
  <si>
    <t>D.23</t>
  </si>
  <si>
    <t>AP-008 - Standard Grated Cover for Standard Frame</t>
  </si>
  <si>
    <t>D.24</t>
  </si>
  <si>
    <t>D.25</t>
  </si>
  <si>
    <t>D.26</t>
  </si>
  <si>
    <t>D.27</t>
  </si>
  <si>
    <t>D.28</t>
  </si>
  <si>
    <t>D.31</t>
  </si>
  <si>
    <t>D.32</t>
  </si>
  <si>
    <t>D.33</t>
  </si>
  <si>
    <t>F026</t>
  </si>
  <si>
    <t>Replacing Existing Flat Top Reducer</t>
  </si>
  <si>
    <t>ALEXANDER AVE - MARTHA ST TO LILY ST MINOR REHABILITATION</t>
  </si>
  <si>
    <t>ARGYLE ST - GEORGE AVE TO DISRAELI FWY MAJOR REHABILITATION</t>
  </si>
  <si>
    <t>DAGMAR ST - McDERMOT AVE TO WILLIAM AVE MAJOR REHABILITATION</t>
  </si>
  <si>
    <t>E18</t>
  </si>
  <si>
    <t>B114C</t>
  </si>
  <si>
    <t>B114E</t>
  </si>
  <si>
    <t>Paving Stone Indicator Surfaces</t>
  </si>
  <si>
    <t>Type 1 Concrete Monolithic Curb and 100 mm Sidewalk with Block Outs</t>
  </si>
  <si>
    <t>E034</t>
  </si>
  <si>
    <t>Connecting to Existing Catch Basin</t>
  </si>
  <si>
    <t>E035</t>
  </si>
  <si>
    <t>200 mm Drainage Connection Pipe</t>
  </si>
  <si>
    <t>MacDONALD AVE - WATERFRONT DR TO GOMEZ ST ASPHALT RECONSTRUCTION</t>
  </si>
  <si>
    <t>Supplying and Placing Sub-base Material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</si>
  <si>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</si>
  <si>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</si>
  <si>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</si>
  <si>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</si>
  <si>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</si>
  <si>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</si>
  <si>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</si>
  <si>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</si>
  <si>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C038A</t>
  </si>
  <si>
    <t>C039A</t>
  </si>
  <si>
    <t xml:space="preserve">SD-200 
SD-229E        </t>
  </si>
  <si>
    <t>C037A</t>
  </si>
  <si>
    <t>C063</t>
  </si>
  <si>
    <t>Construction of Asphaltic Concrete Base Course (Type III)</t>
  </si>
  <si>
    <t xml:space="preserve">CW 3410-R12 </t>
  </si>
  <si>
    <t>E.11</t>
  </si>
  <si>
    <t>E.19</t>
  </si>
  <si>
    <t>E.23</t>
  </si>
  <si>
    <t>E.25</t>
  </si>
  <si>
    <t>E.35</t>
  </si>
  <si>
    <t>Pipe Under Roadway Excavation</t>
  </si>
  <si>
    <t>SD-018</t>
  </si>
  <si>
    <t>F.2</t>
  </si>
  <si>
    <t>F.3</t>
  </si>
  <si>
    <t>F.4</t>
  </si>
  <si>
    <t>F.5</t>
  </si>
  <si>
    <t>F.6</t>
  </si>
  <si>
    <t>F.7</t>
  </si>
  <si>
    <t>F.13</t>
  </si>
  <si>
    <t>F020</t>
  </si>
  <si>
    <t>F.14</t>
  </si>
  <si>
    <t xml:space="preserve">Relocating Existing Hydrant - Type B </t>
  </si>
  <si>
    <t>H007</t>
  </si>
  <si>
    <t>CW 3550-R3</t>
  </si>
  <si>
    <t>H010</t>
  </si>
  <si>
    <t>3.05m Height</t>
  </si>
  <si>
    <t>HEATON AVE - ARGYLE ST TO WATERFRONT DR ASPHALT RECONSTRUCTION</t>
  </si>
  <si>
    <t>GALT AVE - LILY ST TO DUNCAN ST ASPHALT RECONSTRUCTION</t>
  </si>
  <si>
    <t>Remove and Reinstall Chain Link Fence</t>
  </si>
  <si>
    <t>Construction of  Modified Barrier  (150 mm ht, Type 1, Integral)</t>
  </si>
  <si>
    <t>Construction of Curb and Gutter (150 mm ht, Barrier, Integral, 600 mm width, 150 mm Plain Type 1 Concrete Pavement)</t>
  </si>
  <si>
    <t>Construction of Curb and Gutter (150 mm ht, Barrier, Integral, 600 mm width, 150 mm Plain Type 1 Concrete Pavement) Slip Form Paving</t>
  </si>
  <si>
    <t>Construction of Curb and Gutter (150 mm ht, Modified Barrier, Integral, 600 mm width, 150 mm Plain Type 1 Concrete Pavement)</t>
  </si>
  <si>
    <t>Construction of Curb and Gutter (40 mm ht, Lip Curb, Integral, 600 mm width, 150 mm Plain Type 1 Concrete Pavement)</t>
  </si>
  <si>
    <t>Construction of Curb and Gutter (8-12 mm ht, Curb Ramp,  Integral, 600 mm width, 150 mm Plain Type 1 Concrete Pavement)</t>
  </si>
  <si>
    <t>Construction of  Curb Ramp (8-12 mm ht, Type 1, Monolithic)</t>
  </si>
  <si>
    <t>Main Line Paving - Sidewalk</t>
  </si>
  <si>
    <t>E.15</t>
  </si>
  <si>
    <t>E041B</t>
  </si>
  <si>
    <t>Connecting to 1500 mm Brick Sewer</t>
  </si>
  <si>
    <t>E2</t>
  </si>
  <si>
    <t>A010A1</t>
  </si>
  <si>
    <t>Base Course Material - Granular A Limestone</t>
  </si>
  <si>
    <t>Construction of 200 mm Type 1 Concrete Pavement with blockouts - (Reinforced)</t>
  </si>
  <si>
    <t>WIRE AND CONDUIT</t>
  </si>
  <si>
    <t>53mm Red PVC Conduit with Fittings in Trench</t>
  </si>
  <si>
    <t>#6 AWG RWU90 Cu. Wire</t>
  </si>
  <si>
    <t>#12 AWG RW90 Cu. Wire</t>
  </si>
  <si>
    <t>Concrete in-slab pullbox</t>
  </si>
  <si>
    <t>ea</t>
  </si>
  <si>
    <t>LUMINAIRES AND POLES</t>
  </si>
  <si>
    <t>Type '1' Post-Top Luminaire</t>
  </si>
  <si>
    <t>Type '1' Pole</t>
  </si>
  <si>
    <t>Concrete Base</t>
  </si>
  <si>
    <t>ELECTRICAL DISTRIBUTION</t>
  </si>
  <si>
    <t>15A Circuit Breaker in existing panel</t>
  </si>
  <si>
    <t>A007B3</t>
  </si>
  <si>
    <t>50 mm Granular B</t>
  </si>
  <si>
    <t>B129r</t>
  </si>
  <si>
    <t>Curb and Gutter</t>
  </si>
  <si>
    <t>MOBILIZATION /DEMOBILIZATION</t>
  </si>
  <si>
    <t>D.29</t>
  </si>
  <si>
    <t>250 mm (PVC) Connecting Pipe</t>
  </si>
  <si>
    <t>E.9</t>
  </si>
  <si>
    <t>E.10</t>
  </si>
  <si>
    <t>E.12</t>
  </si>
  <si>
    <t>E.13</t>
  </si>
  <si>
    <t>E.14</t>
  </si>
  <si>
    <t>E.16</t>
  </si>
  <si>
    <t>E.17</t>
  </si>
  <si>
    <t>E.18</t>
  </si>
  <si>
    <t>E.20</t>
  </si>
  <si>
    <t>E.21</t>
  </si>
  <si>
    <t>E.22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</si>
  <si>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</si>
  <si>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</si>
  <si>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</si>
  <si>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</si>
  <si>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</si>
  <si>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</si>
  <si>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</si>
  <si>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</si>
  <si>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</si>
  <si>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</si>
  <si>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E.36</t>
  </si>
  <si>
    <t>E.37</t>
  </si>
  <si>
    <t>F.8</t>
  </si>
  <si>
    <t>F.9</t>
  </si>
  <si>
    <t>F.10</t>
  </si>
  <si>
    <t>F.11</t>
  </si>
  <si>
    <t>F.12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</si>
  <si>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</si>
  <si>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</si>
  <si>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</si>
  <si>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</si>
  <si>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</si>
  <si>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</si>
  <si>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</si>
  <si>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</si>
  <si>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</si>
  <si>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</si>
  <si>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</si>
  <si>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</si>
  <si>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</si>
  <si>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</si>
  <si>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</si>
  <si>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</si>
  <si>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</si>
  <si>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</si>
  <si>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</si>
  <si>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Tripod Concrete Plinth</t>
  </si>
  <si>
    <t>Civil Drainage  Pipe Connection to Catch Basin</t>
  </si>
  <si>
    <t>Drainage Pipe</t>
  </si>
  <si>
    <t>STRUCTURAL SOIL CELL SYSTEM</t>
  </si>
  <si>
    <t>Structural Soil Cell System - four locations</t>
  </si>
  <si>
    <t>l.s.</t>
  </si>
  <si>
    <t>Trench Grate c/w Frame &amp; Tamper Proof Bolts</t>
  </si>
  <si>
    <t>l.m.</t>
  </si>
  <si>
    <t>UNIT PAVING</t>
  </si>
  <si>
    <t>Heavy Duty Indicator Strip: Broadway Paver, Mahogany Colour</t>
  </si>
  <si>
    <t>Sidewalk Indicator Strip: Clay Brick Paver, Dark Ironspot</t>
  </si>
  <si>
    <t>Clay Paver Dark Ironspot</t>
  </si>
  <si>
    <t>EXTERIOR METAL FABRICATION</t>
  </si>
  <si>
    <t>Lily Tripod c/w refurbished silhouette, round plate &amp; eye piece</t>
  </si>
  <si>
    <t>Tripod</t>
  </si>
  <si>
    <t>Lily Tree Grate: 1.2 x 1.2m metropolitan grate model # R8706-1A</t>
  </si>
  <si>
    <t>Lily: Clear &amp; Grub Tree incl. removal &amp; reinstallation of vault cover, clay pavers, compacted planting medium infill and granite mulch infill</t>
  </si>
  <si>
    <t>Lily: Clear, Grub &amp; Replacement of Tree at Tree Grate incl. removal &amp; reinstallation of tree grate, geotech re-set, clay-rich planting medium and compacted soil mound</t>
  </si>
  <si>
    <t>Lily: Clear, Grub &amp; Replacement of Tree at Vault Cover incl. removal &amp; reinstallation of vault cover &amp; pavers, geotech re-set, clay-rich planting medium and compacted soil mound</t>
  </si>
  <si>
    <t>Clay-Rich Planting Medium</t>
  </si>
  <si>
    <t>Granite Mulch</t>
  </si>
  <si>
    <t>Gladiator Crabapple</t>
  </si>
  <si>
    <t>Lily: Prairie Horizon Alder</t>
  </si>
  <si>
    <t>Lily: Boulevard Linden</t>
  </si>
  <si>
    <t>Lily: Brandon Elm</t>
  </si>
  <si>
    <t>LANDSCAPE MAINTENANCE</t>
  </si>
  <si>
    <t>Year One Landscape Maintenance</t>
  </si>
  <si>
    <t>Year Two Landscape Maintenance</t>
  </si>
  <si>
    <t>Munich Pavers from stockpile</t>
  </si>
  <si>
    <t>100mm Concrete Sidewalk Type 5 with Blockouts &amp; Thickened Edge at Tree Openings &amp; Trench Grates</t>
  </si>
  <si>
    <t>Base Course Material - Granular A Granite/A Base Under Sidewalk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</si>
  <si>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</si>
  <si>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</si>
  <si>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</si>
  <si>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</si>
  <si>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</si>
  <si>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</si>
  <si>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</si>
  <si>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</si>
  <si>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</si>
  <si>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</si>
  <si>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</si>
  <si>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</si>
  <si>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</si>
  <si>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</si>
  <si>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</si>
  <si>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</si>
  <si>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</si>
  <si>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</si>
  <si>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</si>
  <si>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</si>
  <si>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</si>
  <si>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</si>
  <si>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</si>
  <si>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</si>
  <si>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</si>
  <si>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</si>
  <si>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</si>
  <si>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</si>
  <si>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</si>
  <si>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</si>
  <si>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</si>
  <si>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</si>
  <si>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</si>
  <si>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</si>
  <si>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(SEE B9)</t>
  </si>
  <si>
    <t>STREETSCAPING &amp; ELECTRICAL</t>
  </si>
  <si>
    <t>A014</t>
  </si>
  <si>
    <t>Boulevard Excavation</t>
  </si>
  <si>
    <t>B.27</t>
  </si>
  <si>
    <t>E.38</t>
  </si>
  <si>
    <t>E.39</t>
  </si>
  <si>
    <t>D.30</t>
  </si>
  <si>
    <t>D.34</t>
  </si>
  <si>
    <t>B188</t>
  </si>
  <si>
    <t>Supply and Installation of Dowel Assemblies 28.6mm</t>
  </si>
  <si>
    <t>B.28</t>
  </si>
  <si>
    <t>E12</t>
  </si>
  <si>
    <t>E13,E18</t>
  </si>
  <si>
    <t>E27</t>
  </si>
  <si>
    <t>E26</t>
  </si>
  <si>
    <t>E23, E24</t>
  </si>
  <si>
    <t>E21</t>
  </si>
  <si>
    <t>E22, E23, E24</t>
  </si>
  <si>
    <t>E25</t>
  </si>
  <si>
    <t>E19, E20</t>
  </si>
  <si>
    <t>E17</t>
  </si>
  <si>
    <t>E17, E25</t>
  </si>
  <si>
    <t>E12, E18</t>
  </si>
  <si>
    <t>CW 3325-R5 , E12</t>
  </si>
  <si>
    <t>H</t>
  </si>
  <si>
    <t>H.1</t>
  </si>
  <si>
    <t>FORM B(R1): PRICES</t>
  </si>
  <si>
    <t>Type 1 Concrete Modified Barrier (100 mm reveal ht, Dowelled)</t>
  </si>
  <si>
    <t>210 x 105 x 60mm Holland Paver,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</si>
</sst>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;\-&quot;$&quot;#,##0.00"/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7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</font>
    <font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auto="1"/>
      </left>
      <right/>
      <top/>
      <bottom/>
      <diagonal/>
    </border>
  </borders>
  <cellStyleXfs count="111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70" fontId="12" fillId="0" borderId="2" applyFill="0">
      <alignment horizontal="right" vertical="top"/>
    </xf>
    <xf numFmtId="170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5" fontId="15" fillId="0" borderId="4" applyFill="0">
      <alignment horizontal="centerContinuous" wrapText="1"/>
    </xf>
    <xf numFmtId="165" fontId="44" fillId="0" borderId="4" applyFill="0">
      <alignment horizontal="centerContinuous" wrapText="1"/>
    </xf>
    <xf numFmtId="165" fontId="12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5" fontId="12" fillId="0" borderId="1" applyFill="0"/>
    <xf numFmtId="175" fontId="41" fillId="0" borderId="1" applyFill="0"/>
    <xf numFmtId="175" fontId="41" fillId="0" borderId="1" applyFill="0"/>
    <xf numFmtId="171" fontId="12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69" fontId="12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12" fillId="0" borderId="1" applyFill="0"/>
    <xf numFmtId="169" fontId="41" fillId="0" borderId="1" applyFill="0"/>
    <xf numFmtId="169" fontId="41" fillId="0" borderId="1" applyFill="0"/>
    <xf numFmtId="169" fontId="12" fillId="0" borderId="3" applyFill="0">
      <alignment horizontal="right"/>
    </xf>
    <xf numFmtId="169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7" fontId="13" fillId="0" borderId="3" applyNumberFormat="0" applyFont="0" applyFill="0" applyBorder="0" applyAlignment="0" applyProtection="0">
      <alignment horizontal="center" vertical="top" wrapText="1"/>
    </xf>
    <xf numFmtId="177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4" fontId="19" fillId="0" borderId="0" applyFill="0">
      <alignment horizontal="centerContinuous" vertical="center"/>
    </xf>
    <xf numFmtId="174" fontId="48" fillId="0" borderId="0" applyFill="0">
      <alignment horizontal="centerContinuous" vertical="center"/>
    </xf>
    <xf numFmtId="176" fontId="19" fillId="0" borderId="0" applyFill="0">
      <alignment horizontal="centerContinuous" vertical="center"/>
    </xf>
    <xf numFmtId="176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2" fontId="20" fillId="0" borderId="0" applyFill="0">
      <alignment horizontal="left"/>
    </xf>
    <xf numFmtId="172" fontId="49" fillId="0" borderId="0" applyFill="0">
      <alignment horizontal="left"/>
    </xf>
    <xf numFmtId="173" fontId="21" fillId="0" borderId="0" applyFill="0">
      <alignment horizontal="right"/>
    </xf>
    <xf numFmtId="173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55" fillId="0" borderId="0"/>
    <xf numFmtId="0" fontId="10" fillId="0" borderId="0"/>
  </cellStyleXfs>
  <cellXfs count="272">
    <xf numFmtId="0" fontId="0" fillId="2" borderId="0" xfId="0" applyNumberFormat="1"/>
    <xf numFmtId="164" fontId="0" fillId="2" borderId="0" xfId="0" applyNumberFormat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23" xfId="0" applyNumberFormat="1" applyBorder="1" applyAlignment="1">
      <alignment horizontal="right"/>
    </xf>
    <xf numFmtId="164" fontId="0" fillId="2" borderId="25" xfId="0" applyNumberFormat="1" applyBorder="1" applyAlignment="1">
      <alignment horizontal="right"/>
    </xf>
    <xf numFmtId="164" fontId="2" fillId="2" borderId="0" xfId="0" applyNumberFormat="1" applyFont="1" applyAlignment="1">
      <alignment horizontal="centerContinuous" vertical="center"/>
    </xf>
    <xf numFmtId="164" fontId="6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164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22" xfId="0" applyNumberFormat="1" applyBorder="1" applyAlignment="1">
      <alignment horizontal="right" vertical="center"/>
    </xf>
    <xf numFmtId="164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4" fontId="0" fillId="2" borderId="30" xfId="0" applyNumberFormat="1" applyBorder="1" applyAlignment="1">
      <alignment horizontal="right"/>
    </xf>
    <xf numFmtId="166" fontId="9" fillId="0" borderId="1" xfId="81" applyNumberFormat="1" applyFont="1" applyFill="1" applyBorder="1" applyAlignment="1" applyProtection="1">
      <alignment horizontal="left" vertical="top" wrapText="1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7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5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164" fontId="9" fillId="2" borderId="20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5" borderId="34" xfId="81" applyNumberFormat="1" applyFont="1" applyFill="1" applyBorder="1" applyAlignment="1" applyProtection="1">
      <alignment horizontal="center" vertical="top" wrapText="1"/>
    </xf>
    <xf numFmtId="164" fontId="9" fillId="2" borderId="40" xfId="81" applyNumberFormat="1" applyBorder="1" applyAlignment="1">
      <alignment horizontal="right" vertical="center"/>
    </xf>
    <xf numFmtId="168" fontId="9" fillId="25" borderId="1" xfId="0" applyNumberFormat="1" applyFont="1" applyFill="1" applyBorder="1" applyAlignment="1">
      <alignment horizontal="center" vertical="top"/>
    </xf>
    <xf numFmtId="166" fontId="9" fillId="0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right" vertical="top"/>
    </xf>
    <xf numFmtId="167" fontId="9" fillId="0" borderId="1" xfId="0" applyNumberFormat="1" applyFont="1" applyFill="1" applyBorder="1" applyAlignment="1">
      <alignment vertical="top"/>
    </xf>
    <xf numFmtId="0" fontId="53" fillId="25" borderId="0" xfId="0" applyFont="1" applyFill="1"/>
    <xf numFmtId="166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4" fontId="9" fillId="25" borderId="1" xfId="0" applyNumberFormat="1" applyFont="1" applyFill="1" applyBorder="1" applyAlignment="1">
      <alignment horizontal="center" vertical="top" wrapText="1"/>
    </xf>
    <xf numFmtId="0" fontId="0" fillId="2" borderId="0" xfId="0"/>
    <xf numFmtId="4" fontId="9" fillId="25" borderId="1" xfId="0" applyNumberFormat="1" applyFont="1" applyFill="1" applyBorder="1" applyAlignment="1">
      <alignment horizontal="center" vertical="top"/>
    </xf>
    <xf numFmtId="178" fontId="9" fillId="25" borderId="1" xfId="0" applyNumberFormat="1" applyFont="1" applyFill="1" applyBorder="1" applyAlignment="1">
      <alignment horizontal="center" vertical="top"/>
    </xf>
    <xf numFmtId="166" fontId="9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1" fontId="9" fillId="0" borderId="1" xfId="0" applyNumberFormat="1" applyFont="1" applyFill="1" applyBorder="1" applyAlignment="1">
      <alignment horizontal="right" vertical="top" wrapText="1"/>
    </xf>
    <xf numFmtId="167" fontId="9" fillId="0" borderId="1" xfId="0" applyNumberFormat="1" applyFont="1" applyFill="1" applyBorder="1" applyAlignment="1">
      <alignment vertical="top" wrapText="1"/>
    </xf>
    <xf numFmtId="0" fontId="53" fillId="25" borderId="0" xfId="0" applyFont="1" applyFill="1" applyAlignment="1">
      <alignment vertical="top"/>
    </xf>
    <xf numFmtId="165" fontId="9" fillId="0" borderId="1" xfId="0" applyNumberFormat="1" applyFont="1" applyFill="1" applyBorder="1" applyAlignment="1">
      <alignment vertical="top" wrapText="1"/>
    </xf>
    <xf numFmtId="179" fontId="9" fillId="0" borderId="1" xfId="0" applyNumberFormat="1" applyFont="1" applyFill="1" applyBorder="1" applyAlignment="1">
      <alignment horizontal="right" vertical="top" wrapText="1"/>
    </xf>
    <xf numFmtId="4" fontId="9" fillId="25" borderId="1" xfId="109" applyNumberFormat="1" applyFont="1" applyFill="1" applyBorder="1" applyAlignment="1">
      <alignment horizontal="center" vertical="top"/>
    </xf>
    <xf numFmtId="7" fontId="0" fillId="2" borderId="20" xfId="0" applyNumberFormat="1" applyBorder="1" applyAlignment="1">
      <alignment horizontal="right"/>
    </xf>
    <xf numFmtId="1" fontId="9" fillId="0" borderId="35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center"/>
    </xf>
    <xf numFmtId="0" fontId="53" fillId="0" borderId="0" xfId="0" applyFont="1" applyFill="1"/>
    <xf numFmtId="167" fontId="9" fillId="0" borderId="1" xfId="0" applyNumberFormat="1" applyFont="1" applyFill="1" applyBorder="1" applyAlignment="1" applyProtection="1">
      <alignment vertical="top"/>
      <protection locked="0"/>
    </xf>
    <xf numFmtId="165" fontId="9" fillId="0" borderId="1" xfId="80" applyNumberFormat="1" applyFont="1" applyFill="1" applyBorder="1" applyAlignment="1">
      <alignment vertical="top" wrapText="1"/>
    </xf>
    <xf numFmtId="165" fontId="9" fillId="0" borderId="1" xfId="8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vertical="top"/>
    </xf>
    <xf numFmtId="165" fontId="9" fillId="0" borderId="1" xfId="80" applyNumberFormat="1" applyFont="1" applyFill="1" applyBorder="1" applyAlignment="1">
      <alignment horizontal="left" vertical="top" wrapText="1"/>
    </xf>
    <xf numFmtId="165" fontId="9" fillId="0" borderId="35" xfId="0" applyNumberFormat="1" applyFont="1" applyFill="1" applyBorder="1" applyAlignment="1">
      <alignment horizontal="left" vertical="top" wrapText="1"/>
    </xf>
    <xf numFmtId="4" fontId="9" fillId="25" borderId="1" xfId="80" applyNumberFormat="1" applyFont="1" applyFill="1" applyBorder="1" applyAlignment="1">
      <alignment horizontal="center" vertical="top" wrapText="1"/>
    </xf>
    <xf numFmtId="4" fontId="9" fillId="27" borderId="1" xfId="0" applyNumberFormat="1" applyFont="1" applyFill="1" applyBorder="1" applyAlignment="1">
      <alignment horizontal="center" vertical="top" wrapText="1"/>
    </xf>
    <xf numFmtId="0" fontId="53" fillId="27" borderId="0" xfId="0" applyFont="1" applyFill="1"/>
    <xf numFmtId="166" fontId="9" fillId="0" borderId="1" xfId="0" applyNumberFormat="1" applyFont="1" applyFill="1" applyBorder="1" applyAlignment="1">
      <alignment horizontal="left" vertical="top"/>
    </xf>
    <xf numFmtId="4" fontId="9" fillId="26" borderId="1" xfId="0" applyNumberFormat="1" applyFont="1" applyFill="1" applyBorder="1" applyAlignment="1">
      <alignment horizontal="center" vertical="top" wrapText="1"/>
    </xf>
    <xf numFmtId="0" fontId="53" fillId="26" borderId="0" xfId="0" applyFont="1" applyFill="1"/>
    <xf numFmtId="165" fontId="9" fillId="0" borderId="1" xfId="0" applyNumberFormat="1" applyFont="1" applyFill="1" applyBorder="1" applyAlignment="1">
      <alignment horizontal="left" vertical="center" wrapText="1"/>
    </xf>
    <xf numFmtId="165" fontId="9" fillId="0" borderId="35" xfId="0" applyNumberFormat="1" applyFont="1" applyFill="1" applyBorder="1" applyAlignment="1">
      <alignment horizontal="center" vertical="top" wrapText="1"/>
    </xf>
    <xf numFmtId="165" fontId="9" fillId="0" borderId="1" xfId="109" applyNumberFormat="1" applyFont="1" applyFill="1" applyBorder="1" applyAlignment="1">
      <alignment horizontal="left" vertical="top" wrapText="1"/>
    </xf>
    <xf numFmtId="165" fontId="9" fillId="0" borderId="1" xfId="109" applyNumberFormat="1" applyFont="1" applyFill="1" applyBorder="1" applyAlignment="1">
      <alignment horizontal="center" vertical="top" wrapText="1"/>
    </xf>
    <xf numFmtId="0" fontId="9" fillId="0" borderId="1" xfId="109" applyFont="1" applyFill="1" applyBorder="1" applyAlignment="1">
      <alignment horizontal="center" vertical="top" wrapText="1"/>
    </xf>
    <xf numFmtId="1" fontId="9" fillId="0" borderId="1" xfId="109" applyNumberFormat="1" applyFont="1" applyFill="1" applyBorder="1" applyAlignment="1">
      <alignment horizontal="right" vertical="top"/>
    </xf>
    <xf numFmtId="4" fontId="9" fillId="25" borderId="1" xfId="81" applyNumberFormat="1" applyFill="1" applyBorder="1" applyAlignment="1">
      <alignment horizontal="center" vertical="top"/>
    </xf>
    <xf numFmtId="166" fontId="9" fillId="0" borderId="1" xfId="81" applyNumberFormat="1" applyFill="1" applyBorder="1" applyAlignment="1">
      <alignment vertical="top" wrapText="1"/>
    </xf>
    <xf numFmtId="165" fontId="9" fillId="0" borderId="1" xfId="81" applyNumberFormat="1" applyFill="1" applyBorder="1" applyAlignment="1">
      <alignment horizontal="left" vertical="top" wrapText="1"/>
    </xf>
    <xf numFmtId="165" fontId="9" fillId="0" borderId="1" xfId="81" applyNumberFormat="1" applyFill="1" applyBorder="1" applyAlignment="1">
      <alignment horizontal="center" vertical="top" wrapText="1"/>
    </xf>
    <xf numFmtId="0" fontId="9" fillId="0" borderId="1" xfId="81" applyFill="1" applyBorder="1" applyAlignment="1">
      <alignment horizontal="center" vertical="top" wrapText="1"/>
    </xf>
    <xf numFmtId="1" fontId="9" fillId="0" borderId="1" xfId="81" applyNumberFormat="1" applyFill="1" applyBorder="1" applyAlignment="1">
      <alignment horizontal="right" vertical="top" wrapText="1"/>
    </xf>
    <xf numFmtId="167" fontId="9" fillId="0" borderId="35" xfId="81" applyNumberFormat="1" applyFill="1" applyBorder="1" applyAlignment="1" applyProtection="1">
      <alignment vertical="top"/>
      <protection locked="0"/>
    </xf>
    <xf numFmtId="167" fontId="9" fillId="0" borderId="1" xfId="81" applyNumberFormat="1" applyFill="1" applyBorder="1" applyAlignment="1">
      <alignment vertical="top"/>
    </xf>
    <xf numFmtId="0" fontId="56" fillId="25" borderId="0" xfId="81" applyFont="1" applyFill="1"/>
    <xf numFmtId="4" fontId="9" fillId="25" borderId="0" xfId="81" applyNumberFormat="1" applyFill="1" applyAlignment="1">
      <alignment horizontal="center" vertical="top"/>
    </xf>
    <xf numFmtId="164" fontId="9" fillId="2" borderId="20" xfId="81" applyNumberFormat="1" applyBorder="1" applyAlignment="1">
      <alignment horizontal="right"/>
    </xf>
    <xf numFmtId="1" fontId="9" fillId="0" borderId="20" xfId="81" applyNumberFormat="1" applyFill="1" applyBorder="1" applyAlignment="1">
      <alignment horizontal="center" vertical="top"/>
    </xf>
    <xf numFmtId="0" fontId="9" fillId="0" borderId="20" xfId="81" applyFill="1" applyBorder="1" applyAlignment="1">
      <alignment vertical="top"/>
    </xf>
    <xf numFmtId="0" fontId="9" fillId="2" borderId="0" xfId="81"/>
    <xf numFmtId="4" fontId="9" fillId="25" borderId="1" xfId="81" applyNumberFormat="1" applyFill="1" applyBorder="1" applyAlignment="1">
      <alignment horizontal="center" vertical="top" wrapText="1"/>
    </xf>
    <xf numFmtId="166" fontId="9" fillId="0" borderId="1" xfId="81" applyNumberFormat="1" applyFill="1" applyBorder="1" applyAlignment="1">
      <alignment horizontal="left" vertical="top" wrapText="1"/>
    </xf>
    <xf numFmtId="165" fontId="9" fillId="0" borderId="1" xfId="81" applyNumberFormat="1" applyFill="1" applyBorder="1" applyAlignment="1">
      <alignment vertical="top" wrapText="1"/>
    </xf>
    <xf numFmtId="0" fontId="56" fillId="25" borderId="0" xfId="81" applyFont="1" applyFill="1" applyAlignment="1">
      <alignment vertical="top"/>
    </xf>
    <xf numFmtId="1" fontId="9" fillId="0" borderId="35" xfId="81" applyNumberFormat="1" applyFill="1" applyBorder="1" applyAlignment="1">
      <alignment horizontal="right" vertical="top" wrapText="1"/>
    </xf>
    <xf numFmtId="0" fontId="9" fillId="0" borderId="1" xfId="81" applyFill="1" applyBorder="1" applyAlignment="1">
      <alignment vertical="top"/>
    </xf>
    <xf numFmtId="165" fontId="5" fillId="0" borderId="53" xfId="81" applyNumberFormat="1" applyFont="1" applyFill="1" applyBorder="1" applyAlignment="1">
      <alignment horizontal="left" vertical="center" wrapText="1"/>
    </xf>
    <xf numFmtId="0" fontId="9" fillId="0" borderId="50" xfId="81" applyFill="1" applyBorder="1" applyAlignment="1">
      <alignment horizontal="center" vertical="top"/>
    </xf>
    <xf numFmtId="164" fontId="9" fillId="0" borderId="50" xfId="81" applyNumberFormat="1" applyFill="1" applyBorder="1" applyAlignment="1">
      <alignment horizontal="right"/>
    </xf>
    <xf numFmtId="3" fontId="9" fillId="0" borderId="1" xfId="81" applyNumberFormat="1" applyFill="1" applyBorder="1" applyAlignment="1">
      <alignment vertical="top"/>
    </xf>
    <xf numFmtId="167" fontId="9" fillId="0" borderId="54" xfId="81" applyNumberFormat="1" applyFill="1" applyBorder="1" applyAlignment="1">
      <alignment vertical="top"/>
    </xf>
    <xf numFmtId="4" fontId="9" fillId="25" borderId="0" xfId="81" applyNumberFormat="1" applyFill="1" applyAlignment="1">
      <alignment horizontal="center" vertical="top" wrapText="1"/>
    </xf>
    <xf numFmtId="166" fontId="9" fillId="0" borderId="54" xfId="81" applyNumberFormat="1" applyFill="1" applyBorder="1" applyAlignment="1">
      <alignment horizontal="left" vertical="top" wrapText="1"/>
    </xf>
    <xf numFmtId="165" fontId="9" fillId="0" borderId="54" xfId="81" applyNumberFormat="1" applyFill="1" applyBorder="1" applyAlignment="1">
      <alignment horizontal="left" vertical="top" wrapText="1"/>
    </xf>
    <xf numFmtId="165" fontId="9" fillId="0" borderId="54" xfId="81" applyNumberFormat="1" applyFill="1" applyBorder="1" applyAlignment="1">
      <alignment horizontal="center" vertical="top" wrapText="1"/>
    </xf>
    <xf numFmtId="0" fontId="9" fillId="0" borderId="54" xfId="81" applyFill="1" applyBorder="1" applyAlignment="1">
      <alignment horizontal="center" vertical="top" wrapText="1"/>
    </xf>
    <xf numFmtId="3" fontId="9" fillId="0" borderId="54" xfId="81" applyNumberFormat="1" applyFill="1" applyBorder="1" applyAlignment="1">
      <alignment vertical="top"/>
    </xf>
    <xf numFmtId="164" fontId="9" fillId="2" borderId="0" xfId="81" applyNumberFormat="1" applyAlignment="1">
      <alignment horizontal="right"/>
    </xf>
    <xf numFmtId="4" fontId="9" fillId="25" borderId="54" xfId="81" applyNumberFormat="1" applyFill="1" applyBorder="1" applyAlignment="1">
      <alignment horizontal="center" vertical="top" wrapText="1"/>
    </xf>
    <xf numFmtId="165" fontId="9" fillId="0" borderId="0" xfId="81" applyNumberFormat="1" applyFill="1" applyAlignment="1">
      <alignment horizontal="center" vertical="top" wrapText="1"/>
    </xf>
    <xf numFmtId="0" fontId="9" fillId="0" borderId="0" xfId="81" applyFill="1" applyAlignment="1">
      <alignment horizontal="center" vertical="top" wrapText="1"/>
    </xf>
    <xf numFmtId="3" fontId="9" fillId="0" borderId="0" xfId="81" applyNumberFormat="1" applyFill="1" applyAlignment="1">
      <alignment vertical="top"/>
    </xf>
    <xf numFmtId="167" fontId="9" fillId="0" borderId="0" xfId="81" applyNumberFormat="1" applyFill="1" applyAlignment="1">
      <alignment vertical="top"/>
    </xf>
    <xf numFmtId="1" fontId="9" fillId="0" borderId="1" xfId="81" applyNumberFormat="1" applyFill="1" applyBorder="1" applyAlignment="1">
      <alignment horizontal="right" vertical="top"/>
    </xf>
    <xf numFmtId="0" fontId="9" fillId="0" borderId="35" xfId="81" applyFill="1" applyBorder="1" applyAlignment="1">
      <alignment horizontal="center" vertical="top" wrapText="1"/>
    </xf>
    <xf numFmtId="3" fontId="9" fillId="0" borderId="35" xfId="81" applyNumberFormat="1" applyFill="1" applyBorder="1" applyAlignment="1">
      <alignment vertical="top"/>
    </xf>
    <xf numFmtId="4" fontId="9" fillId="25" borderId="54" xfId="81" applyNumberFormat="1" applyFill="1" applyBorder="1" applyAlignment="1">
      <alignment horizontal="center" vertical="top"/>
    </xf>
    <xf numFmtId="165" fontId="9" fillId="0" borderId="54" xfId="81" applyNumberFormat="1" applyFill="1" applyBorder="1" applyAlignment="1">
      <alignment vertical="top" wrapText="1"/>
    </xf>
    <xf numFmtId="0" fontId="5" fillId="0" borderId="54" xfId="81" applyFont="1" applyFill="1" applyBorder="1" applyAlignment="1">
      <alignment vertical="top"/>
    </xf>
    <xf numFmtId="165" fontId="5" fillId="0" borderId="45" xfId="81" applyNumberFormat="1" applyFont="1" applyFill="1" applyBorder="1" applyAlignment="1">
      <alignment horizontal="left" vertical="center" wrapText="1"/>
    </xf>
    <xf numFmtId="1" fontId="9" fillId="0" borderId="20" xfId="81" applyNumberFormat="1" applyFill="1" applyBorder="1" applyAlignment="1">
      <alignment vertical="top"/>
    </xf>
    <xf numFmtId="1" fontId="9" fillId="0" borderId="55" xfId="81" applyNumberFormat="1" applyFill="1" applyBorder="1" applyAlignment="1">
      <alignment horizontal="center" vertical="top"/>
    </xf>
    <xf numFmtId="164" fontId="9" fillId="0" borderId="55" xfId="81" applyNumberFormat="1" applyFill="1" applyBorder="1" applyAlignment="1">
      <alignment horizontal="right"/>
    </xf>
    <xf numFmtId="165" fontId="9" fillId="0" borderId="56" xfId="81" applyNumberFormat="1" applyFill="1" applyBorder="1" applyAlignment="1">
      <alignment horizontal="left" vertical="top" wrapText="1"/>
    </xf>
    <xf numFmtId="167" fontId="9" fillId="0" borderId="1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center"/>
    </xf>
    <xf numFmtId="164" fontId="9" fillId="0" borderId="0" xfId="81" applyNumberFormat="1" applyFill="1" applyAlignment="1" applyProtection="1">
      <alignment horizontal="right"/>
    </xf>
    <xf numFmtId="167" fontId="9" fillId="0" borderId="0" xfId="81" applyNumberFormat="1" applyFill="1" applyAlignment="1" applyProtection="1">
      <alignment vertical="top"/>
    </xf>
    <xf numFmtId="0" fontId="53" fillId="28" borderId="0" xfId="0" applyFont="1" applyFill="1"/>
    <xf numFmtId="0" fontId="10" fillId="0" borderId="1" xfId="0" applyFont="1" applyFill="1" applyBorder="1" applyAlignment="1">
      <alignment vertical="top" wrapText="1"/>
    </xf>
    <xf numFmtId="0" fontId="10" fillId="28" borderId="1" xfId="109" applyFont="1" applyFill="1" applyBorder="1" applyAlignment="1" applyProtection="1">
      <alignment vertical="top" wrapText="1" shrinkToFit="1"/>
    </xf>
    <xf numFmtId="4" fontId="9" fillId="28" borderId="1" xfId="109" applyNumberFormat="1" applyFont="1" applyFill="1" applyBorder="1" applyAlignment="1" applyProtection="1">
      <alignment horizontal="center" vertical="top" wrapText="1"/>
    </xf>
    <xf numFmtId="166" fontId="9" fillId="0" borderId="1" xfId="109" applyNumberFormat="1" applyFont="1" applyFill="1" applyBorder="1" applyAlignment="1" applyProtection="1">
      <alignment horizontal="left" vertical="top" wrapText="1"/>
    </xf>
    <xf numFmtId="165" fontId="9" fillId="0" borderId="1" xfId="109" applyNumberFormat="1" applyFont="1" applyFill="1" applyBorder="1" applyAlignment="1" applyProtection="1">
      <alignment horizontal="center" vertical="top" wrapText="1"/>
    </xf>
    <xf numFmtId="167" fontId="9" fillId="0" borderId="1" xfId="109" applyNumberFormat="1" applyFont="1" applyFill="1" applyBorder="1" applyAlignment="1" applyProtection="1">
      <alignment vertical="top"/>
      <protection locked="0"/>
    </xf>
    <xf numFmtId="165" fontId="9" fillId="0" borderId="1" xfId="109" applyNumberFormat="1" applyFont="1" applyFill="1" applyBorder="1" applyAlignment="1" applyProtection="1">
      <alignment horizontal="left" vertical="top" wrapText="1"/>
    </xf>
    <xf numFmtId="0" fontId="9" fillId="0" borderId="1" xfId="109" applyNumberFormat="1" applyFont="1" applyFill="1" applyBorder="1" applyAlignment="1" applyProtection="1">
      <alignment horizontal="center" vertical="top" wrapText="1"/>
    </xf>
    <xf numFmtId="1" fontId="9" fillId="0" borderId="1" xfId="109" applyNumberFormat="1" applyFont="1" applyFill="1" applyBorder="1" applyAlignment="1" applyProtection="1">
      <alignment horizontal="right" vertical="top"/>
    </xf>
    <xf numFmtId="167" fontId="9" fillId="0" borderId="35" xfId="81" applyNumberFormat="1" applyFill="1" applyBorder="1" applyAlignment="1" applyProtection="1">
      <alignment vertical="top"/>
    </xf>
    <xf numFmtId="1" fontId="5" fillId="0" borderId="0" xfId="0" applyNumberFormat="1" applyFont="1" applyFill="1" applyAlignment="1">
      <alignment horizontal="centerContinuous" vertical="top"/>
    </xf>
    <xf numFmtId="0" fontId="5" fillId="0" borderId="0" xfId="0" applyNumberFormat="1" applyFont="1" applyFill="1" applyAlignment="1">
      <alignment horizontal="centerContinuous" vertical="center"/>
    </xf>
    <xf numFmtId="164" fontId="6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164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6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/>
    <xf numFmtId="0" fontId="0" fillId="0" borderId="27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right" vertical="center"/>
    </xf>
    <xf numFmtId="164" fontId="0" fillId="0" borderId="28" xfId="0" applyNumberForma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164" fontId="0" fillId="0" borderId="20" xfId="0" applyNumberFormat="1" applyFill="1" applyBorder="1" applyAlignment="1" applyProtection="1">
      <alignment horizontal="right"/>
    </xf>
    <xf numFmtId="164" fontId="0" fillId="0" borderId="19" xfId="0" applyNumberFormat="1" applyFill="1" applyBorder="1" applyAlignment="1">
      <alignment horizontal="right"/>
    </xf>
    <xf numFmtId="0" fontId="3" fillId="0" borderId="19" xfId="0" applyFont="1" applyFill="1" applyBorder="1" applyAlignment="1">
      <alignment vertical="top"/>
    </xf>
    <xf numFmtId="165" fontId="3" fillId="0" borderId="19" xfId="0" applyNumberFormat="1" applyFont="1" applyFill="1" applyBorder="1" applyAlignment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178" fontId="9" fillId="0" borderId="1" xfId="0" applyNumberFormat="1" applyFont="1" applyFill="1" applyBorder="1" applyAlignment="1">
      <alignment horizontal="center" vertical="top" wrapText="1"/>
    </xf>
    <xf numFmtId="178" fontId="9" fillId="0" borderId="1" xfId="0" applyNumberFormat="1" applyFont="1" applyFill="1" applyBorder="1" applyAlignment="1">
      <alignment horizontal="left" vertical="top" wrapText="1"/>
    </xf>
    <xf numFmtId="166" fontId="9" fillId="0" borderId="1" xfId="109" applyNumberFormat="1" applyFont="1" applyFill="1" applyBorder="1" applyAlignment="1">
      <alignment horizontal="left" vertical="top" wrapText="1"/>
    </xf>
    <xf numFmtId="0" fontId="9" fillId="0" borderId="1" xfId="109" applyFont="1" applyFill="1" applyBorder="1" applyAlignment="1" applyProtection="1">
      <alignment vertical="center"/>
    </xf>
    <xf numFmtId="167" fontId="9" fillId="0" borderId="1" xfId="109" applyNumberFormat="1" applyFont="1" applyFill="1" applyBorder="1" applyAlignment="1">
      <alignment vertical="top"/>
    </xf>
    <xf numFmtId="166" fontId="9" fillId="0" borderId="1" xfId="109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vertical="top"/>
    </xf>
    <xf numFmtId="0" fontId="0" fillId="0" borderId="20" xfId="0" applyFill="1" applyBorder="1" applyAlignment="1">
      <alignment horizontal="center" vertical="top"/>
    </xf>
    <xf numFmtId="0" fontId="0" fillId="0" borderId="19" xfId="0" applyFill="1" applyBorder="1" applyAlignment="1">
      <alignment vertical="top"/>
    </xf>
    <xf numFmtId="0" fontId="3" fillId="0" borderId="22" xfId="0" applyNumberFormat="1" applyFon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 vertical="center"/>
    </xf>
    <xf numFmtId="164" fontId="0" fillId="0" borderId="19" xfId="0" applyNumberFormat="1" applyFill="1" applyBorder="1" applyAlignment="1">
      <alignment horizontal="right" vertical="center"/>
    </xf>
    <xf numFmtId="164" fontId="0" fillId="0" borderId="22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 applyProtection="1">
      <alignment horizontal="right"/>
    </xf>
    <xf numFmtId="7" fontId="0" fillId="0" borderId="19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165" fontId="7" fillId="0" borderId="19" xfId="0" applyNumberFormat="1" applyFont="1" applyFill="1" applyBorder="1" applyAlignment="1" applyProtection="1">
      <alignment horizontal="left" vertical="center" wrapText="1"/>
    </xf>
    <xf numFmtId="0" fontId="9" fillId="0" borderId="1" xfId="109" applyFont="1" applyFill="1" applyBorder="1" applyAlignment="1">
      <alignment vertical="center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vertical="top"/>
    </xf>
    <xf numFmtId="166" fontId="9" fillId="0" borderId="1" xfId="80" applyNumberFormat="1" applyFont="1" applyFill="1" applyBorder="1" applyAlignment="1">
      <alignment horizontal="left" vertical="top" wrapText="1"/>
    </xf>
    <xf numFmtId="0" fontId="9" fillId="0" borderId="1" xfId="80" applyFont="1" applyFill="1" applyBorder="1" applyAlignment="1">
      <alignment horizontal="center" vertical="top" wrapText="1"/>
    </xf>
    <xf numFmtId="1" fontId="9" fillId="0" borderId="1" xfId="80" applyNumberFormat="1" applyFont="1" applyFill="1" applyBorder="1" applyAlignment="1">
      <alignment horizontal="right" vertical="top" wrapText="1"/>
    </xf>
    <xf numFmtId="167" fontId="9" fillId="0" borderId="1" xfId="80" applyNumberFormat="1" applyFont="1" applyFill="1" applyBorder="1" applyAlignment="1" applyProtection="1">
      <alignment vertical="top"/>
      <protection locked="0"/>
    </xf>
    <xf numFmtId="167" fontId="9" fillId="0" borderId="1" xfId="80" applyNumberFormat="1" applyFont="1" applyFill="1" applyBorder="1" applyAlignment="1">
      <alignment vertical="top"/>
    </xf>
    <xf numFmtId="0" fontId="0" fillId="0" borderId="19" xfId="0" applyNumberFormat="1" applyFill="1" applyBorder="1" applyAlignment="1">
      <alignment horizontal="left" vertical="top"/>
    </xf>
    <xf numFmtId="165" fontId="9" fillId="0" borderId="1" xfId="110" applyNumberFormat="1" applyFont="1" applyFill="1" applyBorder="1" applyAlignment="1">
      <alignment horizontal="left" vertical="top" wrapText="1"/>
    </xf>
    <xf numFmtId="165" fontId="9" fillId="0" borderId="0" xfId="110" applyNumberFormat="1" applyFont="1" applyFill="1" applyAlignment="1">
      <alignment horizontal="center" vertical="top" wrapText="1"/>
    </xf>
    <xf numFmtId="0" fontId="9" fillId="0" borderId="19" xfId="81" applyFill="1" applyBorder="1" applyAlignment="1">
      <alignment vertical="top"/>
    </xf>
    <xf numFmtId="165" fontId="5" fillId="0" borderId="19" xfId="81" applyNumberFormat="1" applyFont="1" applyFill="1" applyBorder="1" applyAlignment="1">
      <alignment horizontal="left" vertical="center" wrapText="1"/>
    </xf>
    <xf numFmtId="0" fontId="9" fillId="0" borderId="20" xfId="81" applyFill="1" applyBorder="1" applyAlignment="1">
      <alignment horizontal="center" vertical="top"/>
    </xf>
    <xf numFmtId="164" fontId="9" fillId="0" borderId="19" xfId="81" applyNumberFormat="1" applyFill="1" applyBorder="1" applyAlignment="1" applyProtection="1">
      <alignment horizontal="right"/>
    </xf>
    <xf numFmtId="164" fontId="9" fillId="0" borderId="19" xfId="81" applyNumberFormat="1" applyFill="1" applyBorder="1" applyAlignment="1">
      <alignment horizontal="right"/>
    </xf>
    <xf numFmtId="165" fontId="9" fillId="0" borderId="54" xfId="80" applyNumberFormat="1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top"/>
    </xf>
    <xf numFmtId="165" fontId="5" fillId="0" borderId="19" xfId="0" applyNumberFormat="1" applyFont="1" applyFill="1" applyBorder="1" applyAlignment="1">
      <alignment horizontal="left" vertical="center" wrapText="1"/>
    </xf>
    <xf numFmtId="0" fontId="5" fillId="0" borderId="19" xfId="81" applyFont="1" applyFill="1" applyBorder="1" applyAlignment="1">
      <alignment vertical="top"/>
    </xf>
    <xf numFmtId="165" fontId="3" fillId="0" borderId="19" xfId="0" applyNumberFormat="1" applyFont="1" applyFill="1" applyBorder="1" applyAlignment="1">
      <alignment horizontal="left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58" xfId="0" applyNumberFormat="1" applyFill="1" applyBorder="1" applyAlignment="1">
      <alignment horizontal="right" vertical="center"/>
    </xf>
    <xf numFmtId="0" fontId="39" fillId="0" borderId="19" xfId="0" applyFont="1" applyFill="1" applyBorder="1" applyAlignment="1">
      <alignment vertical="center"/>
    </xf>
    <xf numFmtId="165" fontId="39" fillId="0" borderId="19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right" vertical="center"/>
    </xf>
    <xf numFmtId="165" fontId="39" fillId="0" borderId="20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/>
    </xf>
    <xf numFmtId="1" fontId="0" fillId="0" borderId="58" xfId="0" applyNumberFormat="1" applyFill="1" applyBorder="1" applyAlignment="1">
      <alignment horizontal="right" vertical="top"/>
    </xf>
    <xf numFmtId="0" fontId="0" fillId="0" borderId="19" xfId="0" applyFill="1" applyBorder="1" applyAlignment="1">
      <alignment horizontal="center" vertical="center"/>
    </xf>
    <xf numFmtId="0" fontId="0" fillId="0" borderId="58" xfId="0" applyFill="1" applyBorder="1" applyAlignment="1">
      <alignment horizontal="right" vertical="top"/>
    </xf>
    <xf numFmtId="0" fontId="0" fillId="0" borderId="57" xfId="0" applyFill="1" applyBorder="1" applyAlignment="1">
      <alignment horizontal="right" vertical="center"/>
    </xf>
    <xf numFmtId="0" fontId="3" fillId="0" borderId="49" xfId="81" applyNumberFormat="1" applyFont="1" applyFill="1" applyBorder="1" applyAlignment="1">
      <alignment horizontal="center" vertical="center"/>
    </xf>
    <xf numFmtId="164" fontId="9" fillId="0" borderId="20" xfId="81" applyNumberFormat="1" applyFill="1" applyBorder="1" applyAlignment="1">
      <alignment horizontal="right" vertical="center"/>
    </xf>
    <xf numFmtId="164" fontId="9" fillId="0" borderId="50" xfId="81" applyNumberFormat="1" applyFill="1" applyBorder="1" applyAlignment="1">
      <alignment horizontal="right" vertical="center"/>
    </xf>
    <xf numFmtId="167" fontId="52" fillId="0" borderId="1" xfId="81" applyNumberFormat="1" applyFont="1" applyFill="1" applyBorder="1" applyAlignment="1" applyProtection="1">
      <alignment vertical="top"/>
      <protection locked="0"/>
    </xf>
    <xf numFmtId="0" fontId="3" fillId="0" borderId="51" xfId="81" applyNumberFormat="1" applyFont="1" applyFill="1" applyBorder="1" applyAlignment="1">
      <alignment horizontal="center" vertical="center"/>
    </xf>
    <xf numFmtId="164" fontId="9" fillId="0" borderId="22" xfId="81" applyNumberFormat="1" applyFill="1" applyBorder="1" applyAlignment="1">
      <alignment horizontal="right" vertical="center"/>
    </xf>
    <xf numFmtId="164" fontId="9" fillId="0" borderId="52" xfId="81" applyNumberFormat="1" applyFill="1" applyBorder="1" applyAlignment="1">
      <alignment horizontal="right" vertical="center"/>
    </xf>
    <xf numFmtId="0" fontId="0" fillId="0" borderId="21" xfId="0" applyNumberFormat="1" applyFill="1" applyBorder="1" applyAlignment="1">
      <alignment vertical="top"/>
    </xf>
    <xf numFmtId="0" fontId="5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32" xfId="0" applyNumberForma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right"/>
    </xf>
    <xf numFmtId="0" fontId="0" fillId="0" borderId="33" xfId="0" applyNumberFormat="1" applyFill="1" applyBorder="1" applyAlignment="1">
      <alignment horizontal="right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165" fontId="9" fillId="0" borderId="59" xfId="81" applyNumberFormat="1" applyFill="1" applyBorder="1" applyAlignment="1">
      <alignment horizontal="center" vertical="top" wrapText="1"/>
    </xf>
    <xf numFmtId="0" fontId="9" fillId="0" borderId="59" xfId="81" applyFill="1" applyBorder="1" applyAlignment="1">
      <alignment horizontal="center" vertical="top" wrapText="1"/>
    </xf>
    <xf numFmtId="167" fontId="9" fillId="0" borderId="54" xfId="81" applyNumberFormat="1" applyFill="1" applyBorder="1" applyAlignment="1" applyProtection="1">
      <alignment vertical="top"/>
      <protection locked="0"/>
    </xf>
    <xf numFmtId="1" fontId="4" fillId="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1" fontId="8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8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164" fontId="0" fillId="0" borderId="36" xfId="0" applyNumberFormat="1" applyFill="1" applyBorder="1" applyAlignment="1">
      <alignment horizontal="center"/>
    </xf>
    <xf numFmtId="0" fontId="0" fillId="0" borderId="37" xfId="0" applyNumberFormat="1" applyFill="1" applyBorder="1" applyAlignment="1"/>
    <xf numFmtId="1" fontId="8" fillId="0" borderId="31" xfId="0" applyNumberFormat="1" applyFon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43" xfId="0" applyNumberFormat="1" applyFill="1" applyBorder="1" applyAlignment="1"/>
    <xf numFmtId="0" fontId="0" fillId="0" borderId="44" xfId="0" applyNumberFormat="1" applyFill="1" applyBorder="1" applyAlignment="1"/>
    <xf numFmtId="1" fontId="4" fillId="0" borderId="40" xfId="0" applyNumberFormat="1" applyFont="1" applyFill="1" applyBorder="1" applyAlignment="1">
      <alignment horizontal="left" vertical="center" wrapText="1"/>
    </xf>
    <xf numFmtId="1" fontId="8" fillId="0" borderId="20" xfId="81" applyNumberFormat="1" applyFont="1" applyFill="1" applyBorder="1" applyAlignment="1">
      <alignment horizontal="left" vertical="center" wrapText="1"/>
    </xf>
    <xf numFmtId="0" fontId="9" fillId="0" borderId="0" xfId="81" applyNumberFormat="1" applyFill="1" applyBorder="1" applyAlignment="1">
      <alignment vertical="center" wrapText="1"/>
    </xf>
    <xf numFmtId="0" fontId="9" fillId="0" borderId="45" xfId="81" applyNumberFormat="1" applyFill="1" applyBorder="1" applyAlignment="1">
      <alignment vertical="center" wrapText="1"/>
    </xf>
    <xf numFmtId="1" fontId="8" fillId="0" borderId="40" xfId="81" applyNumberFormat="1" applyFont="1" applyFill="1" applyBorder="1" applyAlignment="1">
      <alignment horizontal="left" vertical="center" wrapText="1"/>
    </xf>
    <xf numFmtId="0" fontId="9" fillId="0" borderId="41" xfId="81" applyNumberFormat="1" applyFill="1" applyBorder="1" applyAlignment="1">
      <alignment vertical="center" wrapText="1"/>
    </xf>
    <xf numFmtId="0" fontId="9" fillId="0" borderId="42" xfId="81" applyNumberFormat="1" applyFill="1" applyBorder="1" applyAlignment="1">
      <alignment vertical="center" wrapText="1"/>
    </xf>
    <xf numFmtId="1" fontId="54" fillId="0" borderId="46" xfId="0" applyNumberFormat="1" applyFont="1" applyFill="1" applyBorder="1" applyAlignment="1">
      <alignment horizontal="left" vertical="center" wrapText="1"/>
    </xf>
    <xf numFmtId="0" fontId="9" fillId="0" borderId="47" xfId="0" applyNumberFormat="1" applyFont="1" applyFill="1" applyBorder="1" applyAlignment="1">
      <alignment vertical="center" wrapText="1"/>
    </xf>
    <xf numFmtId="0" fontId="9" fillId="0" borderId="48" xfId="0" applyNumberFormat="1" applyFont="1" applyFill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" xfId="110" xr:uid="{783D63C1-A2D9-4D68-A649-A3A95E943F05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09" xr:uid="{BC1C4D5B-EB0E-4B15-AB0E-D255DC92AFC5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72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499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ColWidth="10.5546875" defaultRowHeight="15" x14ac:dyDescent="0.2"/>
  <cols>
    <col min="1" max="1" width="9.88671875" style="4" hidden="1" customWidth="1"/>
    <col min="2" max="2" width="8.77734375" style="140" customWidth="1"/>
    <col min="3" max="3" width="36.77734375" style="240" customWidth="1"/>
    <col min="4" max="4" width="12.77734375" style="241" customWidth="1"/>
    <col min="5" max="5" width="6.77734375" style="240" customWidth="1"/>
    <col min="6" max="6" width="11.77734375" style="240" customWidth="1"/>
    <col min="7" max="7" width="11.77734375" style="242" customWidth="1"/>
    <col min="8" max="8" width="16.77734375" style="242" customWidth="1"/>
  </cols>
  <sheetData>
    <row r="1" spans="1:8" ht="15.75" x14ac:dyDescent="0.2">
      <c r="A1" s="8"/>
      <c r="B1" s="134" t="s">
        <v>631</v>
      </c>
      <c r="C1" s="135"/>
      <c r="D1" s="135"/>
      <c r="E1" s="135"/>
      <c r="F1" s="135"/>
      <c r="G1" s="136"/>
      <c r="H1" s="135"/>
    </row>
    <row r="2" spans="1:8" x14ac:dyDescent="0.2">
      <c r="A2" s="7"/>
      <c r="B2" s="137" t="s">
        <v>604</v>
      </c>
      <c r="C2" s="138"/>
      <c r="D2" s="138"/>
      <c r="E2" s="138"/>
      <c r="F2" s="138"/>
      <c r="G2" s="139"/>
      <c r="H2" s="138"/>
    </row>
    <row r="3" spans="1:8" x14ac:dyDescent="0.2">
      <c r="A3" s="1"/>
      <c r="B3" s="140" t="s">
        <v>0</v>
      </c>
      <c r="C3" s="141"/>
      <c r="D3" s="141"/>
      <c r="E3" s="141"/>
      <c r="F3" s="141"/>
      <c r="G3" s="142"/>
      <c r="H3" s="143"/>
    </row>
    <row r="4" spans="1:8" x14ac:dyDescent="0.2">
      <c r="A4" s="13" t="s">
        <v>25</v>
      </c>
      <c r="B4" s="144" t="s">
        <v>2</v>
      </c>
      <c r="C4" s="145" t="s">
        <v>3</v>
      </c>
      <c r="D4" s="146" t="s">
        <v>4</v>
      </c>
      <c r="E4" s="147" t="s">
        <v>5</v>
      </c>
      <c r="F4" s="147" t="s">
        <v>6</v>
      </c>
      <c r="G4" s="148" t="s">
        <v>7</v>
      </c>
      <c r="H4" s="147" t="s">
        <v>8</v>
      </c>
    </row>
    <row r="5" spans="1:8" ht="15.75" thickBot="1" x14ac:dyDescent="0.25">
      <c r="A5" s="5"/>
      <c r="B5" s="149"/>
      <c r="C5" s="150"/>
      <c r="D5" s="151" t="s">
        <v>9</v>
      </c>
      <c r="E5" s="152"/>
      <c r="F5" s="153" t="s">
        <v>10</v>
      </c>
      <c r="G5" s="154"/>
      <c r="H5" s="155"/>
    </row>
    <row r="6" spans="1:8" s="11" customFormat="1" ht="30" customHeight="1" thickTop="1" x14ac:dyDescent="0.2">
      <c r="A6" s="10"/>
      <c r="B6" s="156" t="s">
        <v>11</v>
      </c>
      <c r="C6" s="257" t="s">
        <v>405</v>
      </c>
      <c r="D6" s="258"/>
      <c r="E6" s="258"/>
      <c r="F6" s="259"/>
      <c r="G6" s="157"/>
      <c r="H6" s="158" t="s">
        <v>1</v>
      </c>
    </row>
    <row r="7" spans="1:8" ht="36" customHeight="1" x14ac:dyDescent="0.2">
      <c r="A7" s="2"/>
      <c r="B7" s="159"/>
      <c r="C7" s="160" t="s">
        <v>18</v>
      </c>
      <c r="D7" s="161"/>
      <c r="E7" s="162" t="s">
        <v>1</v>
      </c>
      <c r="F7" s="162" t="s">
        <v>1</v>
      </c>
      <c r="G7" s="163" t="s">
        <v>1</v>
      </c>
      <c r="H7" s="164"/>
    </row>
    <row r="8" spans="1:8" s="33" customFormat="1" ht="38.450000000000003" customHeight="1" x14ac:dyDescent="0.2">
      <c r="A8" s="27" t="s">
        <v>32</v>
      </c>
      <c r="B8" s="28" t="s">
        <v>169</v>
      </c>
      <c r="C8" s="29" t="s">
        <v>33</v>
      </c>
      <c r="D8" s="35" t="s">
        <v>329</v>
      </c>
      <c r="E8" s="30"/>
      <c r="F8" s="31"/>
      <c r="G8" s="120"/>
      <c r="H8" s="32"/>
    </row>
    <row r="9" spans="1:8" s="33" customFormat="1" ht="31.5" customHeight="1" x14ac:dyDescent="0.2">
      <c r="A9" s="27" t="s">
        <v>330</v>
      </c>
      <c r="B9" s="34" t="s">
        <v>30</v>
      </c>
      <c r="C9" s="29" t="s">
        <v>331</v>
      </c>
      <c r="D9" s="35" t="s">
        <v>1</v>
      </c>
      <c r="E9" s="30" t="s">
        <v>27</v>
      </c>
      <c r="F9" s="31">
        <v>5</v>
      </c>
      <c r="G9" s="53"/>
      <c r="H9" s="32">
        <f t="shared" ref="H9" si="0">ROUND(G9*F9,2)</f>
        <v>0</v>
      </c>
    </row>
    <row r="10" spans="1:8" s="37" customFormat="1" ht="36" customHeight="1" x14ac:dyDescent="0.2">
      <c r="A10" s="2"/>
      <c r="B10" s="165"/>
      <c r="C10" s="166" t="s">
        <v>323</v>
      </c>
      <c r="D10" s="161"/>
      <c r="E10" s="167"/>
      <c r="F10" s="161"/>
      <c r="G10" s="163"/>
      <c r="H10" s="164"/>
    </row>
    <row r="11" spans="1:8" s="33" customFormat="1" ht="33" customHeight="1" x14ac:dyDescent="0.2">
      <c r="A11" s="38" t="s">
        <v>332</v>
      </c>
      <c r="B11" s="28" t="s">
        <v>28</v>
      </c>
      <c r="C11" s="29" t="s">
        <v>333</v>
      </c>
      <c r="D11" s="35" t="s">
        <v>170</v>
      </c>
      <c r="E11" s="30"/>
      <c r="F11" s="31"/>
      <c r="G11" s="120"/>
      <c r="H11" s="32"/>
    </row>
    <row r="12" spans="1:8" s="33" customFormat="1" ht="43.9" customHeight="1" x14ac:dyDescent="0.2">
      <c r="A12" s="38" t="s">
        <v>334</v>
      </c>
      <c r="B12" s="34" t="s">
        <v>30</v>
      </c>
      <c r="C12" s="29" t="s">
        <v>335</v>
      </c>
      <c r="D12" s="35" t="s">
        <v>1</v>
      </c>
      <c r="E12" s="30" t="s">
        <v>29</v>
      </c>
      <c r="F12" s="31">
        <v>100</v>
      </c>
      <c r="G12" s="53"/>
      <c r="H12" s="32">
        <f>ROUND(G12*F12,2)</f>
        <v>0</v>
      </c>
    </row>
    <row r="13" spans="1:8" s="33" customFormat="1" ht="32.25" customHeight="1" x14ac:dyDescent="0.2">
      <c r="A13" s="38" t="s">
        <v>336</v>
      </c>
      <c r="B13" s="28" t="s">
        <v>90</v>
      </c>
      <c r="C13" s="29" t="s">
        <v>337</v>
      </c>
      <c r="D13" s="35" t="s">
        <v>338</v>
      </c>
      <c r="E13" s="30"/>
      <c r="F13" s="31"/>
      <c r="G13" s="120"/>
      <c r="H13" s="32"/>
    </row>
    <row r="14" spans="1:8" s="33" customFormat="1" ht="43.9" customHeight="1" x14ac:dyDescent="0.2">
      <c r="A14" s="38" t="s">
        <v>339</v>
      </c>
      <c r="B14" s="34" t="s">
        <v>30</v>
      </c>
      <c r="C14" s="29" t="s">
        <v>340</v>
      </c>
      <c r="D14" s="35" t="s">
        <v>1</v>
      </c>
      <c r="E14" s="30" t="s">
        <v>29</v>
      </c>
      <c r="F14" s="31">
        <v>10</v>
      </c>
      <c r="G14" s="53"/>
      <c r="H14" s="32">
        <f t="shared" ref="H14:H15" si="1">ROUND(G14*F14,2)</f>
        <v>0</v>
      </c>
    </row>
    <row r="15" spans="1:8" s="33" customFormat="1" ht="43.9" customHeight="1" x14ac:dyDescent="0.2">
      <c r="A15" s="38" t="s">
        <v>341</v>
      </c>
      <c r="B15" s="34" t="s">
        <v>37</v>
      </c>
      <c r="C15" s="29" t="s">
        <v>342</v>
      </c>
      <c r="D15" s="35" t="s">
        <v>1</v>
      </c>
      <c r="E15" s="30" t="s">
        <v>29</v>
      </c>
      <c r="F15" s="31">
        <v>50</v>
      </c>
      <c r="G15" s="53"/>
      <c r="H15" s="32">
        <f t="shared" si="1"/>
        <v>0</v>
      </c>
    </row>
    <row r="16" spans="1:8" s="33" customFormat="1" ht="30" customHeight="1" x14ac:dyDescent="0.2">
      <c r="A16" s="38" t="s">
        <v>38</v>
      </c>
      <c r="B16" s="28" t="s">
        <v>91</v>
      </c>
      <c r="C16" s="29" t="s">
        <v>39</v>
      </c>
      <c r="D16" s="35" t="s">
        <v>170</v>
      </c>
      <c r="E16" s="30"/>
      <c r="F16" s="31"/>
      <c r="G16" s="120"/>
      <c r="H16" s="32"/>
    </row>
    <row r="17" spans="1:8" s="33" customFormat="1" ht="30" customHeight="1" x14ac:dyDescent="0.2">
      <c r="A17" s="38" t="s">
        <v>171</v>
      </c>
      <c r="B17" s="34" t="s">
        <v>30</v>
      </c>
      <c r="C17" s="29" t="s">
        <v>172</v>
      </c>
      <c r="D17" s="35" t="s">
        <v>1</v>
      </c>
      <c r="E17" s="30" t="s">
        <v>36</v>
      </c>
      <c r="F17" s="31">
        <v>140</v>
      </c>
      <c r="G17" s="53"/>
      <c r="H17" s="32">
        <f>ROUND(G17*F17,2)</f>
        <v>0</v>
      </c>
    </row>
    <row r="18" spans="1:8" s="33" customFormat="1" ht="30" customHeight="1" x14ac:dyDescent="0.2">
      <c r="A18" s="38" t="s">
        <v>42</v>
      </c>
      <c r="B18" s="28" t="s">
        <v>92</v>
      </c>
      <c r="C18" s="29" t="s">
        <v>43</v>
      </c>
      <c r="D18" s="35" t="s">
        <v>170</v>
      </c>
      <c r="E18" s="30"/>
      <c r="F18" s="31"/>
      <c r="G18" s="120"/>
      <c r="H18" s="32"/>
    </row>
    <row r="19" spans="1:8" s="33" customFormat="1" ht="30" customHeight="1" x14ac:dyDescent="0.2">
      <c r="A19" s="39" t="s">
        <v>173</v>
      </c>
      <c r="B19" s="168" t="s">
        <v>30</v>
      </c>
      <c r="C19" s="169" t="s">
        <v>174</v>
      </c>
      <c r="D19" s="168" t="s">
        <v>1</v>
      </c>
      <c r="E19" s="168" t="s">
        <v>36</v>
      </c>
      <c r="F19" s="31">
        <v>12</v>
      </c>
      <c r="G19" s="53"/>
      <c r="H19" s="32">
        <f>ROUND(G19*F19,2)</f>
        <v>0</v>
      </c>
    </row>
    <row r="20" spans="1:8" s="33" customFormat="1" ht="30" customHeight="1" x14ac:dyDescent="0.2">
      <c r="A20" s="38" t="s">
        <v>46</v>
      </c>
      <c r="B20" s="34" t="s">
        <v>37</v>
      </c>
      <c r="C20" s="29" t="s">
        <v>47</v>
      </c>
      <c r="D20" s="35" t="s">
        <v>1</v>
      </c>
      <c r="E20" s="30" t="s">
        <v>36</v>
      </c>
      <c r="F20" s="31">
        <v>100</v>
      </c>
      <c r="G20" s="53"/>
      <c r="H20" s="32">
        <f>ROUND(G20*F20,2)</f>
        <v>0</v>
      </c>
    </row>
    <row r="21" spans="1:8" s="33" customFormat="1" ht="43.9" customHeight="1" x14ac:dyDescent="0.2">
      <c r="A21" s="38" t="s">
        <v>158</v>
      </c>
      <c r="B21" s="28" t="s">
        <v>94</v>
      </c>
      <c r="C21" s="29" t="s">
        <v>159</v>
      </c>
      <c r="D21" s="35" t="s">
        <v>101</v>
      </c>
      <c r="E21" s="30"/>
      <c r="F21" s="31"/>
      <c r="G21" s="120"/>
      <c r="H21" s="32"/>
    </row>
    <row r="22" spans="1:8" s="33" customFormat="1" ht="30" customHeight="1" x14ac:dyDescent="0.2">
      <c r="A22" s="38" t="s">
        <v>160</v>
      </c>
      <c r="B22" s="34" t="s">
        <v>30</v>
      </c>
      <c r="C22" s="29" t="s">
        <v>102</v>
      </c>
      <c r="D22" s="35" t="s">
        <v>1</v>
      </c>
      <c r="E22" s="30" t="s">
        <v>29</v>
      </c>
      <c r="F22" s="31">
        <v>70</v>
      </c>
      <c r="G22" s="53"/>
      <c r="H22" s="32">
        <f t="shared" ref="H22" si="2">ROUND(G22*F22,2)</f>
        <v>0</v>
      </c>
    </row>
    <row r="23" spans="1:8" s="33" customFormat="1" ht="30" customHeight="1" x14ac:dyDescent="0.2">
      <c r="A23" s="47" t="s">
        <v>370</v>
      </c>
      <c r="B23" s="170" t="s">
        <v>95</v>
      </c>
      <c r="C23" s="67" t="s">
        <v>372</v>
      </c>
      <c r="D23" s="68" t="s">
        <v>345</v>
      </c>
      <c r="E23" s="69"/>
      <c r="F23" s="70"/>
      <c r="G23" s="171"/>
      <c r="H23" s="172"/>
    </row>
    <row r="24" spans="1:8" s="33" customFormat="1" ht="30" customHeight="1" x14ac:dyDescent="0.2">
      <c r="A24" s="47" t="s">
        <v>373</v>
      </c>
      <c r="B24" s="173" t="s">
        <v>30</v>
      </c>
      <c r="C24" s="67" t="s">
        <v>374</v>
      </c>
      <c r="D24" s="68" t="s">
        <v>215</v>
      </c>
      <c r="E24" s="69" t="s">
        <v>29</v>
      </c>
      <c r="F24" s="70">
        <v>20</v>
      </c>
      <c r="G24" s="129"/>
      <c r="H24" s="32">
        <f>ROUND(G24*F24,2)</f>
        <v>0</v>
      </c>
    </row>
    <row r="25" spans="1:8" s="33" customFormat="1" ht="40.5" customHeight="1" x14ac:dyDescent="0.2">
      <c r="A25" s="38" t="s">
        <v>409</v>
      </c>
      <c r="B25" s="28" t="s">
        <v>97</v>
      </c>
      <c r="C25" s="29" t="s">
        <v>412</v>
      </c>
      <c r="D25" s="35" t="s">
        <v>616</v>
      </c>
      <c r="E25" s="30" t="s">
        <v>29</v>
      </c>
      <c r="F25" s="42">
        <v>70</v>
      </c>
      <c r="G25" s="53"/>
      <c r="H25" s="32">
        <f t="shared" ref="H25:H26" si="3">ROUND(G25*F25,2)</f>
        <v>0</v>
      </c>
    </row>
    <row r="26" spans="1:8" s="33" customFormat="1" ht="30" customHeight="1" x14ac:dyDescent="0.2">
      <c r="A26" s="38" t="s">
        <v>410</v>
      </c>
      <c r="B26" s="28" t="s">
        <v>98</v>
      </c>
      <c r="C26" s="29" t="s">
        <v>411</v>
      </c>
      <c r="D26" s="35" t="s">
        <v>617</v>
      </c>
      <c r="E26" s="30" t="s">
        <v>29</v>
      </c>
      <c r="F26" s="42">
        <v>5</v>
      </c>
      <c r="G26" s="53"/>
      <c r="H26" s="32">
        <f t="shared" si="3"/>
        <v>0</v>
      </c>
    </row>
    <row r="27" spans="1:8" s="33" customFormat="1" ht="43.9" customHeight="1" x14ac:dyDescent="0.2">
      <c r="A27" s="38" t="s">
        <v>212</v>
      </c>
      <c r="B27" s="28" t="s">
        <v>99</v>
      </c>
      <c r="C27" s="29" t="s">
        <v>213</v>
      </c>
      <c r="D27" s="35" t="s">
        <v>345</v>
      </c>
      <c r="E27" s="30"/>
      <c r="F27" s="31"/>
      <c r="G27" s="120"/>
      <c r="H27" s="32"/>
    </row>
    <row r="28" spans="1:8" s="33" customFormat="1" ht="30" customHeight="1" x14ac:dyDescent="0.2">
      <c r="A28" s="38" t="s">
        <v>214</v>
      </c>
      <c r="B28" s="34" t="s">
        <v>30</v>
      </c>
      <c r="C28" s="29" t="s">
        <v>346</v>
      </c>
      <c r="D28" s="35" t="s">
        <v>215</v>
      </c>
      <c r="E28" s="30"/>
      <c r="F28" s="31"/>
      <c r="G28" s="120"/>
      <c r="H28" s="32"/>
    </row>
    <row r="29" spans="1:8" s="33" customFormat="1" ht="30" customHeight="1" x14ac:dyDescent="0.2">
      <c r="A29" s="38" t="s">
        <v>216</v>
      </c>
      <c r="B29" s="40" t="s">
        <v>103</v>
      </c>
      <c r="C29" s="29" t="s">
        <v>217</v>
      </c>
      <c r="D29" s="35"/>
      <c r="E29" s="30" t="s">
        <v>29</v>
      </c>
      <c r="F29" s="31">
        <v>10</v>
      </c>
      <c r="G29" s="53"/>
      <c r="H29" s="32">
        <f>ROUND(G29*F29,2)</f>
        <v>0</v>
      </c>
    </row>
    <row r="30" spans="1:8" s="33" customFormat="1" ht="30" customHeight="1" x14ac:dyDescent="0.2">
      <c r="A30" s="38" t="s">
        <v>244</v>
      </c>
      <c r="B30" s="40" t="s">
        <v>104</v>
      </c>
      <c r="C30" s="29" t="s">
        <v>245</v>
      </c>
      <c r="D30" s="35" t="s">
        <v>1</v>
      </c>
      <c r="E30" s="30" t="s">
        <v>29</v>
      </c>
      <c r="F30" s="31">
        <v>200</v>
      </c>
      <c r="G30" s="53"/>
      <c r="H30" s="32">
        <f>ROUND(G30*F30,2)</f>
        <v>0</v>
      </c>
    </row>
    <row r="31" spans="1:8" s="33" customFormat="1" ht="36" customHeight="1" x14ac:dyDescent="0.2">
      <c r="A31" s="38" t="s">
        <v>106</v>
      </c>
      <c r="B31" s="28" t="s">
        <v>100</v>
      </c>
      <c r="C31" s="29" t="s">
        <v>50</v>
      </c>
      <c r="D31" s="35" t="s">
        <v>175</v>
      </c>
      <c r="E31" s="30"/>
      <c r="F31" s="31"/>
      <c r="G31" s="120"/>
      <c r="H31" s="32"/>
    </row>
    <row r="32" spans="1:8" s="33" customFormat="1" ht="30" customHeight="1" x14ac:dyDescent="0.2">
      <c r="A32" s="38" t="s">
        <v>294</v>
      </c>
      <c r="B32" s="34" t="s">
        <v>30</v>
      </c>
      <c r="C32" s="29" t="s">
        <v>347</v>
      </c>
      <c r="D32" s="35" t="s">
        <v>295</v>
      </c>
      <c r="E32" s="30" t="s">
        <v>48</v>
      </c>
      <c r="F32" s="31">
        <v>90</v>
      </c>
      <c r="G32" s="53"/>
      <c r="H32" s="32">
        <f t="shared" ref="H32:H35" si="4">ROUND(G32*F32,2)</f>
        <v>0</v>
      </c>
    </row>
    <row r="33" spans="1:8" s="33" customFormat="1" ht="36" customHeight="1" x14ac:dyDescent="0.2">
      <c r="A33" s="38" t="s">
        <v>108</v>
      </c>
      <c r="B33" s="34" t="s">
        <v>37</v>
      </c>
      <c r="C33" s="29" t="s">
        <v>632</v>
      </c>
      <c r="D33" s="35" t="s">
        <v>109</v>
      </c>
      <c r="E33" s="30" t="s">
        <v>48</v>
      </c>
      <c r="F33" s="31">
        <v>10</v>
      </c>
      <c r="G33" s="53"/>
      <c r="H33" s="32">
        <f t="shared" si="4"/>
        <v>0</v>
      </c>
    </row>
    <row r="34" spans="1:8" s="33" customFormat="1" ht="36" customHeight="1" x14ac:dyDescent="0.2">
      <c r="A34" s="38" t="s">
        <v>348</v>
      </c>
      <c r="B34" s="34" t="s">
        <v>49</v>
      </c>
      <c r="C34" s="29" t="s">
        <v>349</v>
      </c>
      <c r="D34" s="35" t="s">
        <v>110</v>
      </c>
      <c r="E34" s="30" t="s">
        <v>48</v>
      </c>
      <c r="F34" s="31">
        <v>10</v>
      </c>
      <c r="G34" s="53"/>
      <c r="H34" s="32">
        <f t="shared" si="4"/>
        <v>0</v>
      </c>
    </row>
    <row r="35" spans="1:8" s="33" customFormat="1" ht="43.9" customHeight="1" x14ac:dyDescent="0.2">
      <c r="A35" s="38" t="s">
        <v>223</v>
      </c>
      <c r="B35" s="28" t="s">
        <v>107</v>
      </c>
      <c r="C35" s="29" t="s">
        <v>224</v>
      </c>
      <c r="D35" s="35" t="s">
        <v>225</v>
      </c>
      <c r="E35" s="30" t="s">
        <v>29</v>
      </c>
      <c r="F35" s="31">
        <v>20</v>
      </c>
      <c r="G35" s="53"/>
      <c r="H35" s="32">
        <f t="shared" si="4"/>
        <v>0</v>
      </c>
    </row>
    <row r="36" spans="1:8" s="33" customFormat="1" ht="43.9" customHeight="1" x14ac:dyDescent="0.2">
      <c r="A36" s="38" t="s">
        <v>176</v>
      </c>
      <c r="B36" s="28" t="s">
        <v>112</v>
      </c>
      <c r="C36" s="29" t="s">
        <v>177</v>
      </c>
      <c r="D36" s="35" t="s">
        <v>350</v>
      </c>
      <c r="E36" s="41"/>
      <c r="F36" s="31"/>
      <c r="G36" s="120"/>
      <c r="H36" s="32"/>
    </row>
    <row r="37" spans="1:8" s="33" customFormat="1" ht="30" customHeight="1" x14ac:dyDescent="0.2">
      <c r="A37" s="38" t="s">
        <v>226</v>
      </c>
      <c r="B37" s="34" t="s">
        <v>30</v>
      </c>
      <c r="C37" s="29" t="s">
        <v>227</v>
      </c>
      <c r="D37" s="35"/>
      <c r="E37" s="30"/>
      <c r="F37" s="31"/>
      <c r="G37" s="120"/>
      <c r="H37" s="32"/>
    </row>
    <row r="38" spans="1:8" s="33" customFormat="1" ht="30" customHeight="1" x14ac:dyDescent="0.2">
      <c r="A38" s="38" t="s">
        <v>178</v>
      </c>
      <c r="B38" s="40" t="s">
        <v>103</v>
      </c>
      <c r="C38" s="29" t="s">
        <v>123</v>
      </c>
      <c r="D38" s="35"/>
      <c r="E38" s="30" t="s">
        <v>31</v>
      </c>
      <c r="F38" s="31">
        <v>200</v>
      </c>
      <c r="G38" s="53"/>
      <c r="H38" s="32">
        <f>ROUND(G38*F38,2)</f>
        <v>0</v>
      </c>
    </row>
    <row r="39" spans="1:8" s="33" customFormat="1" ht="30" customHeight="1" x14ac:dyDescent="0.2">
      <c r="A39" s="38" t="s">
        <v>179</v>
      </c>
      <c r="B39" s="34" t="s">
        <v>37</v>
      </c>
      <c r="C39" s="29" t="s">
        <v>70</v>
      </c>
      <c r="D39" s="35"/>
      <c r="E39" s="30"/>
      <c r="F39" s="31"/>
      <c r="G39" s="120"/>
      <c r="H39" s="32"/>
    </row>
    <row r="40" spans="1:8" s="33" customFormat="1" ht="30" customHeight="1" x14ac:dyDescent="0.2">
      <c r="A40" s="38" t="s">
        <v>180</v>
      </c>
      <c r="B40" s="40" t="s">
        <v>103</v>
      </c>
      <c r="C40" s="29" t="s">
        <v>123</v>
      </c>
      <c r="D40" s="35"/>
      <c r="E40" s="30" t="s">
        <v>31</v>
      </c>
      <c r="F40" s="31">
        <v>15</v>
      </c>
      <c r="G40" s="53"/>
      <c r="H40" s="32">
        <f>ROUND(G40*F40,2)</f>
        <v>0</v>
      </c>
    </row>
    <row r="41" spans="1:8" s="33" customFormat="1" ht="30" customHeight="1" x14ac:dyDescent="0.2">
      <c r="A41" s="38" t="s">
        <v>181</v>
      </c>
      <c r="B41" s="28" t="s">
        <v>115</v>
      </c>
      <c r="C41" s="29" t="s">
        <v>182</v>
      </c>
      <c r="D41" s="35" t="s">
        <v>350</v>
      </c>
      <c r="E41" s="30" t="s">
        <v>29</v>
      </c>
      <c r="F41" s="31">
        <v>20</v>
      </c>
      <c r="G41" s="53"/>
      <c r="H41" s="32">
        <f>ROUND(G41*F41,2)</f>
        <v>0</v>
      </c>
    </row>
    <row r="42" spans="1:8" s="33" customFormat="1" ht="30" customHeight="1" x14ac:dyDescent="0.2">
      <c r="A42" s="38" t="s">
        <v>111</v>
      </c>
      <c r="B42" s="28" t="s">
        <v>117</v>
      </c>
      <c r="C42" s="29" t="s">
        <v>113</v>
      </c>
      <c r="D42" s="35" t="s">
        <v>228</v>
      </c>
      <c r="E42" s="30"/>
      <c r="F42" s="31"/>
      <c r="G42" s="120"/>
      <c r="H42" s="32"/>
    </row>
    <row r="43" spans="1:8" s="33" customFormat="1" ht="30" customHeight="1" x14ac:dyDescent="0.2">
      <c r="A43" s="38" t="s">
        <v>229</v>
      </c>
      <c r="B43" s="34" t="s">
        <v>30</v>
      </c>
      <c r="C43" s="29" t="s">
        <v>230</v>
      </c>
      <c r="D43" s="35" t="s">
        <v>1</v>
      </c>
      <c r="E43" s="30" t="s">
        <v>29</v>
      </c>
      <c r="F43" s="31">
        <v>400</v>
      </c>
      <c r="G43" s="53"/>
      <c r="H43" s="32">
        <f t="shared" ref="H43:H45" si="5">ROUND(G43*F43,2)</f>
        <v>0</v>
      </c>
    </row>
    <row r="44" spans="1:8" s="33" customFormat="1" ht="39" customHeight="1" x14ac:dyDescent="0.2">
      <c r="A44" s="38" t="s">
        <v>351</v>
      </c>
      <c r="B44" s="28" t="s">
        <v>118</v>
      </c>
      <c r="C44" s="29" t="s">
        <v>352</v>
      </c>
      <c r="D44" s="35" t="s">
        <v>353</v>
      </c>
      <c r="E44" s="30"/>
      <c r="F44" s="42"/>
      <c r="G44" s="119"/>
      <c r="H44" s="32">
        <f t="shared" si="5"/>
        <v>0</v>
      </c>
    </row>
    <row r="45" spans="1:8" s="33" customFormat="1" ht="25.5" customHeight="1" x14ac:dyDescent="0.2">
      <c r="A45" s="38" t="s">
        <v>354</v>
      </c>
      <c r="B45" s="34" t="s">
        <v>30</v>
      </c>
      <c r="C45" s="29" t="s">
        <v>355</v>
      </c>
      <c r="D45" s="35"/>
      <c r="E45" s="30" t="s">
        <v>29</v>
      </c>
      <c r="F45" s="42">
        <v>50</v>
      </c>
      <c r="G45" s="53"/>
      <c r="H45" s="32">
        <f t="shared" si="5"/>
        <v>0</v>
      </c>
    </row>
    <row r="46" spans="1:8" s="37" customFormat="1" ht="36" customHeight="1" x14ac:dyDescent="0.2">
      <c r="A46" s="2"/>
      <c r="B46" s="174"/>
      <c r="C46" s="166" t="s">
        <v>20</v>
      </c>
      <c r="D46" s="161"/>
      <c r="E46" s="175"/>
      <c r="F46" s="176"/>
      <c r="G46" s="163"/>
      <c r="H46" s="164"/>
    </row>
    <row r="47" spans="1:8" s="33" customFormat="1" ht="30" customHeight="1" x14ac:dyDescent="0.2">
      <c r="A47" s="36" t="s">
        <v>55</v>
      </c>
      <c r="B47" s="28" t="s">
        <v>122</v>
      </c>
      <c r="C47" s="29" t="s">
        <v>56</v>
      </c>
      <c r="D47" s="35" t="s">
        <v>125</v>
      </c>
      <c r="E47" s="30" t="s">
        <v>48</v>
      </c>
      <c r="F47" s="42">
        <v>100</v>
      </c>
      <c r="G47" s="53"/>
      <c r="H47" s="32">
        <f>ROUND(G47*F47,2)</f>
        <v>0</v>
      </c>
    </row>
    <row r="48" spans="1:8" s="37" customFormat="1" ht="48" customHeight="1" x14ac:dyDescent="0.2">
      <c r="A48" s="2"/>
      <c r="B48" s="174"/>
      <c r="C48" s="166" t="s">
        <v>21</v>
      </c>
      <c r="D48" s="161"/>
      <c r="E48" s="175"/>
      <c r="F48" s="176"/>
      <c r="G48" s="163"/>
      <c r="H48" s="164"/>
    </row>
    <row r="49" spans="1:8" s="33" customFormat="1" ht="30" customHeight="1" x14ac:dyDescent="0.2">
      <c r="A49" s="36" t="s">
        <v>161</v>
      </c>
      <c r="B49" s="28" t="s">
        <v>124</v>
      </c>
      <c r="C49" s="29" t="s">
        <v>162</v>
      </c>
      <c r="D49" s="35" t="s">
        <v>129</v>
      </c>
      <c r="E49" s="30"/>
      <c r="F49" s="42"/>
      <c r="G49" s="120"/>
      <c r="H49" s="43"/>
    </row>
    <row r="50" spans="1:8" s="33" customFormat="1" ht="30" customHeight="1" x14ac:dyDescent="0.2">
      <c r="A50" s="36" t="s">
        <v>163</v>
      </c>
      <c r="B50" s="34" t="s">
        <v>30</v>
      </c>
      <c r="C50" s="29" t="s">
        <v>164</v>
      </c>
      <c r="D50" s="35"/>
      <c r="E50" s="30" t="s">
        <v>36</v>
      </c>
      <c r="F50" s="42">
        <v>2</v>
      </c>
      <c r="G50" s="53"/>
      <c r="H50" s="32">
        <f>ROUND(G50*F50,2)</f>
        <v>0</v>
      </c>
    </row>
    <row r="51" spans="1:8" s="33" customFormat="1" ht="30" customHeight="1" x14ac:dyDescent="0.2">
      <c r="A51" s="36" t="s">
        <v>165</v>
      </c>
      <c r="B51" s="28" t="s">
        <v>127</v>
      </c>
      <c r="C51" s="29" t="s">
        <v>166</v>
      </c>
      <c r="D51" s="35" t="s">
        <v>129</v>
      </c>
      <c r="E51" s="30" t="s">
        <v>48</v>
      </c>
      <c r="F51" s="42">
        <v>4</v>
      </c>
      <c r="G51" s="53"/>
      <c r="H51" s="32">
        <f>ROUND(G51*F51,2)</f>
        <v>0</v>
      </c>
    </row>
    <row r="52" spans="1:8" s="44" customFormat="1" ht="35.25" customHeight="1" x14ac:dyDescent="0.2">
      <c r="A52" s="36" t="s">
        <v>77</v>
      </c>
      <c r="B52" s="28" t="s">
        <v>133</v>
      </c>
      <c r="C52" s="54" t="s">
        <v>231</v>
      </c>
      <c r="D52" s="55" t="s">
        <v>237</v>
      </c>
      <c r="E52" s="30"/>
      <c r="F52" s="42"/>
      <c r="G52" s="120"/>
      <c r="H52" s="43"/>
    </row>
    <row r="53" spans="1:8" s="33" customFormat="1" ht="43.9" customHeight="1" x14ac:dyDescent="0.2">
      <c r="A53" s="36" t="s">
        <v>78</v>
      </c>
      <c r="B53" s="34" t="s">
        <v>30</v>
      </c>
      <c r="C53" s="57" t="s">
        <v>296</v>
      </c>
      <c r="D53" s="35"/>
      <c r="E53" s="30" t="s">
        <v>36</v>
      </c>
      <c r="F53" s="42">
        <v>1</v>
      </c>
      <c r="G53" s="53"/>
      <c r="H53" s="32">
        <f t="shared" ref="H53:H54" si="6">ROUND(G53*F53,2)</f>
        <v>0</v>
      </c>
    </row>
    <row r="54" spans="1:8" s="33" customFormat="1" ht="43.9" customHeight="1" x14ac:dyDescent="0.2">
      <c r="A54" s="36" t="s">
        <v>79</v>
      </c>
      <c r="B54" s="34" t="s">
        <v>37</v>
      </c>
      <c r="C54" s="57" t="s">
        <v>297</v>
      </c>
      <c r="D54" s="35"/>
      <c r="E54" s="30" t="s">
        <v>36</v>
      </c>
      <c r="F54" s="42">
        <v>1</v>
      </c>
      <c r="G54" s="53"/>
      <c r="H54" s="32">
        <f t="shared" si="6"/>
        <v>0</v>
      </c>
    </row>
    <row r="55" spans="1:8" s="44" customFormat="1" ht="36" customHeight="1" x14ac:dyDescent="0.2">
      <c r="A55" s="36" t="s">
        <v>413</v>
      </c>
      <c r="B55" s="28" t="s">
        <v>138</v>
      </c>
      <c r="C55" s="45" t="s">
        <v>414</v>
      </c>
      <c r="D55" s="35" t="s">
        <v>129</v>
      </c>
      <c r="E55" s="30"/>
      <c r="F55" s="42"/>
      <c r="G55" s="120"/>
      <c r="H55" s="43"/>
    </row>
    <row r="56" spans="1:8" s="44" customFormat="1" ht="30" customHeight="1" x14ac:dyDescent="0.2">
      <c r="A56" s="36" t="s">
        <v>415</v>
      </c>
      <c r="B56" s="34" t="s">
        <v>30</v>
      </c>
      <c r="C56" s="45" t="s">
        <v>416</v>
      </c>
      <c r="D56" s="35"/>
      <c r="E56" s="30" t="s">
        <v>36</v>
      </c>
      <c r="F56" s="42">
        <v>2</v>
      </c>
      <c r="G56" s="53"/>
      <c r="H56" s="32">
        <f>ROUND(G56*F56,2)</f>
        <v>0</v>
      </c>
    </row>
    <row r="57" spans="1:8" s="33" customFormat="1" ht="39.950000000000003" customHeight="1" x14ac:dyDescent="0.2">
      <c r="A57" s="36" t="s">
        <v>144</v>
      </c>
      <c r="B57" s="28" t="s">
        <v>140</v>
      </c>
      <c r="C57" s="29" t="s">
        <v>146</v>
      </c>
      <c r="D57" s="35" t="s">
        <v>129</v>
      </c>
      <c r="E57" s="30" t="s">
        <v>36</v>
      </c>
      <c r="F57" s="42">
        <v>4</v>
      </c>
      <c r="G57" s="53"/>
      <c r="H57" s="32">
        <f t="shared" ref="H57" si="7">ROUND(G57*F57,2)</f>
        <v>0</v>
      </c>
    </row>
    <row r="58" spans="1:8" s="44" customFormat="1" ht="39.75" customHeight="1" x14ac:dyDescent="0.2">
      <c r="A58" s="36" t="s">
        <v>194</v>
      </c>
      <c r="B58" s="28" t="s">
        <v>143</v>
      </c>
      <c r="C58" s="45" t="s">
        <v>195</v>
      </c>
      <c r="D58" s="66" t="s">
        <v>308</v>
      </c>
      <c r="E58" s="30"/>
      <c r="F58" s="49"/>
      <c r="G58" s="119"/>
      <c r="H58" s="32"/>
    </row>
    <row r="59" spans="1:8" s="44" customFormat="1" ht="33" customHeight="1" x14ac:dyDescent="0.2">
      <c r="A59" s="36" t="s">
        <v>196</v>
      </c>
      <c r="B59" s="34" t="s">
        <v>30</v>
      </c>
      <c r="C59" s="58" t="s">
        <v>439</v>
      </c>
      <c r="D59" s="66" t="s">
        <v>440</v>
      </c>
      <c r="E59" s="30" t="s">
        <v>29</v>
      </c>
      <c r="F59" s="42">
        <v>5</v>
      </c>
      <c r="G59" s="53"/>
      <c r="H59" s="32">
        <f>ROUND(G59*F59,2)</f>
        <v>0</v>
      </c>
    </row>
    <row r="60" spans="1:8" s="37" customFormat="1" ht="36" customHeight="1" x14ac:dyDescent="0.2">
      <c r="A60" s="2"/>
      <c r="B60" s="177"/>
      <c r="C60" s="166" t="s">
        <v>22</v>
      </c>
      <c r="D60" s="161"/>
      <c r="E60" s="175"/>
      <c r="F60" s="176"/>
      <c r="G60" s="163"/>
      <c r="H60" s="164"/>
    </row>
    <row r="61" spans="1:8" s="33" customFormat="1" ht="43.9" customHeight="1" x14ac:dyDescent="0.2">
      <c r="A61" s="36" t="s">
        <v>57</v>
      </c>
      <c r="B61" s="28" t="s">
        <v>145</v>
      </c>
      <c r="C61" s="57" t="s">
        <v>236</v>
      </c>
      <c r="D61" s="55" t="s">
        <v>237</v>
      </c>
      <c r="E61" s="30" t="s">
        <v>36</v>
      </c>
      <c r="F61" s="42">
        <v>2</v>
      </c>
      <c r="G61" s="53"/>
      <c r="H61" s="32">
        <f>ROUND(G61*F61,2)</f>
        <v>0</v>
      </c>
    </row>
    <row r="62" spans="1:8" s="33" customFormat="1" ht="30" customHeight="1" x14ac:dyDescent="0.2">
      <c r="A62" s="36" t="s">
        <v>71</v>
      </c>
      <c r="B62" s="28" t="s">
        <v>148</v>
      </c>
      <c r="C62" s="29" t="s">
        <v>80</v>
      </c>
      <c r="D62" s="35" t="s">
        <v>129</v>
      </c>
      <c r="E62" s="30"/>
      <c r="F62" s="42"/>
      <c r="G62" s="119"/>
      <c r="H62" s="43"/>
    </row>
    <row r="63" spans="1:8" s="33" customFormat="1" ht="30" customHeight="1" x14ac:dyDescent="0.2">
      <c r="A63" s="36" t="s">
        <v>81</v>
      </c>
      <c r="B63" s="34" t="s">
        <v>30</v>
      </c>
      <c r="C63" s="29" t="s">
        <v>153</v>
      </c>
      <c r="D63" s="35"/>
      <c r="E63" s="30" t="s">
        <v>72</v>
      </c>
      <c r="F63" s="46">
        <v>1</v>
      </c>
      <c r="G63" s="53"/>
      <c r="H63" s="32">
        <f>ROUND(G63*F63,2)</f>
        <v>0</v>
      </c>
    </row>
    <row r="64" spans="1:8" s="33" customFormat="1" ht="30" customHeight="1" x14ac:dyDescent="0.2">
      <c r="A64" s="36" t="s">
        <v>58</v>
      </c>
      <c r="B64" s="28" t="s">
        <v>151</v>
      </c>
      <c r="C64" s="57" t="s">
        <v>238</v>
      </c>
      <c r="D64" s="55" t="s">
        <v>237</v>
      </c>
      <c r="E64" s="30"/>
      <c r="F64" s="42"/>
      <c r="G64" s="120"/>
      <c r="H64" s="43"/>
    </row>
    <row r="65" spans="1:9" s="33" customFormat="1" ht="30" customHeight="1" x14ac:dyDescent="0.2">
      <c r="A65" s="36" t="s">
        <v>59</v>
      </c>
      <c r="B65" s="34" t="s">
        <v>30</v>
      </c>
      <c r="C65" s="29" t="s">
        <v>155</v>
      </c>
      <c r="D65" s="35"/>
      <c r="E65" s="30" t="s">
        <v>36</v>
      </c>
      <c r="F65" s="42">
        <v>4</v>
      </c>
      <c r="G65" s="53"/>
      <c r="H65" s="32">
        <f t="shared" ref="H65" si="8">ROUND(G65*F65,2)</f>
        <v>0</v>
      </c>
    </row>
    <row r="66" spans="1:9" s="33" customFormat="1" ht="30" customHeight="1" x14ac:dyDescent="0.2">
      <c r="A66" s="36" t="s">
        <v>73</v>
      </c>
      <c r="B66" s="28" t="s">
        <v>152</v>
      </c>
      <c r="C66" s="29" t="s">
        <v>82</v>
      </c>
      <c r="D66" s="55" t="s">
        <v>237</v>
      </c>
      <c r="E66" s="30" t="s">
        <v>36</v>
      </c>
      <c r="F66" s="42">
        <v>4</v>
      </c>
      <c r="G66" s="53"/>
      <c r="H66" s="32">
        <f t="shared" ref="H66:H67" si="9">ROUND(G66*F66,2)</f>
        <v>0</v>
      </c>
    </row>
    <row r="67" spans="1:9" s="33" customFormat="1" ht="30" customHeight="1" x14ac:dyDescent="0.2">
      <c r="A67" s="36" t="s">
        <v>74</v>
      </c>
      <c r="B67" s="28" t="s">
        <v>154</v>
      </c>
      <c r="C67" s="29" t="s">
        <v>83</v>
      </c>
      <c r="D67" s="55" t="s">
        <v>237</v>
      </c>
      <c r="E67" s="30" t="s">
        <v>36</v>
      </c>
      <c r="F67" s="42">
        <v>2</v>
      </c>
      <c r="G67" s="53"/>
      <c r="H67" s="32">
        <f t="shared" si="9"/>
        <v>0</v>
      </c>
    </row>
    <row r="68" spans="1:9" ht="30" customHeight="1" thickBot="1" x14ac:dyDescent="0.25">
      <c r="A68" s="3"/>
      <c r="B68" s="178" t="str">
        <f>B6</f>
        <v>A</v>
      </c>
      <c r="C68" s="252" t="str">
        <f>C6</f>
        <v>ALEXANDER AVE - MARTHA ST TO LILY ST MINOR REHABILITATION</v>
      </c>
      <c r="D68" s="253"/>
      <c r="E68" s="253"/>
      <c r="F68" s="254"/>
      <c r="G68" s="179" t="s">
        <v>16</v>
      </c>
      <c r="H68" s="179">
        <f>SUM(H6:H67)</f>
        <v>0</v>
      </c>
    </row>
    <row r="69" spans="1:9" s="11" customFormat="1" ht="30" customHeight="1" thickTop="1" x14ac:dyDescent="0.2">
      <c r="A69" s="10"/>
      <c r="B69" s="156" t="s">
        <v>12</v>
      </c>
      <c r="C69" s="249" t="s">
        <v>406</v>
      </c>
      <c r="D69" s="250"/>
      <c r="E69" s="250"/>
      <c r="F69" s="251"/>
      <c r="G69" s="180"/>
      <c r="H69" s="181"/>
    </row>
    <row r="70" spans="1:9" ht="36" customHeight="1" x14ac:dyDescent="0.2">
      <c r="A70" s="2"/>
      <c r="B70" s="159"/>
      <c r="C70" s="160" t="s">
        <v>18</v>
      </c>
      <c r="D70" s="161"/>
      <c r="E70" s="162" t="s">
        <v>1</v>
      </c>
      <c r="F70" s="162" t="s">
        <v>1</v>
      </c>
      <c r="G70" s="163" t="s">
        <v>1</v>
      </c>
      <c r="H70" s="164"/>
    </row>
    <row r="71" spans="1:9" s="33" customFormat="1" ht="38.450000000000003" customHeight="1" x14ac:dyDescent="0.2">
      <c r="A71" s="27" t="s">
        <v>32</v>
      </c>
      <c r="B71" s="28" t="s">
        <v>204</v>
      </c>
      <c r="C71" s="29" t="s">
        <v>33</v>
      </c>
      <c r="D71" s="35" t="s">
        <v>329</v>
      </c>
      <c r="E71" s="30"/>
      <c r="F71" s="31"/>
      <c r="G71" s="120"/>
      <c r="H71" s="32"/>
    </row>
    <row r="72" spans="1:9" s="33" customFormat="1" ht="31.5" customHeight="1" x14ac:dyDescent="0.2">
      <c r="A72" s="27" t="s">
        <v>330</v>
      </c>
      <c r="B72" s="34" t="s">
        <v>30</v>
      </c>
      <c r="C72" s="29" t="s">
        <v>331</v>
      </c>
      <c r="D72" s="35" t="s">
        <v>1</v>
      </c>
      <c r="E72" s="30" t="s">
        <v>27</v>
      </c>
      <c r="F72" s="31">
        <v>15</v>
      </c>
      <c r="G72" s="53"/>
      <c r="H72" s="32">
        <f t="shared" ref="H72:H74" si="10">ROUND(G72*F72,2)</f>
        <v>0</v>
      </c>
    </row>
    <row r="73" spans="1:9" s="33" customFormat="1" ht="30" customHeight="1" x14ac:dyDescent="0.2">
      <c r="A73" s="36" t="s">
        <v>34</v>
      </c>
      <c r="B73" s="28" t="s">
        <v>203</v>
      </c>
      <c r="C73" s="29" t="s">
        <v>35</v>
      </c>
      <c r="D73" s="35" t="s">
        <v>329</v>
      </c>
      <c r="E73" s="30" t="s">
        <v>29</v>
      </c>
      <c r="F73" s="31">
        <v>200</v>
      </c>
      <c r="G73" s="53"/>
      <c r="H73" s="32">
        <f t="shared" si="10"/>
        <v>0</v>
      </c>
    </row>
    <row r="74" spans="1:9" s="123" customFormat="1" ht="31.5" customHeight="1" x14ac:dyDescent="0.2">
      <c r="A74" s="126" t="s">
        <v>606</v>
      </c>
      <c r="B74" s="28" t="s">
        <v>202</v>
      </c>
      <c r="C74" s="130" t="s">
        <v>607</v>
      </c>
      <c r="D74" s="128" t="s">
        <v>360</v>
      </c>
      <c r="E74" s="131" t="s">
        <v>27</v>
      </c>
      <c r="F74" s="132">
        <v>15</v>
      </c>
      <c r="G74" s="129"/>
      <c r="H74" s="32">
        <f t="shared" si="10"/>
        <v>0</v>
      </c>
      <c r="I74" s="125"/>
    </row>
    <row r="75" spans="1:9" s="37" customFormat="1" ht="36" customHeight="1" x14ac:dyDescent="0.2">
      <c r="A75" s="2"/>
      <c r="B75" s="165"/>
      <c r="C75" s="166" t="s">
        <v>323</v>
      </c>
      <c r="D75" s="161"/>
      <c r="E75" s="167"/>
      <c r="F75" s="161"/>
      <c r="G75" s="163"/>
      <c r="H75" s="164"/>
    </row>
    <row r="76" spans="1:9" s="33" customFormat="1" ht="33" customHeight="1" x14ac:dyDescent="0.2">
      <c r="A76" s="38" t="s">
        <v>332</v>
      </c>
      <c r="B76" s="28" t="s">
        <v>239</v>
      </c>
      <c r="C76" s="29" t="s">
        <v>333</v>
      </c>
      <c r="D76" s="35" t="s">
        <v>170</v>
      </c>
      <c r="E76" s="30"/>
      <c r="F76" s="31"/>
      <c r="G76" s="120"/>
      <c r="H76" s="32"/>
    </row>
    <row r="77" spans="1:9" s="33" customFormat="1" ht="43.9" customHeight="1" x14ac:dyDescent="0.2">
      <c r="A77" s="38" t="s">
        <v>334</v>
      </c>
      <c r="B77" s="34" t="s">
        <v>30</v>
      </c>
      <c r="C77" s="29" t="s">
        <v>335</v>
      </c>
      <c r="D77" s="35" t="s">
        <v>1</v>
      </c>
      <c r="E77" s="30" t="s">
        <v>29</v>
      </c>
      <c r="F77" s="31">
        <v>200</v>
      </c>
      <c r="G77" s="53"/>
      <c r="H77" s="32">
        <f>ROUND(G77*F77,2)</f>
        <v>0</v>
      </c>
    </row>
    <row r="78" spans="1:9" s="33" customFormat="1" ht="32.25" customHeight="1" x14ac:dyDescent="0.2">
      <c r="A78" s="38" t="s">
        <v>336</v>
      </c>
      <c r="B78" s="28" t="s">
        <v>240</v>
      </c>
      <c r="C78" s="29" t="s">
        <v>337</v>
      </c>
      <c r="D78" s="35" t="s">
        <v>338</v>
      </c>
      <c r="E78" s="30"/>
      <c r="F78" s="31"/>
      <c r="G78" s="120"/>
      <c r="H78" s="32"/>
    </row>
    <row r="79" spans="1:9" s="33" customFormat="1" ht="43.9" customHeight="1" x14ac:dyDescent="0.2">
      <c r="A79" s="38" t="s">
        <v>339</v>
      </c>
      <c r="B79" s="34" t="s">
        <v>30</v>
      </c>
      <c r="C79" s="29" t="s">
        <v>340</v>
      </c>
      <c r="D79" s="35" t="s">
        <v>1</v>
      </c>
      <c r="E79" s="30" t="s">
        <v>29</v>
      </c>
      <c r="F79" s="31">
        <v>10</v>
      </c>
      <c r="G79" s="53"/>
      <c r="H79" s="32">
        <f t="shared" ref="H79:H81" si="11">ROUND(G79*F79,2)</f>
        <v>0</v>
      </c>
    </row>
    <row r="80" spans="1:9" s="33" customFormat="1" ht="43.9" customHeight="1" x14ac:dyDescent="0.2">
      <c r="A80" s="38" t="s">
        <v>341</v>
      </c>
      <c r="B80" s="34" t="s">
        <v>37</v>
      </c>
      <c r="C80" s="29" t="s">
        <v>342</v>
      </c>
      <c r="D80" s="35" t="s">
        <v>1</v>
      </c>
      <c r="E80" s="30" t="s">
        <v>29</v>
      </c>
      <c r="F80" s="31">
        <v>330</v>
      </c>
      <c r="G80" s="53"/>
      <c r="H80" s="32">
        <f t="shared" si="11"/>
        <v>0</v>
      </c>
    </row>
    <row r="81" spans="1:8" s="33" customFormat="1" ht="43.9" customHeight="1" x14ac:dyDescent="0.2">
      <c r="A81" s="38" t="s">
        <v>343</v>
      </c>
      <c r="B81" s="34" t="s">
        <v>49</v>
      </c>
      <c r="C81" s="29" t="s">
        <v>344</v>
      </c>
      <c r="D81" s="35" t="s">
        <v>1</v>
      </c>
      <c r="E81" s="30" t="s">
        <v>29</v>
      </c>
      <c r="F81" s="31">
        <v>50</v>
      </c>
      <c r="G81" s="53"/>
      <c r="H81" s="32">
        <f t="shared" si="11"/>
        <v>0</v>
      </c>
    </row>
    <row r="82" spans="1:8" s="33" customFormat="1" ht="30" customHeight="1" x14ac:dyDescent="0.2">
      <c r="A82" s="38" t="s">
        <v>38</v>
      </c>
      <c r="B82" s="28" t="s">
        <v>241</v>
      </c>
      <c r="C82" s="29" t="s">
        <v>39</v>
      </c>
      <c r="D82" s="35" t="s">
        <v>170</v>
      </c>
      <c r="E82" s="30"/>
      <c r="F82" s="31"/>
      <c r="G82" s="120"/>
      <c r="H82" s="32"/>
    </row>
    <row r="83" spans="1:8" s="33" customFormat="1" ht="30" customHeight="1" x14ac:dyDescent="0.2">
      <c r="A83" s="38" t="s">
        <v>171</v>
      </c>
      <c r="B83" s="34" t="s">
        <v>30</v>
      </c>
      <c r="C83" s="29" t="s">
        <v>172</v>
      </c>
      <c r="D83" s="35" t="s">
        <v>1</v>
      </c>
      <c r="E83" s="30" t="s">
        <v>36</v>
      </c>
      <c r="F83" s="31">
        <v>400</v>
      </c>
      <c r="G83" s="53"/>
      <c r="H83" s="32">
        <f>ROUND(G83*F83,2)</f>
        <v>0</v>
      </c>
    </row>
    <row r="84" spans="1:8" s="33" customFormat="1" ht="30" customHeight="1" x14ac:dyDescent="0.2">
      <c r="A84" s="38" t="s">
        <v>42</v>
      </c>
      <c r="B84" s="28" t="s">
        <v>242</v>
      </c>
      <c r="C84" s="29" t="s">
        <v>43</v>
      </c>
      <c r="D84" s="35" t="s">
        <v>170</v>
      </c>
      <c r="E84" s="30"/>
      <c r="F84" s="31"/>
      <c r="G84" s="120"/>
      <c r="H84" s="32"/>
    </row>
    <row r="85" spans="1:8" s="33" customFormat="1" ht="30" customHeight="1" x14ac:dyDescent="0.2">
      <c r="A85" s="39" t="s">
        <v>173</v>
      </c>
      <c r="B85" s="168" t="s">
        <v>30</v>
      </c>
      <c r="C85" s="169" t="s">
        <v>174</v>
      </c>
      <c r="D85" s="168" t="s">
        <v>1</v>
      </c>
      <c r="E85" s="168" t="s">
        <v>36</v>
      </c>
      <c r="F85" s="31">
        <v>30</v>
      </c>
      <c r="G85" s="53"/>
      <c r="H85" s="32">
        <f>ROUND(G85*F85,2)</f>
        <v>0</v>
      </c>
    </row>
    <row r="86" spans="1:8" s="33" customFormat="1" ht="30" customHeight="1" x14ac:dyDescent="0.2">
      <c r="A86" s="38" t="s">
        <v>44</v>
      </c>
      <c r="B86" s="34" t="s">
        <v>37</v>
      </c>
      <c r="C86" s="29" t="s">
        <v>45</v>
      </c>
      <c r="D86" s="35" t="s">
        <v>1</v>
      </c>
      <c r="E86" s="30" t="s">
        <v>36</v>
      </c>
      <c r="F86" s="31">
        <v>200</v>
      </c>
      <c r="G86" s="53"/>
      <c r="H86" s="32">
        <f>ROUND(G86*F86,2)</f>
        <v>0</v>
      </c>
    </row>
    <row r="87" spans="1:8" s="33" customFormat="1" ht="30" customHeight="1" x14ac:dyDescent="0.2">
      <c r="A87" s="38" t="s">
        <v>46</v>
      </c>
      <c r="B87" s="34" t="s">
        <v>49</v>
      </c>
      <c r="C87" s="29" t="s">
        <v>47</v>
      </c>
      <c r="D87" s="35" t="s">
        <v>1</v>
      </c>
      <c r="E87" s="30" t="s">
        <v>36</v>
      </c>
      <c r="F87" s="31">
        <v>250</v>
      </c>
      <c r="G87" s="53"/>
      <c r="H87" s="32">
        <f>ROUND(G87*F87,2)</f>
        <v>0</v>
      </c>
    </row>
    <row r="88" spans="1:8" s="33" customFormat="1" ht="43.9" customHeight="1" x14ac:dyDescent="0.2">
      <c r="A88" s="38" t="s">
        <v>158</v>
      </c>
      <c r="B88" s="170" t="s">
        <v>243</v>
      </c>
      <c r="C88" s="29" t="s">
        <v>159</v>
      </c>
      <c r="D88" s="35" t="s">
        <v>101</v>
      </c>
      <c r="E88" s="30"/>
      <c r="F88" s="31"/>
      <c r="G88" s="120"/>
      <c r="H88" s="32"/>
    </row>
    <row r="89" spans="1:8" s="33" customFormat="1" ht="30" customHeight="1" x14ac:dyDescent="0.2">
      <c r="A89" s="38" t="s">
        <v>160</v>
      </c>
      <c r="B89" s="34" t="s">
        <v>30</v>
      </c>
      <c r="C89" s="29" t="s">
        <v>102</v>
      </c>
      <c r="D89" s="35" t="s">
        <v>1</v>
      </c>
      <c r="E89" s="30" t="s">
        <v>29</v>
      </c>
      <c r="F89" s="31">
        <v>65</v>
      </c>
      <c r="G89" s="53"/>
      <c r="H89" s="32">
        <f t="shared" ref="H89" si="12">ROUND(G89*F89,2)</f>
        <v>0</v>
      </c>
    </row>
    <row r="90" spans="1:8" s="33" customFormat="1" ht="30" customHeight="1" x14ac:dyDescent="0.2">
      <c r="A90" s="47" t="s">
        <v>370</v>
      </c>
      <c r="B90" s="28" t="s">
        <v>247</v>
      </c>
      <c r="C90" s="67" t="s">
        <v>372</v>
      </c>
      <c r="D90" s="68" t="s">
        <v>345</v>
      </c>
      <c r="E90" s="69"/>
      <c r="F90" s="70"/>
      <c r="G90" s="171"/>
      <c r="H90" s="172"/>
    </row>
    <row r="91" spans="1:8" s="33" customFormat="1" ht="30" customHeight="1" x14ac:dyDescent="0.2">
      <c r="A91" s="47" t="s">
        <v>373</v>
      </c>
      <c r="B91" s="173" t="s">
        <v>30</v>
      </c>
      <c r="C91" s="67" t="s">
        <v>374</v>
      </c>
      <c r="D91" s="68" t="s">
        <v>215</v>
      </c>
      <c r="E91" s="69" t="s">
        <v>29</v>
      </c>
      <c r="F91" s="70">
        <v>65</v>
      </c>
      <c r="G91" s="129"/>
      <c r="H91" s="32">
        <f>ROUND(G91*F91,2)</f>
        <v>0</v>
      </c>
    </row>
    <row r="92" spans="1:8" s="33" customFormat="1" ht="43.9" customHeight="1" x14ac:dyDescent="0.2">
      <c r="A92" s="38" t="s">
        <v>212</v>
      </c>
      <c r="B92" s="28" t="s">
        <v>249</v>
      </c>
      <c r="C92" s="29" t="s">
        <v>213</v>
      </c>
      <c r="D92" s="35" t="s">
        <v>345</v>
      </c>
      <c r="E92" s="30"/>
      <c r="F92" s="31"/>
      <c r="G92" s="120"/>
      <c r="H92" s="32"/>
    </row>
    <row r="93" spans="1:8" s="33" customFormat="1" ht="30" customHeight="1" x14ac:dyDescent="0.2">
      <c r="A93" s="38" t="s">
        <v>214</v>
      </c>
      <c r="B93" s="34" t="s">
        <v>30</v>
      </c>
      <c r="C93" s="29" t="s">
        <v>346</v>
      </c>
      <c r="D93" s="35" t="s">
        <v>215</v>
      </c>
      <c r="E93" s="30"/>
      <c r="F93" s="31"/>
      <c r="G93" s="120"/>
      <c r="H93" s="32"/>
    </row>
    <row r="94" spans="1:8" s="33" customFormat="1" ht="30" customHeight="1" x14ac:dyDescent="0.2">
      <c r="A94" s="38" t="s">
        <v>216</v>
      </c>
      <c r="B94" s="40" t="s">
        <v>103</v>
      </c>
      <c r="C94" s="29" t="s">
        <v>217</v>
      </c>
      <c r="D94" s="35"/>
      <c r="E94" s="30" t="s">
        <v>29</v>
      </c>
      <c r="F94" s="31">
        <v>50</v>
      </c>
      <c r="G94" s="53"/>
      <c r="H94" s="32">
        <f>ROUND(G94*F94,2)</f>
        <v>0</v>
      </c>
    </row>
    <row r="95" spans="1:8" s="33" customFormat="1" ht="36" customHeight="1" x14ac:dyDescent="0.2">
      <c r="A95" s="38" t="s">
        <v>106</v>
      </c>
      <c r="B95" s="28" t="s">
        <v>250</v>
      </c>
      <c r="C95" s="29" t="s">
        <v>50</v>
      </c>
      <c r="D95" s="35" t="s">
        <v>175</v>
      </c>
      <c r="E95" s="30"/>
      <c r="F95" s="31"/>
      <c r="G95" s="120"/>
      <c r="H95" s="32"/>
    </row>
    <row r="96" spans="1:8" s="33" customFormat="1" ht="30" customHeight="1" x14ac:dyDescent="0.2">
      <c r="A96" s="38" t="s">
        <v>294</v>
      </c>
      <c r="B96" s="34" t="s">
        <v>30</v>
      </c>
      <c r="C96" s="29" t="s">
        <v>347</v>
      </c>
      <c r="D96" s="35" t="s">
        <v>295</v>
      </c>
      <c r="E96" s="30" t="s">
        <v>48</v>
      </c>
      <c r="F96" s="31">
        <v>90</v>
      </c>
      <c r="G96" s="53"/>
      <c r="H96" s="32">
        <f t="shared" ref="H96:H99" si="13">ROUND(G96*F96,2)</f>
        <v>0</v>
      </c>
    </row>
    <row r="97" spans="1:9" s="33" customFormat="1" ht="36" customHeight="1" x14ac:dyDescent="0.2">
      <c r="A97" s="38" t="s">
        <v>108</v>
      </c>
      <c r="B97" s="34" t="s">
        <v>37</v>
      </c>
      <c r="C97" s="29" t="s">
        <v>632</v>
      </c>
      <c r="D97" s="35" t="s">
        <v>109</v>
      </c>
      <c r="E97" s="30" t="s">
        <v>48</v>
      </c>
      <c r="F97" s="31">
        <v>15</v>
      </c>
      <c r="G97" s="53"/>
      <c r="H97" s="32">
        <f t="shared" si="13"/>
        <v>0</v>
      </c>
    </row>
    <row r="98" spans="1:9" s="33" customFormat="1" ht="36" customHeight="1" x14ac:dyDescent="0.2">
      <c r="A98" s="38" t="s">
        <v>348</v>
      </c>
      <c r="B98" s="34" t="s">
        <v>49</v>
      </c>
      <c r="C98" s="29" t="s">
        <v>349</v>
      </c>
      <c r="D98" s="35" t="s">
        <v>110</v>
      </c>
      <c r="E98" s="30" t="s">
        <v>48</v>
      </c>
      <c r="F98" s="31">
        <v>35</v>
      </c>
      <c r="G98" s="53"/>
      <c r="H98" s="32">
        <f t="shared" si="13"/>
        <v>0</v>
      </c>
    </row>
    <row r="99" spans="1:9" s="33" customFormat="1" ht="43.9" customHeight="1" x14ac:dyDescent="0.2">
      <c r="A99" s="38" t="s">
        <v>613</v>
      </c>
      <c r="B99" s="28" t="s">
        <v>251</v>
      </c>
      <c r="C99" s="29" t="s">
        <v>614</v>
      </c>
      <c r="D99" s="35" t="s">
        <v>388</v>
      </c>
      <c r="E99" s="30" t="s">
        <v>48</v>
      </c>
      <c r="F99" s="31">
        <v>50</v>
      </c>
      <c r="G99" s="53"/>
      <c r="H99" s="32">
        <f t="shared" si="13"/>
        <v>0</v>
      </c>
      <c r="I99" s="124"/>
    </row>
    <row r="100" spans="1:9" s="33" customFormat="1" ht="43.9" customHeight="1" x14ac:dyDescent="0.2">
      <c r="A100" s="38" t="s">
        <v>176</v>
      </c>
      <c r="B100" s="28" t="s">
        <v>252</v>
      </c>
      <c r="C100" s="29" t="s">
        <v>177</v>
      </c>
      <c r="D100" s="35" t="s">
        <v>350</v>
      </c>
      <c r="E100" s="41"/>
      <c r="F100" s="31"/>
      <c r="G100" s="120"/>
      <c r="H100" s="32"/>
    </row>
    <row r="101" spans="1:9" s="33" customFormat="1" ht="30" customHeight="1" x14ac:dyDescent="0.2">
      <c r="A101" s="38" t="s">
        <v>226</v>
      </c>
      <c r="B101" s="34" t="s">
        <v>30</v>
      </c>
      <c r="C101" s="29" t="s">
        <v>227</v>
      </c>
      <c r="D101" s="35"/>
      <c r="E101" s="30"/>
      <c r="F101" s="31"/>
      <c r="G101" s="120"/>
      <c r="H101" s="32"/>
    </row>
    <row r="102" spans="1:9" s="33" customFormat="1" ht="30" customHeight="1" x14ac:dyDescent="0.2">
      <c r="A102" s="38" t="s">
        <v>178</v>
      </c>
      <c r="B102" s="40" t="s">
        <v>103</v>
      </c>
      <c r="C102" s="29" t="s">
        <v>123</v>
      </c>
      <c r="D102" s="35"/>
      <c r="E102" s="30" t="s">
        <v>31</v>
      </c>
      <c r="F102" s="31">
        <v>360</v>
      </c>
      <c r="G102" s="53"/>
      <c r="H102" s="32">
        <f>ROUND(G102*F102,2)</f>
        <v>0</v>
      </c>
    </row>
    <row r="103" spans="1:9" s="33" customFormat="1" ht="30" customHeight="1" x14ac:dyDescent="0.2">
      <c r="A103" s="38" t="s">
        <v>179</v>
      </c>
      <c r="B103" s="34" t="s">
        <v>37</v>
      </c>
      <c r="C103" s="29" t="s">
        <v>70</v>
      </c>
      <c r="D103" s="35"/>
      <c r="E103" s="30"/>
      <c r="F103" s="31"/>
      <c r="G103" s="120"/>
      <c r="H103" s="32"/>
    </row>
    <row r="104" spans="1:9" s="33" customFormat="1" ht="30" customHeight="1" x14ac:dyDescent="0.2">
      <c r="A104" s="38" t="s">
        <v>180</v>
      </c>
      <c r="B104" s="40" t="s">
        <v>103</v>
      </c>
      <c r="C104" s="29" t="s">
        <v>123</v>
      </c>
      <c r="D104" s="35"/>
      <c r="E104" s="30" t="s">
        <v>31</v>
      </c>
      <c r="F104" s="31">
        <v>35</v>
      </c>
      <c r="G104" s="53"/>
      <c r="H104" s="32">
        <f>ROUND(G104*F104,2)</f>
        <v>0</v>
      </c>
    </row>
    <row r="105" spans="1:9" s="33" customFormat="1" ht="30" customHeight="1" x14ac:dyDescent="0.2">
      <c r="A105" s="38" t="s">
        <v>111</v>
      </c>
      <c r="B105" s="28" t="s">
        <v>253</v>
      </c>
      <c r="C105" s="29" t="s">
        <v>113</v>
      </c>
      <c r="D105" s="35" t="s">
        <v>228</v>
      </c>
      <c r="E105" s="30"/>
      <c r="F105" s="31"/>
      <c r="G105" s="120"/>
      <c r="H105" s="32"/>
    </row>
    <row r="106" spans="1:9" s="33" customFormat="1" ht="30" customHeight="1" x14ac:dyDescent="0.2">
      <c r="A106" s="38" t="s">
        <v>229</v>
      </c>
      <c r="B106" s="34" t="s">
        <v>30</v>
      </c>
      <c r="C106" s="29" t="s">
        <v>230</v>
      </c>
      <c r="D106" s="35" t="s">
        <v>1</v>
      </c>
      <c r="E106" s="30" t="s">
        <v>29</v>
      </c>
      <c r="F106" s="31">
        <v>50</v>
      </c>
      <c r="G106" s="53"/>
      <c r="H106" s="32">
        <f t="shared" ref="H106:H108" si="14">ROUND(G106*F106,2)</f>
        <v>0</v>
      </c>
    </row>
    <row r="107" spans="1:9" s="33" customFormat="1" ht="39" customHeight="1" x14ac:dyDescent="0.2">
      <c r="A107" s="38" t="s">
        <v>351</v>
      </c>
      <c r="B107" s="28" t="s">
        <v>254</v>
      </c>
      <c r="C107" s="29" t="s">
        <v>352</v>
      </c>
      <c r="D107" s="35" t="s">
        <v>353</v>
      </c>
      <c r="E107" s="30"/>
      <c r="F107" s="42"/>
      <c r="G107" s="119"/>
      <c r="H107" s="32">
        <f t="shared" si="14"/>
        <v>0</v>
      </c>
    </row>
    <row r="108" spans="1:9" s="33" customFormat="1" ht="25.5" customHeight="1" x14ac:dyDescent="0.2">
      <c r="A108" s="38" t="s">
        <v>354</v>
      </c>
      <c r="B108" s="34" t="s">
        <v>30</v>
      </c>
      <c r="C108" s="29" t="s">
        <v>355</v>
      </c>
      <c r="D108" s="35"/>
      <c r="E108" s="30" t="s">
        <v>29</v>
      </c>
      <c r="F108" s="42">
        <v>100</v>
      </c>
      <c r="G108" s="53"/>
      <c r="H108" s="32">
        <f t="shared" si="14"/>
        <v>0</v>
      </c>
    </row>
    <row r="109" spans="1:9" s="37" customFormat="1" ht="36" customHeight="1" x14ac:dyDescent="0.2">
      <c r="A109" s="2"/>
      <c r="B109" s="174"/>
      <c r="C109" s="166" t="s">
        <v>20</v>
      </c>
      <c r="D109" s="161"/>
      <c r="E109" s="175"/>
      <c r="F109" s="176"/>
      <c r="G109" s="163"/>
      <c r="H109" s="164"/>
    </row>
    <row r="110" spans="1:9" s="33" customFormat="1" ht="30" customHeight="1" x14ac:dyDescent="0.2">
      <c r="A110" s="36" t="s">
        <v>55</v>
      </c>
      <c r="B110" s="28" t="s">
        <v>255</v>
      </c>
      <c r="C110" s="29" t="s">
        <v>56</v>
      </c>
      <c r="D110" s="35" t="s">
        <v>125</v>
      </c>
      <c r="E110" s="30" t="s">
        <v>48</v>
      </c>
      <c r="F110" s="42">
        <v>200</v>
      </c>
      <c r="G110" s="53"/>
      <c r="H110" s="32">
        <f>ROUND(G110*F110,2)</f>
        <v>0</v>
      </c>
    </row>
    <row r="111" spans="1:9" s="37" customFormat="1" ht="48" customHeight="1" x14ac:dyDescent="0.2">
      <c r="A111" s="2"/>
      <c r="B111" s="174"/>
      <c r="C111" s="166" t="s">
        <v>21</v>
      </c>
      <c r="D111" s="161"/>
      <c r="E111" s="175"/>
      <c r="F111" s="176"/>
      <c r="G111" s="163"/>
      <c r="H111" s="164"/>
    </row>
    <row r="112" spans="1:9" s="33" customFormat="1" ht="30" customHeight="1" x14ac:dyDescent="0.2">
      <c r="A112" s="36" t="s">
        <v>126</v>
      </c>
      <c r="B112" s="28" t="s">
        <v>256</v>
      </c>
      <c r="C112" s="29" t="s">
        <v>128</v>
      </c>
      <c r="D112" s="35" t="s">
        <v>129</v>
      </c>
      <c r="E112" s="30"/>
      <c r="F112" s="42"/>
      <c r="G112" s="120"/>
      <c r="H112" s="43"/>
    </row>
    <row r="113" spans="1:8" s="33" customFormat="1" ht="30" customHeight="1" x14ac:dyDescent="0.2">
      <c r="A113" s="36" t="s">
        <v>130</v>
      </c>
      <c r="B113" s="34" t="s">
        <v>30</v>
      </c>
      <c r="C113" s="29" t="s">
        <v>186</v>
      </c>
      <c r="D113" s="35"/>
      <c r="E113" s="30" t="s">
        <v>36</v>
      </c>
      <c r="F113" s="42">
        <v>3</v>
      </c>
      <c r="G113" s="53"/>
      <c r="H113" s="32">
        <f>ROUND(G113*F113,2)</f>
        <v>0</v>
      </c>
    </row>
    <row r="114" spans="1:8" s="33" customFormat="1" ht="30" customHeight="1" x14ac:dyDescent="0.2">
      <c r="A114" s="36" t="s">
        <v>132</v>
      </c>
      <c r="B114" s="28" t="s">
        <v>257</v>
      </c>
      <c r="C114" s="29" t="s">
        <v>134</v>
      </c>
      <c r="D114" s="35" t="s">
        <v>129</v>
      </c>
      <c r="E114" s="30"/>
      <c r="F114" s="42"/>
      <c r="G114" s="120"/>
      <c r="H114" s="43"/>
    </row>
    <row r="115" spans="1:8" s="33" customFormat="1" ht="30" customHeight="1" x14ac:dyDescent="0.2">
      <c r="A115" s="36" t="s">
        <v>135</v>
      </c>
      <c r="B115" s="34" t="s">
        <v>30</v>
      </c>
      <c r="C115" s="29" t="s">
        <v>136</v>
      </c>
      <c r="D115" s="35"/>
      <c r="E115" s="30"/>
      <c r="F115" s="42"/>
      <c r="G115" s="120"/>
      <c r="H115" s="43"/>
    </row>
    <row r="116" spans="1:8" s="33" customFormat="1" ht="43.9" customHeight="1" x14ac:dyDescent="0.2">
      <c r="A116" s="36" t="s">
        <v>137</v>
      </c>
      <c r="B116" s="40" t="s">
        <v>103</v>
      </c>
      <c r="C116" s="29" t="s">
        <v>356</v>
      </c>
      <c r="D116" s="35"/>
      <c r="E116" s="30" t="s">
        <v>48</v>
      </c>
      <c r="F116" s="42">
        <v>6</v>
      </c>
      <c r="G116" s="53"/>
      <c r="H116" s="32">
        <f>ROUND(G116*F116,2)</f>
        <v>0</v>
      </c>
    </row>
    <row r="117" spans="1:8" s="44" customFormat="1" ht="35.25" customHeight="1" x14ac:dyDescent="0.2">
      <c r="A117" s="36" t="s">
        <v>77</v>
      </c>
      <c r="B117" s="28" t="s">
        <v>258</v>
      </c>
      <c r="C117" s="54" t="s">
        <v>231</v>
      </c>
      <c r="D117" s="55" t="s">
        <v>237</v>
      </c>
      <c r="E117" s="30"/>
      <c r="F117" s="42"/>
      <c r="G117" s="120"/>
      <c r="H117" s="43"/>
    </row>
    <row r="118" spans="1:8" s="33" customFormat="1" ht="43.5" customHeight="1" x14ac:dyDescent="0.2">
      <c r="A118" s="36" t="s">
        <v>78</v>
      </c>
      <c r="B118" s="34" t="s">
        <v>30</v>
      </c>
      <c r="C118" s="57" t="s">
        <v>296</v>
      </c>
      <c r="D118" s="35"/>
      <c r="E118" s="30" t="s">
        <v>36</v>
      </c>
      <c r="F118" s="42">
        <v>1</v>
      </c>
      <c r="G118" s="53"/>
      <c r="H118" s="32">
        <f t="shared" ref="H118:H119" si="15">ROUND(G118*F118,2)</f>
        <v>0</v>
      </c>
    </row>
    <row r="119" spans="1:8" s="33" customFormat="1" ht="43.9" customHeight="1" x14ac:dyDescent="0.2">
      <c r="A119" s="36" t="s">
        <v>79</v>
      </c>
      <c r="B119" s="34" t="s">
        <v>37</v>
      </c>
      <c r="C119" s="57" t="s">
        <v>297</v>
      </c>
      <c r="D119" s="35"/>
      <c r="E119" s="30" t="s">
        <v>36</v>
      </c>
      <c r="F119" s="42">
        <v>1</v>
      </c>
      <c r="G119" s="53"/>
      <c r="H119" s="32">
        <f t="shared" si="15"/>
        <v>0</v>
      </c>
    </row>
    <row r="120" spans="1:8" s="44" customFormat="1" ht="43.9" customHeight="1" x14ac:dyDescent="0.2">
      <c r="A120" s="36" t="s">
        <v>357</v>
      </c>
      <c r="B120" s="28" t="s">
        <v>259</v>
      </c>
      <c r="C120" s="45" t="s">
        <v>358</v>
      </c>
      <c r="D120" s="35" t="s">
        <v>129</v>
      </c>
      <c r="E120" s="30"/>
      <c r="F120" s="42"/>
      <c r="G120" s="120"/>
      <c r="H120" s="43"/>
    </row>
    <row r="121" spans="1:8" s="44" customFormat="1" ht="30" customHeight="1" x14ac:dyDescent="0.2">
      <c r="A121" s="36" t="s">
        <v>359</v>
      </c>
      <c r="B121" s="34" t="s">
        <v>30</v>
      </c>
      <c r="C121" s="45" t="s">
        <v>167</v>
      </c>
      <c r="D121" s="35"/>
      <c r="E121" s="30" t="s">
        <v>36</v>
      </c>
      <c r="F121" s="42">
        <v>3</v>
      </c>
      <c r="G121" s="53"/>
      <c r="H121" s="32">
        <f t="shared" ref="H121:H123" si="16">ROUND(G121*F121,2)</f>
        <v>0</v>
      </c>
    </row>
    <row r="122" spans="1:8" s="33" customFormat="1" ht="30" customHeight="1" x14ac:dyDescent="0.2">
      <c r="A122" s="36" t="s">
        <v>192</v>
      </c>
      <c r="B122" s="28" t="s">
        <v>260</v>
      </c>
      <c r="C122" s="29" t="s">
        <v>193</v>
      </c>
      <c r="D122" s="35" t="s">
        <v>129</v>
      </c>
      <c r="E122" s="30" t="s">
        <v>36</v>
      </c>
      <c r="F122" s="42">
        <v>3</v>
      </c>
      <c r="G122" s="53"/>
      <c r="H122" s="32">
        <f t="shared" si="16"/>
        <v>0</v>
      </c>
    </row>
    <row r="123" spans="1:8" s="33" customFormat="1" ht="39.950000000000003" customHeight="1" x14ac:dyDescent="0.2">
      <c r="A123" s="36" t="s">
        <v>144</v>
      </c>
      <c r="B123" s="28" t="s">
        <v>261</v>
      </c>
      <c r="C123" s="29" t="s">
        <v>146</v>
      </c>
      <c r="D123" s="35" t="s">
        <v>129</v>
      </c>
      <c r="E123" s="30" t="s">
        <v>36</v>
      </c>
      <c r="F123" s="42">
        <v>3</v>
      </c>
      <c r="G123" s="53"/>
      <c r="H123" s="32">
        <f t="shared" si="16"/>
        <v>0</v>
      </c>
    </row>
    <row r="124" spans="1:8" s="37" customFormat="1" ht="36" customHeight="1" x14ac:dyDescent="0.2">
      <c r="A124" s="2"/>
      <c r="B124" s="177"/>
      <c r="C124" s="166" t="s">
        <v>22</v>
      </c>
      <c r="D124" s="161"/>
      <c r="E124" s="175"/>
      <c r="F124" s="176"/>
      <c r="G124" s="163"/>
      <c r="H124" s="164"/>
    </row>
    <row r="125" spans="1:8" s="33" customFormat="1" ht="43.9" customHeight="1" x14ac:dyDescent="0.2">
      <c r="A125" s="36" t="s">
        <v>57</v>
      </c>
      <c r="B125" s="28" t="s">
        <v>262</v>
      </c>
      <c r="C125" s="57" t="s">
        <v>236</v>
      </c>
      <c r="D125" s="55" t="s">
        <v>237</v>
      </c>
      <c r="E125" s="30" t="s">
        <v>36</v>
      </c>
      <c r="F125" s="42">
        <v>3</v>
      </c>
      <c r="G125" s="53"/>
      <c r="H125" s="32">
        <f>ROUND(G125*F125,2)</f>
        <v>0</v>
      </c>
    </row>
    <row r="126" spans="1:8" s="33" customFormat="1" ht="30" customHeight="1" x14ac:dyDescent="0.2">
      <c r="A126" s="36" t="s">
        <v>71</v>
      </c>
      <c r="B126" s="28" t="s">
        <v>263</v>
      </c>
      <c r="C126" s="29" t="s">
        <v>80</v>
      </c>
      <c r="D126" s="35" t="s">
        <v>129</v>
      </c>
      <c r="E126" s="30"/>
      <c r="F126" s="42"/>
      <c r="G126" s="119"/>
      <c r="H126" s="43"/>
    </row>
    <row r="127" spans="1:8" s="33" customFormat="1" ht="30" customHeight="1" x14ac:dyDescent="0.2">
      <c r="A127" s="36" t="s">
        <v>81</v>
      </c>
      <c r="B127" s="34" t="s">
        <v>30</v>
      </c>
      <c r="C127" s="29" t="s">
        <v>153</v>
      </c>
      <c r="D127" s="35"/>
      <c r="E127" s="30" t="s">
        <v>72</v>
      </c>
      <c r="F127" s="46">
        <v>1</v>
      </c>
      <c r="G127" s="53"/>
      <c r="H127" s="32">
        <f>ROUND(G127*F127,2)</f>
        <v>0</v>
      </c>
    </row>
    <row r="128" spans="1:8" s="33" customFormat="1" ht="30" customHeight="1" x14ac:dyDescent="0.2">
      <c r="A128" s="36" t="s">
        <v>58</v>
      </c>
      <c r="B128" s="28" t="s">
        <v>264</v>
      </c>
      <c r="C128" s="57" t="s">
        <v>238</v>
      </c>
      <c r="D128" s="55" t="s">
        <v>237</v>
      </c>
      <c r="E128" s="30"/>
      <c r="F128" s="42"/>
      <c r="G128" s="120"/>
      <c r="H128" s="43"/>
    </row>
    <row r="129" spans="1:8" s="33" customFormat="1" ht="30" customHeight="1" x14ac:dyDescent="0.2">
      <c r="A129" s="36" t="s">
        <v>197</v>
      </c>
      <c r="B129" s="34" t="s">
        <v>30</v>
      </c>
      <c r="C129" s="29" t="s">
        <v>198</v>
      </c>
      <c r="D129" s="35"/>
      <c r="E129" s="30" t="s">
        <v>36</v>
      </c>
      <c r="F129" s="42">
        <v>1</v>
      </c>
      <c r="G129" s="53"/>
      <c r="H129" s="32">
        <f t="shared" ref="H129:H132" si="17">ROUND(G129*F129,2)</f>
        <v>0</v>
      </c>
    </row>
    <row r="130" spans="1:8" s="33" customFormat="1" ht="30" customHeight="1" x14ac:dyDescent="0.2">
      <c r="A130" s="36" t="s">
        <v>59</v>
      </c>
      <c r="B130" s="34" t="s">
        <v>37</v>
      </c>
      <c r="C130" s="29" t="s">
        <v>155</v>
      </c>
      <c r="D130" s="35"/>
      <c r="E130" s="30" t="s">
        <v>36</v>
      </c>
      <c r="F130" s="42">
        <v>2</v>
      </c>
      <c r="G130" s="53"/>
      <c r="H130" s="32">
        <f t="shared" si="17"/>
        <v>0</v>
      </c>
    </row>
    <row r="131" spans="1:8" s="33" customFormat="1" ht="30" customHeight="1" x14ac:dyDescent="0.2">
      <c r="A131" s="36" t="s">
        <v>73</v>
      </c>
      <c r="B131" s="28" t="s">
        <v>265</v>
      </c>
      <c r="C131" s="29" t="s">
        <v>82</v>
      </c>
      <c r="D131" s="55" t="s">
        <v>237</v>
      </c>
      <c r="E131" s="30" t="s">
        <v>36</v>
      </c>
      <c r="F131" s="42">
        <v>1</v>
      </c>
      <c r="G131" s="53"/>
      <c r="H131" s="32">
        <f t="shared" si="17"/>
        <v>0</v>
      </c>
    </row>
    <row r="132" spans="1:8" s="33" customFormat="1" ht="30" customHeight="1" x14ac:dyDescent="0.2">
      <c r="A132" s="36" t="s">
        <v>74</v>
      </c>
      <c r="B132" s="28" t="s">
        <v>608</v>
      </c>
      <c r="C132" s="29" t="s">
        <v>83</v>
      </c>
      <c r="D132" s="55" t="s">
        <v>237</v>
      </c>
      <c r="E132" s="30" t="s">
        <v>36</v>
      </c>
      <c r="F132" s="42">
        <v>1</v>
      </c>
      <c r="G132" s="53"/>
      <c r="H132" s="32">
        <f t="shared" si="17"/>
        <v>0</v>
      </c>
    </row>
    <row r="133" spans="1:8" s="37" customFormat="1" ht="36" customHeight="1" x14ac:dyDescent="0.2">
      <c r="A133" s="2"/>
      <c r="B133" s="165"/>
      <c r="C133" s="166" t="s">
        <v>23</v>
      </c>
      <c r="D133" s="161"/>
      <c r="E133" s="167"/>
      <c r="F133" s="161"/>
      <c r="G133" s="163"/>
      <c r="H133" s="164"/>
    </row>
    <row r="134" spans="1:8" s="33" customFormat="1" ht="30" customHeight="1" x14ac:dyDescent="0.2">
      <c r="A134" s="38" t="s">
        <v>62</v>
      </c>
      <c r="B134" s="28" t="s">
        <v>615</v>
      </c>
      <c r="C134" s="29" t="s">
        <v>63</v>
      </c>
      <c r="D134" s="35" t="s">
        <v>156</v>
      </c>
      <c r="E134" s="30"/>
      <c r="F134" s="31"/>
      <c r="G134" s="120"/>
      <c r="H134" s="32"/>
    </row>
    <row r="135" spans="1:8" s="33" customFormat="1" ht="30" customHeight="1" x14ac:dyDescent="0.2">
      <c r="A135" s="38" t="s">
        <v>64</v>
      </c>
      <c r="B135" s="34" t="s">
        <v>30</v>
      </c>
      <c r="C135" s="29" t="s">
        <v>157</v>
      </c>
      <c r="D135" s="35"/>
      <c r="E135" s="30" t="s">
        <v>29</v>
      </c>
      <c r="F135" s="31">
        <v>350</v>
      </c>
      <c r="G135" s="53"/>
      <c r="H135" s="32">
        <f>ROUND(G135*F135,2)</f>
        <v>0</v>
      </c>
    </row>
    <row r="136" spans="1:8" s="11" customFormat="1" ht="30" customHeight="1" thickBot="1" x14ac:dyDescent="0.25">
      <c r="A136" s="12"/>
      <c r="B136" s="178" t="str">
        <f>B69</f>
        <v>B</v>
      </c>
      <c r="C136" s="252" t="str">
        <f>C69</f>
        <v>ARGYLE ST - GEORGE AVE TO DISRAELI FWY MAJOR REHABILITATION</v>
      </c>
      <c r="D136" s="253"/>
      <c r="E136" s="253"/>
      <c r="F136" s="254"/>
      <c r="G136" s="182" t="s">
        <v>16</v>
      </c>
      <c r="H136" s="182">
        <f>SUM(H69:H135)</f>
        <v>0</v>
      </c>
    </row>
    <row r="137" spans="1:8" s="11" customFormat="1" ht="30" customHeight="1" thickTop="1" x14ac:dyDescent="0.2">
      <c r="A137" s="10"/>
      <c r="B137" s="156" t="s">
        <v>13</v>
      </c>
      <c r="C137" s="249" t="s">
        <v>407</v>
      </c>
      <c r="D137" s="250"/>
      <c r="E137" s="250"/>
      <c r="F137" s="251"/>
      <c r="G137" s="180"/>
      <c r="H137" s="181"/>
    </row>
    <row r="138" spans="1:8" ht="36" customHeight="1" x14ac:dyDescent="0.2">
      <c r="A138" s="2"/>
      <c r="B138" s="159"/>
      <c r="C138" s="160" t="s">
        <v>18</v>
      </c>
      <c r="D138" s="161"/>
      <c r="E138" s="162" t="s">
        <v>1</v>
      </c>
      <c r="F138" s="162" t="s">
        <v>1</v>
      </c>
      <c r="G138" s="163" t="s">
        <v>1</v>
      </c>
      <c r="H138" s="164"/>
    </row>
    <row r="139" spans="1:8" s="33" customFormat="1" ht="38.450000000000003" customHeight="1" x14ac:dyDescent="0.2">
      <c r="A139" s="27" t="s">
        <v>32</v>
      </c>
      <c r="B139" s="28" t="s">
        <v>205</v>
      </c>
      <c r="C139" s="29" t="s">
        <v>33</v>
      </c>
      <c r="D139" s="35" t="s">
        <v>329</v>
      </c>
      <c r="E139" s="30"/>
      <c r="F139" s="31"/>
      <c r="G139" s="120"/>
      <c r="H139" s="32"/>
    </row>
    <row r="140" spans="1:8" s="33" customFormat="1" ht="31.5" customHeight="1" x14ac:dyDescent="0.2">
      <c r="A140" s="27" t="s">
        <v>330</v>
      </c>
      <c r="B140" s="34" t="s">
        <v>30</v>
      </c>
      <c r="C140" s="29" t="s">
        <v>331</v>
      </c>
      <c r="D140" s="35" t="s">
        <v>1</v>
      </c>
      <c r="E140" s="30" t="s">
        <v>27</v>
      </c>
      <c r="F140" s="31">
        <v>10</v>
      </c>
      <c r="G140" s="53"/>
      <c r="H140" s="32">
        <f t="shared" ref="H140:H141" si="18">ROUND(G140*F140,2)</f>
        <v>0</v>
      </c>
    </row>
    <row r="141" spans="1:8" s="33" customFormat="1" ht="30" customHeight="1" x14ac:dyDescent="0.2">
      <c r="A141" s="36" t="s">
        <v>34</v>
      </c>
      <c r="B141" s="28" t="s">
        <v>206</v>
      </c>
      <c r="C141" s="29" t="s">
        <v>35</v>
      </c>
      <c r="D141" s="35" t="s">
        <v>329</v>
      </c>
      <c r="E141" s="30" t="s">
        <v>29</v>
      </c>
      <c r="F141" s="31">
        <v>225</v>
      </c>
      <c r="G141" s="53"/>
      <c r="H141" s="32">
        <f t="shared" si="18"/>
        <v>0</v>
      </c>
    </row>
    <row r="142" spans="1:8" s="37" customFormat="1" ht="36" customHeight="1" x14ac:dyDescent="0.2">
      <c r="A142" s="2"/>
      <c r="B142" s="165"/>
      <c r="C142" s="166" t="s">
        <v>323</v>
      </c>
      <c r="D142" s="161"/>
      <c r="E142" s="167"/>
      <c r="F142" s="161"/>
      <c r="G142" s="163"/>
      <c r="H142" s="164"/>
    </row>
    <row r="143" spans="1:8" s="33" customFormat="1" ht="30" customHeight="1" x14ac:dyDescent="0.2">
      <c r="A143" s="38" t="s">
        <v>66</v>
      </c>
      <c r="B143" s="28" t="s">
        <v>207</v>
      </c>
      <c r="C143" s="29" t="s">
        <v>67</v>
      </c>
      <c r="D143" s="35" t="s">
        <v>329</v>
      </c>
      <c r="E143" s="30"/>
      <c r="F143" s="31"/>
      <c r="G143" s="120"/>
      <c r="H143" s="32"/>
    </row>
    <row r="144" spans="1:8" s="33" customFormat="1" ht="30" customHeight="1" x14ac:dyDescent="0.2">
      <c r="A144" s="38" t="s">
        <v>68</v>
      </c>
      <c r="B144" s="34" t="s">
        <v>30</v>
      </c>
      <c r="C144" s="29" t="s">
        <v>69</v>
      </c>
      <c r="D144" s="35" t="s">
        <v>1</v>
      </c>
      <c r="E144" s="30" t="s">
        <v>29</v>
      </c>
      <c r="F144" s="31">
        <v>150</v>
      </c>
      <c r="G144" s="53"/>
      <c r="H144" s="32">
        <f>ROUND(G144*F144,2)</f>
        <v>0</v>
      </c>
    </row>
    <row r="145" spans="1:8" s="33" customFormat="1" ht="33" customHeight="1" x14ac:dyDescent="0.2">
      <c r="A145" s="38" t="s">
        <v>332</v>
      </c>
      <c r="B145" s="28" t="s">
        <v>268</v>
      </c>
      <c r="C145" s="29" t="s">
        <v>333</v>
      </c>
      <c r="D145" s="35" t="s">
        <v>170</v>
      </c>
      <c r="E145" s="30"/>
      <c r="F145" s="31"/>
      <c r="G145" s="120"/>
      <c r="H145" s="32"/>
    </row>
    <row r="146" spans="1:8" s="33" customFormat="1" ht="43.9" customHeight="1" x14ac:dyDescent="0.2">
      <c r="A146" s="38" t="s">
        <v>361</v>
      </c>
      <c r="B146" s="34" t="s">
        <v>30</v>
      </c>
      <c r="C146" s="29" t="s">
        <v>362</v>
      </c>
      <c r="D146" s="35" t="s">
        <v>1</v>
      </c>
      <c r="E146" s="30" t="s">
        <v>29</v>
      </c>
      <c r="F146" s="31">
        <v>250</v>
      </c>
      <c r="G146" s="53"/>
      <c r="H146" s="32">
        <f>ROUND(G146*F146,2)</f>
        <v>0</v>
      </c>
    </row>
    <row r="147" spans="1:8" s="33" customFormat="1" ht="32.25" customHeight="1" x14ac:dyDescent="0.2">
      <c r="A147" s="38" t="s">
        <v>336</v>
      </c>
      <c r="B147" s="28" t="s">
        <v>269</v>
      </c>
      <c r="C147" s="29" t="s">
        <v>337</v>
      </c>
      <c r="D147" s="35" t="s">
        <v>338</v>
      </c>
      <c r="E147" s="30"/>
      <c r="F147" s="31"/>
      <c r="G147" s="120"/>
      <c r="H147" s="32"/>
    </row>
    <row r="148" spans="1:8" s="33" customFormat="1" ht="43.9" customHeight="1" x14ac:dyDescent="0.2">
      <c r="A148" s="38" t="s">
        <v>363</v>
      </c>
      <c r="B148" s="34" t="s">
        <v>30</v>
      </c>
      <c r="C148" s="29" t="s">
        <v>364</v>
      </c>
      <c r="D148" s="35" t="s">
        <v>1</v>
      </c>
      <c r="E148" s="30" t="s">
        <v>29</v>
      </c>
      <c r="F148" s="31">
        <v>10</v>
      </c>
      <c r="G148" s="53"/>
      <c r="H148" s="32">
        <f t="shared" ref="H148:H150" si="19">ROUND(G148*F148,2)</f>
        <v>0</v>
      </c>
    </row>
    <row r="149" spans="1:8" s="33" customFormat="1" ht="43.9" customHeight="1" x14ac:dyDescent="0.2">
      <c r="A149" s="38" t="s">
        <v>365</v>
      </c>
      <c r="B149" s="34" t="s">
        <v>37</v>
      </c>
      <c r="C149" s="29" t="s">
        <v>366</v>
      </c>
      <c r="D149" s="35" t="s">
        <v>1</v>
      </c>
      <c r="E149" s="30" t="s">
        <v>29</v>
      </c>
      <c r="F149" s="31">
        <v>75</v>
      </c>
      <c r="G149" s="53"/>
      <c r="H149" s="32">
        <f t="shared" si="19"/>
        <v>0</v>
      </c>
    </row>
    <row r="150" spans="1:8" s="33" customFormat="1" ht="43.9" customHeight="1" x14ac:dyDescent="0.2">
      <c r="A150" s="38" t="s">
        <v>367</v>
      </c>
      <c r="B150" s="34" t="s">
        <v>49</v>
      </c>
      <c r="C150" s="29" t="s">
        <v>368</v>
      </c>
      <c r="D150" s="35" t="s">
        <v>1</v>
      </c>
      <c r="E150" s="30" t="s">
        <v>29</v>
      </c>
      <c r="F150" s="31">
        <v>100</v>
      </c>
      <c r="G150" s="53"/>
      <c r="H150" s="32">
        <f t="shared" si="19"/>
        <v>0</v>
      </c>
    </row>
    <row r="151" spans="1:8" s="33" customFormat="1" ht="30" customHeight="1" x14ac:dyDescent="0.2">
      <c r="A151" s="38" t="s">
        <v>38</v>
      </c>
      <c r="B151" s="28" t="s">
        <v>270</v>
      </c>
      <c r="C151" s="29" t="s">
        <v>39</v>
      </c>
      <c r="D151" s="35" t="s">
        <v>170</v>
      </c>
      <c r="E151" s="30"/>
      <c r="F151" s="31"/>
      <c r="G151" s="120"/>
      <c r="H151" s="32"/>
    </row>
    <row r="152" spans="1:8" s="33" customFormat="1" ht="30" customHeight="1" x14ac:dyDescent="0.2">
      <c r="A152" s="38" t="s">
        <v>40</v>
      </c>
      <c r="B152" s="34" t="s">
        <v>30</v>
      </c>
      <c r="C152" s="29" t="s">
        <v>41</v>
      </c>
      <c r="D152" s="35" t="s">
        <v>1</v>
      </c>
      <c r="E152" s="30" t="s">
        <v>36</v>
      </c>
      <c r="F152" s="31">
        <v>350</v>
      </c>
      <c r="G152" s="53"/>
      <c r="H152" s="32">
        <f>ROUND(G152*F152,2)</f>
        <v>0</v>
      </c>
    </row>
    <row r="153" spans="1:8" s="33" customFormat="1" ht="30" customHeight="1" x14ac:dyDescent="0.2">
      <c r="A153" s="38" t="s">
        <v>42</v>
      </c>
      <c r="B153" s="28" t="s">
        <v>271</v>
      </c>
      <c r="C153" s="29" t="s">
        <v>43</v>
      </c>
      <c r="D153" s="35" t="s">
        <v>170</v>
      </c>
      <c r="E153" s="30"/>
      <c r="F153" s="31"/>
      <c r="G153" s="120"/>
      <c r="H153" s="32"/>
    </row>
    <row r="154" spans="1:8" s="33" customFormat="1" ht="30" customHeight="1" x14ac:dyDescent="0.2">
      <c r="A154" s="39" t="s">
        <v>173</v>
      </c>
      <c r="B154" s="168" t="s">
        <v>30</v>
      </c>
      <c r="C154" s="169" t="s">
        <v>174</v>
      </c>
      <c r="D154" s="168" t="s">
        <v>1</v>
      </c>
      <c r="E154" s="168" t="s">
        <v>36</v>
      </c>
      <c r="F154" s="31">
        <v>30</v>
      </c>
      <c r="G154" s="53"/>
      <c r="H154" s="32">
        <f>ROUND(G154*F154,2)</f>
        <v>0</v>
      </c>
    </row>
    <row r="155" spans="1:8" s="33" customFormat="1" ht="30" customHeight="1" x14ac:dyDescent="0.2">
      <c r="A155" s="38" t="s">
        <v>44</v>
      </c>
      <c r="B155" s="34" t="s">
        <v>37</v>
      </c>
      <c r="C155" s="29" t="s">
        <v>45</v>
      </c>
      <c r="D155" s="35" t="s">
        <v>1</v>
      </c>
      <c r="E155" s="30" t="s">
        <v>36</v>
      </c>
      <c r="F155" s="31">
        <v>250</v>
      </c>
      <c r="G155" s="53"/>
      <c r="H155" s="32">
        <f>ROUND(G155*F155,2)</f>
        <v>0</v>
      </c>
    </row>
    <row r="156" spans="1:8" s="33" customFormat="1" ht="43.9" customHeight="1" x14ac:dyDescent="0.2">
      <c r="A156" s="38" t="s">
        <v>212</v>
      </c>
      <c r="B156" s="28" t="s">
        <v>272</v>
      </c>
      <c r="C156" s="29" t="s">
        <v>213</v>
      </c>
      <c r="D156" s="35" t="s">
        <v>345</v>
      </c>
      <c r="E156" s="30"/>
      <c r="F156" s="31"/>
      <c r="G156" s="120"/>
      <c r="H156" s="32"/>
    </row>
    <row r="157" spans="1:8" s="33" customFormat="1" ht="30" customHeight="1" x14ac:dyDescent="0.2">
      <c r="A157" s="38" t="s">
        <v>214</v>
      </c>
      <c r="B157" s="34" t="s">
        <v>30</v>
      </c>
      <c r="C157" s="29" t="s">
        <v>346</v>
      </c>
      <c r="D157" s="35" t="s">
        <v>215</v>
      </c>
      <c r="E157" s="30"/>
      <c r="F157" s="31"/>
      <c r="G157" s="120"/>
      <c r="H157" s="32"/>
    </row>
    <row r="158" spans="1:8" s="33" customFormat="1" ht="30" customHeight="1" x14ac:dyDescent="0.2">
      <c r="A158" s="38" t="s">
        <v>216</v>
      </c>
      <c r="B158" s="40" t="s">
        <v>103</v>
      </c>
      <c r="C158" s="29" t="s">
        <v>217</v>
      </c>
      <c r="D158" s="35"/>
      <c r="E158" s="30" t="s">
        <v>29</v>
      </c>
      <c r="F158" s="31">
        <v>20</v>
      </c>
      <c r="G158" s="53"/>
      <c r="H158" s="32">
        <f>ROUND(G158*F158,2)</f>
        <v>0</v>
      </c>
    </row>
    <row r="159" spans="1:8" s="33" customFormat="1" ht="30" customHeight="1" x14ac:dyDescent="0.2">
      <c r="A159" s="38" t="s">
        <v>218</v>
      </c>
      <c r="B159" s="40" t="s">
        <v>104</v>
      </c>
      <c r="C159" s="29" t="s">
        <v>219</v>
      </c>
      <c r="D159" s="35"/>
      <c r="E159" s="30" t="s">
        <v>29</v>
      </c>
      <c r="F159" s="31">
        <v>180</v>
      </c>
      <c r="G159" s="53"/>
      <c r="H159" s="32">
        <f>ROUND(G159*F159,2)</f>
        <v>0</v>
      </c>
    </row>
    <row r="160" spans="1:8" s="33" customFormat="1" ht="43.9" customHeight="1" x14ac:dyDescent="0.2">
      <c r="A160" s="38" t="s">
        <v>246</v>
      </c>
      <c r="B160" s="28" t="s">
        <v>273</v>
      </c>
      <c r="C160" s="29" t="s">
        <v>248</v>
      </c>
      <c r="D160" s="35" t="s">
        <v>101</v>
      </c>
      <c r="E160" s="30" t="s">
        <v>29</v>
      </c>
      <c r="F160" s="42">
        <v>10</v>
      </c>
      <c r="G160" s="53"/>
      <c r="H160" s="32">
        <f t="shared" ref="H160:H162" si="20">ROUND(G160*F160,2)</f>
        <v>0</v>
      </c>
    </row>
    <row r="161" spans="1:8" s="33" customFormat="1" ht="30" customHeight="1" x14ac:dyDescent="0.2">
      <c r="A161" s="38" t="s">
        <v>309</v>
      </c>
      <c r="B161" s="28" t="s">
        <v>274</v>
      </c>
      <c r="C161" s="29" t="s">
        <v>310</v>
      </c>
      <c r="D161" s="35" t="s">
        <v>101</v>
      </c>
      <c r="E161" s="30" t="s">
        <v>29</v>
      </c>
      <c r="F161" s="31">
        <v>5</v>
      </c>
      <c r="G161" s="53"/>
      <c r="H161" s="32">
        <f t="shared" si="20"/>
        <v>0</v>
      </c>
    </row>
    <row r="162" spans="1:8" s="33" customFormat="1" ht="30" customHeight="1" x14ac:dyDescent="0.2">
      <c r="A162" s="38" t="s">
        <v>378</v>
      </c>
      <c r="B162" s="28" t="s">
        <v>275</v>
      </c>
      <c r="C162" s="29" t="s">
        <v>380</v>
      </c>
      <c r="D162" s="35" t="s">
        <v>101</v>
      </c>
      <c r="E162" s="30" t="s">
        <v>29</v>
      </c>
      <c r="F162" s="31">
        <v>5</v>
      </c>
      <c r="G162" s="53"/>
      <c r="H162" s="32">
        <f t="shared" si="20"/>
        <v>0</v>
      </c>
    </row>
    <row r="163" spans="1:8" s="33" customFormat="1" ht="36" customHeight="1" x14ac:dyDescent="0.2">
      <c r="A163" s="38" t="s">
        <v>106</v>
      </c>
      <c r="B163" s="28" t="s">
        <v>276</v>
      </c>
      <c r="C163" s="29" t="s">
        <v>50</v>
      </c>
      <c r="D163" s="35" t="s">
        <v>175</v>
      </c>
      <c r="E163" s="30"/>
      <c r="F163" s="31"/>
      <c r="G163" s="120"/>
      <c r="H163" s="32"/>
    </row>
    <row r="164" spans="1:8" s="33" customFormat="1" ht="30" customHeight="1" x14ac:dyDescent="0.2">
      <c r="A164" s="38" t="s">
        <v>294</v>
      </c>
      <c r="B164" s="34" t="s">
        <v>30</v>
      </c>
      <c r="C164" s="29" t="s">
        <v>347</v>
      </c>
      <c r="D164" s="35" t="s">
        <v>295</v>
      </c>
      <c r="E164" s="30" t="s">
        <v>48</v>
      </c>
      <c r="F164" s="31">
        <v>10</v>
      </c>
      <c r="G164" s="53"/>
      <c r="H164" s="32">
        <f t="shared" ref="H164:H167" si="21">ROUND(G164*F164,2)</f>
        <v>0</v>
      </c>
    </row>
    <row r="165" spans="1:8" s="33" customFormat="1" ht="30" customHeight="1" x14ac:dyDescent="0.2">
      <c r="A165" s="38" t="s">
        <v>294</v>
      </c>
      <c r="B165" s="34" t="s">
        <v>37</v>
      </c>
      <c r="C165" s="29" t="s">
        <v>382</v>
      </c>
      <c r="D165" s="35" t="s">
        <v>295</v>
      </c>
      <c r="E165" s="30" t="s">
        <v>48</v>
      </c>
      <c r="F165" s="31">
        <v>250</v>
      </c>
      <c r="G165" s="53"/>
      <c r="H165" s="32">
        <f t="shared" si="21"/>
        <v>0</v>
      </c>
    </row>
    <row r="166" spans="1:8" s="33" customFormat="1" ht="36" customHeight="1" x14ac:dyDescent="0.2">
      <c r="A166" s="38" t="s">
        <v>108</v>
      </c>
      <c r="B166" s="34" t="s">
        <v>49</v>
      </c>
      <c r="C166" s="29" t="s">
        <v>632</v>
      </c>
      <c r="D166" s="35" t="s">
        <v>109</v>
      </c>
      <c r="E166" s="30" t="s">
        <v>48</v>
      </c>
      <c r="F166" s="31">
        <v>60</v>
      </c>
      <c r="G166" s="53"/>
      <c r="H166" s="32">
        <f t="shared" si="21"/>
        <v>0</v>
      </c>
    </row>
    <row r="167" spans="1:8" s="33" customFormat="1" ht="36" customHeight="1" x14ac:dyDescent="0.2">
      <c r="A167" s="38" t="s">
        <v>348</v>
      </c>
      <c r="B167" s="34" t="s">
        <v>61</v>
      </c>
      <c r="C167" s="29" t="s">
        <v>349</v>
      </c>
      <c r="D167" s="35" t="s">
        <v>110</v>
      </c>
      <c r="E167" s="30" t="s">
        <v>48</v>
      </c>
      <c r="F167" s="31">
        <v>80</v>
      </c>
      <c r="G167" s="53"/>
      <c r="H167" s="32">
        <f t="shared" si="21"/>
        <v>0</v>
      </c>
    </row>
    <row r="168" spans="1:8" s="33" customFormat="1" ht="43.9" customHeight="1" x14ac:dyDescent="0.2">
      <c r="A168" s="38" t="s">
        <v>176</v>
      </c>
      <c r="B168" s="28" t="s">
        <v>277</v>
      </c>
      <c r="C168" s="29" t="s">
        <v>177</v>
      </c>
      <c r="D168" s="35" t="s">
        <v>350</v>
      </c>
      <c r="E168" s="41"/>
      <c r="F168" s="31"/>
      <c r="G168" s="120"/>
      <c r="H168" s="32"/>
    </row>
    <row r="169" spans="1:8" s="33" customFormat="1" ht="30" customHeight="1" x14ac:dyDescent="0.2">
      <c r="A169" s="38" t="s">
        <v>226</v>
      </c>
      <c r="B169" s="34" t="s">
        <v>30</v>
      </c>
      <c r="C169" s="29" t="s">
        <v>227</v>
      </c>
      <c r="D169" s="35"/>
      <c r="E169" s="30"/>
      <c r="F169" s="31"/>
      <c r="G169" s="120"/>
      <c r="H169" s="32"/>
    </row>
    <row r="170" spans="1:8" s="33" customFormat="1" ht="30" customHeight="1" x14ac:dyDescent="0.2">
      <c r="A170" s="38" t="s">
        <v>178</v>
      </c>
      <c r="B170" s="40" t="s">
        <v>103</v>
      </c>
      <c r="C170" s="29" t="s">
        <v>123</v>
      </c>
      <c r="D170" s="35"/>
      <c r="E170" s="30" t="s">
        <v>31</v>
      </c>
      <c r="F170" s="31">
        <v>525</v>
      </c>
      <c r="G170" s="53"/>
      <c r="H170" s="32">
        <f>ROUND(G170*F170,2)</f>
        <v>0</v>
      </c>
    </row>
    <row r="171" spans="1:8" s="33" customFormat="1" ht="30" customHeight="1" x14ac:dyDescent="0.2">
      <c r="A171" s="38" t="s">
        <v>179</v>
      </c>
      <c r="B171" s="34" t="s">
        <v>37</v>
      </c>
      <c r="C171" s="29" t="s">
        <v>70</v>
      </c>
      <c r="D171" s="35"/>
      <c r="E171" s="30"/>
      <c r="F171" s="31"/>
      <c r="G171" s="120"/>
      <c r="H171" s="32"/>
    </row>
    <row r="172" spans="1:8" s="33" customFormat="1" ht="30" customHeight="1" x14ac:dyDescent="0.2">
      <c r="A172" s="38" t="s">
        <v>180</v>
      </c>
      <c r="B172" s="40" t="s">
        <v>103</v>
      </c>
      <c r="C172" s="29" t="s">
        <v>123</v>
      </c>
      <c r="D172" s="35"/>
      <c r="E172" s="30" t="s">
        <v>31</v>
      </c>
      <c r="F172" s="31">
        <v>65</v>
      </c>
      <c r="G172" s="53"/>
      <c r="H172" s="32">
        <f>ROUND(G172*F172,2)</f>
        <v>0</v>
      </c>
    </row>
    <row r="173" spans="1:8" s="33" customFormat="1" ht="30" customHeight="1" x14ac:dyDescent="0.2">
      <c r="A173" s="38" t="s">
        <v>111</v>
      </c>
      <c r="B173" s="28" t="s">
        <v>278</v>
      </c>
      <c r="C173" s="29" t="s">
        <v>113</v>
      </c>
      <c r="D173" s="35" t="s">
        <v>228</v>
      </c>
      <c r="E173" s="30"/>
      <c r="F173" s="31"/>
      <c r="G173" s="120"/>
      <c r="H173" s="32"/>
    </row>
    <row r="174" spans="1:8" s="33" customFormat="1" ht="30" customHeight="1" x14ac:dyDescent="0.2">
      <c r="A174" s="38" t="s">
        <v>229</v>
      </c>
      <c r="B174" s="34" t="s">
        <v>30</v>
      </c>
      <c r="C174" s="29" t="s">
        <v>230</v>
      </c>
      <c r="D174" s="35" t="s">
        <v>1</v>
      </c>
      <c r="E174" s="30" t="s">
        <v>29</v>
      </c>
      <c r="F174" s="31">
        <v>250</v>
      </c>
      <c r="G174" s="53"/>
      <c r="H174" s="32">
        <f t="shared" ref="H174:H180" si="22">ROUND(G174*F174,2)</f>
        <v>0</v>
      </c>
    </row>
    <row r="175" spans="1:8" s="33" customFormat="1" ht="39" customHeight="1" x14ac:dyDescent="0.2">
      <c r="A175" s="38" t="s">
        <v>351</v>
      </c>
      <c r="B175" s="28" t="s">
        <v>279</v>
      </c>
      <c r="C175" s="29" t="s">
        <v>352</v>
      </c>
      <c r="D175" s="35" t="s">
        <v>353</v>
      </c>
      <c r="E175" s="30"/>
      <c r="F175" s="42"/>
      <c r="G175" s="119"/>
      <c r="H175" s="32">
        <f t="shared" si="22"/>
        <v>0</v>
      </c>
    </row>
    <row r="176" spans="1:8" s="33" customFormat="1" ht="25.5" customHeight="1" x14ac:dyDescent="0.2">
      <c r="A176" s="38" t="s">
        <v>354</v>
      </c>
      <c r="B176" s="34" t="s">
        <v>30</v>
      </c>
      <c r="C176" s="29" t="s">
        <v>355</v>
      </c>
      <c r="D176" s="35"/>
      <c r="E176" s="30" t="s">
        <v>29</v>
      </c>
      <c r="F176" s="42">
        <v>2100</v>
      </c>
      <c r="G176" s="53"/>
      <c r="H176" s="32">
        <f t="shared" si="22"/>
        <v>0</v>
      </c>
    </row>
    <row r="177" spans="1:8" s="33" customFormat="1" ht="30" customHeight="1" x14ac:dyDescent="0.2">
      <c r="A177" s="38" t="s">
        <v>114</v>
      </c>
      <c r="B177" s="28" t="s">
        <v>280</v>
      </c>
      <c r="C177" s="29" t="s">
        <v>116</v>
      </c>
      <c r="D177" s="35" t="s">
        <v>183</v>
      </c>
      <c r="E177" s="30" t="s">
        <v>36</v>
      </c>
      <c r="F177" s="42">
        <v>16</v>
      </c>
      <c r="G177" s="53"/>
      <c r="H177" s="32">
        <f t="shared" si="22"/>
        <v>0</v>
      </c>
    </row>
    <row r="178" spans="1:8" s="33" customFormat="1" ht="30" customHeight="1" x14ac:dyDescent="0.2">
      <c r="A178" s="48"/>
      <c r="B178" s="174"/>
      <c r="C178" s="166" t="s">
        <v>19</v>
      </c>
      <c r="D178" s="161"/>
      <c r="E178" s="176"/>
      <c r="F178" s="176"/>
      <c r="G178" s="183"/>
      <c r="H178" s="184"/>
    </row>
    <row r="179" spans="1:8" s="33" customFormat="1" ht="43.9" customHeight="1" x14ac:dyDescent="0.2">
      <c r="A179" s="36" t="s">
        <v>51</v>
      </c>
      <c r="B179" s="28" t="s">
        <v>281</v>
      </c>
      <c r="C179" s="29" t="s">
        <v>52</v>
      </c>
      <c r="D179" s="35" t="s">
        <v>388</v>
      </c>
      <c r="E179" s="30"/>
      <c r="F179" s="42"/>
      <c r="G179" s="120"/>
      <c r="H179" s="43"/>
    </row>
    <row r="180" spans="1:8" s="33" customFormat="1" ht="43.9" customHeight="1" x14ac:dyDescent="0.2">
      <c r="A180" s="36" t="s">
        <v>76</v>
      </c>
      <c r="B180" s="34" t="s">
        <v>30</v>
      </c>
      <c r="C180" s="29" t="s">
        <v>389</v>
      </c>
      <c r="D180" s="35" t="s">
        <v>1</v>
      </c>
      <c r="E180" s="30" t="s">
        <v>29</v>
      </c>
      <c r="F180" s="42">
        <v>150</v>
      </c>
      <c r="G180" s="53"/>
      <c r="H180" s="32">
        <f t="shared" si="22"/>
        <v>0</v>
      </c>
    </row>
    <row r="181" spans="1:8" s="37" customFormat="1" ht="36" customHeight="1" x14ac:dyDescent="0.2">
      <c r="A181" s="2"/>
      <c r="B181" s="174"/>
      <c r="C181" s="166" t="s">
        <v>20</v>
      </c>
      <c r="D181" s="161"/>
      <c r="E181" s="175"/>
      <c r="F181" s="176"/>
      <c r="G181" s="163"/>
      <c r="H181" s="164"/>
    </row>
    <row r="182" spans="1:8" s="33" customFormat="1" ht="30" customHeight="1" x14ac:dyDescent="0.2">
      <c r="A182" s="36" t="s">
        <v>55</v>
      </c>
      <c r="B182" s="28" t="s">
        <v>282</v>
      </c>
      <c r="C182" s="29" t="s">
        <v>56</v>
      </c>
      <c r="D182" s="35" t="s">
        <v>125</v>
      </c>
      <c r="E182" s="30" t="s">
        <v>48</v>
      </c>
      <c r="F182" s="42">
        <v>250</v>
      </c>
      <c r="G182" s="53"/>
      <c r="H182" s="32">
        <f>ROUND(G182*F182,2)</f>
        <v>0</v>
      </c>
    </row>
    <row r="183" spans="1:8" s="37" customFormat="1" ht="48" customHeight="1" x14ac:dyDescent="0.2">
      <c r="A183" s="2"/>
      <c r="B183" s="174"/>
      <c r="C183" s="166" t="s">
        <v>21</v>
      </c>
      <c r="D183" s="161"/>
      <c r="E183" s="175"/>
      <c r="F183" s="176"/>
      <c r="G183" s="163"/>
      <c r="H183" s="164"/>
    </row>
    <row r="184" spans="1:8" s="44" customFormat="1" ht="35.25" customHeight="1" x14ac:dyDescent="0.2">
      <c r="A184" s="36" t="s">
        <v>77</v>
      </c>
      <c r="B184" s="28" t="s">
        <v>283</v>
      </c>
      <c r="C184" s="54" t="s">
        <v>231</v>
      </c>
      <c r="D184" s="55" t="s">
        <v>237</v>
      </c>
      <c r="E184" s="30"/>
      <c r="F184" s="42"/>
      <c r="G184" s="120"/>
      <c r="H184" s="43"/>
    </row>
    <row r="185" spans="1:8" s="33" customFormat="1" ht="43.9" customHeight="1" x14ac:dyDescent="0.2">
      <c r="A185" s="36" t="s">
        <v>78</v>
      </c>
      <c r="B185" s="34" t="s">
        <v>30</v>
      </c>
      <c r="C185" s="57" t="s">
        <v>296</v>
      </c>
      <c r="D185" s="35"/>
      <c r="E185" s="30" t="s">
        <v>36</v>
      </c>
      <c r="F185" s="42">
        <v>1</v>
      </c>
      <c r="G185" s="53"/>
      <c r="H185" s="32">
        <f t="shared" ref="H185:H188" si="23">ROUND(G185*F185,2)</f>
        <v>0</v>
      </c>
    </row>
    <row r="186" spans="1:8" s="33" customFormat="1" ht="43.9" customHeight="1" x14ac:dyDescent="0.2">
      <c r="A186" s="36" t="s">
        <v>187</v>
      </c>
      <c r="B186" s="34" t="s">
        <v>37</v>
      </c>
      <c r="C186" s="57" t="s">
        <v>394</v>
      </c>
      <c r="D186" s="35"/>
      <c r="E186" s="30" t="s">
        <v>36</v>
      </c>
      <c r="F186" s="42">
        <v>1</v>
      </c>
      <c r="G186" s="53"/>
      <c r="H186" s="32">
        <f t="shared" si="23"/>
        <v>0</v>
      </c>
    </row>
    <row r="187" spans="1:8" s="33" customFormat="1" ht="38.25" customHeight="1" x14ac:dyDescent="0.2">
      <c r="A187" s="36" t="s">
        <v>232</v>
      </c>
      <c r="B187" s="34" t="s">
        <v>49</v>
      </c>
      <c r="C187" s="57" t="s">
        <v>233</v>
      </c>
      <c r="D187" s="35"/>
      <c r="E187" s="30" t="s">
        <v>36</v>
      </c>
      <c r="F187" s="42">
        <v>1</v>
      </c>
      <c r="G187" s="53"/>
      <c r="H187" s="32">
        <f t="shared" si="23"/>
        <v>0</v>
      </c>
    </row>
    <row r="188" spans="1:8" s="33" customFormat="1" ht="37.5" customHeight="1" x14ac:dyDescent="0.2">
      <c r="A188" s="36" t="s">
        <v>234</v>
      </c>
      <c r="B188" s="34" t="s">
        <v>61</v>
      </c>
      <c r="C188" s="57" t="s">
        <v>235</v>
      </c>
      <c r="D188" s="35"/>
      <c r="E188" s="30" t="s">
        <v>36</v>
      </c>
      <c r="F188" s="42">
        <v>1</v>
      </c>
      <c r="G188" s="53"/>
      <c r="H188" s="32">
        <f t="shared" si="23"/>
        <v>0</v>
      </c>
    </row>
    <row r="189" spans="1:8" s="33" customFormat="1" ht="39.950000000000003" customHeight="1" x14ac:dyDescent="0.2">
      <c r="A189" s="36" t="s">
        <v>144</v>
      </c>
      <c r="B189" s="28" t="s">
        <v>284</v>
      </c>
      <c r="C189" s="29" t="s">
        <v>146</v>
      </c>
      <c r="D189" s="35" t="s">
        <v>129</v>
      </c>
      <c r="E189" s="30" t="s">
        <v>36</v>
      </c>
      <c r="F189" s="42">
        <v>2</v>
      </c>
      <c r="G189" s="53"/>
      <c r="H189" s="32">
        <f t="shared" ref="H189" si="24">ROUND(G189*F189,2)</f>
        <v>0</v>
      </c>
    </row>
    <row r="190" spans="1:8" s="37" customFormat="1" ht="36" customHeight="1" x14ac:dyDescent="0.2">
      <c r="A190" s="2"/>
      <c r="B190" s="177"/>
      <c r="C190" s="166" t="s">
        <v>22</v>
      </c>
      <c r="D190" s="161"/>
      <c r="E190" s="175"/>
      <c r="F190" s="176"/>
      <c r="G190" s="163"/>
      <c r="H190" s="164"/>
    </row>
    <row r="191" spans="1:8" s="33" customFormat="1" ht="43.9" customHeight="1" x14ac:dyDescent="0.2">
      <c r="A191" s="36" t="s">
        <v>57</v>
      </c>
      <c r="B191" s="28" t="s">
        <v>285</v>
      </c>
      <c r="C191" s="57" t="s">
        <v>236</v>
      </c>
      <c r="D191" s="55" t="s">
        <v>237</v>
      </c>
      <c r="E191" s="30" t="s">
        <v>36</v>
      </c>
      <c r="F191" s="42">
        <v>8</v>
      </c>
      <c r="G191" s="53"/>
      <c r="H191" s="32">
        <f>ROUND(G191*F191,2)</f>
        <v>0</v>
      </c>
    </row>
    <row r="192" spans="1:8" s="33" customFormat="1" ht="30" customHeight="1" x14ac:dyDescent="0.2">
      <c r="A192" s="36" t="s">
        <v>58</v>
      </c>
      <c r="B192" s="28" t="s">
        <v>286</v>
      </c>
      <c r="C192" s="57" t="s">
        <v>238</v>
      </c>
      <c r="D192" s="55" t="s">
        <v>237</v>
      </c>
      <c r="E192" s="30"/>
      <c r="F192" s="42"/>
      <c r="G192" s="120"/>
      <c r="H192" s="43"/>
    </row>
    <row r="193" spans="1:8" s="33" customFormat="1" ht="30" customHeight="1" x14ac:dyDescent="0.2">
      <c r="A193" s="36" t="s">
        <v>59</v>
      </c>
      <c r="B193" s="34" t="s">
        <v>30</v>
      </c>
      <c r="C193" s="29" t="s">
        <v>155</v>
      </c>
      <c r="D193" s="35"/>
      <c r="E193" s="30" t="s">
        <v>36</v>
      </c>
      <c r="F193" s="42">
        <v>1</v>
      </c>
      <c r="G193" s="53"/>
      <c r="H193" s="32">
        <f t="shared" ref="H193:H198" si="25">ROUND(G193*F193,2)</f>
        <v>0</v>
      </c>
    </row>
    <row r="194" spans="1:8" s="33" customFormat="1" ht="30" customHeight="1" x14ac:dyDescent="0.2">
      <c r="A194" s="36" t="s">
        <v>199</v>
      </c>
      <c r="B194" s="34" t="s">
        <v>37</v>
      </c>
      <c r="C194" s="29" t="s">
        <v>200</v>
      </c>
      <c r="D194" s="35"/>
      <c r="E194" s="30" t="s">
        <v>36</v>
      </c>
      <c r="F194" s="42">
        <v>6</v>
      </c>
      <c r="G194" s="53"/>
      <c r="H194" s="32">
        <f t="shared" si="25"/>
        <v>0</v>
      </c>
    </row>
    <row r="195" spans="1:8" s="33" customFormat="1" ht="30" customHeight="1" x14ac:dyDescent="0.2">
      <c r="A195" s="36" t="s">
        <v>60</v>
      </c>
      <c r="B195" s="34" t="s">
        <v>49</v>
      </c>
      <c r="C195" s="29" t="s">
        <v>168</v>
      </c>
      <c r="D195" s="35"/>
      <c r="E195" s="30" t="s">
        <v>36</v>
      </c>
      <c r="F195" s="42">
        <v>1</v>
      </c>
      <c r="G195" s="53"/>
      <c r="H195" s="32">
        <f t="shared" si="25"/>
        <v>0</v>
      </c>
    </row>
    <row r="196" spans="1:8" s="33" customFormat="1" ht="30" customHeight="1" x14ac:dyDescent="0.2">
      <c r="A196" s="36" t="s">
        <v>73</v>
      </c>
      <c r="B196" s="28" t="s">
        <v>287</v>
      </c>
      <c r="C196" s="29" t="s">
        <v>82</v>
      </c>
      <c r="D196" s="55" t="s">
        <v>237</v>
      </c>
      <c r="E196" s="30" t="s">
        <v>36</v>
      </c>
      <c r="F196" s="42">
        <v>2</v>
      </c>
      <c r="G196" s="53"/>
      <c r="H196" s="32">
        <f t="shared" si="25"/>
        <v>0</v>
      </c>
    </row>
    <row r="197" spans="1:8" s="33" customFormat="1" ht="30" customHeight="1" x14ac:dyDescent="0.2">
      <c r="A197" s="36" t="s">
        <v>74</v>
      </c>
      <c r="B197" s="28" t="s">
        <v>288</v>
      </c>
      <c r="C197" s="29" t="s">
        <v>83</v>
      </c>
      <c r="D197" s="55" t="s">
        <v>237</v>
      </c>
      <c r="E197" s="30" t="s">
        <v>36</v>
      </c>
      <c r="F197" s="42">
        <v>1</v>
      </c>
      <c r="G197" s="53"/>
      <c r="H197" s="32">
        <f t="shared" si="25"/>
        <v>0</v>
      </c>
    </row>
    <row r="198" spans="1:8" s="33" customFormat="1" ht="30" customHeight="1" x14ac:dyDescent="0.2">
      <c r="A198" s="36" t="s">
        <v>403</v>
      </c>
      <c r="B198" s="28" t="s">
        <v>289</v>
      </c>
      <c r="C198" s="29" t="s">
        <v>404</v>
      </c>
      <c r="D198" s="35" t="s">
        <v>129</v>
      </c>
      <c r="E198" s="30" t="s">
        <v>36</v>
      </c>
      <c r="F198" s="49">
        <v>1</v>
      </c>
      <c r="G198" s="53"/>
      <c r="H198" s="32">
        <f t="shared" si="25"/>
        <v>0</v>
      </c>
    </row>
    <row r="199" spans="1:8" s="37" customFormat="1" ht="36" customHeight="1" x14ac:dyDescent="0.2">
      <c r="A199" s="2"/>
      <c r="B199" s="165"/>
      <c r="C199" s="166" t="s">
        <v>23</v>
      </c>
      <c r="D199" s="161"/>
      <c r="E199" s="167"/>
      <c r="F199" s="161"/>
      <c r="G199" s="163"/>
      <c r="H199" s="164"/>
    </row>
    <row r="200" spans="1:8" s="33" customFormat="1" ht="30" customHeight="1" x14ac:dyDescent="0.2">
      <c r="A200" s="38" t="s">
        <v>62</v>
      </c>
      <c r="B200" s="28" t="s">
        <v>322</v>
      </c>
      <c r="C200" s="29" t="s">
        <v>63</v>
      </c>
      <c r="D200" s="35" t="s">
        <v>156</v>
      </c>
      <c r="E200" s="30"/>
      <c r="F200" s="31"/>
      <c r="G200" s="120"/>
      <c r="H200" s="32"/>
    </row>
    <row r="201" spans="1:8" s="33" customFormat="1" ht="30" customHeight="1" x14ac:dyDescent="0.2">
      <c r="A201" s="38" t="s">
        <v>64</v>
      </c>
      <c r="B201" s="34" t="s">
        <v>30</v>
      </c>
      <c r="C201" s="29" t="s">
        <v>157</v>
      </c>
      <c r="D201" s="35"/>
      <c r="E201" s="30" t="s">
        <v>29</v>
      </c>
      <c r="F201" s="31">
        <v>450</v>
      </c>
      <c r="G201" s="53"/>
      <c r="H201" s="32">
        <f>ROUND(G201*F201,2)</f>
        <v>0</v>
      </c>
    </row>
    <row r="202" spans="1:8" s="11" customFormat="1" ht="30" customHeight="1" thickBot="1" x14ac:dyDescent="0.25">
      <c r="A202" s="12"/>
      <c r="B202" s="178" t="str">
        <f>B137</f>
        <v>C</v>
      </c>
      <c r="C202" s="252" t="str">
        <f>C137</f>
        <v>DAGMAR ST - McDERMOT AVE TO WILLIAM AVE MAJOR REHABILITATION</v>
      </c>
      <c r="D202" s="253"/>
      <c r="E202" s="253"/>
      <c r="F202" s="254"/>
      <c r="G202" s="182" t="s">
        <v>16</v>
      </c>
      <c r="H202" s="182">
        <f>SUM(H137:H201)</f>
        <v>0</v>
      </c>
    </row>
    <row r="203" spans="1:8" s="11" customFormat="1" ht="30" customHeight="1" thickTop="1" x14ac:dyDescent="0.2">
      <c r="A203" s="10"/>
      <c r="B203" s="156" t="s">
        <v>14</v>
      </c>
      <c r="C203" s="249" t="s">
        <v>456</v>
      </c>
      <c r="D203" s="250"/>
      <c r="E203" s="250"/>
      <c r="F203" s="251"/>
      <c r="G203" s="180"/>
      <c r="H203" s="181"/>
    </row>
    <row r="204" spans="1:8" ht="36" customHeight="1" x14ac:dyDescent="0.2">
      <c r="A204" s="2"/>
      <c r="B204" s="159"/>
      <c r="C204" s="160" t="s">
        <v>18</v>
      </c>
      <c r="D204" s="161"/>
      <c r="E204" s="162" t="s">
        <v>1</v>
      </c>
      <c r="F204" s="162" t="s">
        <v>1</v>
      </c>
      <c r="G204" s="185" t="s">
        <v>1</v>
      </c>
      <c r="H204" s="164"/>
    </row>
    <row r="205" spans="1:8" s="33" customFormat="1" ht="30" customHeight="1" x14ac:dyDescent="0.2">
      <c r="A205" s="36" t="s">
        <v>85</v>
      </c>
      <c r="B205" s="28" t="s">
        <v>290</v>
      </c>
      <c r="C205" s="29" t="s">
        <v>86</v>
      </c>
      <c r="D205" s="35" t="s">
        <v>329</v>
      </c>
      <c r="E205" s="30" t="s">
        <v>27</v>
      </c>
      <c r="F205" s="31">
        <v>800</v>
      </c>
      <c r="G205" s="53"/>
      <c r="H205" s="32">
        <f t="shared" ref="H205:H206" si="26">ROUND(G205*F205,2)</f>
        <v>0</v>
      </c>
    </row>
    <row r="206" spans="1:8" s="33" customFormat="1" ht="30" customHeight="1" x14ac:dyDescent="0.2">
      <c r="A206" s="27" t="s">
        <v>87</v>
      </c>
      <c r="B206" s="28" t="s">
        <v>208</v>
      </c>
      <c r="C206" s="29" t="s">
        <v>88</v>
      </c>
      <c r="D206" s="35" t="s">
        <v>360</v>
      </c>
      <c r="E206" s="30" t="s">
        <v>29</v>
      </c>
      <c r="F206" s="31">
        <v>1400</v>
      </c>
      <c r="G206" s="53"/>
      <c r="H206" s="32">
        <f t="shared" si="26"/>
        <v>0</v>
      </c>
    </row>
    <row r="207" spans="1:8" s="33" customFormat="1" ht="32.450000000000003" customHeight="1" x14ac:dyDescent="0.2">
      <c r="A207" s="27" t="s">
        <v>89</v>
      </c>
      <c r="B207" s="28" t="s">
        <v>209</v>
      </c>
      <c r="C207" s="29" t="s">
        <v>418</v>
      </c>
      <c r="D207" s="35" t="s">
        <v>360</v>
      </c>
      <c r="E207" s="30"/>
      <c r="F207" s="31"/>
      <c r="G207" s="51"/>
      <c r="H207" s="32"/>
    </row>
    <row r="208" spans="1:8" s="33" customFormat="1" ht="48" customHeight="1" x14ac:dyDescent="0.2">
      <c r="A208" s="27" t="s">
        <v>485</v>
      </c>
      <c r="B208" s="34" t="s">
        <v>30</v>
      </c>
      <c r="C208" s="29" t="s">
        <v>486</v>
      </c>
      <c r="D208" s="35" t="s">
        <v>1</v>
      </c>
      <c r="E208" s="30" t="s">
        <v>31</v>
      </c>
      <c r="F208" s="31">
        <v>1400</v>
      </c>
      <c r="G208" s="53"/>
      <c r="H208" s="32">
        <f t="shared" ref="H208" si="27">ROUND(G208*F208,2)</f>
        <v>0</v>
      </c>
    </row>
    <row r="209" spans="1:9" s="33" customFormat="1" ht="38.450000000000003" customHeight="1" x14ac:dyDescent="0.2">
      <c r="A209" s="27" t="s">
        <v>32</v>
      </c>
      <c r="B209" s="28" t="s">
        <v>210</v>
      </c>
      <c r="C209" s="29" t="s">
        <v>33</v>
      </c>
      <c r="D209" s="35" t="s">
        <v>329</v>
      </c>
      <c r="E209" s="30"/>
      <c r="F209" s="31"/>
      <c r="G209" s="51"/>
      <c r="H209" s="32"/>
    </row>
    <row r="210" spans="1:9" s="33" customFormat="1" ht="36" customHeight="1" x14ac:dyDescent="0.2">
      <c r="A210" s="27" t="s">
        <v>470</v>
      </c>
      <c r="B210" s="34" t="s">
        <v>30</v>
      </c>
      <c r="C210" s="29" t="s">
        <v>471</v>
      </c>
      <c r="D210" s="35" t="s">
        <v>1</v>
      </c>
      <c r="E210" s="30" t="s">
        <v>27</v>
      </c>
      <c r="F210" s="31">
        <v>300</v>
      </c>
      <c r="G210" s="53"/>
      <c r="H210" s="32">
        <f t="shared" ref="H210" si="28">ROUND(G210*F210,2)</f>
        <v>0</v>
      </c>
    </row>
    <row r="211" spans="1:9" s="33" customFormat="1" ht="36" customHeight="1" x14ac:dyDescent="0.2">
      <c r="A211" s="27"/>
      <c r="B211" s="34" t="s">
        <v>37</v>
      </c>
      <c r="C211" s="29" t="s">
        <v>569</v>
      </c>
      <c r="D211" s="35" t="s">
        <v>1</v>
      </c>
      <c r="E211" s="30" t="s">
        <v>27</v>
      </c>
      <c r="F211" s="31">
        <v>50</v>
      </c>
      <c r="G211" s="53"/>
      <c r="H211" s="32">
        <f t="shared" ref="H211" si="29">ROUND(G211*F211,2)</f>
        <v>0</v>
      </c>
    </row>
    <row r="212" spans="1:9" s="33" customFormat="1" ht="30" customHeight="1" x14ac:dyDescent="0.2">
      <c r="A212" s="36" t="s">
        <v>34</v>
      </c>
      <c r="B212" s="28" t="s">
        <v>291</v>
      </c>
      <c r="C212" s="29" t="s">
        <v>35</v>
      </c>
      <c r="D212" s="35" t="s">
        <v>329</v>
      </c>
      <c r="E212" s="30" t="s">
        <v>29</v>
      </c>
      <c r="F212" s="31">
        <v>300</v>
      </c>
      <c r="G212" s="53"/>
      <c r="H212" s="32">
        <f t="shared" ref="H212:H215" si="30">ROUND(G212*F212,2)</f>
        <v>0</v>
      </c>
    </row>
    <row r="213" spans="1:9" s="123" customFormat="1" ht="31.5" customHeight="1" x14ac:dyDescent="0.2">
      <c r="A213" s="126" t="s">
        <v>606</v>
      </c>
      <c r="B213" s="127" t="s">
        <v>292</v>
      </c>
      <c r="C213" s="130" t="s">
        <v>607</v>
      </c>
      <c r="D213" s="128" t="s">
        <v>360</v>
      </c>
      <c r="E213" s="131" t="s">
        <v>27</v>
      </c>
      <c r="F213" s="132">
        <v>40</v>
      </c>
      <c r="G213" s="129"/>
      <c r="H213" s="32">
        <f t="shared" si="30"/>
        <v>0</v>
      </c>
      <c r="I213" s="125"/>
    </row>
    <row r="214" spans="1:9" s="33" customFormat="1" ht="33" customHeight="1" x14ac:dyDescent="0.2">
      <c r="A214" s="27" t="s">
        <v>93</v>
      </c>
      <c r="B214" s="28" t="s">
        <v>293</v>
      </c>
      <c r="C214" s="29" t="s">
        <v>419</v>
      </c>
      <c r="D214" s="35" t="s">
        <v>420</v>
      </c>
      <c r="E214" s="30"/>
      <c r="F214" s="31"/>
      <c r="G214" s="32"/>
      <c r="H214" s="32">
        <f t="shared" si="30"/>
        <v>0</v>
      </c>
    </row>
    <row r="215" spans="1:9" s="33" customFormat="1" ht="30" customHeight="1" x14ac:dyDescent="0.2">
      <c r="A215" s="27" t="s">
        <v>421</v>
      </c>
      <c r="B215" s="34" t="s">
        <v>30</v>
      </c>
      <c r="C215" s="29" t="s">
        <v>422</v>
      </c>
      <c r="D215" s="35" t="s">
        <v>1</v>
      </c>
      <c r="E215" s="30" t="s">
        <v>29</v>
      </c>
      <c r="F215" s="31">
        <v>1400</v>
      </c>
      <c r="G215" s="53"/>
      <c r="H215" s="32">
        <f t="shared" si="30"/>
        <v>0</v>
      </c>
    </row>
    <row r="216" spans="1:9" s="33" customFormat="1" ht="36.6" customHeight="1" x14ac:dyDescent="0.2">
      <c r="A216" s="27" t="s">
        <v>423</v>
      </c>
      <c r="B216" s="28" t="s">
        <v>369</v>
      </c>
      <c r="C216" s="29" t="s">
        <v>96</v>
      </c>
      <c r="D216" s="35" t="s">
        <v>424</v>
      </c>
      <c r="E216" s="30"/>
      <c r="F216" s="31"/>
      <c r="G216" s="51"/>
      <c r="H216" s="32"/>
    </row>
    <row r="217" spans="1:9" s="33" customFormat="1" ht="30" customHeight="1" x14ac:dyDescent="0.2">
      <c r="A217" s="27" t="s">
        <v>425</v>
      </c>
      <c r="B217" s="34" t="s">
        <v>30</v>
      </c>
      <c r="C217" s="29" t="s">
        <v>426</v>
      </c>
      <c r="D217" s="35" t="s">
        <v>1</v>
      </c>
      <c r="E217" s="30" t="s">
        <v>29</v>
      </c>
      <c r="F217" s="31">
        <v>1400</v>
      </c>
      <c r="G217" s="53"/>
      <c r="H217" s="32">
        <f>ROUND(G217*F217,2)</f>
        <v>0</v>
      </c>
    </row>
    <row r="218" spans="1:9" ht="36" customHeight="1" x14ac:dyDescent="0.2">
      <c r="A218" s="2"/>
      <c r="B218" s="159"/>
      <c r="C218" s="186" t="s">
        <v>323</v>
      </c>
      <c r="D218" s="161"/>
      <c r="E218" s="167"/>
      <c r="F218" s="161"/>
      <c r="G218" s="185"/>
      <c r="H218" s="164"/>
    </row>
    <row r="219" spans="1:9" s="33" customFormat="1" ht="30" customHeight="1" x14ac:dyDescent="0.2">
      <c r="A219" s="38" t="s">
        <v>66</v>
      </c>
      <c r="B219" s="28" t="s">
        <v>371</v>
      </c>
      <c r="C219" s="29" t="s">
        <v>67</v>
      </c>
      <c r="D219" s="35" t="s">
        <v>329</v>
      </c>
      <c r="E219" s="30"/>
      <c r="F219" s="31"/>
      <c r="G219" s="51"/>
      <c r="H219" s="32"/>
    </row>
    <row r="220" spans="1:9" s="33" customFormat="1" ht="30" customHeight="1" x14ac:dyDescent="0.2">
      <c r="A220" s="38" t="s">
        <v>68</v>
      </c>
      <c r="B220" s="34" t="s">
        <v>30</v>
      </c>
      <c r="C220" s="29" t="s">
        <v>69</v>
      </c>
      <c r="D220" s="35" t="s">
        <v>1</v>
      </c>
      <c r="E220" s="30" t="s">
        <v>29</v>
      </c>
      <c r="F220" s="31">
        <v>2900</v>
      </c>
      <c r="G220" s="53"/>
      <c r="H220" s="32">
        <f>ROUND(G220*F220,2)</f>
        <v>0</v>
      </c>
    </row>
    <row r="221" spans="1:9" s="33" customFormat="1" ht="30" customHeight="1" x14ac:dyDescent="0.2">
      <c r="A221" s="38" t="s">
        <v>38</v>
      </c>
      <c r="B221" s="28" t="s">
        <v>375</v>
      </c>
      <c r="C221" s="29" t="s">
        <v>39</v>
      </c>
      <c r="D221" s="35" t="s">
        <v>170</v>
      </c>
      <c r="E221" s="30"/>
      <c r="F221" s="31"/>
      <c r="G221" s="51"/>
      <c r="H221" s="32"/>
    </row>
    <row r="222" spans="1:9" s="33" customFormat="1" ht="30" customHeight="1" x14ac:dyDescent="0.2">
      <c r="A222" s="38" t="s">
        <v>40</v>
      </c>
      <c r="B222" s="34" t="s">
        <v>30</v>
      </c>
      <c r="C222" s="29" t="s">
        <v>41</v>
      </c>
      <c r="D222" s="35" t="s">
        <v>1</v>
      </c>
      <c r="E222" s="30" t="s">
        <v>36</v>
      </c>
      <c r="F222" s="31">
        <v>30</v>
      </c>
      <c r="G222" s="53"/>
      <c r="H222" s="32">
        <f>ROUND(G222*F222,2)</f>
        <v>0</v>
      </c>
    </row>
    <row r="223" spans="1:9" s="33" customFormat="1" ht="30" customHeight="1" x14ac:dyDescent="0.2">
      <c r="A223" s="38" t="s">
        <v>42</v>
      </c>
      <c r="B223" s="28" t="s">
        <v>376</v>
      </c>
      <c r="C223" s="29" t="s">
        <v>43</v>
      </c>
      <c r="D223" s="35" t="s">
        <v>170</v>
      </c>
      <c r="E223" s="30"/>
      <c r="F223" s="31"/>
      <c r="G223" s="51"/>
      <c r="H223" s="32"/>
    </row>
    <row r="224" spans="1:9" s="33" customFormat="1" ht="30" customHeight="1" x14ac:dyDescent="0.2">
      <c r="A224" s="39" t="s">
        <v>173</v>
      </c>
      <c r="B224" s="168" t="s">
        <v>30</v>
      </c>
      <c r="C224" s="169" t="s">
        <v>174</v>
      </c>
      <c r="D224" s="168" t="s">
        <v>1</v>
      </c>
      <c r="E224" s="168" t="s">
        <v>36</v>
      </c>
      <c r="F224" s="31">
        <v>30</v>
      </c>
      <c r="G224" s="53"/>
      <c r="H224" s="32">
        <f>ROUND(G224*F224,2)</f>
        <v>0</v>
      </c>
    </row>
    <row r="225" spans="1:8" s="33" customFormat="1" ht="30" customHeight="1" x14ac:dyDescent="0.2">
      <c r="A225" s="47" t="s">
        <v>370</v>
      </c>
      <c r="B225" s="170" t="s">
        <v>377</v>
      </c>
      <c r="C225" s="67" t="s">
        <v>372</v>
      </c>
      <c r="D225" s="68" t="s">
        <v>345</v>
      </c>
      <c r="E225" s="69"/>
      <c r="F225" s="70"/>
      <c r="G225" s="187"/>
      <c r="H225" s="172"/>
    </row>
    <row r="226" spans="1:8" s="33" customFormat="1" ht="30" customHeight="1" x14ac:dyDescent="0.2">
      <c r="A226" s="47" t="s">
        <v>373</v>
      </c>
      <c r="B226" s="173" t="s">
        <v>30</v>
      </c>
      <c r="C226" s="67" t="s">
        <v>374</v>
      </c>
      <c r="D226" s="68" t="s">
        <v>215</v>
      </c>
      <c r="E226" s="69" t="s">
        <v>29</v>
      </c>
      <c r="F226" s="70">
        <v>150</v>
      </c>
      <c r="G226" s="129"/>
      <c r="H226" s="32">
        <f>ROUND(G226*F226,2)</f>
        <v>0</v>
      </c>
    </row>
    <row r="227" spans="1:8" s="33" customFormat="1" ht="43.9" customHeight="1" x14ac:dyDescent="0.2">
      <c r="A227" s="38" t="s">
        <v>212</v>
      </c>
      <c r="B227" s="28" t="s">
        <v>379</v>
      </c>
      <c r="C227" s="29" t="s">
        <v>213</v>
      </c>
      <c r="D227" s="35" t="s">
        <v>345</v>
      </c>
      <c r="E227" s="30"/>
      <c r="F227" s="31"/>
      <c r="G227" s="51"/>
      <c r="H227" s="32"/>
    </row>
    <row r="228" spans="1:8" s="33" customFormat="1" ht="30" customHeight="1" x14ac:dyDescent="0.2">
      <c r="A228" s="38" t="s">
        <v>214</v>
      </c>
      <c r="B228" s="34" t="s">
        <v>30</v>
      </c>
      <c r="C228" s="29" t="s">
        <v>346</v>
      </c>
      <c r="D228" s="35" t="s">
        <v>215</v>
      </c>
      <c r="E228" s="30"/>
      <c r="F228" s="31"/>
      <c r="G228" s="51"/>
      <c r="H228" s="32"/>
    </row>
    <row r="229" spans="1:8" s="33" customFormat="1" ht="30" customHeight="1" x14ac:dyDescent="0.2">
      <c r="A229" s="38" t="s">
        <v>216</v>
      </c>
      <c r="B229" s="40" t="s">
        <v>103</v>
      </c>
      <c r="C229" s="29" t="s">
        <v>217</v>
      </c>
      <c r="D229" s="35"/>
      <c r="E229" s="30" t="s">
        <v>29</v>
      </c>
      <c r="F229" s="31">
        <v>5</v>
      </c>
      <c r="G229" s="53"/>
      <c r="H229" s="32">
        <f>ROUND(G229*F229,2)</f>
        <v>0</v>
      </c>
    </row>
    <row r="230" spans="1:8" s="33" customFormat="1" ht="30" customHeight="1" x14ac:dyDescent="0.2">
      <c r="A230" s="38" t="s">
        <v>218</v>
      </c>
      <c r="B230" s="40" t="s">
        <v>104</v>
      </c>
      <c r="C230" s="29" t="s">
        <v>219</v>
      </c>
      <c r="D230" s="35"/>
      <c r="E230" s="30" t="s">
        <v>29</v>
      </c>
      <c r="F230" s="31">
        <v>15</v>
      </c>
      <c r="G230" s="53"/>
      <c r="H230" s="32">
        <f>ROUND(G230*F230,2)</f>
        <v>0</v>
      </c>
    </row>
    <row r="231" spans="1:8" s="33" customFormat="1" ht="30" customHeight="1" x14ac:dyDescent="0.2">
      <c r="A231" s="38" t="s">
        <v>220</v>
      </c>
      <c r="B231" s="28" t="s">
        <v>381</v>
      </c>
      <c r="C231" s="29" t="s">
        <v>221</v>
      </c>
      <c r="D231" s="35" t="s">
        <v>222</v>
      </c>
      <c r="E231" s="30"/>
      <c r="F231" s="31"/>
      <c r="G231" s="51"/>
      <c r="H231" s="32"/>
    </row>
    <row r="232" spans="1:8" s="33" customFormat="1" ht="30" customHeight="1" x14ac:dyDescent="0.2">
      <c r="A232" s="38" t="s">
        <v>487</v>
      </c>
      <c r="B232" s="34" t="s">
        <v>30</v>
      </c>
      <c r="C232" s="29" t="s">
        <v>488</v>
      </c>
      <c r="D232" s="35" t="s">
        <v>1</v>
      </c>
      <c r="E232" s="30" t="s">
        <v>48</v>
      </c>
      <c r="F232" s="31">
        <v>50</v>
      </c>
      <c r="G232" s="53"/>
      <c r="H232" s="32">
        <f t="shared" ref="H232" si="31">ROUND(G232*F232,2)</f>
        <v>0</v>
      </c>
    </row>
    <row r="233" spans="1:8" s="33" customFormat="1" ht="43.9" customHeight="1" x14ac:dyDescent="0.2">
      <c r="A233" s="38" t="s">
        <v>223</v>
      </c>
      <c r="B233" s="28" t="s">
        <v>383</v>
      </c>
      <c r="C233" s="29" t="s">
        <v>224</v>
      </c>
      <c r="D233" s="35" t="s">
        <v>225</v>
      </c>
      <c r="E233" s="30" t="s">
        <v>29</v>
      </c>
      <c r="F233" s="31">
        <v>10</v>
      </c>
      <c r="G233" s="53"/>
      <c r="H233" s="32">
        <f t="shared" ref="H233" si="32">ROUND(G233*F233,2)</f>
        <v>0</v>
      </c>
    </row>
    <row r="234" spans="1:8" s="33" customFormat="1" ht="30" customHeight="1" x14ac:dyDescent="0.2">
      <c r="A234" s="38" t="s">
        <v>111</v>
      </c>
      <c r="B234" s="28" t="s">
        <v>384</v>
      </c>
      <c r="C234" s="29" t="s">
        <v>113</v>
      </c>
      <c r="D234" s="35" t="s">
        <v>228</v>
      </c>
      <c r="E234" s="30"/>
      <c r="F234" s="31"/>
      <c r="G234" s="51"/>
      <c r="H234" s="32"/>
    </row>
    <row r="235" spans="1:8" s="33" customFormat="1" ht="30" customHeight="1" x14ac:dyDescent="0.2">
      <c r="A235" s="38" t="s">
        <v>229</v>
      </c>
      <c r="B235" s="34" t="s">
        <v>30</v>
      </c>
      <c r="C235" s="29" t="s">
        <v>230</v>
      </c>
      <c r="D235" s="35" t="s">
        <v>1</v>
      </c>
      <c r="E235" s="30" t="s">
        <v>29</v>
      </c>
      <c r="F235" s="31">
        <v>200</v>
      </c>
      <c r="G235" s="53"/>
      <c r="H235" s="32">
        <f t="shared" ref="H235" si="33">ROUND(G235*F235,2)</f>
        <v>0</v>
      </c>
    </row>
    <row r="236" spans="1:8" ht="36" customHeight="1" x14ac:dyDescent="0.2">
      <c r="A236" s="2"/>
      <c r="B236" s="188"/>
      <c r="C236" s="186" t="s">
        <v>19</v>
      </c>
      <c r="D236" s="161"/>
      <c r="E236" s="162"/>
      <c r="F236" s="162"/>
      <c r="G236" s="185"/>
      <c r="H236" s="164"/>
    </row>
    <row r="237" spans="1:8" s="33" customFormat="1" ht="43.9" customHeight="1" x14ac:dyDescent="0.2">
      <c r="A237" s="36" t="s">
        <v>53</v>
      </c>
      <c r="B237" s="28" t="s">
        <v>385</v>
      </c>
      <c r="C237" s="29" t="s">
        <v>54</v>
      </c>
      <c r="D237" s="35" t="s">
        <v>388</v>
      </c>
      <c r="E237" s="30"/>
      <c r="F237" s="42"/>
      <c r="G237" s="51"/>
      <c r="H237" s="43"/>
    </row>
    <row r="238" spans="1:8" s="33" customFormat="1" ht="43.9" customHeight="1" x14ac:dyDescent="0.2">
      <c r="A238" s="36" t="s">
        <v>430</v>
      </c>
      <c r="B238" s="34" t="s">
        <v>30</v>
      </c>
      <c r="C238" s="29" t="s">
        <v>458</v>
      </c>
      <c r="D238" s="35" t="s">
        <v>109</v>
      </c>
      <c r="E238" s="30" t="s">
        <v>48</v>
      </c>
      <c r="F238" s="31">
        <v>10</v>
      </c>
      <c r="G238" s="53"/>
      <c r="H238" s="32">
        <f t="shared" ref="H238" si="34">ROUND(G238*F238,2)</f>
        <v>0</v>
      </c>
    </row>
    <row r="239" spans="1:8" s="33" customFormat="1" ht="75" customHeight="1" x14ac:dyDescent="0.2">
      <c r="A239" s="36" t="s">
        <v>427</v>
      </c>
      <c r="B239" s="34" t="s">
        <v>37</v>
      </c>
      <c r="C239" s="29" t="s">
        <v>459</v>
      </c>
      <c r="D239" s="35" t="s">
        <v>311</v>
      </c>
      <c r="E239" s="30" t="s">
        <v>48</v>
      </c>
      <c r="F239" s="42">
        <v>10</v>
      </c>
      <c r="G239" s="53"/>
      <c r="H239" s="32">
        <f t="shared" ref="H239:H244" si="35">ROUND(G239*F239,2)</f>
        <v>0</v>
      </c>
    </row>
    <row r="240" spans="1:8" s="33" customFormat="1" ht="75" customHeight="1" x14ac:dyDescent="0.2">
      <c r="A240" s="36" t="s">
        <v>427</v>
      </c>
      <c r="B240" s="34" t="s">
        <v>49</v>
      </c>
      <c r="C240" s="29" t="s">
        <v>460</v>
      </c>
      <c r="D240" s="35" t="s">
        <v>311</v>
      </c>
      <c r="E240" s="30" t="s">
        <v>48</v>
      </c>
      <c r="F240" s="42">
        <v>140</v>
      </c>
      <c r="G240" s="53"/>
      <c r="H240" s="32">
        <f t="shared" si="35"/>
        <v>0</v>
      </c>
    </row>
    <row r="241" spans="1:8" s="33" customFormat="1" ht="75" customHeight="1" x14ac:dyDescent="0.2">
      <c r="A241" s="36" t="s">
        <v>428</v>
      </c>
      <c r="B241" s="34" t="s">
        <v>61</v>
      </c>
      <c r="C241" s="29" t="s">
        <v>461</v>
      </c>
      <c r="D241" s="35" t="s">
        <v>312</v>
      </c>
      <c r="E241" s="30" t="s">
        <v>48</v>
      </c>
      <c r="F241" s="42">
        <v>35</v>
      </c>
      <c r="G241" s="53"/>
      <c r="H241" s="32">
        <f t="shared" si="35"/>
        <v>0</v>
      </c>
    </row>
    <row r="242" spans="1:8" s="64" customFormat="1" ht="75" customHeight="1" x14ac:dyDescent="0.2">
      <c r="A242" s="63" t="s">
        <v>313</v>
      </c>
      <c r="B242" s="34" t="s">
        <v>65</v>
      </c>
      <c r="C242" s="29" t="s">
        <v>462</v>
      </c>
      <c r="D242" s="35" t="s">
        <v>314</v>
      </c>
      <c r="E242" s="30" t="s">
        <v>48</v>
      </c>
      <c r="F242" s="42">
        <f>190+22</f>
        <v>212</v>
      </c>
      <c r="G242" s="53"/>
      <c r="H242" s="32">
        <f t="shared" si="35"/>
        <v>0</v>
      </c>
    </row>
    <row r="243" spans="1:8" s="33" customFormat="1" ht="75" customHeight="1" x14ac:dyDescent="0.2">
      <c r="A243" s="36" t="s">
        <v>315</v>
      </c>
      <c r="B243" s="34" t="s">
        <v>119</v>
      </c>
      <c r="C243" s="29" t="s">
        <v>463</v>
      </c>
      <c r="D243" s="35" t="s">
        <v>429</v>
      </c>
      <c r="E243" s="30" t="s">
        <v>48</v>
      </c>
      <c r="F243" s="42">
        <v>18</v>
      </c>
      <c r="G243" s="53"/>
      <c r="H243" s="32">
        <f t="shared" si="35"/>
        <v>0</v>
      </c>
    </row>
    <row r="244" spans="1:8" s="33" customFormat="1" ht="43.9" customHeight="1" x14ac:dyDescent="0.2">
      <c r="A244" s="36" t="s">
        <v>185</v>
      </c>
      <c r="B244" s="34" t="s">
        <v>120</v>
      </c>
      <c r="C244" s="29" t="s">
        <v>464</v>
      </c>
      <c r="D244" s="35" t="s">
        <v>121</v>
      </c>
      <c r="E244" s="30" t="s">
        <v>48</v>
      </c>
      <c r="F244" s="31">
        <v>12</v>
      </c>
      <c r="G244" s="53"/>
      <c r="H244" s="32">
        <f t="shared" si="35"/>
        <v>0</v>
      </c>
    </row>
    <row r="245" spans="1:8" s="33" customFormat="1" ht="43.9" customHeight="1" x14ac:dyDescent="0.2">
      <c r="A245" s="36" t="s">
        <v>316</v>
      </c>
      <c r="B245" s="28" t="s">
        <v>386</v>
      </c>
      <c r="C245" s="29" t="s">
        <v>317</v>
      </c>
      <c r="D245" s="35" t="s">
        <v>350</v>
      </c>
      <c r="E245" s="41"/>
      <c r="F245" s="31"/>
      <c r="G245" s="51"/>
      <c r="H245" s="43"/>
    </row>
    <row r="246" spans="1:8" s="33" customFormat="1" ht="30" customHeight="1" x14ac:dyDescent="0.2">
      <c r="A246" s="36" t="s">
        <v>318</v>
      </c>
      <c r="B246" s="34" t="s">
        <v>30</v>
      </c>
      <c r="C246" s="29" t="s">
        <v>227</v>
      </c>
      <c r="D246" s="35"/>
      <c r="E246" s="30"/>
      <c r="F246" s="31"/>
      <c r="G246" s="51"/>
      <c r="H246" s="43"/>
    </row>
    <row r="247" spans="1:8" s="33" customFormat="1" ht="30" customHeight="1" x14ac:dyDescent="0.2">
      <c r="A247" s="36" t="s">
        <v>319</v>
      </c>
      <c r="B247" s="40" t="s">
        <v>103</v>
      </c>
      <c r="C247" s="29" t="s">
        <v>123</v>
      </c>
      <c r="D247" s="35"/>
      <c r="E247" s="30" t="s">
        <v>31</v>
      </c>
      <c r="F247" s="31">
        <v>200</v>
      </c>
      <c r="G247" s="53"/>
      <c r="H247" s="32">
        <f>ROUND(G247*F247,2)</f>
        <v>0</v>
      </c>
    </row>
    <row r="248" spans="1:8" s="33" customFormat="1" ht="30" customHeight="1" x14ac:dyDescent="0.2">
      <c r="A248" s="36" t="s">
        <v>320</v>
      </c>
      <c r="B248" s="34" t="s">
        <v>37</v>
      </c>
      <c r="C248" s="29" t="s">
        <v>70</v>
      </c>
      <c r="D248" s="35"/>
      <c r="E248" s="30"/>
      <c r="F248" s="31"/>
      <c r="G248" s="51"/>
      <c r="H248" s="43"/>
    </row>
    <row r="249" spans="1:8" s="33" customFormat="1" ht="30" customHeight="1" x14ac:dyDescent="0.2">
      <c r="A249" s="36" t="s">
        <v>321</v>
      </c>
      <c r="B249" s="40" t="s">
        <v>103</v>
      </c>
      <c r="C249" s="29" t="s">
        <v>123</v>
      </c>
      <c r="D249" s="35"/>
      <c r="E249" s="30" t="s">
        <v>31</v>
      </c>
      <c r="F249" s="31">
        <v>80</v>
      </c>
      <c r="G249" s="53"/>
      <c r="H249" s="32">
        <f>ROUND(G249*F249,2)</f>
        <v>0</v>
      </c>
    </row>
    <row r="250" spans="1:8" s="33" customFormat="1" ht="30" customHeight="1" x14ac:dyDescent="0.2">
      <c r="A250" s="36" t="s">
        <v>318</v>
      </c>
      <c r="B250" s="34" t="s">
        <v>49</v>
      </c>
      <c r="C250" s="29" t="s">
        <v>465</v>
      </c>
      <c r="D250" s="35"/>
      <c r="E250" s="30"/>
      <c r="F250" s="31"/>
      <c r="G250" s="51"/>
      <c r="H250" s="43"/>
    </row>
    <row r="251" spans="1:8" s="33" customFormat="1" ht="30" customHeight="1" x14ac:dyDescent="0.2">
      <c r="A251" s="36" t="s">
        <v>319</v>
      </c>
      <c r="B251" s="40" t="s">
        <v>103</v>
      </c>
      <c r="C251" s="29" t="s">
        <v>123</v>
      </c>
      <c r="D251" s="35"/>
      <c r="E251" s="30" t="s">
        <v>31</v>
      </c>
      <c r="F251" s="31">
        <v>220</v>
      </c>
      <c r="G251" s="53"/>
      <c r="H251" s="32">
        <f>ROUND(G251*F251,2)</f>
        <v>0</v>
      </c>
    </row>
    <row r="252" spans="1:8" s="33" customFormat="1" ht="39.950000000000003" customHeight="1" x14ac:dyDescent="0.2">
      <c r="A252" s="36" t="s">
        <v>431</v>
      </c>
      <c r="B252" s="28" t="s">
        <v>387</v>
      </c>
      <c r="C252" s="29" t="s">
        <v>432</v>
      </c>
      <c r="D252" s="35" t="s">
        <v>433</v>
      </c>
      <c r="E252" s="30" t="s">
        <v>31</v>
      </c>
      <c r="F252" s="31">
        <v>360</v>
      </c>
      <c r="G252" s="53"/>
      <c r="H252" s="32">
        <f>ROUND(G252*F252,2)</f>
        <v>0</v>
      </c>
    </row>
    <row r="253" spans="1:8" ht="36" customHeight="1" x14ac:dyDescent="0.2">
      <c r="A253" s="2"/>
      <c r="B253" s="188"/>
      <c r="C253" s="186" t="s">
        <v>20</v>
      </c>
      <c r="D253" s="161"/>
      <c r="E253" s="189"/>
      <c r="F253" s="162"/>
      <c r="G253" s="185"/>
      <c r="H253" s="164"/>
    </row>
    <row r="254" spans="1:8" s="33" customFormat="1" ht="30" customHeight="1" x14ac:dyDescent="0.2">
      <c r="A254" s="36" t="s">
        <v>55</v>
      </c>
      <c r="B254" s="28" t="s">
        <v>390</v>
      </c>
      <c r="C254" s="29" t="s">
        <v>56</v>
      </c>
      <c r="D254" s="35" t="s">
        <v>125</v>
      </c>
      <c r="E254" s="30" t="s">
        <v>48</v>
      </c>
      <c r="F254" s="42">
        <v>200</v>
      </c>
      <c r="G254" s="53"/>
      <c r="H254" s="32">
        <f>ROUND(G254*F254,2)</f>
        <v>0</v>
      </c>
    </row>
    <row r="255" spans="1:8" ht="48" customHeight="1" x14ac:dyDescent="0.2">
      <c r="A255" s="2"/>
      <c r="B255" s="188"/>
      <c r="C255" s="186" t="s">
        <v>21</v>
      </c>
      <c r="D255" s="161"/>
      <c r="E255" s="189"/>
      <c r="F255" s="162"/>
      <c r="G255" s="185"/>
      <c r="H255" s="164"/>
    </row>
    <row r="256" spans="1:8" s="33" customFormat="1" ht="30" customHeight="1" x14ac:dyDescent="0.2">
      <c r="A256" s="36" t="s">
        <v>126</v>
      </c>
      <c r="B256" s="28" t="s">
        <v>391</v>
      </c>
      <c r="C256" s="29" t="s">
        <v>128</v>
      </c>
      <c r="D256" s="35" t="s">
        <v>129</v>
      </c>
      <c r="E256" s="30"/>
      <c r="F256" s="42"/>
      <c r="G256" s="51"/>
      <c r="H256" s="43"/>
    </row>
    <row r="257" spans="1:8" s="33" customFormat="1" ht="30" customHeight="1" x14ac:dyDescent="0.2">
      <c r="A257" s="36" t="s">
        <v>307</v>
      </c>
      <c r="B257" s="34" t="s">
        <v>30</v>
      </c>
      <c r="C257" s="29" t="s">
        <v>131</v>
      </c>
      <c r="D257" s="35"/>
      <c r="E257" s="30" t="s">
        <v>36</v>
      </c>
      <c r="F257" s="42">
        <v>4</v>
      </c>
      <c r="G257" s="53"/>
      <c r="H257" s="32">
        <f>ROUND(G257*F257,2)</f>
        <v>0</v>
      </c>
    </row>
    <row r="258" spans="1:8" s="52" customFormat="1" ht="30" customHeight="1" x14ac:dyDescent="0.2">
      <c r="A258" s="50" t="s">
        <v>132</v>
      </c>
      <c r="B258" s="28" t="s">
        <v>392</v>
      </c>
      <c r="C258" s="29" t="s">
        <v>134</v>
      </c>
      <c r="D258" s="35" t="s">
        <v>129</v>
      </c>
      <c r="E258" s="30"/>
      <c r="F258" s="42"/>
      <c r="G258" s="51"/>
      <c r="H258" s="43"/>
    </row>
    <row r="259" spans="1:8" s="52" customFormat="1" ht="30" customHeight="1" x14ac:dyDescent="0.2">
      <c r="A259" s="50" t="s">
        <v>135</v>
      </c>
      <c r="B259" s="34" t="s">
        <v>30</v>
      </c>
      <c r="C259" s="29" t="s">
        <v>136</v>
      </c>
      <c r="D259" s="35"/>
      <c r="E259" s="30"/>
      <c r="F259" s="42"/>
      <c r="G259" s="51"/>
      <c r="H259" s="43"/>
    </row>
    <row r="260" spans="1:8" s="52" customFormat="1" ht="43.9" customHeight="1" x14ac:dyDescent="0.2">
      <c r="A260" s="50" t="s">
        <v>137</v>
      </c>
      <c r="B260" s="40" t="s">
        <v>103</v>
      </c>
      <c r="C260" s="29" t="s">
        <v>356</v>
      </c>
      <c r="D260" s="35"/>
      <c r="E260" s="30" t="s">
        <v>48</v>
      </c>
      <c r="F260" s="42">
        <v>18</v>
      </c>
      <c r="G260" s="53"/>
      <c r="H260" s="32">
        <f>ROUND(G260*F260,2)</f>
        <v>0</v>
      </c>
    </row>
    <row r="261" spans="1:8" s="56" customFormat="1" ht="35.25" customHeight="1" x14ac:dyDescent="0.2">
      <c r="A261" s="50" t="s">
        <v>77</v>
      </c>
      <c r="B261" s="28" t="s">
        <v>393</v>
      </c>
      <c r="C261" s="54" t="s">
        <v>231</v>
      </c>
      <c r="D261" s="55" t="s">
        <v>237</v>
      </c>
      <c r="E261" s="30"/>
      <c r="F261" s="42"/>
      <c r="G261" s="51"/>
      <c r="H261" s="43"/>
    </row>
    <row r="262" spans="1:8" s="52" customFormat="1" ht="43.9" customHeight="1" x14ac:dyDescent="0.2">
      <c r="A262" s="50" t="s">
        <v>78</v>
      </c>
      <c r="B262" s="34" t="s">
        <v>30</v>
      </c>
      <c r="C262" s="57" t="s">
        <v>296</v>
      </c>
      <c r="D262" s="35"/>
      <c r="E262" s="30" t="s">
        <v>36</v>
      </c>
      <c r="F262" s="42">
        <v>2</v>
      </c>
      <c r="G262" s="53"/>
      <c r="H262" s="32">
        <f t="shared" ref="H262:H263" si="36">ROUND(G262*F262,2)</f>
        <v>0</v>
      </c>
    </row>
    <row r="263" spans="1:8" s="52" customFormat="1" ht="43.9" customHeight="1" x14ac:dyDescent="0.2">
      <c r="A263" s="50" t="s">
        <v>187</v>
      </c>
      <c r="B263" s="34" t="s">
        <v>37</v>
      </c>
      <c r="C263" s="57" t="s">
        <v>394</v>
      </c>
      <c r="D263" s="35"/>
      <c r="E263" s="30" t="s">
        <v>36</v>
      </c>
      <c r="F263" s="42">
        <v>2</v>
      </c>
      <c r="G263" s="53"/>
      <c r="H263" s="32">
        <f t="shared" si="36"/>
        <v>0</v>
      </c>
    </row>
    <row r="264" spans="1:8" s="44" customFormat="1" ht="36.75" customHeight="1" x14ac:dyDescent="0.2">
      <c r="A264" s="36" t="s">
        <v>139</v>
      </c>
      <c r="B264" s="28" t="s">
        <v>395</v>
      </c>
      <c r="C264" s="45" t="s">
        <v>141</v>
      </c>
      <c r="D264" s="35" t="s">
        <v>129</v>
      </c>
      <c r="E264" s="30"/>
      <c r="F264" s="42"/>
      <c r="G264" s="51"/>
      <c r="H264" s="43"/>
    </row>
    <row r="265" spans="1:8" s="44" customFormat="1" ht="39.950000000000003" customHeight="1" x14ac:dyDescent="0.2">
      <c r="A265" s="36" t="s">
        <v>142</v>
      </c>
      <c r="B265" s="34" t="s">
        <v>30</v>
      </c>
      <c r="C265" s="45" t="s">
        <v>491</v>
      </c>
      <c r="D265" s="35"/>
      <c r="E265" s="30"/>
      <c r="F265" s="42"/>
      <c r="G265" s="51"/>
      <c r="H265" s="43"/>
    </row>
    <row r="266" spans="1:8" s="33" customFormat="1" ht="43.9" customHeight="1" x14ac:dyDescent="0.2">
      <c r="A266" s="59" t="s">
        <v>467</v>
      </c>
      <c r="B266" s="40" t="s">
        <v>103</v>
      </c>
      <c r="C266" s="29" t="s">
        <v>468</v>
      </c>
      <c r="D266" s="35"/>
      <c r="E266" s="30" t="s">
        <v>36</v>
      </c>
      <c r="F266" s="42">
        <v>4</v>
      </c>
      <c r="G266" s="53"/>
      <c r="H266" s="32">
        <f t="shared" ref="H266" si="37">ROUND(G266*F266,2)</f>
        <v>0</v>
      </c>
    </row>
    <row r="267" spans="1:8" s="33" customFormat="1" ht="30" customHeight="1" x14ac:dyDescent="0.2">
      <c r="A267" s="36" t="s">
        <v>192</v>
      </c>
      <c r="B267" s="28" t="s">
        <v>396</v>
      </c>
      <c r="C267" s="29" t="s">
        <v>193</v>
      </c>
      <c r="D267" s="35" t="s">
        <v>129</v>
      </c>
      <c r="E267" s="30" t="s">
        <v>36</v>
      </c>
      <c r="F267" s="42">
        <v>6</v>
      </c>
      <c r="G267" s="53"/>
      <c r="H267" s="32">
        <f t="shared" ref="H267:H269" si="38">ROUND(G267*F267,2)</f>
        <v>0</v>
      </c>
    </row>
    <row r="268" spans="1:8" s="33" customFormat="1" ht="39.950000000000003" customHeight="1" x14ac:dyDescent="0.2">
      <c r="A268" s="36" t="s">
        <v>144</v>
      </c>
      <c r="B268" s="28" t="s">
        <v>397</v>
      </c>
      <c r="C268" s="29" t="s">
        <v>146</v>
      </c>
      <c r="D268" s="35" t="s">
        <v>129</v>
      </c>
      <c r="E268" s="30" t="s">
        <v>36</v>
      </c>
      <c r="F268" s="42">
        <v>3</v>
      </c>
      <c r="G268" s="53"/>
      <c r="H268" s="32">
        <f t="shared" si="38"/>
        <v>0</v>
      </c>
    </row>
    <row r="269" spans="1:8" s="33" customFormat="1" ht="30" customHeight="1" x14ac:dyDescent="0.2">
      <c r="A269" s="36" t="s">
        <v>147</v>
      </c>
      <c r="B269" s="28" t="s">
        <v>398</v>
      </c>
      <c r="C269" s="29" t="s">
        <v>149</v>
      </c>
      <c r="D269" s="35" t="s">
        <v>150</v>
      </c>
      <c r="E269" s="30" t="s">
        <v>48</v>
      </c>
      <c r="F269" s="42">
        <v>48</v>
      </c>
      <c r="G269" s="53"/>
      <c r="H269" s="32">
        <f t="shared" si="38"/>
        <v>0</v>
      </c>
    </row>
    <row r="270" spans="1:8" s="44" customFormat="1" ht="39.75" customHeight="1" x14ac:dyDescent="0.2">
      <c r="A270" s="36" t="s">
        <v>194</v>
      </c>
      <c r="B270" s="28" t="s">
        <v>399</v>
      </c>
      <c r="C270" s="45" t="s">
        <v>195</v>
      </c>
      <c r="D270" s="66" t="s">
        <v>308</v>
      </c>
      <c r="E270" s="30"/>
      <c r="F270" s="49"/>
      <c r="G270" s="32"/>
      <c r="H270" s="32"/>
    </row>
    <row r="271" spans="1:8" s="44" customFormat="1" ht="51" customHeight="1" x14ac:dyDescent="0.2">
      <c r="A271" s="36" t="s">
        <v>196</v>
      </c>
      <c r="B271" s="34" t="s">
        <v>30</v>
      </c>
      <c r="C271" s="58" t="s">
        <v>439</v>
      </c>
      <c r="D271" s="66" t="s">
        <v>440</v>
      </c>
      <c r="E271" s="30" t="s">
        <v>29</v>
      </c>
      <c r="F271" s="42">
        <v>90</v>
      </c>
      <c r="G271" s="53"/>
      <c r="H271" s="32">
        <f>ROUND(G271*F271,2)</f>
        <v>0</v>
      </c>
    </row>
    <row r="272" spans="1:8" ht="36" customHeight="1" x14ac:dyDescent="0.2">
      <c r="A272" s="2"/>
      <c r="B272" s="190"/>
      <c r="C272" s="186" t="s">
        <v>22</v>
      </c>
      <c r="D272" s="161"/>
      <c r="E272" s="189"/>
      <c r="F272" s="162"/>
      <c r="G272" s="185"/>
      <c r="H272" s="164"/>
    </row>
    <row r="273" spans="1:8" s="33" customFormat="1" ht="43.9" customHeight="1" x14ac:dyDescent="0.2">
      <c r="A273" s="36" t="s">
        <v>57</v>
      </c>
      <c r="B273" s="28" t="s">
        <v>490</v>
      </c>
      <c r="C273" s="57" t="s">
        <v>236</v>
      </c>
      <c r="D273" s="55" t="s">
        <v>237</v>
      </c>
      <c r="E273" s="30" t="s">
        <v>36</v>
      </c>
      <c r="F273" s="42">
        <v>2</v>
      </c>
      <c r="G273" s="53"/>
      <c r="H273" s="32">
        <f>ROUND(G273*F273,2)</f>
        <v>0</v>
      </c>
    </row>
    <row r="274" spans="1:8" s="33" customFormat="1" ht="30" customHeight="1" x14ac:dyDescent="0.2">
      <c r="A274" s="36" t="s">
        <v>71</v>
      </c>
      <c r="B274" s="28" t="s">
        <v>611</v>
      </c>
      <c r="C274" s="29" t="s">
        <v>80</v>
      </c>
      <c r="D274" s="35" t="s">
        <v>129</v>
      </c>
      <c r="E274" s="30"/>
      <c r="F274" s="42"/>
      <c r="G274" s="32"/>
      <c r="H274" s="43"/>
    </row>
    <row r="275" spans="1:8" s="33" customFormat="1" ht="30" customHeight="1" x14ac:dyDescent="0.2">
      <c r="A275" s="36" t="s">
        <v>81</v>
      </c>
      <c r="B275" s="34" t="s">
        <v>30</v>
      </c>
      <c r="C275" s="29" t="s">
        <v>153</v>
      </c>
      <c r="D275" s="35"/>
      <c r="E275" s="30" t="s">
        <v>72</v>
      </c>
      <c r="F275" s="46">
        <v>1</v>
      </c>
      <c r="G275" s="53"/>
      <c r="H275" s="32">
        <f>ROUND(G275*F275,2)</f>
        <v>0</v>
      </c>
    </row>
    <row r="276" spans="1:8" s="33" customFormat="1" ht="30" customHeight="1" x14ac:dyDescent="0.2">
      <c r="A276" s="36" t="s">
        <v>58</v>
      </c>
      <c r="B276" s="28" t="s">
        <v>400</v>
      </c>
      <c r="C276" s="57" t="s">
        <v>238</v>
      </c>
      <c r="D276" s="55" t="s">
        <v>237</v>
      </c>
      <c r="E276" s="30"/>
      <c r="F276" s="42"/>
      <c r="G276" s="51"/>
      <c r="H276" s="43"/>
    </row>
    <row r="277" spans="1:8" s="33" customFormat="1" ht="30" customHeight="1" x14ac:dyDescent="0.2">
      <c r="A277" s="36" t="s">
        <v>59</v>
      </c>
      <c r="B277" s="34" t="s">
        <v>30</v>
      </c>
      <c r="C277" s="29" t="s">
        <v>155</v>
      </c>
      <c r="D277" s="35"/>
      <c r="E277" s="30" t="s">
        <v>36</v>
      </c>
      <c r="F277" s="42">
        <v>2</v>
      </c>
      <c r="G277" s="53"/>
      <c r="H277" s="32">
        <f t="shared" ref="H277:H280" si="39">ROUND(G277*F277,2)</f>
        <v>0</v>
      </c>
    </row>
    <row r="278" spans="1:8" s="33" customFormat="1" ht="30" customHeight="1" x14ac:dyDescent="0.2">
      <c r="A278" s="36" t="s">
        <v>199</v>
      </c>
      <c r="B278" s="34" t="s">
        <v>37</v>
      </c>
      <c r="C278" s="29" t="s">
        <v>200</v>
      </c>
      <c r="D278" s="35"/>
      <c r="E278" s="30" t="s">
        <v>36</v>
      </c>
      <c r="F278" s="42">
        <v>1</v>
      </c>
      <c r="G278" s="53"/>
      <c r="H278" s="32">
        <f t="shared" si="39"/>
        <v>0</v>
      </c>
    </row>
    <row r="279" spans="1:8" s="33" customFormat="1" ht="30" customHeight="1" x14ac:dyDescent="0.2">
      <c r="A279" s="36" t="s">
        <v>73</v>
      </c>
      <c r="B279" s="28" t="s">
        <v>401</v>
      </c>
      <c r="C279" s="29" t="s">
        <v>82</v>
      </c>
      <c r="D279" s="55" t="s">
        <v>237</v>
      </c>
      <c r="E279" s="30" t="s">
        <v>36</v>
      </c>
      <c r="F279" s="42">
        <v>4</v>
      </c>
      <c r="G279" s="53"/>
      <c r="H279" s="32">
        <f t="shared" si="39"/>
        <v>0</v>
      </c>
    </row>
    <row r="280" spans="1:8" s="33" customFormat="1" ht="30" customHeight="1" x14ac:dyDescent="0.2">
      <c r="A280" s="36" t="s">
        <v>74</v>
      </c>
      <c r="B280" s="28" t="s">
        <v>402</v>
      </c>
      <c r="C280" s="29" t="s">
        <v>83</v>
      </c>
      <c r="D280" s="55" t="s">
        <v>237</v>
      </c>
      <c r="E280" s="30" t="s">
        <v>36</v>
      </c>
      <c r="F280" s="42">
        <v>2</v>
      </c>
      <c r="G280" s="53"/>
      <c r="H280" s="32">
        <f t="shared" si="39"/>
        <v>0</v>
      </c>
    </row>
    <row r="281" spans="1:8" ht="36" customHeight="1" x14ac:dyDescent="0.2">
      <c r="A281" s="2"/>
      <c r="B281" s="159"/>
      <c r="C281" s="186" t="s">
        <v>23</v>
      </c>
      <c r="D281" s="161"/>
      <c r="E281" s="167"/>
      <c r="F281" s="161"/>
      <c r="G281" s="185"/>
      <c r="H281" s="164"/>
    </row>
    <row r="282" spans="1:8" s="33" customFormat="1" ht="30" customHeight="1" x14ac:dyDescent="0.2">
      <c r="A282" s="38" t="s">
        <v>62</v>
      </c>
      <c r="B282" s="28" t="s">
        <v>612</v>
      </c>
      <c r="C282" s="29" t="s">
        <v>63</v>
      </c>
      <c r="D282" s="35" t="s">
        <v>156</v>
      </c>
      <c r="E282" s="30"/>
      <c r="F282" s="31"/>
      <c r="G282" s="51"/>
      <c r="H282" s="32"/>
    </row>
    <row r="283" spans="1:8" s="33" customFormat="1" ht="30" customHeight="1" x14ac:dyDescent="0.2">
      <c r="A283" s="38" t="s">
        <v>64</v>
      </c>
      <c r="B283" s="34" t="s">
        <v>30</v>
      </c>
      <c r="C283" s="29" t="s">
        <v>157</v>
      </c>
      <c r="D283" s="35"/>
      <c r="E283" s="30" t="s">
        <v>29</v>
      </c>
      <c r="F283" s="31">
        <v>300</v>
      </c>
      <c r="G283" s="53"/>
      <c r="H283" s="32">
        <f>ROUND(G283*F283,2)</f>
        <v>0</v>
      </c>
    </row>
    <row r="284" spans="1:8" s="11" customFormat="1" ht="30" customHeight="1" thickBot="1" x14ac:dyDescent="0.25">
      <c r="A284" s="12"/>
      <c r="B284" s="178" t="str">
        <f>B203</f>
        <v>D</v>
      </c>
      <c r="C284" s="252" t="str">
        <f>C203</f>
        <v>GALT AVE - LILY ST TO DUNCAN ST ASPHALT RECONSTRUCTION</v>
      </c>
      <c r="D284" s="253"/>
      <c r="E284" s="253"/>
      <c r="F284" s="254"/>
      <c r="G284" s="182" t="s">
        <v>16</v>
      </c>
      <c r="H284" s="182">
        <f>SUM(H203:H283)</f>
        <v>0</v>
      </c>
    </row>
    <row r="285" spans="1:8" s="11" customFormat="1" ht="30" customHeight="1" thickTop="1" x14ac:dyDescent="0.2">
      <c r="A285" s="10"/>
      <c r="B285" s="156" t="s">
        <v>15</v>
      </c>
      <c r="C285" s="249" t="s">
        <v>455</v>
      </c>
      <c r="D285" s="250"/>
      <c r="E285" s="250"/>
      <c r="F285" s="251"/>
      <c r="G285" s="180"/>
      <c r="H285" s="181"/>
    </row>
    <row r="286" spans="1:8" ht="36" customHeight="1" x14ac:dyDescent="0.2">
      <c r="A286" s="2"/>
      <c r="B286" s="159"/>
      <c r="C286" s="160" t="s">
        <v>18</v>
      </c>
      <c r="D286" s="161"/>
      <c r="E286" s="162" t="s">
        <v>1</v>
      </c>
      <c r="F286" s="162" t="s">
        <v>1</v>
      </c>
      <c r="G286" s="185" t="s">
        <v>1</v>
      </c>
      <c r="H286" s="164"/>
    </row>
    <row r="287" spans="1:8" s="33" customFormat="1" ht="30" customHeight="1" x14ac:dyDescent="0.2">
      <c r="A287" s="36" t="s">
        <v>85</v>
      </c>
      <c r="B287" s="28" t="s">
        <v>298</v>
      </c>
      <c r="C287" s="29" t="s">
        <v>86</v>
      </c>
      <c r="D287" s="35" t="s">
        <v>329</v>
      </c>
      <c r="E287" s="30" t="s">
        <v>27</v>
      </c>
      <c r="F287" s="31">
        <v>600</v>
      </c>
      <c r="G287" s="53"/>
      <c r="H287" s="32">
        <f t="shared" ref="H287:H288" si="40">ROUND(G287*F287,2)</f>
        <v>0</v>
      </c>
    </row>
    <row r="288" spans="1:8" s="33" customFormat="1" ht="30" customHeight="1" x14ac:dyDescent="0.2">
      <c r="A288" s="27" t="s">
        <v>87</v>
      </c>
      <c r="B288" s="28" t="s">
        <v>299</v>
      </c>
      <c r="C288" s="29" t="s">
        <v>88</v>
      </c>
      <c r="D288" s="35" t="s">
        <v>360</v>
      </c>
      <c r="E288" s="30" t="s">
        <v>29</v>
      </c>
      <c r="F288" s="31">
        <v>1100</v>
      </c>
      <c r="G288" s="53"/>
      <c r="H288" s="32">
        <f t="shared" si="40"/>
        <v>0</v>
      </c>
    </row>
    <row r="289" spans="1:8" s="33" customFormat="1" ht="32.450000000000003" customHeight="1" x14ac:dyDescent="0.2">
      <c r="A289" s="27" t="s">
        <v>89</v>
      </c>
      <c r="B289" s="28" t="s">
        <v>300</v>
      </c>
      <c r="C289" s="29" t="s">
        <v>418</v>
      </c>
      <c r="D289" s="35" t="s">
        <v>360</v>
      </c>
      <c r="E289" s="30"/>
      <c r="F289" s="31"/>
      <c r="G289" s="51"/>
      <c r="H289" s="32"/>
    </row>
    <row r="290" spans="1:8" s="33" customFormat="1" ht="48" customHeight="1" x14ac:dyDescent="0.2">
      <c r="A290" s="27" t="s">
        <v>485</v>
      </c>
      <c r="B290" s="34" t="s">
        <v>30</v>
      </c>
      <c r="C290" s="29" t="s">
        <v>486</v>
      </c>
      <c r="D290" s="35" t="s">
        <v>1</v>
      </c>
      <c r="E290" s="30" t="s">
        <v>31</v>
      </c>
      <c r="F290" s="31">
        <v>1000</v>
      </c>
      <c r="G290" s="53"/>
      <c r="H290" s="32">
        <f t="shared" ref="H290" si="41">ROUND(G290*F290,2)</f>
        <v>0</v>
      </c>
    </row>
    <row r="291" spans="1:8" s="33" customFormat="1" ht="38.450000000000003" customHeight="1" x14ac:dyDescent="0.2">
      <c r="A291" s="27" t="s">
        <v>32</v>
      </c>
      <c r="B291" s="28" t="s">
        <v>301</v>
      </c>
      <c r="C291" s="29" t="s">
        <v>33</v>
      </c>
      <c r="D291" s="35" t="s">
        <v>329</v>
      </c>
      <c r="E291" s="30"/>
      <c r="F291" s="31"/>
      <c r="G291" s="51"/>
      <c r="H291" s="32"/>
    </row>
    <row r="292" spans="1:8" s="33" customFormat="1" ht="36" customHeight="1" x14ac:dyDescent="0.2">
      <c r="A292" s="27" t="s">
        <v>470</v>
      </c>
      <c r="B292" s="34" t="s">
        <v>30</v>
      </c>
      <c r="C292" s="29" t="s">
        <v>471</v>
      </c>
      <c r="D292" s="35" t="s">
        <v>1</v>
      </c>
      <c r="E292" s="30" t="s">
        <v>27</v>
      </c>
      <c r="F292" s="31">
        <v>200</v>
      </c>
      <c r="G292" s="53"/>
      <c r="H292" s="32">
        <f t="shared" ref="H292" si="42">ROUND(G292*F292,2)</f>
        <v>0</v>
      </c>
    </row>
    <row r="293" spans="1:8" s="33" customFormat="1" ht="30" customHeight="1" x14ac:dyDescent="0.2">
      <c r="A293" s="36" t="s">
        <v>34</v>
      </c>
      <c r="B293" s="28" t="s">
        <v>302</v>
      </c>
      <c r="C293" s="29" t="s">
        <v>35</v>
      </c>
      <c r="D293" s="35" t="s">
        <v>329</v>
      </c>
      <c r="E293" s="30" t="s">
        <v>29</v>
      </c>
      <c r="F293" s="31">
        <v>400</v>
      </c>
      <c r="G293" s="53"/>
      <c r="H293" s="32">
        <f t="shared" ref="H293:H295" si="43">ROUND(G293*F293,2)</f>
        <v>0</v>
      </c>
    </row>
    <row r="294" spans="1:8" s="33" customFormat="1" ht="33" customHeight="1" x14ac:dyDescent="0.2">
      <c r="A294" s="27" t="s">
        <v>93</v>
      </c>
      <c r="B294" s="28" t="s">
        <v>303</v>
      </c>
      <c r="C294" s="29" t="s">
        <v>419</v>
      </c>
      <c r="D294" s="35" t="s">
        <v>420</v>
      </c>
      <c r="E294" s="30"/>
      <c r="F294" s="31"/>
      <c r="G294" s="32"/>
      <c r="H294" s="32">
        <f t="shared" si="43"/>
        <v>0</v>
      </c>
    </row>
    <row r="295" spans="1:8" s="33" customFormat="1" ht="30" customHeight="1" x14ac:dyDescent="0.2">
      <c r="A295" s="27" t="s">
        <v>421</v>
      </c>
      <c r="B295" s="34" t="s">
        <v>30</v>
      </c>
      <c r="C295" s="29" t="s">
        <v>422</v>
      </c>
      <c r="D295" s="35" t="s">
        <v>1</v>
      </c>
      <c r="E295" s="30" t="s">
        <v>29</v>
      </c>
      <c r="F295" s="31">
        <v>1100</v>
      </c>
      <c r="G295" s="53"/>
      <c r="H295" s="32">
        <f t="shared" si="43"/>
        <v>0</v>
      </c>
    </row>
    <row r="296" spans="1:8" s="33" customFormat="1" ht="36.6" customHeight="1" x14ac:dyDescent="0.2">
      <c r="A296" s="27" t="s">
        <v>423</v>
      </c>
      <c r="B296" s="28" t="s">
        <v>304</v>
      </c>
      <c r="C296" s="29" t="s">
        <v>96</v>
      </c>
      <c r="D296" s="35" t="s">
        <v>424</v>
      </c>
      <c r="E296" s="30"/>
      <c r="F296" s="31"/>
      <c r="G296" s="51"/>
      <c r="H296" s="32"/>
    </row>
    <row r="297" spans="1:8" s="33" customFormat="1" ht="30" customHeight="1" x14ac:dyDescent="0.2">
      <c r="A297" s="27" t="s">
        <v>425</v>
      </c>
      <c r="B297" s="34" t="s">
        <v>30</v>
      </c>
      <c r="C297" s="29" t="s">
        <v>426</v>
      </c>
      <c r="D297" s="35" t="s">
        <v>1</v>
      </c>
      <c r="E297" s="30" t="s">
        <v>29</v>
      </c>
      <c r="F297" s="31">
        <v>1100</v>
      </c>
      <c r="G297" s="53"/>
      <c r="H297" s="32">
        <f>ROUND(G297*F297,2)</f>
        <v>0</v>
      </c>
    </row>
    <row r="298" spans="1:8" ht="36" customHeight="1" x14ac:dyDescent="0.2">
      <c r="A298" s="2"/>
      <c r="B298" s="159"/>
      <c r="C298" s="186" t="s">
        <v>323</v>
      </c>
      <c r="D298" s="161"/>
      <c r="E298" s="167"/>
      <c r="F298" s="161"/>
      <c r="G298" s="185"/>
      <c r="H298" s="164"/>
    </row>
    <row r="299" spans="1:8" s="33" customFormat="1" ht="30" customHeight="1" x14ac:dyDescent="0.2">
      <c r="A299" s="38" t="s">
        <v>66</v>
      </c>
      <c r="B299" s="28" t="s">
        <v>305</v>
      </c>
      <c r="C299" s="29" t="s">
        <v>67</v>
      </c>
      <c r="D299" s="35" t="s">
        <v>329</v>
      </c>
      <c r="E299" s="30"/>
      <c r="F299" s="31"/>
      <c r="G299" s="51"/>
      <c r="H299" s="32"/>
    </row>
    <row r="300" spans="1:8" s="33" customFormat="1" ht="30" customHeight="1" x14ac:dyDescent="0.2">
      <c r="A300" s="38" t="s">
        <v>68</v>
      </c>
      <c r="B300" s="34" t="s">
        <v>30</v>
      </c>
      <c r="C300" s="29" t="s">
        <v>69</v>
      </c>
      <c r="D300" s="35" t="s">
        <v>1</v>
      </c>
      <c r="E300" s="30" t="s">
        <v>29</v>
      </c>
      <c r="F300" s="31">
        <v>1650</v>
      </c>
      <c r="G300" s="53"/>
      <c r="H300" s="32">
        <f>ROUND(G300*F300,2)</f>
        <v>0</v>
      </c>
    </row>
    <row r="301" spans="1:8" s="33" customFormat="1" ht="30" customHeight="1" x14ac:dyDescent="0.2">
      <c r="A301" s="38" t="s">
        <v>38</v>
      </c>
      <c r="B301" s="28" t="s">
        <v>492</v>
      </c>
      <c r="C301" s="29" t="s">
        <v>39</v>
      </c>
      <c r="D301" s="35" t="s">
        <v>170</v>
      </c>
      <c r="E301" s="30"/>
      <c r="F301" s="31"/>
      <c r="G301" s="51"/>
      <c r="H301" s="32"/>
    </row>
    <row r="302" spans="1:8" s="33" customFormat="1" ht="30" customHeight="1" x14ac:dyDescent="0.2">
      <c r="A302" s="38" t="s">
        <v>40</v>
      </c>
      <c r="B302" s="34" t="s">
        <v>30</v>
      </c>
      <c r="C302" s="29" t="s">
        <v>41</v>
      </c>
      <c r="D302" s="35" t="s">
        <v>1</v>
      </c>
      <c r="E302" s="30" t="s">
        <v>36</v>
      </c>
      <c r="F302" s="31">
        <v>80</v>
      </c>
      <c r="G302" s="53"/>
      <c r="H302" s="32">
        <f>ROUND(G302*F302,2)</f>
        <v>0</v>
      </c>
    </row>
    <row r="303" spans="1:8" s="33" customFormat="1" ht="30" customHeight="1" x14ac:dyDescent="0.2">
      <c r="A303" s="38" t="s">
        <v>42</v>
      </c>
      <c r="B303" s="28" t="s">
        <v>493</v>
      </c>
      <c r="C303" s="29" t="s">
        <v>43</v>
      </c>
      <c r="D303" s="35" t="s">
        <v>170</v>
      </c>
      <c r="E303" s="30"/>
      <c r="F303" s="31"/>
      <c r="G303" s="51"/>
      <c r="H303" s="32"/>
    </row>
    <row r="304" spans="1:8" s="33" customFormat="1" ht="30" customHeight="1" x14ac:dyDescent="0.2">
      <c r="A304" s="39" t="s">
        <v>173</v>
      </c>
      <c r="B304" s="168" t="s">
        <v>30</v>
      </c>
      <c r="C304" s="169" t="s">
        <v>174</v>
      </c>
      <c r="D304" s="168" t="s">
        <v>1</v>
      </c>
      <c r="E304" s="168" t="s">
        <v>36</v>
      </c>
      <c r="F304" s="31">
        <v>40</v>
      </c>
      <c r="G304" s="53"/>
      <c r="H304" s="32">
        <f>ROUND(G304*F304,2)</f>
        <v>0</v>
      </c>
    </row>
    <row r="305" spans="1:8" s="33" customFormat="1" ht="30" customHeight="1" x14ac:dyDescent="0.2">
      <c r="A305" s="47" t="s">
        <v>370</v>
      </c>
      <c r="B305" s="170" t="s">
        <v>434</v>
      </c>
      <c r="C305" s="67" t="s">
        <v>372</v>
      </c>
      <c r="D305" s="68" t="s">
        <v>345</v>
      </c>
      <c r="E305" s="69"/>
      <c r="F305" s="70"/>
      <c r="G305" s="187"/>
      <c r="H305" s="172"/>
    </row>
    <row r="306" spans="1:8" s="33" customFormat="1" ht="30" customHeight="1" x14ac:dyDescent="0.2">
      <c r="A306" s="47" t="s">
        <v>373</v>
      </c>
      <c r="B306" s="173" t="s">
        <v>30</v>
      </c>
      <c r="C306" s="67" t="s">
        <v>374</v>
      </c>
      <c r="D306" s="68" t="s">
        <v>215</v>
      </c>
      <c r="E306" s="69" t="s">
        <v>29</v>
      </c>
      <c r="F306" s="70">
        <v>100</v>
      </c>
      <c r="G306" s="129"/>
      <c r="H306" s="32">
        <f>ROUND(G306*F306,2)</f>
        <v>0</v>
      </c>
    </row>
    <row r="307" spans="1:8" s="33" customFormat="1" ht="43.9" customHeight="1" x14ac:dyDescent="0.2">
      <c r="A307" s="38" t="s">
        <v>212</v>
      </c>
      <c r="B307" s="28" t="s">
        <v>494</v>
      </c>
      <c r="C307" s="29" t="s">
        <v>213</v>
      </c>
      <c r="D307" s="35" t="s">
        <v>345</v>
      </c>
      <c r="E307" s="30"/>
      <c r="F307" s="31"/>
      <c r="G307" s="51"/>
      <c r="H307" s="32"/>
    </row>
    <row r="308" spans="1:8" s="33" customFormat="1" ht="30" customHeight="1" x14ac:dyDescent="0.2">
      <c r="A308" s="38" t="s">
        <v>214</v>
      </c>
      <c r="B308" s="34" t="s">
        <v>30</v>
      </c>
      <c r="C308" s="29" t="s">
        <v>346</v>
      </c>
      <c r="D308" s="35" t="s">
        <v>215</v>
      </c>
      <c r="E308" s="30"/>
      <c r="F308" s="31"/>
      <c r="G308" s="51"/>
      <c r="H308" s="32"/>
    </row>
    <row r="309" spans="1:8" s="33" customFormat="1" ht="30" customHeight="1" x14ac:dyDescent="0.2">
      <c r="A309" s="38" t="s">
        <v>216</v>
      </c>
      <c r="B309" s="40" t="s">
        <v>103</v>
      </c>
      <c r="C309" s="29" t="s">
        <v>217</v>
      </c>
      <c r="D309" s="35"/>
      <c r="E309" s="30" t="s">
        <v>29</v>
      </c>
      <c r="F309" s="31">
        <v>20</v>
      </c>
      <c r="G309" s="53"/>
      <c r="H309" s="32">
        <f>ROUND(G309*F309,2)</f>
        <v>0</v>
      </c>
    </row>
    <row r="310" spans="1:8" s="33" customFormat="1" ht="30" customHeight="1" x14ac:dyDescent="0.2">
      <c r="A310" s="38" t="s">
        <v>244</v>
      </c>
      <c r="B310" s="40" t="s">
        <v>104</v>
      </c>
      <c r="C310" s="29" t="s">
        <v>245</v>
      </c>
      <c r="D310" s="35" t="s">
        <v>1</v>
      </c>
      <c r="E310" s="30" t="s">
        <v>29</v>
      </c>
      <c r="F310" s="31">
        <v>150</v>
      </c>
      <c r="G310" s="53"/>
      <c r="H310" s="32">
        <f>ROUND(G310*F310,2)</f>
        <v>0</v>
      </c>
    </row>
    <row r="311" spans="1:8" s="33" customFormat="1" ht="30" customHeight="1" x14ac:dyDescent="0.2">
      <c r="A311" s="38" t="s">
        <v>220</v>
      </c>
      <c r="B311" s="28" t="s">
        <v>495</v>
      </c>
      <c r="C311" s="29" t="s">
        <v>221</v>
      </c>
      <c r="D311" s="35" t="s">
        <v>222</v>
      </c>
      <c r="E311" s="30"/>
      <c r="F311" s="31"/>
      <c r="G311" s="51"/>
      <c r="H311" s="32"/>
    </row>
    <row r="312" spans="1:8" s="33" customFormat="1" ht="30" customHeight="1" x14ac:dyDescent="0.2">
      <c r="A312" s="38" t="s">
        <v>487</v>
      </c>
      <c r="B312" s="34" t="s">
        <v>30</v>
      </c>
      <c r="C312" s="29" t="s">
        <v>488</v>
      </c>
      <c r="D312" s="35" t="s">
        <v>1</v>
      </c>
      <c r="E312" s="30" t="s">
        <v>48</v>
      </c>
      <c r="F312" s="31">
        <v>50</v>
      </c>
      <c r="G312" s="53"/>
      <c r="H312" s="32">
        <f t="shared" ref="H312" si="44">ROUND(G312*F312,2)</f>
        <v>0</v>
      </c>
    </row>
    <row r="313" spans="1:8" s="33" customFormat="1" ht="43.9" customHeight="1" x14ac:dyDescent="0.2">
      <c r="A313" s="38" t="s">
        <v>223</v>
      </c>
      <c r="B313" s="28" t="s">
        <v>496</v>
      </c>
      <c r="C313" s="29" t="s">
        <v>224</v>
      </c>
      <c r="D313" s="35" t="s">
        <v>225</v>
      </c>
      <c r="E313" s="30" t="s">
        <v>29</v>
      </c>
      <c r="F313" s="31">
        <v>5</v>
      </c>
      <c r="G313" s="53"/>
      <c r="H313" s="32">
        <f t="shared" ref="H313" si="45">ROUND(G313*F313,2)</f>
        <v>0</v>
      </c>
    </row>
    <row r="314" spans="1:8" s="33" customFormat="1" ht="30" customHeight="1" x14ac:dyDescent="0.2">
      <c r="A314" s="38" t="s">
        <v>111</v>
      </c>
      <c r="B314" s="28" t="s">
        <v>466</v>
      </c>
      <c r="C314" s="29" t="s">
        <v>113</v>
      </c>
      <c r="D314" s="35" t="s">
        <v>228</v>
      </c>
      <c r="E314" s="30"/>
      <c r="F314" s="31"/>
      <c r="G314" s="51"/>
      <c r="H314" s="32"/>
    </row>
    <row r="315" spans="1:8" s="33" customFormat="1" ht="30" customHeight="1" x14ac:dyDescent="0.2">
      <c r="A315" s="38" t="s">
        <v>229</v>
      </c>
      <c r="B315" s="34" t="s">
        <v>30</v>
      </c>
      <c r="C315" s="29" t="s">
        <v>230</v>
      </c>
      <c r="D315" s="35" t="s">
        <v>1</v>
      </c>
      <c r="E315" s="30" t="s">
        <v>29</v>
      </c>
      <c r="F315" s="31">
        <v>150</v>
      </c>
      <c r="G315" s="53"/>
      <c r="H315" s="32">
        <f t="shared" ref="H315:H316" si="46">ROUND(G315*F315,2)</f>
        <v>0</v>
      </c>
    </row>
    <row r="316" spans="1:8" s="33" customFormat="1" ht="30" customHeight="1" x14ac:dyDescent="0.2">
      <c r="A316" s="38" t="s">
        <v>114</v>
      </c>
      <c r="B316" s="28" t="s">
        <v>497</v>
      </c>
      <c r="C316" s="29" t="s">
        <v>116</v>
      </c>
      <c r="D316" s="35" t="s">
        <v>183</v>
      </c>
      <c r="E316" s="30" t="s">
        <v>36</v>
      </c>
      <c r="F316" s="42">
        <v>4</v>
      </c>
      <c r="G316" s="53"/>
      <c r="H316" s="32">
        <f t="shared" si="46"/>
        <v>0</v>
      </c>
    </row>
    <row r="317" spans="1:8" ht="36" customHeight="1" x14ac:dyDescent="0.2">
      <c r="A317" s="2"/>
      <c r="B317" s="188"/>
      <c r="C317" s="186" t="s">
        <v>19</v>
      </c>
      <c r="D317" s="161"/>
      <c r="E317" s="162"/>
      <c r="F317" s="162"/>
      <c r="G317" s="185"/>
      <c r="H317" s="164"/>
    </row>
    <row r="318" spans="1:8" s="33" customFormat="1" ht="43.9" customHeight="1" x14ac:dyDescent="0.2">
      <c r="A318" s="36" t="s">
        <v>51</v>
      </c>
      <c r="B318" s="28" t="s">
        <v>498</v>
      </c>
      <c r="C318" s="29" t="s">
        <v>52</v>
      </c>
      <c r="D318" s="35" t="s">
        <v>388</v>
      </c>
      <c r="E318" s="30"/>
      <c r="F318" s="42"/>
      <c r="G318" s="51"/>
      <c r="H318" s="43"/>
    </row>
    <row r="319" spans="1:8" s="33" customFormat="1" ht="43.9" customHeight="1" x14ac:dyDescent="0.2">
      <c r="A319" s="36" t="s">
        <v>76</v>
      </c>
      <c r="B319" s="34" t="s">
        <v>30</v>
      </c>
      <c r="C319" s="29" t="s">
        <v>389</v>
      </c>
      <c r="D319" s="35" t="s">
        <v>1</v>
      </c>
      <c r="E319" s="30" t="s">
        <v>29</v>
      </c>
      <c r="F319" s="42">
        <v>300</v>
      </c>
      <c r="G319" s="53"/>
      <c r="H319" s="32">
        <f t="shared" ref="H319:H322" si="47">ROUND(G319*F319,2)</f>
        <v>0</v>
      </c>
    </row>
    <row r="320" spans="1:8" s="33" customFormat="1" ht="43.9" customHeight="1" x14ac:dyDescent="0.2">
      <c r="A320" s="36" t="s">
        <v>53</v>
      </c>
      <c r="B320" s="28" t="s">
        <v>499</v>
      </c>
      <c r="C320" s="29" t="s">
        <v>54</v>
      </c>
      <c r="D320" s="35" t="s">
        <v>388</v>
      </c>
      <c r="E320" s="30"/>
      <c r="F320" s="42"/>
      <c r="G320" s="51"/>
      <c r="H320" s="43"/>
    </row>
    <row r="321" spans="1:8" s="33" customFormat="1" ht="43.9" customHeight="1" x14ac:dyDescent="0.2">
      <c r="A321" s="36" t="s">
        <v>430</v>
      </c>
      <c r="B321" s="34" t="s">
        <v>30</v>
      </c>
      <c r="C321" s="29" t="s">
        <v>458</v>
      </c>
      <c r="D321" s="35" t="s">
        <v>109</v>
      </c>
      <c r="E321" s="30" t="s">
        <v>48</v>
      </c>
      <c r="F321" s="31">
        <v>92</v>
      </c>
      <c r="G321" s="53"/>
      <c r="H321" s="32">
        <f t="shared" si="47"/>
        <v>0</v>
      </c>
    </row>
    <row r="322" spans="1:8" s="33" customFormat="1" ht="75" customHeight="1" x14ac:dyDescent="0.2">
      <c r="A322" s="36" t="s">
        <v>427</v>
      </c>
      <c r="B322" s="34" t="s">
        <v>37</v>
      </c>
      <c r="C322" s="29" t="s">
        <v>459</v>
      </c>
      <c r="D322" s="35" t="s">
        <v>311</v>
      </c>
      <c r="E322" s="30" t="s">
        <v>48</v>
      </c>
      <c r="F322" s="31">
        <v>15</v>
      </c>
      <c r="G322" s="53"/>
      <c r="H322" s="32">
        <f t="shared" si="47"/>
        <v>0</v>
      </c>
    </row>
    <row r="323" spans="1:8" s="33" customFormat="1" ht="75" customHeight="1" x14ac:dyDescent="0.2">
      <c r="A323" s="36" t="s">
        <v>427</v>
      </c>
      <c r="B323" s="34" t="s">
        <v>49</v>
      </c>
      <c r="C323" s="29" t="s">
        <v>460</v>
      </c>
      <c r="D323" s="35" t="s">
        <v>311</v>
      </c>
      <c r="E323" s="30" t="s">
        <v>48</v>
      </c>
      <c r="F323" s="42">
        <v>100</v>
      </c>
      <c r="G323" s="53"/>
      <c r="H323" s="32">
        <f t="shared" ref="H323:H327" si="48">ROUND(G323*F323,2)</f>
        <v>0</v>
      </c>
    </row>
    <row r="324" spans="1:8" s="33" customFormat="1" ht="75" customHeight="1" x14ac:dyDescent="0.2">
      <c r="A324" s="36" t="s">
        <v>428</v>
      </c>
      <c r="B324" s="34" t="s">
        <v>61</v>
      </c>
      <c r="C324" s="29" t="s">
        <v>461</v>
      </c>
      <c r="D324" s="35" t="s">
        <v>312</v>
      </c>
      <c r="E324" s="30" t="s">
        <v>48</v>
      </c>
      <c r="F324" s="42">
        <v>31</v>
      </c>
      <c r="G324" s="53"/>
      <c r="H324" s="32">
        <f t="shared" si="48"/>
        <v>0</v>
      </c>
    </row>
    <row r="325" spans="1:8" s="33" customFormat="1" ht="75" customHeight="1" x14ac:dyDescent="0.2">
      <c r="A325" s="36" t="s">
        <v>313</v>
      </c>
      <c r="B325" s="34" t="s">
        <v>65</v>
      </c>
      <c r="C325" s="29" t="s">
        <v>462</v>
      </c>
      <c r="D325" s="35" t="s">
        <v>314</v>
      </c>
      <c r="E325" s="30" t="s">
        <v>48</v>
      </c>
      <c r="F325" s="42">
        <v>95</v>
      </c>
      <c r="G325" s="53"/>
      <c r="H325" s="32">
        <f t="shared" si="48"/>
        <v>0</v>
      </c>
    </row>
    <row r="326" spans="1:8" s="33" customFormat="1" ht="75" customHeight="1" x14ac:dyDescent="0.2">
      <c r="A326" s="36" t="s">
        <v>315</v>
      </c>
      <c r="B326" s="34" t="s">
        <v>119</v>
      </c>
      <c r="C326" s="29" t="s">
        <v>463</v>
      </c>
      <c r="D326" s="35" t="s">
        <v>429</v>
      </c>
      <c r="E326" s="30" t="s">
        <v>48</v>
      </c>
      <c r="F326" s="42">
        <v>20</v>
      </c>
      <c r="G326" s="53"/>
      <c r="H326" s="32">
        <f t="shared" si="48"/>
        <v>0</v>
      </c>
    </row>
    <row r="327" spans="1:8" s="33" customFormat="1" ht="43.9" customHeight="1" x14ac:dyDescent="0.2">
      <c r="A327" s="36" t="s">
        <v>185</v>
      </c>
      <c r="B327" s="34" t="s">
        <v>120</v>
      </c>
      <c r="C327" s="29" t="s">
        <v>464</v>
      </c>
      <c r="D327" s="35" t="s">
        <v>121</v>
      </c>
      <c r="E327" s="30" t="s">
        <v>48</v>
      </c>
      <c r="F327" s="31">
        <v>26</v>
      </c>
      <c r="G327" s="53"/>
      <c r="H327" s="32">
        <f t="shared" si="48"/>
        <v>0</v>
      </c>
    </row>
    <row r="328" spans="1:8" s="33" customFormat="1" ht="43.9" customHeight="1" x14ac:dyDescent="0.2">
      <c r="A328" s="36" t="s">
        <v>316</v>
      </c>
      <c r="B328" s="28" t="s">
        <v>435</v>
      </c>
      <c r="C328" s="29" t="s">
        <v>317</v>
      </c>
      <c r="D328" s="35" t="s">
        <v>350</v>
      </c>
      <c r="E328" s="41"/>
      <c r="F328" s="31"/>
      <c r="G328" s="51"/>
      <c r="H328" s="43"/>
    </row>
    <row r="329" spans="1:8" s="33" customFormat="1" ht="30" customHeight="1" x14ac:dyDescent="0.2">
      <c r="A329" s="36" t="s">
        <v>318</v>
      </c>
      <c r="B329" s="34" t="s">
        <v>30</v>
      </c>
      <c r="C329" s="29" t="s">
        <v>227</v>
      </c>
      <c r="D329" s="35"/>
      <c r="E329" s="30"/>
      <c r="F329" s="31"/>
      <c r="G329" s="51"/>
      <c r="H329" s="43"/>
    </row>
    <row r="330" spans="1:8" s="33" customFormat="1" ht="30" customHeight="1" x14ac:dyDescent="0.2">
      <c r="A330" s="36" t="s">
        <v>319</v>
      </c>
      <c r="B330" s="40" t="s">
        <v>103</v>
      </c>
      <c r="C330" s="29" t="s">
        <v>123</v>
      </c>
      <c r="D330" s="35"/>
      <c r="E330" s="30" t="s">
        <v>31</v>
      </c>
      <c r="F330" s="31">
        <v>180</v>
      </c>
      <c r="G330" s="53"/>
      <c r="H330" s="32">
        <f>ROUND(G330*F330,2)</f>
        <v>0</v>
      </c>
    </row>
    <row r="331" spans="1:8" s="33" customFormat="1" ht="39.950000000000003" customHeight="1" x14ac:dyDescent="0.2">
      <c r="A331" s="36" t="s">
        <v>431</v>
      </c>
      <c r="B331" s="28" t="s">
        <v>500</v>
      </c>
      <c r="C331" s="29" t="s">
        <v>432</v>
      </c>
      <c r="D331" s="35" t="s">
        <v>433</v>
      </c>
      <c r="E331" s="30" t="s">
        <v>31</v>
      </c>
      <c r="F331" s="31">
        <v>250</v>
      </c>
      <c r="G331" s="53"/>
      <c r="H331" s="32">
        <f>ROUND(G331*F331,2)</f>
        <v>0</v>
      </c>
    </row>
    <row r="332" spans="1:8" s="33" customFormat="1" ht="30" customHeight="1" x14ac:dyDescent="0.2">
      <c r="A332" s="36" t="s">
        <v>306</v>
      </c>
      <c r="B332" s="28" t="s">
        <v>501</v>
      </c>
      <c r="C332" s="29" t="s">
        <v>182</v>
      </c>
      <c r="D332" s="35" t="s">
        <v>433</v>
      </c>
      <c r="E332" s="30" t="s">
        <v>29</v>
      </c>
      <c r="F332" s="31">
        <v>80</v>
      </c>
      <c r="G332" s="53"/>
      <c r="H332" s="32">
        <f>ROUND(G332*F332,2)</f>
        <v>0</v>
      </c>
    </row>
    <row r="333" spans="1:8" ht="36" customHeight="1" x14ac:dyDescent="0.2">
      <c r="A333" s="2"/>
      <c r="B333" s="188"/>
      <c r="C333" s="186" t="s">
        <v>20</v>
      </c>
      <c r="D333" s="161"/>
      <c r="E333" s="189"/>
      <c r="F333" s="162"/>
      <c r="G333" s="185"/>
      <c r="H333" s="164"/>
    </row>
    <row r="334" spans="1:8" s="33" customFormat="1" ht="30" customHeight="1" x14ac:dyDescent="0.2">
      <c r="A334" s="36" t="s">
        <v>55</v>
      </c>
      <c r="B334" s="28" t="s">
        <v>502</v>
      </c>
      <c r="C334" s="29" t="s">
        <v>56</v>
      </c>
      <c r="D334" s="35" t="s">
        <v>125</v>
      </c>
      <c r="E334" s="30" t="s">
        <v>48</v>
      </c>
      <c r="F334" s="42">
        <v>160</v>
      </c>
      <c r="G334" s="53"/>
      <c r="H334" s="32">
        <f>ROUND(G334*F334,2)</f>
        <v>0</v>
      </c>
    </row>
    <row r="335" spans="1:8" ht="48" customHeight="1" x14ac:dyDescent="0.2">
      <c r="A335" s="2"/>
      <c r="B335" s="188"/>
      <c r="C335" s="186" t="s">
        <v>21</v>
      </c>
      <c r="D335" s="161"/>
      <c r="E335" s="189"/>
      <c r="F335" s="162"/>
      <c r="G335" s="185"/>
      <c r="H335" s="164"/>
    </row>
    <row r="336" spans="1:8" s="33" customFormat="1" ht="30" customHeight="1" x14ac:dyDescent="0.2">
      <c r="A336" s="36" t="s">
        <v>126</v>
      </c>
      <c r="B336" s="28" t="s">
        <v>436</v>
      </c>
      <c r="C336" s="29" t="s">
        <v>128</v>
      </c>
      <c r="D336" s="35" t="s">
        <v>129</v>
      </c>
      <c r="E336" s="30"/>
      <c r="F336" s="42"/>
      <c r="G336" s="51"/>
      <c r="H336" s="43"/>
    </row>
    <row r="337" spans="1:8" s="33" customFormat="1" ht="30" customHeight="1" x14ac:dyDescent="0.2">
      <c r="A337" s="36" t="s">
        <v>307</v>
      </c>
      <c r="B337" s="34" t="s">
        <v>30</v>
      </c>
      <c r="C337" s="29" t="s">
        <v>131</v>
      </c>
      <c r="D337" s="35"/>
      <c r="E337" s="30" t="s">
        <v>36</v>
      </c>
      <c r="F337" s="42">
        <v>2</v>
      </c>
      <c r="G337" s="53"/>
      <c r="H337" s="32">
        <f>ROUND(G337*F337,2)</f>
        <v>0</v>
      </c>
    </row>
    <row r="338" spans="1:8" s="52" customFormat="1" ht="30" customHeight="1" x14ac:dyDescent="0.2">
      <c r="A338" s="50" t="s">
        <v>132</v>
      </c>
      <c r="B338" s="28" t="s">
        <v>503</v>
      </c>
      <c r="C338" s="29" t="s">
        <v>134</v>
      </c>
      <c r="D338" s="35" t="s">
        <v>129</v>
      </c>
      <c r="E338" s="30"/>
      <c r="F338" s="42"/>
      <c r="G338" s="51"/>
      <c r="H338" s="43"/>
    </row>
    <row r="339" spans="1:8" s="52" customFormat="1" ht="30" customHeight="1" x14ac:dyDescent="0.2">
      <c r="A339" s="50" t="s">
        <v>135</v>
      </c>
      <c r="B339" s="34" t="s">
        <v>30</v>
      </c>
      <c r="C339" s="29" t="s">
        <v>136</v>
      </c>
      <c r="D339" s="35"/>
      <c r="E339" s="30"/>
      <c r="F339" s="42"/>
      <c r="G339" s="51"/>
      <c r="H339" s="43"/>
    </row>
    <row r="340" spans="1:8" s="52" customFormat="1" ht="43.9" customHeight="1" x14ac:dyDescent="0.2">
      <c r="A340" s="50" t="s">
        <v>137</v>
      </c>
      <c r="B340" s="40" t="s">
        <v>103</v>
      </c>
      <c r="C340" s="29" t="s">
        <v>356</v>
      </c>
      <c r="D340" s="35"/>
      <c r="E340" s="30" t="s">
        <v>48</v>
      </c>
      <c r="F340" s="42">
        <v>14</v>
      </c>
      <c r="G340" s="53"/>
      <c r="H340" s="32">
        <f>ROUND(G340*F340,2)</f>
        <v>0</v>
      </c>
    </row>
    <row r="341" spans="1:8" s="56" customFormat="1" ht="35.25" customHeight="1" x14ac:dyDescent="0.2">
      <c r="A341" s="50" t="s">
        <v>77</v>
      </c>
      <c r="B341" s="28" t="s">
        <v>437</v>
      </c>
      <c r="C341" s="54" t="s">
        <v>231</v>
      </c>
      <c r="D341" s="55" t="s">
        <v>237</v>
      </c>
      <c r="E341" s="30"/>
      <c r="F341" s="42"/>
      <c r="G341" s="51"/>
      <c r="H341" s="43"/>
    </row>
    <row r="342" spans="1:8" s="52" customFormat="1" ht="43.9" customHeight="1" x14ac:dyDescent="0.2">
      <c r="A342" s="50" t="s">
        <v>78</v>
      </c>
      <c r="B342" s="34" t="s">
        <v>30</v>
      </c>
      <c r="C342" s="57" t="s">
        <v>296</v>
      </c>
      <c r="D342" s="35"/>
      <c r="E342" s="30" t="s">
        <v>36</v>
      </c>
      <c r="F342" s="42">
        <v>1</v>
      </c>
      <c r="G342" s="53"/>
      <c r="H342" s="32">
        <f t="shared" ref="H342:H343" si="49">ROUND(G342*F342,2)</f>
        <v>0</v>
      </c>
    </row>
    <row r="343" spans="1:8" s="52" customFormat="1" ht="43.9" customHeight="1" x14ac:dyDescent="0.2">
      <c r="A343" s="50" t="s">
        <v>187</v>
      </c>
      <c r="B343" s="34" t="s">
        <v>37</v>
      </c>
      <c r="C343" s="57" t="s">
        <v>394</v>
      </c>
      <c r="D343" s="35"/>
      <c r="E343" s="30" t="s">
        <v>36</v>
      </c>
      <c r="F343" s="42">
        <v>1</v>
      </c>
      <c r="G343" s="53"/>
      <c r="H343" s="32">
        <f t="shared" si="49"/>
        <v>0</v>
      </c>
    </row>
    <row r="344" spans="1:8" s="44" customFormat="1" ht="30" customHeight="1" x14ac:dyDescent="0.2">
      <c r="A344" s="36" t="s">
        <v>188</v>
      </c>
      <c r="B344" s="28" t="s">
        <v>504</v>
      </c>
      <c r="C344" s="45" t="s">
        <v>189</v>
      </c>
      <c r="D344" s="35" t="s">
        <v>129</v>
      </c>
      <c r="E344" s="30"/>
      <c r="F344" s="42"/>
      <c r="G344" s="51"/>
      <c r="H344" s="43"/>
    </row>
    <row r="345" spans="1:8" s="44" customFormat="1" ht="30" customHeight="1" x14ac:dyDescent="0.2">
      <c r="A345" s="36" t="s">
        <v>190</v>
      </c>
      <c r="B345" s="34" t="s">
        <v>30</v>
      </c>
      <c r="C345" s="45" t="s">
        <v>191</v>
      </c>
      <c r="D345" s="35"/>
      <c r="E345" s="30" t="s">
        <v>36</v>
      </c>
      <c r="F345" s="42">
        <v>2</v>
      </c>
      <c r="G345" s="53"/>
      <c r="H345" s="32">
        <f>ROUND(G345*F345,2)</f>
        <v>0</v>
      </c>
    </row>
    <row r="346" spans="1:8" s="33" customFormat="1" ht="30" customHeight="1" x14ac:dyDescent="0.2">
      <c r="A346" s="36" t="s">
        <v>192</v>
      </c>
      <c r="B346" s="28" t="s">
        <v>505</v>
      </c>
      <c r="C346" s="29" t="s">
        <v>193</v>
      </c>
      <c r="D346" s="35" t="s">
        <v>129</v>
      </c>
      <c r="E346" s="30" t="s">
        <v>36</v>
      </c>
      <c r="F346" s="42">
        <v>4</v>
      </c>
      <c r="G346" s="53"/>
      <c r="H346" s="32">
        <f t="shared" ref="H346:H347" si="50">ROUND(G346*F346,2)</f>
        <v>0</v>
      </c>
    </row>
    <row r="347" spans="1:8" s="33" customFormat="1" ht="30" customHeight="1" x14ac:dyDescent="0.2">
      <c r="A347" s="36" t="s">
        <v>147</v>
      </c>
      <c r="B347" s="28" t="s">
        <v>506</v>
      </c>
      <c r="C347" s="29" t="s">
        <v>149</v>
      </c>
      <c r="D347" s="35" t="s">
        <v>150</v>
      </c>
      <c r="E347" s="30" t="s">
        <v>48</v>
      </c>
      <c r="F347" s="42">
        <v>24</v>
      </c>
      <c r="G347" s="53"/>
      <c r="H347" s="32">
        <f t="shared" si="50"/>
        <v>0</v>
      </c>
    </row>
    <row r="348" spans="1:8" s="44" customFormat="1" ht="39.75" customHeight="1" x14ac:dyDescent="0.2">
      <c r="A348" s="36" t="s">
        <v>194</v>
      </c>
      <c r="B348" s="28" t="s">
        <v>507</v>
      </c>
      <c r="C348" s="45" t="s">
        <v>195</v>
      </c>
      <c r="D348" s="66" t="s">
        <v>308</v>
      </c>
      <c r="E348" s="30"/>
      <c r="F348" s="49"/>
      <c r="G348" s="32"/>
      <c r="H348" s="32"/>
    </row>
    <row r="349" spans="1:8" s="44" customFormat="1" ht="51" customHeight="1" x14ac:dyDescent="0.2">
      <c r="A349" s="36" t="s">
        <v>196</v>
      </c>
      <c r="B349" s="34" t="s">
        <v>30</v>
      </c>
      <c r="C349" s="58" t="s">
        <v>439</v>
      </c>
      <c r="D349" s="66" t="s">
        <v>440</v>
      </c>
      <c r="E349" s="30" t="s">
        <v>29</v>
      </c>
      <c r="F349" s="42">
        <v>80</v>
      </c>
      <c r="G349" s="53"/>
      <c r="H349" s="32">
        <f>ROUND(G349*F349,2)</f>
        <v>0</v>
      </c>
    </row>
    <row r="350" spans="1:8" ht="36" customHeight="1" x14ac:dyDescent="0.2">
      <c r="A350" s="2"/>
      <c r="B350" s="190"/>
      <c r="C350" s="186" t="s">
        <v>22</v>
      </c>
      <c r="D350" s="161"/>
      <c r="E350" s="189"/>
      <c r="F350" s="162"/>
      <c r="G350" s="185"/>
      <c r="H350" s="164"/>
    </row>
    <row r="351" spans="1:8" s="33" customFormat="1" ht="43.9" customHeight="1" x14ac:dyDescent="0.2">
      <c r="A351" s="36" t="s">
        <v>57</v>
      </c>
      <c r="B351" s="28" t="s">
        <v>508</v>
      </c>
      <c r="C351" s="57" t="s">
        <v>236</v>
      </c>
      <c r="D351" s="55" t="s">
        <v>237</v>
      </c>
      <c r="E351" s="30" t="s">
        <v>36</v>
      </c>
      <c r="F351" s="42">
        <v>1</v>
      </c>
      <c r="G351" s="53"/>
      <c r="H351" s="32">
        <f>ROUND(G351*F351,2)</f>
        <v>0</v>
      </c>
    </row>
    <row r="352" spans="1:8" s="33" customFormat="1" ht="30" customHeight="1" x14ac:dyDescent="0.2">
      <c r="A352" s="36" t="s">
        <v>71</v>
      </c>
      <c r="B352" s="28" t="s">
        <v>509</v>
      </c>
      <c r="C352" s="29" t="s">
        <v>80</v>
      </c>
      <c r="D352" s="35" t="s">
        <v>129</v>
      </c>
      <c r="E352" s="30"/>
      <c r="F352" s="42"/>
      <c r="G352" s="32"/>
      <c r="H352" s="43"/>
    </row>
    <row r="353" spans="1:8" s="33" customFormat="1" ht="30" customHeight="1" x14ac:dyDescent="0.2">
      <c r="A353" s="36" t="s">
        <v>81</v>
      </c>
      <c r="B353" s="34" t="s">
        <v>30</v>
      </c>
      <c r="C353" s="29" t="s">
        <v>153</v>
      </c>
      <c r="D353" s="35"/>
      <c r="E353" s="30" t="s">
        <v>72</v>
      </c>
      <c r="F353" s="46">
        <v>1</v>
      </c>
      <c r="G353" s="53"/>
      <c r="H353" s="32">
        <f>ROUND(G353*F353,2)</f>
        <v>0</v>
      </c>
    </row>
    <row r="354" spans="1:8" s="33" customFormat="1" ht="30" customHeight="1" x14ac:dyDescent="0.2">
      <c r="A354" s="36" t="s">
        <v>58</v>
      </c>
      <c r="B354" s="28" t="s">
        <v>510</v>
      </c>
      <c r="C354" s="57" t="s">
        <v>238</v>
      </c>
      <c r="D354" s="55" t="s">
        <v>237</v>
      </c>
      <c r="E354" s="30"/>
      <c r="F354" s="42"/>
      <c r="G354" s="51"/>
      <c r="H354" s="43"/>
    </row>
    <row r="355" spans="1:8" s="33" customFormat="1" ht="30" customHeight="1" x14ac:dyDescent="0.2">
      <c r="A355" s="36" t="s">
        <v>59</v>
      </c>
      <c r="B355" s="34" t="s">
        <v>30</v>
      </c>
      <c r="C355" s="29" t="s">
        <v>155</v>
      </c>
      <c r="D355" s="35"/>
      <c r="E355" s="30" t="s">
        <v>36</v>
      </c>
      <c r="F355" s="42">
        <v>1</v>
      </c>
      <c r="G355" s="53"/>
      <c r="H355" s="32">
        <f t="shared" ref="H355:H360" si="51">ROUND(G355*F355,2)</f>
        <v>0</v>
      </c>
    </row>
    <row r="356" spans="1:8" s="33" customFormat="1" ht="30" customHeight="1" x14ac:dyDescent="0.2">
      <c r="A356" s="36" t="s">
        <v>73</v>
      </c>
      <c r="B356" s="28" t="s">
        <v>511</v>
      </c>
      <c r="C356" s="29" t="s">
        <v>82</v>
      </c>
      <c r="D356" s="55" t="s">
        <v>237</v>
      </c>
      <c r="E356" s="30" t="s">
        <v>36</v>
      </c>
      <c r="F356" s="42">
        <v>1</v>
      </c>
      <c r="G356" s="53"/>
      <c r="H356" s="32">
        <f t="shared" si="51"/>
        <v>0</v>
      </c>
    </row>
    <row r="357" spans="1:8" s="33" customFormat="1" ht="30" customHeight="1" x14ac:dyDescent="0.2">
      <c r="A357" s="36" t="s">
        <v>74</v>
      </c>
      <c r="B357" s="28" t="s">
        <v>512</v>
      </c>
      <c r="C357" s="29" t="s">
        <v>83</v>
      </c>
      <c r="D357" s="55" t="s">
        <v>237</v>
      </c>
      <c r="E357" s="30" t="s">
        <v>36</v>
      </c>
      <c r="F357" s="42">
        <v>1</v>
      </c>
      <c r="G357" s="53"/>
      <c r="H357" s="32">
        <f t="shared" si="51"/>
        <v>0</v>
      </c>
    </row>
    <row r="358" spans="1:8" s="33" customFormat="1" ht="30" customHeight="1" x14ac:dyDescent="0.2">
      <c r="A358" s="36" t="s">
        <v>75</v>
      </c>
      <c r="B358" s="28" t="s">
        <v>438</v>
      </c>
      <c r="C358" s="29" t="s">
        <v>84</v>
      </c>
      <c r="D358" s="55" t="s">
        <v>237</v>
      </c>
      <c r="E358" s="30" t="s">
        <v>36</v>
      </c>
      <c r="F358" s="42">
        <v>3</v>
      </c>
      <c r="G358" s="53"/>
      <c r="H358" s="32">
        <f t="shared" si="51"/>
        <v>0</v>
      </c>
    </row>
    <row r="359" spans="1:8" s="33" customFormat="1" ht="30" customHeight="1" x14ac:dyDescent="0.2">
      <c r="A359" s="59" t="s">
        <v>266</v>
      </c>
      <c r="B359" s="191" t="s">
        <v>513</v>
      </c>
      <c r="C359" s="57" t="s">
        <v>267</v>
      </c>
      <c r="D359" s="55" t="s">
        <v>237</v>
      </c>
      <c r="E359" s="192" t="s">
        <v>36</v>
      </c>
      <c r="F359" s="193">
        <v>3</v>
      </c>
      <c r="G359" s="194"/>
      <c r="H359" s="195">
        <f t="shared" si="51"/>
        <v>0</v>
      </c>
    </row>
    <row r="360" spans="1:8" s="61" customFormat="1" ht="42.75" customHeight="1" x14ac:dyDescent="0.2">
      <c r="A360" s="60" t="s">
        <v>448</v>
      </c>
      <c r="B360" s="28" t="s">
        <v>514</v>
      </c>
      <c r="C360" s="29" t="s">
        <v>450</v>
      </c>
      <c r="D360" s="35" t="s">
        <v>201</v>
      </c>
      <c r="E360" s="30" t="s">
        <v>36</v>
      </c>
      <c r="F360" s="42">
        <v>1</v>
      </c>
      <c r="G360" s="53"/>
      <c r="H360" s="32">
        <f t="shared" si="51"/>
        <v>0</v>
      </c>
    </row>
    <row r="361" spans="1:8" ht="36" customHeight="1" x14ac:dyDescent="0.2">
      <c r="A361" s="2"/>
      <c r="B361" s="159"/>
      <c r="C361" s="186" t="s">
        <v>23</v>
      </c>
      <c r="D361" s="161"/>
      <c r="E361" s="167"/>
      <c r="F361" s="161"/>
      <c r="G361" s="185"/>
      <c r="H361" s="164"/>
    </row>
    <row r="362" spans="1:8" s="33" customFormat="1" ht="30" customHeight="1" x14ac:dyDescent="0.2">
      <c r="A362" s="38" t="s">
        <v>62</v>
      </c>
      <c r="B362" s="28" t="s">
        <v>609</v>
      </c>
      <c r="C362" s="29" t="s">
        <v>63</v>
      </c>
      <c r="D362" s="35" t="s">
        <v>156</v>
      </c>
      <c r="E362" s="30"/>
      <c r="F362" s="31"/>
      <c r="G362" s="51"/>
      <c r="H362" s="32"/>
    </row>
    <row r="363" spans="1:8" s="33" customFormat="1" ht="30" customHeight="1" x14ac:dyDescent="0.2">
      <c r="A363" s="38" t="s">
        <v>64</v>
      </c>
      <c r="B363" s="34" t="s">
        <v>30</v>
      </c>
      <c r="C363" s="29" t="s">
        <v>157</v>
      </c>
      <c r="D363" s="35"/>
      <c r="E363" s="30" t="s">
        <v>29</v>
      </c>
      <c r="F363" s="31">
        <v>400</v>
      </c>
      <c r="G363" s="53"/>
      <c r="H363" s="32">
        <f>ROUND(G363*F363,2)</f>
        <v>0</v>
      </c>
    </row>
    <row r="364" spans="1:8" ht="36" customHeight="1" x14ac:dyDescent="0.2">
      <c r="A364" s="2"/>
      <c r="B364" s="196"/>
      <c r="C364" s="186" t="s">
        <v>24</v>
      </c>
      <c r="D364" s="161"/>
      <c r="E364" s="189"/>
      <c r="F364" s="162"/>
      <c r="G364" s="185"/>
      <c r="H364" s="164"/>
    </row>
    <row r="365" spans="1:8" s="33" customFormat="1" ht="30" customHeight="1" x14ac:dyDescent="0.2">
      <c r="A365" s="38" t="s">
        <v>451</v>
      </c>
      <c r="B365" s="62" t="s">
        <v>610</v>
      </c>
      <c r="C365" s="29" t="s">
        <v>457</v>
      </c>
      <c r="D365" s="35" t="s">
        <v>452</v>
      </c>
      <c r="E365" s="30"/>
      <c r="F365" s="31"/>
      <c r="G365" s="51"/>
      <c r="H365" s="32"/>
    </row>
    <row r="366" spans="1:8" s="33" customFormat="1" ht="30" customHeight="1" x14ac:dyDescent="0.2">
      <c r="A366" s="38" t="s">
        <v>453</v>
      </c>
      <c r="B366" s="34" t="s">
        <v>30</v>
      </c>
      <c r="C366" s="29" t="s">
        <v>454</v>
      </c>
      <c r="D366" s="35"/>
      <c r="E366" s="30" t="s">
        <v>48</v>
      </c>
      <c r="F366" s="31">
        <v>10</v>
      </c>
      <c r="G366" s="53"/>
      <c r="H366" s="32">
        <f t="shared" ref="H366" si="52">ROUND(G366*F366,2)</f>
        <v>0</v>
      </c>
    </row>
    <row r="367" spans="1:8" s="11" customFormat="1" ht="30" customHeight="1" thickBot="1" x14ac:dyDescent="0.25">
      <c r="A367" s="12"/>
      <c r="B367" s="178" t="str">
        <f>B285</f>
        <v>E</v>
      </c>
      <c r="C367" s="252" t="str">
        <f>C285</f>
        <v>HEATON AVE - ARGYLE ST TO WATERFRONT DR ASPHALT RECONSTRUCTION</v>
      </c>
      <c r="D367" s="253"/>
      <c r="E367" s="253"/>
      <c r="F367" s="254"/>
      <c r="G367" s="182" t="s">
        <v>16</v>
      </c>
      <c r="H367" s="182">
        <f>SUM(H285:H366)</f>
        <v>0</v>
      </c>
    </row>
    <row r="368" spans="1:8" s="11" customFormat="1" ht="30" customHeight="1" thickTop="1" x14ac:dyDescent="0.2">
      <c r="A368" s="10"/>
      <c r="B368" s="156" t="s">
        <v>211</v>
      </c>
      <c r="C368" s="249" t="s">
        <v>417</v>
      </c>
      <c r="D368" s="250"/>
      <c r="E368" s="250"/>
      <c r="F368" s="251"/>
      <c r="G368" s="180"/>
      <c r="H368" s="181"/>
    </row>
    <row r="369" spans="1:8" ht="36" customHeight="1" x14ac:dyDescent="0.2">
      <c r="A369" s="2"/>
      <c r="B369" s="159"/>
      <c r="C369" s="160" t="s">
        <v>18</v>
      </c>
      <c r="D369" s="161"/>
      <c r="E369" s="162" t="s">
        <v>1</v>
      </c>
      <c r="F369" s="162" t="s">
        <v>1</v>
      </c>
      <c r="G369" s="163" t="s">
        <v>1</v>
      </c>
      <c r="H369" s="164"/>
    </row>
    <row r="370" spans="1:8" s="33" customFormat="1" ht="30" customHeight="1" x14ac:dyDescent="0.2">
      <c r="A370" s="36" t="s">
        <v>85</v>
      </c>
      <c r="B370" s="28" t="s">
        <v>326</v>
      </c>
      <c r="C370" s="29" t="s">
        <v>86</v>
      </c>
      <c r="D370" s="35" t="s">
        <v>329</v>
      </c>
      <c r="E370" s="30" t="s">
        <v>27</v>
      </c>
      <c r="F370" s="31">
        <v>800</v>
      </c>
      <c r="G370" s="53"/>
      <c r="H370" s="32">
        <f t="shared" ref="H370:H371" si="53">ROUND(G370*F370,2)</f>
        <v>0</v>
      </c>
    </row>
    <row r="371" spans="1:8" s="33" customFormat="1" ht="30" customHeight="1" x14ac:dyDescent="0.2">
      <c r="A371" s="27" t="s">
        <v>87</v>
      </c>
      <c r="B371" s="28" t="s">
        <v>441</v>
      </c>
      <c r="C371" s="29" t="s">
        <v>88</v>
      </c>
      <c r="D371" s="35" t="s">
        <v>360</v>
      </c>
      <c r="E371" s="30" t="s">
        <v>29</v>
      </c>
      <c r="F371" s="31">
        <v>1500</v>
      </c>
      <c r="G371" s="53"/>
      <c r="H371" s="32">
        <f t="shared" si="53"/>
        <v>0</v>
      </c>
    </row>
    <row r="372" spans="1:8" s="33" customFormat="1" ht="32.450000000000003" customHeight="1" x14ac:dyDescent="0.2">
      <c r="A372" s="27" t="s">
        <v>89</v>
      </c>
      <c r="B372" s="28" t="s">
        <v>442</v>
      </c>
      <c r="C372" s="29" t="s">
        <v>418</v>
      </c>
      <c r="D372" s="35" t="s">
        <v>360</v>
      </c>
      <c r="E372" s="30"/>
      <c r="F372" s="31"/>
      <c r="G372" s="120"/>
      <c r="H372" s="32"/>
    </row>
    <row r="373" spans="1:8" s="33" customFormat="1" ht="48" customHeight="1" x14ac:dyDescent="0.2">
      <c r="A373" s="27" t="s">
        <v>485</v>
      </c>
      <c r="B373" s="34" t="s">
        <v>30</v>
      </c>
      <c r="C373" s="29" t="s">
        <v>486</v>
      </c>
      <c r="D373" s="35" t="s">
        <v>1</v>
      </c>
      <c r="E373" s="30" t="s">
        <v>31</v>
      </c>
      <c r="F373" s="31">
        <v>1450</v>
      </c>
      <c r="G373" s="53"/>
      <c r="H373" s="32">
        <f t="shared" ref="H373" si="54">ROUND(G373*F373,2)</f>
        <v>0</v>
      </c>
    </row>
    <row r="374" spans="1:8" s="33" customFormat="1" ht="38.450000000000003" customHeight="1" x14ac:dyDescent="0.2">
      <c r="A374" s="27" t="s">
        <v>32</v>
      </c>
      <c r="B374" s="28" t="s">
        <v>443</v>
      </c>
      <c r="C374" s="29" t="s">
        <v>33</v>
      </c>
      <c r="D374" s="35" t="s">
        <v>329</v>
      </c>
      <c r="E374" s="30"/>
      <c r="F374" s="31"/>
      <c r="G374" s="120"/>
      <c r="H374" s="32"/>
    </row>
    <row r="375" spans="1:8" s="33" customFormat="1" ht="36" customHeight="1" x14ac:dyDescent="0.2">
      <c r="A375" s="27" t="s">
        <v>470</v>
      </c>
      <c r="B375" s="34" t="s">
        <v>30</v>
      </c>
      <c r="C375" s="29" t="s">
        <v>471</v>
      </c>
      <c r="D375" s="35" t="s">
        <v>1</v>
      </c>
      <c r="E375" s="30" t="s">
        <v>27</v>
      </c>
      <c r="F375" s="31">
        <v>200</v>
      </c>
      <c r="G375" s="53"/>
      <c r="H375" s="32">
        <f t="shared" ref="H375" si="55">ROUND(G375*F375,2)</f>
        <v>0</v>
      </c>
    </row>
    <row r="376" spans="1:8" s="33" customFormat="1" ht="30" customHeight="1" x14ac:dyDescent="0.2">
      <c r="A376" s="36" t="s">
        <v>34</v>
      </c>
      <c r="B376" s="28" t="s">
        <v>444</v>
      </c>
      <c r="C376" s="29" t="s">
        <v>35</v>
      </c>
      <c r="D376" s="35" t="s">
        <v>329</v>
      </c>
      <c r="E376" s="30" t="s">
        <v>29</v>
      </c>
      <c r="F376" s="31">
        <v>400</v>
      </c>
      <c r="G376" s="53"/>
      <c r="H376" s="32">
        <f t="shared" ref="H376:H378" si="56">ROUND(G376*F376,2)</f>
        <v>0</v>
      </c>
    </row>
    <row r="377" spans="1:8" s="33" customFormat="1" ht="33" customHeight="1" x14ac:dyDescent="0.2">
      <c r="A377" s="27" t="s">
        <v>93</v>
      </c>
      <c r="B377" s="28" t="s">
        <v>445</v>
      </c>
      <c r="C377" s="29" t="s">
        <v>419</v>
      </c>
      <c r="D377" s="35" t="s">
        <v>420</v>
      </c>
      <c r="E377" s="30"/>
      <c r="F377" s="31"/>
      <c r="G377" s="119"/>
      <c r="H377" s="32">
        <f t="shared" si="56"/>
        <v>0</v>
      </c>
    </row>
    <row r="378" spans="1:8" s="33" customFormat="1" ht="30" customHeight="1" x14ac:dyDescent="0.2">
      <c r="A378" s="27" t="s">
        <v>421</v>
      </c>
      <c r="B378" s="34" t="s">
        <v>30</v>
      </c>
      <c r="C378" s="29" t="s">
        <v>422</v>
      </c>
      <c r="D378" s="35" t="s">
        <v>1</v>
      </c>
      <c r="E378" s="30" t="s">
        <v>29</v>
      </c>
      <c r="F378" s="31">
        <v>1500</v>
      </c>
      <c r="G378" s="53"/>
      <c r="H378" s="32">
        <f t="shared" si="56"/>
        <v>0</v>
      </c>
    </row>
    <row r="379" spans="1:8" s="33" customFormat="1" ht="36.6" customHeight="1" x14ac:dyDescent="0.2">
      <c r="A379" s="27" t="s">
        <v>423</v>
      </c>
      <c r="B379" s="28" t="s">
        <v>446</v>
      </c>
      <c r="C379" s="29" t="s">
        <v>96</v>
      </c>
      <c r="D379" s="35" t="s">
        <v>424</v>
      </c>
      <c r="E379" s="30"/>
      <c r="F379" s="31"/>
      <c r="G379" s="120"/>
      <c r="H379" s="32"/>
    </row>
    <row r="380" spans="1:8" s="33" customFormat="1" ht="30" customHeight="1" x14ac:dyDescent="0.2">
      <c r="A380" s="27" t="s">
        <v>425</v>
      </c>
      <c r="B380" s="34" t="s">
        <v>30</v>
      </c>
      <c r="C380" s="29" t="s">
        <v>426</v>
      </c>
      <c r="D380" s="35" t="s">
        <v>1</v>
      </c>
      <c r="E380" s="30" t="s">
        <v>29</v>
      </c>
      <c r="F380" s="31">
        <v>1500</v>
      </c>
      <c r="G380" s="53"/>
      <c r="H380" s="32">
        <f>ROUND(G380*F380,2)</f>
        <v>0</v>
      </c>
    </row>
    <row r="381" spans="1:8" ht="36" customHeight="1" x14ac:dyDescent="0.2">
      <c r="A381" s="2"/>
      <c r="B381" s="159"/>
      <c r="C381" s="186" t="s">
        <v>323</v>
      </c>
      <c r="D381" s="161"/>
      <c r="E381" s="167"/>
      <c r="F381" s="161"/>
      <c r="G381" s="163"/>
      <c r="H381" s="164"/>
    </row>
    <row r="382" spans="1:8" s="33" customFormat="1" ht="30" customHeight="1" x14ac:dyDescent="0.2">
      <c r="A382" s="38" t="s">
        <v>66</v>
      </c>
      <c r="B382" s="28" t="s">
        <v>515</v>
      </c>
      <c r="C382" s="29" t="s">
        <v>67</v>
      </c>
      <c r="D382" s="35" t="s">
        <v>329</v>
      </c>
      <c r="E382" s="30"/>
      <c r="F382" s="31"/>
      <c r="G382" s="120"/>
      <c r="H382" s="32"/>
    </row>
    <row r="383" spans="1:8" s="33" customFormat="1" ht="30" customHeight="1" x14ac:dyDescent="0.2">
      <c r="A383" s="38" t="s">
        <v>68</v>
      </c>
      <c r="B383" s="34" t="s">
        <v>30</v>
      </c>
      <c r="C383" s="29" t="s">
        <v>69</v>
      </c>
      <c r="D383" s="35" t="s">
        <v>1</v>
      </c>
      <c r="E383" s="30" t="s">
        <v>29</v>
      </c>
      <c r="F383" s="31">
        <v>1500</v>
      </c>
      <c r="G383" s="53"/>
      <c r="H383" s="32">
        <f>ROUND(G383*F383,2)</f>
        <v>0</v>
      </c>
    </row>
    <row r="384" spans="1:8" s="33" customFormat="1" ht="30" customHeight="1" x14ac:dyDescent="0.2">
      <c r="A384" s="38" t="s">
        <v>38</v>
      </c>
      <c r="B384" s="28" t="s">
        <v>516</v>
      </c>
      <c r="C384" s="29" t="s">
        <v>39</v>
      </c>
      <c r="D384" s="35" t="s">
        <v>170</v>
      </c>
      <c r="E384" s="30"/>
      <c r="F384" s="31"/>
      <c r="G384" s="120"/>
      <c r="H384" s="32"/>
    </row>
    <row r="385" spans="1:8" s="33" customFormat="1" ht="30" customHeight="1" x14ac:dyDescent="0.2">
      <c r="A385" s="38" t="s">
        <v>40</v>
      </c>
      <c r="B385" s="34" t="s">
        <v>30</v>
      </c>
      <c r="C385" s="29" t="s">
        <v>41</v>
      </c>
      <c r="D385" s="35" t="s">
        <v>1</v>
      </c>
      <c r="E385" s="30" t="s">
        <v>36</v>
      </c>
      <c r="F385" s="31">
        <v>30</v>
      </c>
      <c r="G385" s="53"/>
      <c r="H385" s="32">
        <f>ROUND(G385*F385,2)</f>
        <v>0</v>
      </c>
    </row>
    <row r="386" spans="1:8" s="33" customFormat="1" ht="30" customHeight="1" x14ac:dyDescent="0.2">
      <c r="A386" s="38" t="s">
        <v>42</v>
      </c>
      <c r="B386" s="28" t="s">
        <v>517</v>
      </c>
      <c r="C386" s="29" t="s">
        <v>43</v>
      </c>
      <c r="D386" s="35" t="s">
        <v>170</v>
      </c>
      <c r="E386" s="30"/>
      <c r="F386" s="31"/>
      <c r="G386" s="120"/>
      <c r="H386" s="32"/>
    </row>
    <row r="387" spans="1:8" s="33" customFormat="1" ht="30" customHeight="1" x14ac:dyDescent="0.2">
      <c r="A387" s="39" t="s">
        <v>173</v>
      </c>
      <c r="B387" s="168" t="s">
        <v>30</v>
      </c>
      <c r="C387" s="169" t="s">
        <v>174</v>
      </c>
      <c r="D387" s="168" t="s">
        <v>1</v>
      </c>
      <c r="E387" s="168" t="s">
        <v>36</v>
      </c>
      <c r="F387" s="31">
        <v>20</v>
      </c>
      <c r="G387" s="53"/>
      <c r="H387" s="32">
        <f>ROUND(G387*F387,2)</f>
        <v>0</v>
      </c>
    </row>
    <row r="388" spans="1:8" s="33" customFormat="1" ht="43.9" customHeight="1" x14ac:dyDescent="0.2">
      <c r="A388" s="38" t="s">
        <v>212</v>
      </c>
      <c r="B388" s="28" t="s">
        <v>518</v>
      </c>
      <c r="C388" s="29" t="s">
        <v>213</v>
      </c>
      <c r="D388" s="35" t="s">
        <v>345</v>
      </c>
      <c r="E388" s="30"/>
      <c r="F388" s="31"/>
      <c r="G388" s="120"/>
      <c r="H388" s="32"/>
    </row>
    <row r="389" spans="1:8" s="33" customFormat="1" ht="30" customHeight="1" x14ac:dyDescent="0.2">
      <c r="A389" s="38" t="s">
        <v>214</v>
      </c>
      <c r="B389" s="34" t="s">
        <v>30</v>
      </c>
      <c r="C389" s="29" t="s">
        <v>346</v>
      </c>
      <c r="D389" s="35" t="s">
        <v>215</v>
      </c>
      <c r="E389" s="30"/>
      <c r="F389" s="31"/>
      <c r="G389" s="120"/>
      <c r="H389" s="32"/>
    </row>
    <row r="390" spans="1:8" s="33" customFormat="1" ht="30" customHeight="1" x14ac:dyDescent="0.2">
      <c r="A390" s="38" t="s">
        <v>216</v>
      </c>
      <c r="B390" s="40" t="s">
        <v>103</v>
      </c>
      <c r="C390" s="29" t="s">
        <v>217</v>
      </c>
      <c r="D390" s="35"/>
      <c r="E390" s="30" t="s">
        <v>29</v>
      </c>
      <c r="F390" s="31">
        <v>5</v>
      </c>
      <c r="G390" s="53"/>
      <c r="H390" s="32">
        <f>ROUND(G390*F390,2)</f>
        <v>0</v>
      </c>
    </row>
    <row r="391" spans="1:8" s="33" customFormat="1" ht="30" customHeight="1" x14ac:dyDescent="0.2">
      <c r="A391" s="38" t="s">
        <v>218</v>
      </c>
      <c r="B391" s="40" t="s">
        <v>104</v>
      </c>
      <c r="C391" s="29" t="s">
        <v>219</v>
      </c>
      <c r="D391" s="35"/>
      <c r="E391" s="30" t="s">
        <v>29</v>
      </c>
      <c r="F391" s="31">
        <v>60</v>
      </c>
      <c r="G391" s="53"/>
      <c r="H391" s="32">
        <f>ROUND(G391*F391,2)</f>
        <v>0</v>
      </c>
    </row>
    <row r="392" spans="1:8" s="33" customFormat="1" ht="30" customHeight="1" x14ac:dyDescent="0.2">
      <c r="A392" s="38" t="s">
        <v>244</v>
      </c>
      <c r="B392" s="40" t="s">
        <v>105</v>
      </c>
      <c r="C392" s="29" t="s">
        <v>245</v>
      </c>
      <c r="D392" s="35" t="s">
        <v>1</v>
      </c>
      <c r="E392" s="30" t="s">
        <v>29</v>
      </c>
      <c r="F392" s="31">
        <v>290</v>
      </c>
      <c r="G392" s="53"/>
      <c r="H392" s="32">
        <f>ROUND(G392*F392,2)</f>
        <v>0</v>
      </c>
    </row>
    <row r="393" spans="1:8" s="33" customFormat="1" ht="43.9" customHeight="1" x14ac:dyDescent="0.2">
      <c r="A393" s="38" t="s">
        <v>223</v>
      </c>
      <c r="B393" s="28" t="s">
        <v>519</v>
      </c>
      <c r="C393" s="29" t="s">
        <v>224</v>
      </c>
      <c r="D393" s="35" t="s">
        <v>225</v>
      </c>
      <c r="E393" s="30" t="s">
        <v>29</v>
      </c>
      <c r="F393" s="31">
        <v>10</v>
      </c>
      <c r="G393" s="53"/>
      <c r="H393" s="32">
        <f t="shared" ref="H393" si="57">ROUND(G393*F393,2)</f>
        <v>0</v>
      </c>
    </row>
    <row r="394" spans="1:8" s="33" customFormat="1" ht="30" customHeight="1" x14ac:dyDescent="0.2">
      <c r="A394" s="38" t="s">
        <v>114</v>
      </c>
      <c r="B394" s="28" t="s">
        <v>447</v>
      </c>
      <c r="C394" s="29" t="s">
        <v>116</v>
      </c>
      <c r="D394" s="35" t="s">
        <v>183</v>
      </c>
      <c r="E394" s="30" t="s">
        <v>36</v>
      </c>
      <c r="F394" s="42">
        <v>8</v>
      </c>
      <c r="G394" s="53"/>
      <c r="H394" s="32">
        <f t="shared" ref="H394" si="58">ROUND(G394*F394,2)</f>
        <v>0</v>
      </c>
    </row>
    <row r="395" spans="1:8" ht="36" customHeight="1" x14ac:dyDescent="0.2">
      <c r="A395" s="2"/>
      <c r="B395" s="188"/>
      <c r="C395" s="186" t="s">
        <v>19</v>
      </c>
      <c r="D395" s="161"/>
      <c r="E395" s="162"/>
      <c r="F395" s="162"/>
      <c r="G395" s="163"/>
      <c r="H395" s="164"/>
    </row>
    <row r="396" spans="1:8" s="33" customFormat="1" ht="43.9" customHeight="1" x14ac:dyDescent="0.2">
      <c r="A396" s="36" t="s">
        <v>51</v>
      </c>
      <c r="B396" s="28" t="s">
        <v>449</v>
      </c>
      <c r="C396" s="29" t="s">
        <v>52</v>
      </c>
      <c r="D396" s="35" t="s">
        <v>388</v>
      </c>
      <c r="E396" s="30"/>
      <c r="F396" s="42"/>
      <c r="G396" s="120"/>
      <c r="H396" s="43"/>
    </row>
    <row r="397" spans="1:8" s="33" customFormat="1" ht="43.9" customHeight="1" x14ac:dyDescent="0.2">
      <c r="A397" s="36" t="s">
        <v>76</v>
      </c>
      <c r="B397" s="34" t="s">
        <v>30</v>
      </c>
      <c r="C397" s="29" t="s">
        <v>389</v>
      </c>
      <c r="D397" s="35" t="s">
        <v>1</v>
      </c>
      <c r="E397" s="30" t="s">
        <v>29</v>
      </c>
      <c r="F397" s="42">
        <v>120</v>
      </c>
      <c r="G397" s="53"/>
      <c r="H397" s="32">
        <f t="shared" ref="H397:H405" si="59">ROUND(G397*F397,2)</f>
        <v>0</v>
      </c>
    </row>
    <row r="398" spans="1:8" s="33" customFormat="1" ht="43.9" customHeight="1" x14ac:dyDescent="0.2">
      <c r="A398" s="36" t="s">
        <v>53</v>
      </c>
      <c r="B398" s="28" t="s">
        <v>520</v>
      </c>
      <c r="C398" s="29" t="s">
        <v>54</v>
      </c>
      <c r="D398" s="35" t="s">
        <v>388</v>
      </c>
      <c r="E398" s="30"/>
      <c r="F398" s="42"/>
      <c r="G398" s="120"/>
      <c r="H398" s="43"/>
    </row>
    <row r="399" spans="1:8" s="33" customFormat="1" ht="43.9" customHeight="1" x14ac:dyDescent="0.2">
      <c r="A399" s="36" t="s">
        <v>430</v>
      </c>
      <c r="B399" s="34" t="s">
        <v>30</v>
      </c>
      <c r="C399" s="29" t="s">
        <v>458</v>
      </c>
      <c r="D399" s="35" t="s">
        <v>109</v>
      </c>
      <c r="E399" s="30" t="s">
        <v>48</v>
      </c>
      <c r="F399" s="31">
        <v>15</v>
      </c>
      <c r="G399" s="53"/>
      <c r="H399" s="32">
        <f t="shared" si="59"/>
        <v>0</v>
      </c>
    </row>
    <row r="400" spans="1:8" s="33" customFormat="1" ht="75" customHeight="1" x14ac:dyDescent="0.2">
      <c r="A400" s="36" t="s">
        <v>427</v>
      </c>
      <c r="B400" s="34" t="s">
        <v>37</v>
      </c>
      <c r="C400" s="29" t="s">
        <v>459</v>
      </c>
      <c r="D400" s="35" t="s">
        <v>311</v>
      </c>
      <c r="E400" s="30" t="s">
        <v>48</v>
      </c>
      <c r="F400" s="42">
        <v>10</v>
      </c>
      <c r="G400" s="53"/>
      <c r="H400" s="32">
        <f t="shared" si="59"/>
        <v>0</v>
      </c>
    </row>
    <row r="401" spans="1:8" s="33" customFormat="1" ht="75" customHeight="1" x14ac:dyDescent="0.2">
      <c r="A401" s="36" t="s">
        <v>427</v>
      </c>
      <c r="B401" s="34" t="s">
        <v>49</v>
      </c>
      <c r="C401" s="29" t="s">
        <v>460</v>
      </c>
      <c r="D401" s="35" t="s">
        <v>311</v>
      </c>
      <c r="E401" s="30" t="s">
        <v>48</v>
      </c>
      <c r="F401" s="42">
        <v>150</v>
      </c>
      <c r="G401" s="53"/>
      <c r="H401" s="32">
        <f t="shared" si="59"/>
        <v>0</v>
      </c>
    </row>
    <row r="402" spans="1:8" s="33" customFormat="1" ht="75" customHeight="1" x14ac:dyDescent="0.2">
      <c r="A402" s="36" t="s">
        <v>428</v>
      </c>
      <c r="B402" s="34" t="s">
        <v>61</v>
      </c>
      <c r="C402" s="29" t="s">
        <v>461</v>
      </c>
      <c r="D402" s="35" t="s">
        <v>312</v>
      </c>
      <c r="E402" s="30" t="s">
        <v>48</v>
      </c>
      <c r="F402" s="42">
        <v>24</v>
      </c>
      <c r="G402" s="53"/>
      <c r="H402" s="32">
        <f t="shared" si="59"/>
        <v>0</v>
      </c>
    </row>
    <row r="403" spans="1:8" s="33" customFormat="1" ht="75" customHeight="1" x14ac:dyDescent="0.2">
      <c r="A403" s="36" t="s">
        <v>313</v>
      </c>
      <c r="B403" s="34" t="s">
        <v>65</v>
      </c>
      <c r="C403" s="29" t="s">
        <v>462</v>
      </c>
      <c r="D403" s="35" t="s">
        <v>314</v>
      </c>
      <c r="E403" s="30" t="s">
        <v>48</v>
      </c>
      <c r="F403" s="42">
        <v>35</v>
      </c>
      <c r="G403" s="53"/>
      <c r="H403" s="32">
        <f t="shared" si="59"/>
        <v>0</v>
      </c>
    </row>
    <row r="404" spans="1:8" s="33" customFormat="1" ht="75" customHeight="1" x14ac:dyDescent="0.2">
      <c r="A404" s="36" t="s">
        <v>315</v>
      </c>
      <c r="B404" s="34" t="s">
        <v>119</v>
      </c>
      <c r="C404" s="29" t="s">
        <v>463</v>
      </c>
      <c r="D404" s="35" t="s">
        <v>429</v>
      </c>
      <c r="E404" s="30" t="s">
        <v>48</v>
      </c>
      <c r="F404" s="42">
        <v>22</v>
      </c>
      <c r="G404" s="53"/>
      <c r="H404" s="32">
        <f t="shared" si="59"/>
        <v>0</v>
      </c>
    </row>
    <row r="405" spans="1:8" s="33" customFormat="1" ht="43.9" customHeight="1" x14ac:dyDescent="0.2">
      <c r="A405" s="36" t="s">
        <v>185</v>
      </c>
      <c r="B405" s="34" t="s">
        <v>120</v>
      </c>
      <c r="C405" s="29" t="s">
        <v>464</v>
      </c>
      <c r="D405" s="35" t="s">
        <v>121</v>
      </c>
      <c r="E405" s="30" t="s">
        <v>48</v>
      </c>
      <c r="F405" s="31">
        <v>28</v>
      </c>
      <c r="G405" s="53"/>
      <c r="H405" s="32">
        <f t="shared" si="59"/>
        <v>0</v>
      </c>
    </row>
    <row r="406" spans="1:8" s="33" customFormat="1" ht="43.9" customHeight="1" x14ac:dyDescent="0.2">
      <c r="A406" s="36" t="s">
        <v>316</v>
      </c>
      <c r="B406" s="28" t="s">
        <v>521</v>
      </c>
      <c r="C406" s="29" t="s">
        <v>317</v>
      </c>
      <c r="D406" s="35" t="s">
        <v>350</v>
      </c>
      <c r="E406" s="41"/>
      <c r="F406" s="31"/>
      <c r="G406" s="120"/>
      <c r="H406" s="43"/>
    </row>
    <row r="407" spans="1:8" s="33" customFormat="1" ht="30" customHeight="1" x14ac:dyDescent="0.2">
      <c r="A407" s="36" t="s">
        <v>318</v>
      </c>
      <c r="B407" s="34" t="s">
        <v>30</v>
      </c>
      <c r="C407" s="29" t="s">
        <v>227</v>
      </c>
      <c r="D407" s="35"/>
      <c r="E407" s="30"/>
      <c r="F407" s="31"/>
      <c r="G407" s="120"/>
      <c r="H407" s="43"/>
    </row>
    <row r="408" spans="1:8" s="33" customFormat="1" ht="30" customHeight="1" x14ac:dyDescent="0.2">
      <c r="A408" s="36" t="s">
        <v>319</v>
      </c>
      <c r="B408" s="40" t="s">
        <v>103</v>
      </c>
      <c r="C408" s="29" t="s">
        <v>123</v>
      </c>
      <c r="D408" s="35"/>
      <c r="E408" s="30" t="s">
        <v>31</v>
      </c>
      <c r="F408" s="31">
        <v>180</v>
      </c>
      <c r="G408" s="53"/>
      <c r="H408" s="32">
        <f>ROUND(G408*F408,2)</f>
        <v>0</v>
      </c>
    </row>
    <row r="409" spans="1:8" s="33" customFormat="1" ht="39.950000000000003" customHeight="1" x14ac:dyDescent="0.2">
      <c r="A409" s="36" t="s">
        <v>431</v>
      </c>
      <c r="B409" s="28" t="s">
        <v>522</v>
      </c>
      <c r="C409" s="29" t="s">
        <v>432</v>
      </c>
      <c r="D409" s="35" t="s">
        <v>433</v>
      </c>
      <c r="E409" s="30" t="s">
        <v>31</v>
      </c>
      <c r="F409" s="31">
        <v>360</v>
      </c>
      <c r="G409" s="53"/>
      <c r="H409" s="32">
        <f>ROUND(G409*F409,2)</f>
        <v>0</v>
      </c>
    </row>
    <row r="410" spans="1:8" s="33" customFormat="1" ht="30" customHeight="1" x14ac:dyDescent="0.2">
      <c r="A410" s="36" t="s">
        <v>306</v>
      </c>
      <c r="B410" s="28" t="s">
        <v>523</v>
      </c>
      <c r="C410" s="29" t="s">
        <v>182</v>
      </c>
      <c r="D410" s="35" t="s">
        <v>433</v>
      </c>
      <c r="E410" s="30" t="s">
        <v>29</v>
      </c>
      <c r="F410" s="31">
        <v>20</v>
      </c>
      <c r="G410" s="53"/>
      <c r="H410" s="32">
        <f>ROUND(G410*F410,2)</f>
        <v>0</v>
      </c>
    </row>
    <row r="411" spans="1:8" ht="36" customHeight="1" x14ac:dyDescent="0.2">
      <c r="A411" s="2"/>
      <c r="B411" s="188"/>
      <c r="C411" s="186" t="s">
        <v>20</v>
      </c>
      <c r="D411" s="161"/>
      <c r="E411" s="189"/>
      <c r="F411" s="162"/>
      <c r="G411" s="163"/>
      <c r="H411" s="164"/>
    </row>
    <row r="412" spans="1:8" s="33" customFormat="1" ht="30" customHeight="1" x14ac:dyDescent="0.2">
      <c r="A412" s="36" t="s">
        <v>55</v>
      </c>
      <c r="B412" s="28" t="s">
        <v>524</v>
      </c>
      <c r="C412" s="29" t="s">
        <v>56</v>
      </c>
      <c r="D412" s="35" t="s">
        <v>125</v>
      </c>
      <c r="E412" s="30" t="s">
        <v>48</v>
      </c>
      <c r="F412" s="42">
        <v>180</v>
      </c>
      <c r="G412" s="53"/>
      <c r="H412" s="32">
        <f>ROUND(G412*F412,2)</f>
        <v>0</v>
      </c>
    </row>
    <row r="413" spans="1:8" ht="48" customHeight="1" x14ac:dyDescent="0.2">
      <c r="A413" s="2"/>
      <c r="B413" s="188"/>
      <c r="C413" s="186" t="s">
        <v>21</v>
      </c>
      <c r="D413" s="161"/>
      <c r="E413" s="189"/>
      <c r="F413" s="162"/>
      <c r="G413" s="163"/>
      <c r="H413" s="164"/>
    </row>
    <row r="414" spans="1:8" s="33" customFormat="1" ht="30" customHeight="1" x14ac:dyDescent="0.2">
      <c r="A414" s="36" t="s">
        <v>126</v>
      </c>
      <c r="B414" s="28" t="s">
        <v>525</v>
      </c>
      <c r="C414" s="29" t="s">
        <v>128</v>
      </c>
      <c r="D414" s="35" t="s">
        <v>129</v>
      </c>
      <c r="E414" s="30"/>
      <c r="F414" s="42"/>
      <c r="G414" s="120"/>
      <c r="H414" s="43"/>
    </row>
    <row r="415" spans="1:8" s="33" customFormat="1" ht="30" customHeight="1" x14ac:dyDescent="0.2">
      <c r="A415" s="36" t="s">
        <v>307</v>
      </c>
      <c r="B415" s="34" t="s">
        <v>30</v>
      </c>
      <c r="C415" s="29" t="s">
        <v>131</v>
      </c>
      <c r="D415" s="35"/>
      <c r="E415" s="30" t="s">
        <v>36</v>
      </c>
      <c r="F415" s="42">
        <v>2</v>
      </c>
      <c r="G415" s="53"/>
      <c r="H415" s="32">
        <f>ROUND(G415*F415,2)</f>
        <v>0</v>
      </c>
    </row>
    <row r="416" spans="1:8" s="52" customFormat="1" ht="30" customHeight="1" x14ac:dyDescent="0.2">
      <c r="A416" s="50" t="s">
        <v>132</v>
      </c>
      <c r="B416" s="28" t="s">
        <v>526</v>
      </c>
      <c r="C416" s="29" t="s">
        <v>134</v>
      </c>
      <c r="D416" s="35" t="s">
        <v>129</v>
      </c>
      <c r="E416" s="30"/>
      <c r="F416" s="42"/>
      <c r="G416" s="120"/>
      <c r="H416" s="43"/>
    </row>
    <row r="417" spans="1:8" s="52" customFormat="1" ht="30" customHeight="1" x14ac:dyDescent="0.2">
      <c r="A417" s="50" t="s">
        <v>135</v>
      </c>
      <c r="B417" s="34" t="s">
        <v>30</v>
      </c>
      <c r="C417" s="29" t="s">
        <v>136</v>
      </c>
      <c r="D417" s="35"/>
      <c r="E417" s="30"/>
      <c r="F417" s="42"/>
      <c r="G417" s="120"/>
      <c r="H417" s="43"/>
    </row>
    <row r="418" spans="1:8" s="52" customFormat="1" ht="43.9" customHeight="1" x14ac:dyDescent="0.2">
      <c r="A418" s="50" t="s">
        <v>137</v>
      </c>
      <c r="B418" s="40" t="s">
        <v>103</v>
      </c>
      <c r="C418" s="29" t="s">
        <v>356</v>
      </c>
      <c r="D418" s="35"/>
      <c r="E418" s="30" t="s">
        <v>48</v>
      </c>
      <c r="F418" s="42">
        <v>28</v>
      </c>
      <c r="G418" s="53"/>
      <c r="H418" s="32">
        <f>ROUND(G418*F418,2)</f>
        <v>0</v>
      </c>
    </row>
    <row r="419" spans="1:8" s="56" customFormat="1" ht="35.25" customHeight="1" x14ac:dyDescent="0.2">
      <c r="A419" s="50" t="s">
        <v>77</v>
      </c>
      <c r="B419" s="28" t="s">
        <v>527</v>
      </c>
      <c r="C419" s="54" t="s">
        <v>231</v>
      </c>
      <c r="D419" s="55" t="s">
        <v>237</v>
      </c>
      <c r="E419" s="30"/>
      <c r="F419" s="42"/>
      <c r="G419" s="120"/>
      <c r="H419" s="43"/>
    </row>
    <row r="420" spans="1:8" s="52" customFormat="1" ht="43.9" customHeight="1" x14ac:dyDescent="0.2">
      <c r="A420" s="50" t="s">
        <v>78</v>
      </c>
      <c r="B420" s="34" t="s">
        <v>30</v>
      </c>
      <c r="C420" s="57" t="s">
        <v>296</v>
      </c>
      <c r="D420" s="35"/>
      <c r="E420" s="30" t="s">
        <v>36</v>
      </c>
      <c r="F420" s="42">
        <v>1</v>
      </c>
      <c r="G420" s="53"/>
      <c r="H420" s="32">
        <f t="shared" ref="H420:H421" si="60">ROUND(G420*F420,2)</f>
        <v>0</v>
      </c>
    </row>
    <row r="421" spans="1:8" s="52" customFormat="1" ht="43.9" customHeight="1" x14ac:dyDescent="0.2">
      <c r="A421" s="50" t="s">
        <v>187</v>
      </c>
      <c r="B421" s="34" t="s">
        <v>37</v>
      </c>
      <c r="C421" s="57" t="s">
        <v>394</v>
      </c>
      <c r="D421" s="35"/>
      <c r="E421" s="30" t="s">
        <v>36</v>
      </c>
      <c r="F421" s="42">
        <v>1</v>
      </c>
      <c r="G421" s="53"/>
      <c r="H421" s="32">
        <f t="shared" si="60"/>
        <v>0</v>
      </c>
    </row>
    <row r="422" spans="1:8" s="44" customFormat="1" ht="30" customHeight="1" x14ac:dyDescent="0.2">
      <c r="A422" s="36" t="s">
        <v>188</v>
      </c>
      <c r="B422" s="28" t="s">
        <v>528</v>
      </c>
      <c r="C422" s="45" t="s">
        <v>189</v>
      </c>
      <c r="D422" s="35" t="s">
        <v>129</v>
      </c>
      <c r="E422" s="30"/>
      <c r="F422" s="42"/>
      <c r="G422" s="120"/>
      <c r="H422" s="43"/>
    </row>
    <row r="423" spans="1:8" s="44" customFormat="1" ht="30" customHeight="1" x14ac:dyDescent="0.2">
      <c r="A423" s="36" t="s">
        <v>190</v>
      </c>
      <c r="B423" s="34" t="s">
        <v>30</v>
      </c>
      <c r="C423" s="45" t="s">
        <v>191</v>
      </c>
      <c r="D423" s="35"/>
      <c r="E423" s="30" t="s">
        <v>36</v>
      </c>
      <c r="F423" s="42">
        <v>2</v>
      </c>
      <c r="G423" s="53"/>
      <c r="H423" s="32">
        <f>ROUND(G423*F423,2)</f>
        <v>0</v>
      </c>
    </row>
    <row r="424" spans="1:8" s="33" customFormat="1" ht="30" customHeight="1" x14ac:dyDescent="0.2">
      <c r="A424" s="36" t="s">
        <v>192</v>
      </c>
      <c r="B424" s="28" t="s">
        <v>529</v>
      </c>
      <c r="C424" s="29" t="s">
        <v>193</v>
      </c>
      <c r="D424" s="35" t="s">
        <v>129</v>
      </c>
      <c r="E424" s="30" t="s">
        <v>36</v>
      </c>
      <c r="F424" s="42">
        <v>2</v>
      </c>
      <c r="G424" s="53"/>
      <c r="H424" s="32">
        <f t="shared" ref="H424:H426" si="61">ROUND(G424*F424,2)</f>
        <v>0</v>
      </c>
    </row>
    <row r="425" spans="1:8" s="33" customFormat="1" ht="39.950000000000003" customHeight="1" x14ac:dyDescent="0.2">
      <c r="A425" s="36" t="s">
        <v>144</v>
      </c>
      <c r="B425" s="28" t="s">
        <v>530</v>
      </c>
      <c r="C425" s="29" t="s">
        <v>146</v>
      </c>
      <c r="D425" s="35" t="s">
        <v>129</v>
      </c>
      <c r="E425" s="30" t="s">
        <v>36</v>
      </c>
      <c r="F425" s="42">
        <v>1</v>
      </c>
      <c r="G425" s="53"/>
      <c r="H425" s="32">
        <f t="shared" si="61"/>
        <v>0</v>
      </c>
    </row>
    <row r="426" spans="1:8" s="33" customFormat="1" ht="30" customHeight="1" x14ac:dyDescent="0.2">
      <c r="A426" s="36" t="s">
        <v>147</v>
      </c>
      <c r="B426" s="28" t="s">
        <v>531</v>
      </c>
      <c r="C426" s="29" t="s">
        <v>149</v>
      </c>
      <c r="D426" s="35" t="s">
        <v>150</v>
      </c>
      <c r="E426" s="30" t="s">
        <v>48</v>
      </c>
      <c r="F426" s="42">
        <v>24</v>
      </c>
      <c r="G426" s="53"/>
      <c r="H426" s="32">
        <f t="shared" si="61"/>
        <v>0</v>
      </c>
    </row>
    <row r="427" spans="1:8" s="44" customFormat="1" ht="39.75" customHeight="1" x14ac:dyDescent="0.2">
      <c r="A427" s="36" t="s">
        <v>194</v>
      </c>
      <c r="B427" s="28" t="s">
        <v>532</v>
      </c>
      <c r="C427" s="45" t="s">
        <v>195</v>
      </c>
      <c r="D427" s="66" t="s">
        <v>308</v>
      </c>
      <c r="E427" s="30"/>
      <c r="F427" s="49"/>
      <c r="G427" s="119"/>
      <c r="H427" s="32"/>
    </row>
    <row r="428" spans="1:8" s="44" customFormat="1" ht="39" customHeight="1" x14ac:dyDescent="0.2">
      <c r="A428" s="36" t="s">
        <v>196</v>
      </c>
      <c r="B428" s="34" t="s">
        <v>30</v>
      </c>
      <c r="C428" s="58" t="s">
        <v>439</v>
      </c>
      <c r="D428" s="66" t="s">
        <v>440</v>
      </c>
      <c r="E428" s="30" t="s">
        <v>29</v>
      </c>
      <c r="F428" s="42">
        <v>100</v>
      </c>
      <c r="G428" s="53"/>
      <c r="H428" s="32">
        <f>ROUND(G428*F428,2)</f>
        <v>0</v>
      </c>
    </row>
    <row r="429" spans="1:8" ht="36" customHeight="1" x14ac:dyDescent="0.2">
      <c r="A429" s="2"/>
      <c r="B429" s="190"/>
      <c r="C429" s="186" t="s">
        <v>22</v>
      </c>
      <c r="D429" s="161"/>
      <c r="E429" s="189"/>
      <c r="F429" s="162"/>
      <c r="G429" s="163"/>
      <c r="H429" s="164"/>
    </row>
    <row r="430" spans="1:8" s="33" customFormat="1" ht="43.9" customHeight="1" x14ac:dyDescent="0.2">
      <c r="A430" s="36" t="s">
        <v>57</v>
      </c>
      <c r="B430" s="28" t="s">
        <v>533</v>
      </c>
      <c r="C430" s="57" t="s">
        <v>236</v>
      </c>
      <c r="D430" s="55" t="s">
        <v>237</v>
      </c>
      <c r="E430" s="30" t="s">
        <v>36</v>
      </c>
      <c r="F430" s="42">
        <v>2</v>
      </c>
      <c r="G430" s="53"/>
      <c r="H430" s="32">
        <f>ROUND(G430*F430,2)</f>
        <v>0</v>
      </c>
    </row>
    <row r="431" spans="1:8" s="33" customFormat="1" ht="30" customHeight="1" x14ac:dyDescent="0.2">
      <c r="A431" s="36" t="s">
        <v>71</v>
      </c>
      <c r="B431" s="28" t="s">
        <v>534</v>
      </c>
      <c r="C431" s="29" t="s">
        <v>80</v>
      </c>
      <c r="D431" s="35" t="s">
        <v>129</v>
      </c>
      <c r="E431" s="30"/>
      <c r="F431" s="42"/>
      <c r="G431" s="119"/>
      <c r="H431" s="43"/>
    </row>
    <row r="432" spans="1:8" s="33" customFormat="1" ht="30" customHeight="1" x14ac:dyDescent="0.2">
      <c r="A432" s="36" t="s">
        <v>81</v>
      </c>
      <c r="B432" s="34" t="s">
        <v>30</v>
      </c>
      <c r="C432" s="29" t="s">
        <v>153</v>
      </c>
      <c r="D432" s="35"/>
      <c r="E432" s="30" t="s">
        <v>72</v>
      </c>
      <c r="F432" s="46">
        <v>1</v>
      </c>
      <c r="G432" s="53"/>
      <c r="H432" s="32">
        <f>ROUND(G432*F432,2)</f>
        <v>0</v>
      </c>
    </row>
    <row r="433" spans="1:8" s="33" customFormat="1" ht="30" customHeight="1" x14ac:dyDescent="0.2">
      <c r="A433" s="36" t="s">
        <v>58</v>
      </c>
      <c r="B433" s="28" t="s">
        <v>535</v>
      </c>
      <c r="C433" s="57" t="s">
        <v>238</v>
      </c>
      <c r="D433" s="55" t="s">
        <v>237</v>
      </c>
      <c r="E433" s="30"/>
      <c r="F433" s="42"/>
      <c r="G433" s="120"/>
      <c r="H433" s="43"/>
    </row>
    <row r="434" spans="1:8" s="33" customFormat="1" ht="30" customHeight="1" x14ac:dyDescent="0.2">
      <c r="A434" s="36" t="s">
        <v>59</v>
      </c>
      <c r="B434" s="34" t="s">
        <v>30</v>
      </c>
      <c r="C434" s="29" t="s">
        <v>155</v>
      </c>
      <c r="D434" s="35"/>
      <c r="E434" s="30" t="s">
        <v>36</v>
      </c>
      <c r="F434" s="42">
        <v>2</v>
      </c>
      <c r="G434" s="53"/>
      <c r="H434" s="32">
        <f t="shared" ref="H434:H436" si="62">ROUND(G434*F434,2)</f>
        <v>0</v>
      </c>
    </row>
    <row r="435" spans="1:8" s="33" customFormat="1" ht="30" customHeight="1" x14ac:dyDescent="0.2">
      <c r="A435" s="36" t="s">
        <v>75</v>
      </c>
      <c r="B435" s="28" t="s">
        <v>536</v>
      </c>
      <c r="C435" s="29" t="s">
        <v>84</v>
      </c>
      <c r="D435" s="55" t="s">
        <v>237</v>
      </c>
      <c r="E435" s="30" t="s">
        <v>36</v>
      </c>
      <c r="F435" s="42">
        <v>1</v>
      </c>
      <c r="G435" s="53"/>
      <c r="H435" s="32">
        <f t="shared" si="62"/>
        <v>0</v>
      </c>
    </row>
    <row r="436" spans="1:8" s="33" customFormat="1" ht="30" customHeight="1" x14ac:dyDescent="0.2">
      <c r="A436" s="59" t="s">
        <v>266</v>
      </c>
      <c r="B436" s="191" t="s">
        <v>537</v>
      </c>
      <c r="C436" s="57" t="s">
        <v>267</v>
      </c>
      <c r="D436" s="55" t="s">
        <v>237</v>
      </c>
      <c r="E436" s="192" t="s">
        <v>36</v>
      </c>
      <c r="F436" s="193">
        <v>1</v>
      </c>
      <c r="G436" s="194"/>
      <c r="H436" s="195">
        <f t="shared" si="62"/>
        <v>0</v>
      </c>
    </row>
    <row r="437" spans="1:8" ht="36" customHeight="1" x14ac:dyDescent="0.2">
      <c r="A437" s="2"/>
      <c r="B437" s="159"/>
      <c r="C437" s="186" t="s">
        <v>23</v>
      </c>
      <c r="D437" s="161"/>
      <c r="E437" s="167"/>
      <c r="F437" s="161"/>
      <c r="G437" s="163"/>
      <c r="H437" s="164"/>
    </row>
    <row r="438" spans="1:8" s="33" customFormat="1" ht="30" customHeight="1" x14ac:dyDescent="0.2">
      <c r="A438" s="38" t="s">
        <v>62</v>
      </c>
      <c r="B438" s="28" t="s">
        <v>538</v>
      </c>
      <c r="C438" s="29" t="s">
        <v>63</v>
      </c>
      <c r="D438" s="35" t="s">
        <v>156</v>
      </c>
      <c r="E438" s="30"/>
      <c r="F438" s="31"/>
      <c r="G438" s="120"/>
      <c r="H438" s="32"/>
    </row>
    <row r="439" spans="1:8" s="33" customFormat="1" ht="30" customHeight="1" x14ac:dyDescent="0.2">
      <c r="A439" s="38" t="s">
        <v>64</v>
      </c>
      <c r="B439" s="34" t="s">
        <v>30</v>
      </c>
      <c r="C439" s="29" t="s">
        <v>157</v>
      </c>
      <c r="D439" s="35"/>
      <c r="E439" s="30" t="s">
        <v>29</v>
      </c>
      <c r="F439" s="31">
        <v>400</v>
      </c>
      <c r="G439" s="53"/>
      <c r="H439" s="32">
        <f>ROUND(G439*F439,2)</f>
        <v>0</v>
      </c>
    </row>
    <row r="440" spans="1:8" s="11" customFormat="1" ht="30" customHeight="1" thickBot="1" x14ac:dyDescent="0.25">
      <c r="A440" s="12"/>
      <c r="B440" s="178" t="str">
        <f>B368</f>
        <v>F</v>
      </c>
      <c r="C440" s="252" t="str">
        <f>C368</f>
        <v>MacDONALD AVE - WATERFRONT DR TO GOMEZ ST ASPHALT RECONSTRUCTION</v>
      </c>
      <c r="D440" s="253"/>
      <c r="E440" s="253"/>
      <c r="F440" s="254"/>
      <c r="G440" s="182" t="s">
        <v>16</v>
      </c>
      <c r="H440" s="182">
        <f>SUM(H368:H439)</f>
        <v>0</v>
      </c>
    </row>
    <row r="441" spans="1:8" s="11" customFormat="1" ht="30" customHeight="1" thickTop="1" x14ac:dyDescent="0.2">
      <c r="A441" s="10"/>
      <c r="B441" s="156" t="s">
        <v>325</v>
      </c>
      <c r="C441" s="249" t="s">
        <v>605</v>
      </c>
      <c r="D441" s="250"/>
      <c r="E441" s="250"/>
      <c r="F441" s="251"/>
      <c r="G441" s="180"/>
      <c r="H441" s="181"/>
    </row>
    <row r="442" spans="1:8" ht="36" customHeight="1" x14ac:dyDescent="0.2">
      <c r="A442" s="2"/>
      <c r="B442" s="159"/>
      <c r="C442" s="186" t="s">
        <v>323</v>
      </c>
      <c r="D442" s="161"/>
      <c r="E442" s="167"/>
      <c r="F442" s="161"/>
      <c r="G442" s="163"/>
      <c r="H442" s="164"/>
    </row>
    <row r="443" spans="1:8" s="79" customFormat="1" ht="48" customHeight="1" x14ac:dyDescent="0.2">
      <c r="A443" s="71"/>
      <c r="B443" s="72" t="s">
        <v>570</v>
      </c>
      <c r="C443" s="73" t="s">
        <v>568</v>
      </c>
      <c r="D443" s="74" t="s">
        <v>628</v>
      </c>
      <c r="E443" s="75" t="s">
        <v>29</v>
      </c>
      <c r="F443" s="76">
        <v>500</v>
      </c>
      <c r="G443" s="77"/>
      <c r="H443" s="78">
        <f t="shared" ref="H443:H445" si="63">ROUND(G443*$F443,2)</f>
        <v>0</v>
      </c>
    </row>
    <row r="444" spans="1:8" s="79" customFormat="1" ht="42" customHeight="1" x14ac:dyDescent="0.2">
      <c r="A444" s="71"/>
      <c r="B444" s="72" t="s">
        <v>571</v>
      </c>
      <c r="C444" s="29" t="s">
        <v>472</v>
      </c>
      <c r="D444" s="55" t="s">
        <v>627</v>
      </c>
      <c r="E444" s="192" t="s">
        <v>29</v>
      </c>
      <c r="F444" s="193">
        <v>110</v>
      </c>
      <c r="G444" s="77"/>
      <c r="H444" s="78">
        <f t="shared" si="63"/>
        <v>0</v>
      </c>
    </row>
    <row r="445" spans="1:8" s="79" customFormat="1" ht="27" customHeight="1" x14ac:dyDescent="0.2">
      <c r="A445" s="80"/>
      <c r="B445" s="72" t="s">
        <v>572</v>
      </c>
      <c r="C445" s="57" t="s">
        <v>539</v>
      </c>
      <c r="D445" s="55" t="s">
        <v>184</v>
      </c>
      <c r="E445" s="192" t="s">
        <v>36</v>
      </c>
      <c r="F445" s="193">
        <v>2</v>
      </c>
      <c r="G445" s="77"/>
      <c r="H445" s="78">
        <f t="shared" si="63"/>
        <v>0</v>
      </c>
    </row>
    <row r="446" spans="1:8" s="79" customFormat="1" ht="27" customHeight="1" x14ac:dyDescent="0.2">
      <c r="A446" s="85"/>
      <c r="B446" s="90"/>
      <c r="C446" s="91" t="s">
        <v>542</v>
      </c>
      <c r="D446" s="82"/>
      <c r="E446" s="83"/>
      <c r="F446" s="92"/>
      <c r="G446" s="121"/>
      <c r="H446" s="93"/>
    </row>
    <row r="447" spans="1:8" s="79" customFormat="1" ht="27" customHeight="1" x14ac:dyDescent="0.2">
      <c r="A447" s="85"/>
      <c r="B447" s="86" t="s">
        <v>573</v>
      </c>
      <c r="C447" s="73" t="s">
        <v>543</v>
      </c>
      <c r="D447" s="74" t="s">
        <v>625</v>
      </c>
      <c r="E447" s="75" t="s">
        <v>544</v>
      </c>
      <c r="F447" s="94">
        <v>1</v>
      </c>
      <c r="G447" s="77"/>
      <c r="H447" s="95">
        <f>ROUND(G447*$F447,2)</f>
        <v>0</v>
      </c>
    </row>
    <row r="448" spans="1:8" s="79" customFormat="1" ht="30" customHeight="1" x14ac:dyDescent="0.2">
      <c r="A448" s="96"/>
      <c r="B448" s="97" t="s">
        <v>574</v>
      </c>
      <c r="C448" s="98" t="s">
        <v>545</v>
      </c>
      <c r="D448" s="99" t="s">
        <v>626</v>
      </c>
      <c r="E448" s="100" t="s">
        <v>546</v>
      </c>
      <c r="F448" s="101">
        <v>48</v>
      </c>
      <c r="G448" s="77"/>
      <c r="H448" s="95">
        <f>ROUND(G448*$F448,2)</f>
        <v>0</v>
      </c>
    </row>
    <row r="449" spans="1:8" s="88" customFormat="1" ht="33.75" customHeight="1" x14ac:dyDescent="0.2">
      <c r="A449" s="85"/>
      <c r="B449" s="86" t="s">
        <v>575</v>
      </c>
      <c r="C449" s="87" t="s">
        <v>540</v>
      </c>
      <c r="D449" s="74" t="s">
        <v>129</v>
      </c>
      <c r="E449" s="75" t="s">
        <v>36</v>
      </c>
      <c r="F449" s="76">
        <v>4</v>
      </c>
      <c r="G449" s="77"/>
      <c r="H449" s="78">
        <f t="shared" ref="H449" si="64">ROUND(G449*$F449,2)</f>
        <v>0</v>
      </c>
    </row>
    <row r="450" spans="1:8" s="79" customFormat="1" ht="27" customHeight="1" x14ac:dyDescent="0.2">
      <c r="A450" s="85"/>
      <c r="B450" s="86" t="s">
        <v>576</v>
      </c>
      <c r="C450" s="197" t="s">
        <v>541</v>
      </c>
      <c r="D450" s="198" t="s">
        <v>625</v>
      </c>
      <c r="E450" s="75" t="s">
        <v>48</v>
      </c>
      <c r="F450" s="89">
        <v>150</v>
      </c>
      <c r="G450" s="77"/>
      <c r="H450" s="78">
        <f>ROUND(G450*$F450,2)</f>
        <v>0</v>
      </c>
    </row>
    <row r="451" spans="1:8" s="84" customFormat="1" ht="36" customHeight="1" x14ac:dyDescent="0.2">
      <c r="A451" s="81"/>
      <c r="B451" s="199"/>
      <c r="C451" s="200" t="s">
        <v>547</v>
      </c>
      <c r="D451" s="82"/>
      <c r="E451" s="83"/>
      <c r="F451" s="201"/>
      <c r="G451" s="202"/>
      <c r="H451" s="203"/>
    </row>
    <row r="452" spans="1:8" s="84" customFormat="1" ht="36" customHeight="1" x14ac:dyDescent="0.2">
      <c r="A452" s="102"/>
      <c r="B452" s="97" t="s">
        <v>577</v>
      </c>
      <c r="C452" s="98" t="s">
        <v>548</v>
      </c>
      <c r="D452" s="99" t="s">
        <v>408</v>
      </c>
      <c r="E452" s="100" t="s">
        <v>29</v>
      </c>
      <c r="F452" s="101">
        <v>152</v>
      </c>
      <c r="G452" s="77"/>
      <c r="H452" s="95">
        <f t="shared" ref="H452:H456" si="65">ROUND(G452*$F452,2)</f>
        <v>0</v>
      </c>
    </row>
    <row r="453" spans="1:8" s="79" customFormat="1" ht="32.450000000000003" customHeight="1" x14ac:dyDescent="0.2">
      <c r="A453" s="103"/>
      <c r="B453" s="97" t="s">
        <v>578</v>
      </c>
      <c r="C453" s="98" t="s">
        <v>549</v>
      </c>
      <c r="D453" s="99" t="s">
        <v>408</v>
      </c>
      <c r="E453" s="100" t="s">
        <v>29</v>
      </c>
      <c r="F453" s="101">
        <v>75</v>
      </c>
      <c r="G453" s="77"/>
      <c r="H453" s="95">
        <f t="shared" si="65"/>
        <v>0</v>
      </c>
    </row>
    <row r="454" spans="1:8" s="79" customFormat="1" ht="27" customHeight="1" x14ac:dyDescent="0.2">
      <c r="A454" s="103"/>
      <c r="B454" s="97" t="s">
        <v>579</v>
      </c>
      <c r="C454" s="204" t="s">
        <v>550</v>
      </c>
      <c r="D454" s="99" t="s">
        <v>408</v>
      </c>
      <c r="E454" s="100" t="s">
        <v>29</v>
      </c>
      <c r="F454" s="101">
        <v>8</v>
      </c>
      <c r="G454" s="77"/>
      <c r="H454" s="95">
        <f t="shared" si="65"/>
        <v>0</v>
      </c>
    </row>
    <row r="455" spans="1:8" s="79" customFormat="1" ht="27" customHeight="1" x14ac:dyDescent="0.2">
      <c r="A455" s="103"/>
      <c r="B455" s="97" t="s">
        <v>580</v>
      </c>
      <c r="C455" s="98" t="s">
        <v>633</v>
      </c>
      <c r="D455" s="99" t="s">
        <v>408</v>
      </c>
      <c r="E455" s="100" t="s">
        <v>29</v>
      </c>
      <c r="F455" s="101">
        <v>5</v>
      </c>
      <c r="G455" s="77"/>
      <c r="H455" s="95">
        <f t="shared" si="65"/>
        <v>0</v>
      </c>
    </row>
    <row r="456" spans="1:8" s="79" customFormat="1" ht="27" customHeight="1" x14ac:dyDescent="0.2">
      <c r="A456" s="103"/>
      <c r="B456" s="97" t="s">
        <v>581</v>
      </c>
      <c r="C456" s="98" t="s">
        <v>567</v>
      </c>
      <c r="D456" s="99" t="s">
        <v>408</v>
      </c>
      <c r="E456" s="100" t="s">
        <v>29</v>
      </c>
      <c r="F456" s="101">
        <v>10</v>
      </c>
      <c r="G456" s="77"/>
      <c r="H456" s="95">
        <f t="shared" si="65"/>
        <v>0</v>
      </c>
    </row>
    <row r="457" spans="1:8" s="79" customFormat="1" ht="27" customHeight="1" x14ac:dyDescent="0.2">
      <c r="A457" s="96"/>
      <c r="B457" s="205"/>
      <c r="C457" s="206" t="s">
        <v>551</v>
      </c>
      <c r="D457" s="104"/>
      <c r="E457" s="105"/>
      <c r="F457" s="106"/>
      <c r="G457" s="122"/>
      <c r="H457" s="107"/>
    </row>
    <row r="458" spans="1:8" s="79" customFormat="1" ht="35.25" customHeight="1" x14ac:dyDescent="0.2">
      <c r="A458" s="96"/>
      <c r="B458" s="28" t="s">
        <v>582</v>
      </c>
      <c r="C458" s="45" t="s">
        <v>552</v>
      </c>
      <c r="D458" s="35" t="s">
        <v>624</v>
      </c>
      <c r="E458" s="30" t="s">
        <v>36</v>
      </c>
      <c r="F458" s="42">
        <v>6</v>
      </c>
      <c r="G458" s="53"/>
      <c r="H458" s="32">
        <f t="shared" ref="H458:H459" si="66">ROUND(G458*F458,2)</f>
        <v>0</v>
      </c>
    </row>
    <row r="459" spans="1:8" s="79" customFormat="1" ht="27" customHeight="1" x14ac:dyDescent="0.2">
      <c r="A459" s="96"/>
      <c r="B459" s="28" t="s">
        <v>583</v>
      </c>
      <c r="C459" s="45" t="s">
        <v>553</v>
      </c>
      <c r="D459" s="35" t="s">
        <v>624</v>
      </c>
      <c r="E459" s="30" t="s">
        <v>36</v>
      </c>
      <c r="F459" s="42">
        <v>2</v>
      </c>
      <c r="G459" s="53"/>
      <c r="H459" s="32">
        <f t="shared" si="66"/>
        <v>0</v>
      </c>
    </row>
    <row r="460" spans="1:8" s="84" customFormat="1" ht="26.25" customHeight="1" x14ac:dyDescent="0.2">
      <c r="A460" s="81"/>
      <c r="B460" s="207"/>
      <c r="C460" s="200" t="s">
        <v>23</v>
      </c>
      <c r="D460" s="82"/>
      <c r="E460" s="115"/>
      <c r="F460" s="82"/>
      <c r="G460" s="202"/>
      <c r="H460" s="203"/>
    </row>
    <row r="461" spans="1:8" s="84" customFormat="1" ht="35.25" customHeight="1" x14ac:dyDescent="0.2">
      <c r="A461" s="102"/>
      <c r="B461" s="28" t="s">
        <v>584</v>
      </c>
      <c r="C461" s="73" t="s">
        <v>554</v>
      </c>
      <c r="D461" s="74" t="s">
        <v>623</v>
      </c>
      <c r="E461" s="75" t="s">
        <v>36</v>
      </c>
      <c r="F461" s="108">
        <v>1</v>
      </c>
      <c r="G461" s="77"/>
      <c r="H461" s="95">
        <f t="shared" ref="H461:H470" si="67">ROUND(G461*$F461,2)</f>
        <v>0</v>
      </c>
    </row>
    <row r="462" spans="1:8" s="84" customFormat="1" ht="66.75" customHeight="1" x14ac:dyDescent="0.2">
      <c r="A462" s="102"/>
      <c r="B462" s="28" t="s">
        <v>585</v>
      </c>
      <c r="C462" s="73" t="s">
        <v>555</v>
      </c>
      <c r="D462" s="74" t="s">
        <v>622</v>
      </c>
      <c r="E462" s="75" t="s">
        <v>36</v>
      </c>
      <c r="F462" s="108">
        <v>10</v>
      </c>
      <c r="G462" s="77"/>
      <c r="H462" s="95">
        <f t="shared" si="67"/>
        <v>0</v>
      </c>
    </row>
    <row r="463" spans="1:8" s="84" customFormat="1" ht="66.75" customHeight="1" x14ac:dyDescent="0.2">
      <c r="A463" s="102"/>
      <c r="B463" s="28" t="s">
        <v>586</v>
      </c>
      <c r="C463" s="73" t="s">
        <v>556</v>
      </c>
      <c r="D463" s="74" t="s">
        <v>622</v>
      </c>
      <c r="E463" s="75" t="s">
        <v>36</v>
      </c>
      <c r="F463" s="108">
        <v>29</v>
      </c>
      <c r="G463" s="77"/>
      <c r="H463" s="95">
        <f t="shared" si="67"/>
        <v>0</v>
      </c>
    </row>
    <row r="464" spans="1:8" s="84" customFormat="1" ht="78" customHeight="1" x14ac:dyDescent="0.2">
      <c r="A464" s="102"/>
      <c r="B464" s="86" t="s">
        <v>587</v>
      </c>
      <c r="C464" s="73" t="s">
        <v>557</v>
      </c>
      <c r="D464" s="74" t="s">
        <v>622</v>
      </c>
      <c r="E464" s="75" t="s">
        <v>36</v>
      </c>
      <c r="F464" s="108">
        <v>1</v>
      </c>
      <c r="G464" s="77"/>
      <c r="H464" s="95">
        <f t="shared" si="67"/>
        <v>0</v>
      </c>
    </row>
    <row r="465" spans="1:8" s="84" customFormat="1" ht="26.25" customHeight="1" x14ac:dyDescent="0.2">
      <c r="A465" s="102"/>
      <c r="B465" s="86" t="s">
        <v>588</v>
      </c>
      <c r="C465" s="73" t="s">
        <v>558</v>
      </c>
      <c r="D465" s="74" t="s">
        <v>621</v>
      </c>
      <c r="E465" s="30" t="s">
        <v>27</v>
      </c>
      <c r="F465" s="108">
        <v>72</v>
      </c>
      <c r="G465" s="77"/>
      <c r="H465" s="95">
        <f t="shared" si="67"/>
        <v>0</v>
      </c>
    </row>
    <row r="466" spans="1:8" s="79" customFormat="1" ht="26.25" customHeight="1" x14ac:dyDescent="0.2">
      <c r="A466" s="71"/>
      <c r="B466" s="86" t="s">
        <v>589</v>
      </c>
      <c r="C466" s="73" t="s">
        <v>559</v>
      </c>
      <c r="D466" s="99" t="s">
        <v>620</v>
      </c>
      <c r="E466" s="75" t="s">
        <v>29</v>
      </c>
      <c r="F466" s="108">
        <v>10</v>
      </c>
      <c r="G466" s="77"/>
      <c r="H466" s="95">
        <f t="shared" si="67"/>
        <v>0</v>
      </c>
    </row>
    <row r="467" spans="1:8" s="79" customFormat="1" ht="27" customHeight="1" x14ac:dyDescent="0.2">
      <c r="A467" s="71"/>
      <c r="B467" s="86" t="s">
        <v>590</v>
      </c>
      <c r="C467" s="87" t="s">
        <v>560</v>
      </c>
      <c r="D467" s="99" t="s">
        <v>620</v>
      </c>
      <c r="E467" s="109" t="s">
        <v>36</v>
      </c>
      <c r="F467" s="110">
        <v>4</v>
      </c>
      <c r="G467" s="77"/>
      <c r="H467" s="95">
        <f t="shared" si="67"/>
        <v>0</v>
      </c>
    </row>
    <row r="468" spans="1:8" s="79" customFormat="1" ht="27" customHeight="1" x14ac:dyDescent="0.2">
      <c r="A468" s="71"/>
      <c r="B468" s="86" t="s">
        <v>591</v>
      </c>
      <c r="C468" s="87" t="s">
        <v>561</v>
      </c>
      <c r="D468" s="99" t="s">
        <v>620</v>
      </c>
      <c r="E468" s="109" t="s">
        <v>36</v>
      </c>
      <c r="F468" s="110">
        <v>6</v>
      </c>
      <c r="G468" s="77"/>
      <c r="H468" s="95">
        <f t="shared" si="67"/>
        <v>0</v>
      </c>
    </row>
    <row r="469" spans="1:8" s="79" customFormat="1" ht="27" customHeight="1" x14ac:dyDescent="0.2">
      <c r="A469" s="71"/>
      <c r="B469" s="86" t="s">
        <v>592</v>
      </c>
      <c r="C469" s="87" t="s">
        <v>562</v>
      </c>
      <c r="D469" s="99" t="s">
        <v>620</v>
      </c>
      <c r="E469" s="109" t="s">
        <v>36</v>
      </c>
      <c r="F469" s="110">
        <v>21</v>
      </c>
      <c r="G469" s="77"/>
      <c r="H469" s="95">
        <f t="shared" si="67"/>
        <v>0</v>
      </c>
    </row>
    <row r="470" spans="1:8" s="79" customFormat="1" ht="27" customHeight="1" x14ac:dyDescent="0.2">
      <c r="A470" s="111"/>
      <c r="B470" s="86" t="s">
        <v>593</v>
      </c>
      <c r="C470" s="112" t="s">
        <v>563</v>
      </c>
      <c r="D470" s="99" t="s">
        <v>620</v>
      </c>
      <c r="E470" s="109" t="s">
        <v>36</v>
      </c>
      <c r="F470" s="110">
        <v>3</v>
      </c>
      <c r="G470" s="77"/>
      <c r="H470" s="95">
        <f t="shared" si="67"/>
        <v>0</v>
      </c>
    </row>
    <row r="471" spans="1:8" s="79" customFormat="1" ht="27" customHeight="1" x14ac:dyDescent="0.2">
      <c r="A471" s="111"/>
      <c r="B471" s="113"/>
      <c r="C471" s="114" t="s">
        <v>564</v>
      </c>
      <c r="D471" s="82"/>
      <c r="E471" s="115"/>
      <c r="F471" s="116"/>
      <c r="G471" s="121"/>
      <c r="H471" s="117"/>
    </row>
    <row r="472" spans="1:8" s="84" customFormat="1" ht="26.25" customHeight="1" x14ac:dyDescent="0.2">
      <c r="A472" s="81"/>
      <c r="B472" s="97" t="s">
        <v>594</v>
      </c>
      <c r="C472" s="118" t="s">
        <v>565</v>
      </c>
      <c r="D472" s="99" t="s">
        <v>619</v>
      </c>
      <c r="E472" s="100" t="s">
        <v>544</v>
      </c>
      <c r="F472" s="101">
        <v>1</v>
      </c>
      <c r="G472" s="77"/>
      <c r="H472" s="95">
        <f t="shared" ref="H472:H484" si="68">ROUND(G472*$F472,2)</f>
        <v>0</v>
      </c>
    </row>
    <row r="473" spans="1:8" s="84" customFormat="1" ht="26.25" customHeight="1" x14ac:dyDescent="0.2">
      <c r="A473" s="81"/>
      <c r="B473" s="97" t="s">
        <v>595</v>
      </c>
      <c r="C473" s="98" t="s">
        <v>566</v>
      </c>
      <c r="D473" s="243" t="s">
        <v>619</v>
      </c>
      <c r="E473" s="244" t="s">
        <v>544</v>
      </c>
      <c r="F473" s="101">
        <v>1</v>
      </c>
      <c r="G473" s="245"/>
      <c r="H473" s="95">
        <f t="shared" si="68"/>
        <v>0</v>
      </c>
    </row>
    <row r="474" spans="1:8" s="37" customFormat="1" ht="36" customHeight="1" x14ac:dyDescent="0.2">
      <c r="A474" s="2"/>
      <c r="B474" s="165"/>
      <c r="C474" s="208" t="s">
        <v>473</v>
      </c>
      <c r="D474" s="161"/>
      <c r="E474" s="176" t="s">
        <v>1</v>
      </c>
      <c r="F474" s="176" t="s">
        <v>1</v>
      </c>
      <c r="G474" s="163"/>
      <c r="H474" s="164"/>
    </row>
    <row r="475" spans="1:8" s="37" customFormat="1" ht="36" customHeight="1" x14ac:dyDescent="0.2">
      <c r="A475" s="2"/>
      <c r="B475" s="97" t="s">
        <v>596</v>
      </c>
      <c r="C475" s="65" t="s">
        <v>474</v>
      </c>
      <c r="D475" s="209" t="s">
        <v>618</v>
      </c>
      <c r="E475" s="209" t="s">
        <v>48</v>
      </c>
      <c r="F475" s="210">
        <v>200</v>
      </c>
      <c r="G475" s="77"/>
      <c r="H475" s="95">
        <f t="shared" si="68"/>
        <v>0</v>
      </c>
    </row>
    <row r="476" spans="1:8" s="37" customFormat="1" ht="36" customHeight="1" x14ac:dyDescent="0.2">
      <c r="A476" s="2"/>
      <c r="B476" s="211" t="s">
        <v>597</v>
      </c>
      <c r="C476" s="212" t="s">
        <v>475</v>
      </c>
      <c r="D476" s="209" t="s">
        <v>618</v>
      </c>
      <c r="E476" s="213" t="s">
        <v>48</v>
      </c>
      <c r="F476" s="214">
        <v>600</v>
      </c>
      <c r="G476" s="77"/>
      <c r="H476" s="95">
        <f t="shared" si="68"/>
        <v>0</v>
      </c>
    </row>
    <row r="477" spans="1:8" s="37" customFormat="1" ht="36" customHeight="1" x14ac:dyDescent="0.2">
      <c r="A477" s="2"/>
      <c r="B477" s="211" t="s">
        <v>598</v>
      </c>
      <c r="C477" s="212" t="s">
        <v>476</v>
      </c>
      <c r="D477" s="209" t="s">
        <v>618</v>
      </c>
      <c r="E477" s="213" t="s">
        <v>48</v>
      </c>
      <c r="F477" s="214">
        <v>500</v>
      </c>
      <c r="G477" s="77"/>
      <c r="H477" s="95">
        <f t="shared" si="68"/>
        <v>0</v>
      </c>
    </row>
    <row r="478" spans="1:8" s="37" customFormat="1" ht="36" customHeight="1" x14ac:dyDescent="0.2">
      <c r="A478" s="2"/>
      <c r="B478" s="211" t="s">
        <v>599</v>
      </c>
      <c r="C478" s="215" t="s">
        <v>477</v>
      </c>
      <c r="D478" s="209" t="s">
        <v>618</v>
      </c>
      <c r="E478" s="213" t="s">
        <v>478</v>
      </c>
      <c r="F478" s="214">
        <v>1</v>
      </c>
      <c r="G478" s="77"/>
      <c r="H478" s="95">
        <f t="shared" si="68"/>
        <v>0</v>
      </c>
    </row>
    <row r="479" spans="1:8" s="37" customFormat="1" ht="36" customHeight="1" x14ac:dyDescent="0.2">
      <c r="A479" s="2"/>
      <c r="B479" s="216"/>
      <c r="C479" s="166" t="s">
        <v>479</v>
      </c>
      <c r="D479" s="161"/>
      <c r="E479" s="167"/>
      <c r="F479" s="217"/>
      <c r="G479" s="133"/>
      <c r="H479" s="95">
        <f t="shared" si="68"/>
        <v>0</v>
      </c>
    </row>
    <row r="480" spans="1:8" s="37" customFormat="1" ht="36" customHeight="1" x14ac:dyDescent="0.2">
      <c r="A480" s="2"/>
      <c r="B480" s="211" t="s">
        <v>600</v>
      </c>
      <c r="C480" s="212" t="s">
        <v>480</v>
      </c>
      <c r="D480" s="209" t="s">
        <v>618</v>
      </c>
      <c r="E480" s="213" t="s">
        <v>478</v>
      </c>
      <c r="F480" s="214">
        <v>12</v>
      </c>
      <c r="G480" s="77"/>
      <c r="H480" s="95">
        <f t="shared" si="68"/>
        <v>0</v>
      </c>
    </row>
    <row r="481" spans="1:8" s="37" customFormat="1" ht="36" customHeight="1" x14ac:dyDescent="0.2">
      <c r="A481" s="2"/>
      <c r="B481" s="211" t="s">
        <v>601</v>
      </c>
      <c r="C481" s="212" t="s">
        <v>481</v>
      </c>
      <c r="D481" s="209" t="s">
        <v>618</v>
      </c>
      <c r="E481" s="213" t="s">
        <v>478</v>
      </c>
      <c r="F481" s="214">
        <v>12</v>
      </c>
      <c r="G481" s="77"/>
      <c r="H481" s="95">
        <f t="shared" si="68"/>
        <v>0</v>
      </c>
    </row>
    <row r="482" spans="1:8" s="37" customFormat="1" ht="36" customHeight="1" x14ac:dyDescent="0.2">
      <c r="A482" s="2"/>
      <c r="B482" s="211" t="s">
        <v>602</v>
      </c>
      <c r="C482" s="212" t="s">
        <v>482</v>
      </c>
      <c r="D482" s="209" t="s">
        <v>618</v>
      </c>
      <c r="E482" s="213" t="s">
        <v>478</v>
      </c>
      <c r="F482" s="214">
        <v>10</v>
      </c>
      <c r="G482" s="77"/>
      <c r="H482" s="95">
        <f t="shared" si="68"/>
        <v>0</v>
      </c>
    </row>
    <row r="483" spans="1:8" s="37" customFormat="1" ht="36" customHeight="1" x14ac:dyDescent="0.2">
      <c r="A483" s="2"/>
      <c r="B483" s="218"/>
      <c r="C483" s="166" t="s">
        <v>483</v>
      </c>
      <c r="D483" s="161"/>
      <c r="E483" s="175"/>
      <c r="F483" s="219"/>
      <c r="G483" s="133"/>
      <c r="H483" s="95">
        <f t="shared" si="68"/>
        <v>0</v>
      </c>
    </row>
    <row r="484" spans="1:8" s="37" customFormat="1" ht="48" customHeight="1" x14ac:dyDescent="0.2">
      <c r="A484" s="2"/>
      <c r="B484" s="211" t="s">
        <v>603</v>
      </c>
      <c r="C484" s="215" t="s">
        <v>484</v>
      </c>
      <c r="D484" s="209" t="s">
        <v>618</v>
      </c>
      <c r="E484" s="213" t="s">
        <v>478</v>
      </c>
      <c r="F484" s="220">
        <v>1</v>
      </c>
      <c r="G484" s="77"/>
      <c r="H484" s="95">
        <f t="shared" si="68"/>
        <v>0</v>
      </c>
    </row>
    <row r="485" spans="1:8" s="11" customFormat="1" ht="30" customHeight="1" thickBot="1" x14ac:dyDescent="0.25">
      <c r="A485" s="12"/>
      <c r="B485" s="178" t="str">
        <f>B441</f>
        <v>G</v>
      </c>
      <c r="C485" s="252" t="str">
        <f>C441</f>
        <v>STREETSCAPING &amp; ELECTRICAL</v>
      </c>
      <c r="D485" s="253"/>
      <c r="E485" s="253"/>
      <c r="F485" s="254"/>
      <c r="G485" s="182" t="s">
        <v>16</v>
      </c>
      <c r="H485" s="182">
        <f>SUM(H441:H484)</f>
        <v>0</v>
      </c>
    </row>
    <row r="486" spans="1:8" s="24" customFormat="1" ht="30" customHeight="1" thickTop="1" x14ac:dyDescent="0.2">
      <c r="A486" s="23"/>
      <c r="B486" s="221" t="s">
        <v>629</v>
      </c>
      <c r="C486" s="263" t="s">
        <v>489</v>
      </c>
      <c r="D486" s="264"/>
      <c r="E486" s="264"/>
      <c r="F486" s="265"/>
      <c r="G486" s="222"/>
      <c r="H486" s="223"/>
    </row>
    <row r="487" spans="1:8" s="22" customFormat="1" ht="30" customHeight="1" x14ac:dyDescent="0.2">
      <c r="A487" s="25" t="s">
        <v>327</v>
      </c>
      <c r="B487" s="16" t="s">
        <v>630</v>
      </c>
      <c r="C487" s="17" t="s">
        <v>328</v>
      </c>
      <c r="D487" s="21" t="s">
        <v>469</v>
      </c>
      <c r="E487" s="18" t="s">
        <v>324</v>
      </c>
      <c r="F487" s="20">
        <v>1</v>
      </c>
      <c r="G487" s="224"/>
      <c r="H487" s="19">
        <f t="shared" ref="H487" si="69">ROUND(G487*F487,2)</f>
        <v>0</v>
      </c>
    </row>
    <row r="488" spans="1:8" s="24" customFormat="1" ht="30" customHeight="1" thickBot="1" x14ac:dyDescent="0.25">
      <c r="A488" s="26"/>
      <c r="B488" s="225" t="str">
        <f>B486</f>
        <v>H</v>
      </c>
      <c r="C488" s="266" t="str">
        <f>C486</f>
        <v>MOBILIZATION /DEMOBILIZATION</v>
      </c>
      <c r="D488" s="267"/>
      <c r="E488" s="267"/>
      <c r="F488" s="268"/>
      <c r="G488" s="226" t="s">
        <v>16</v>
      </c>
      <c r="H488" s="227">
        <f>H487</f>
        <v>0</v>
      </c>
    </row>
    <row r="489" spans="1:8" ht="36" customHeight="1" thickTop="1" x14ac:dyDescent="0.25">
      <c r="A489" s="14"/>
      <c r="B489" s="228"/>
      <c r="C489" s="229" t="s">
        <v>17</v>
      </c>
      <c r="D489" s="230"/>
      <c r="E489" s="231"/>
      <c r="F489" s="231"/>
      <c r="G489" s="232"/>
      <c r="H489" s="233"/>
    </row>
    <row r="490" spans="1:8" ht="30" customHeight="1" thickBot="1" x14ac:dyDescent="0.25">
      <c r="A490" s="3"/>
      <c r="B490" s="178" t="str">
        <f>B6</f>
        <v>A</v>
      </c>
      <c r="C490" s="262" t="str">
        <f>C6</f>
        <v>ALEXANDER AVE - MARTHA ST TO LILY ST MINOR REHABILITATION</v>
      </c>
      <c r="D490" s="253"/>
      <c r="E490" s="253"/>
      <c r="F490" s="254"/>
      <c r="G490" s="179" t="s">
        <v>16</v>
      </c>
      <c r="H490" s="179">
        <f>H68</f>
        <v>0</v>
      </c>
    </row>
    <row r="491" spans="1:8" ht="30" customHeight="1" thickTop="1" thickBot="1" x14ac:dyDescent="0.25">
      <c r="A491" s="3"/>
      <c r="B491" s="178" t="str">
        <f>B69</f>
        <v>B</v>
      </c>
      <c r="C491" s="246" t="str">
        <f>C69</f>
        <v>ARGYLE ST - GEORGE AVE TO DISRAELI FWY MAJOR REHABILITATION</v>
      </c>
      <c r="D491" s="247"/>
      <c r="E491" s="247"/>
      <c r="F491" s="248"/>
      <c r="G491" s="179" t="s">
        <v>16</v>
      </c>
      <c r="H491" s="179">
        <f>H136</f>
        <v>0</v>
      </c>
    </row>
    <row r="492" spans="1:8" ht="30" customHeight="1" thickTop="1" thickBot="1" x14ac:dyDescent="0.25">
      <c r="A492" s="3"/>
      <c r="B492" s="178" t="str">
        <f>B137</f>
        <v>C</v>
      </c>
      <c r="C492" s="246" t="str">
        <f>C137</f>
        <v>DAGMAR ST - McDERMOT AVE TO WILLIAM AVE MAJOR REHABILITATION</v>
      </c>
      <c r="D492" s="247"/>
      <c r="E492" s="247"/>
      <c r="F492" s="248"/>
      <c r="G492" s="179" t="s">
        <v>16</v>
      </c>
      <c r="H492" s="179">
        <f>H202</f>
        <v>0</v>
      </c>
    </row>
    <row r="493" spans="1:8" ht="30" customHeight="1" thickTop="1" thickBot="1" x14ac:dyDescent="0.25">
      <c r="A493" s="3"/>
      <c r="B493" s="178" t="str">
        <f>B203</f>
        <v>D</v>
      </c>
      <c r="C493" s="246" t="str">
        <f>C203</f>
        <v>GALT AVE - LILY ST TO DUNCAN ST ASPHALT RECONSTRUCTION</v>
      </c>
      <c r="D493" s="247"/>
      <c r="E493" s="247"/>
      <c r="F493" s="248"/>
      <c r="G493" s="179" t="s">
        <v>16</v>
      </c>
      <c r="H493" s="179">
        <f>H284</f>
        <v>0</v>
      </c>
    </row>
    <row r="494" spans="1:8" ht="30" customHeight="1" thickTop="1" thickBot="1" x14ac:dyDescent="0.25">
      <c r="A494" s="3"/>
      <c r="B494" s="178" t="str">
        <f>B285</f>
        <v>E</v>
      </c>
      <c r="C494" s="246" t="str">
        <f>C285</f>
        <v>HEATON AVE - ARGYLE ST TO WATERFRONT DR ASPHALT RECONSTRUCTION</v>
      </c>
      <c r="D494" s="247"/>
      <c r="E494" s="247"/>
      <c r="F494" s="248"/>
      <c r="G494" s="179" t="s">
        <v>16</v>
      </c>
      <c r="H494" s="179">
        <f>H367</f>
        <v>0</v>
      </c>
    </row>
    <row r="495" spans="1:8" ht="30" customHeight="1" thickTop="1" thickBot="1" x14ac:dyDescent="0.25">
      <c r="A495" s="3"/>
      <c r="B495" s="178" t="str">
        <f>B368</f>
        <v>F</v>
      </c>
      <c r="C495" s="246" t="str">
        <f>C368</f>
        <v>MacDONALD AVE - WATERFRONT DR TO GOMEZ ST ASPHALT RECONSTRUCTION</v>
      </c>
      <c r="D495" s="247"/>
      <c r="E495" s="247"/>
      <c r="F495" s="248"/>
      <c r="G495" s="179" t="s">
        <v>16</v>
      </c>
      <c r="H495" s="179">
        <f>H440</f>
        <v>0</v>
      </c>
    </row>
    <row r="496" spans="1:8" ht="30" customHeight="1" thickTop="1" thickBot="1" x14ac:dyDescent="0.25">
      <c r="A496" s="3"/>
      <c r="B496" s="178" t="str">
        <f>B441</f>
        <v>G</v>
      </c>
      <c r="C496" s="246" t="str">
        <f>C441</f>
        <v>STREETSCAPING &amp; ELECTRICAL</v>
      </c>
      <c r="D496" s="247"/>
      <c r="E496" s="247"/>
      <c r="F496" s="248"/>
      <c r="G496" s="179" t="s">
        <v>16</v>
      </c>
      <c r="H496" s="179">
        <f>H485</f>
        <v>0</v>
      </c>
    </row>
    <row r="497" spans="1:8" ht="30" customHeight="1" thickTop="1" thickBot="1" x14ac:dyDescent="0.25">
      <c r="A497" s="6"/>
      <c r="B497" s="178" t="str">
        <f>B486</f>
        <v>H</v>
      </c>
      <c r="C497" s="269" t="str">
        <f>C486</f>
        <v>MOBILIZATION /DEMOBILIZATION</v>
      </c>
      <c r="D497" s="270"/>
      <c r="E497" s="270"/>
      <c r="F497" s="271"/>
      <c r="G497" s="234" t="s">
        <v>16</v>
      </c>
      <c r="H497" s="234">
        <f>H488</f>
        <v>0</v>
      </c>
    </row>
    <row r="498" spans="1:8" s="9" customFormat="1" ht="37.9" customHeight="1" thickTop="1" x14ac:dyDescent="0.2">
      <c r="A498" s="2"/>
      <c r="B498" s="260" t="s">
        <v>26</v>
      </c>
      <c r="C498" s="261"/>
      <c r="D498" s="261"/>
      <c r="E498" s="261"/>
      <c r="F498" s="261"/>
      <c r="G498" s="255">
        <f>SUM(H490:H497)</f>
        <v>0</v>
      </c>
      <c r="H498" s="256"/>
    </row>
    <row r="499" spans="1:8" ht="15.95" customHeight="1" x14ac:dyDescent="0.2">
      <c r="A499" s="15"/>
      <c r="B499" s="235"/>
      <c r="C499" s="236"/>
      <c r="D499" s="237"/>
      <c r="E499" s="236"/>
      <c r="F499" s="236"/>
      <c r="G499" s="238"/>
      <c r="H499" s="239"/>
    </row>
  </sheetData>
  <sheetProtection algorithmName="SHA-512" hashValue="fBkLb7dCXbdJmwnDJt2i7/N/VUdS4izoY/+2S78zdATqyiB+2S45RqaCvkcu0DBlWUQW53VE4k9PfeDZrgo6Og==" saltValue="uRTTi2ngJjrMbi3k6EUnkA==" spinCount="100000" sheet="1" selectLockedCells="1"/>
  <mergeCells count="26">
    <mergeCell ref="G498:H498"/>
    <mergeCell ref="C6:F6"/>
    <mergeCell ref="C202:F202"/>
    <mergeCell ref="B498:F498"/>
    <mergeCell ref="C69:F69"/>
    <mergeCell ref="C68:F68"/>
    <mergeCell ref="C136:F136"/>
    <mergeCell ref="C490:F490"/>
    <mergeCell ref="C491:F491"/>
    <mergeCell ref="C492:F492"/>
    <mergeCell ref="C486:F486"/>
    <mergeCell ref="C488:F488"/>
    <mergeCell ref="C497:F497"/>
    <mergeCell ref="C137:F137"/>
    <mergeCell ref="C495:F495"/>
    <mergeCell ref="C496:F496"/>
    <mergeCell ref="C494:F494"/>
    <mergeCell ref="C203:F203"/>
    <mergeCell ref="C284:F284"/>
    <mergeCell ref="C285:F285"/>
    <mergeCell ref="C367:F367"/>
    <mergeCell ref="C368:F368"/>
    <mergeCell ref="C440:F440"/>
    <mergeCell ref="C441:F441"/>
    <mergeCell ref="C485:F485"/>
    <mergeCell ref="C493:F493"/>
  </mergeCells>
  <phoneticPr fontId="0" type="noConversion"/>
  <conditionalFormatting sqref="D487 D14:D18 D65 D362:D363 D434:D435 D365:D366 D308:D310 D355 D243 D277:D278 D221:D223 D225:D226 D301:D303 D384:D386 D20 D360 D72 D74 D461:D465 D452:D457">
    <cfRule type="cellIs" dxfId="721" priority="1361" stopIfTrue="1" operator="equal">
      <formula>"CW 2130-R11"</formula>
    </cfRule>
    <cfRule type="cellIs" dxfId="720" priority="1362" stopIfTrue="1" operator="equal">
      <formula>"CW 3120-R2"</formula>
    </cfRule>
    <cfRule type="cellIs" dxfId="719" priority="1363" stopIfTrue="1" operator="equal">
      <formula>"CW 3240-R7"</formula>
    </cfRule>
  </conditionalFormatting>
  <conditionalFormatting sqref="G487">
    <cfRule type="expression" dxfId="718" priority="1357">
      <formula>G487&gt;G498*0.05</formula>
    </cfRule>
  </conditionalFormatting>
  <conditionalFormatting sqref="D134:D135 D79:D84 D100:D108">
    <cfRule type="cellIs" dxfId="717" priority="1269" stopIfTrue="1" operator="equal">
      <formula>"CW 2130-R11"</formula>
    </cfRule>
    <cfRule type="cellIs" dxfId="716" priority="1270" stopIfTrue="1" operator="equal">
      <formula>"CW 3120-R2"</formula>
    </cfRule>
    <cfRule type="cellIs" dxfId="715" priority="1271" stopIfTrue="1" operator="equal">
      <formula>"CW 3240-R7"</formula>
    </cfRule>
  </conditionalFormatting>
  <conditionalFormatting sqref="D71">
    <cfRule type="cellIs" dxfId="714" priority="1266" stopIfTrue="1" operator="equal">
      <formula>"CW 2130-R11"</formula>
    </cfRule>
    <cfRule type="cellIs" dxfId="713" priority="1267" stopIfTrue="1" operator="equal">
      <formula>"CW 3120-R2"</formula>
    </cfRule>
    <cfRule type="cellIs" dxfId="712" priority="1268" stopIfTrue="1" operator="equal">
      <formula>"CW 3240-R7"</formula>
    </cfRule>
  </conditionalFormatting>
  <conditionalFormatting sqref="D73:D74">
    <cfRule type="cellIs" dxfId="711" priority="1260" stopIfTrue="1" operator="equal">
      <formula>"CW 2130-R11"</formula>
    </cfRule>
    <cfRule type="cellIs" dxfId="710" priority="1261" stopIfTrue="1" operator="equal">
      <formula>"CW 3120-R2"</formula>
    </cfRule>
    <cfRule type="cellIs" dxfId="709" priority="1262" stopIfTrue="1" operator="equal">
      <formula>"CW 3240-R7"</formula>
    </cfRule>
  </conditionalFormatting>
  <conditionalFormatting sqref="D76">
    <cfRule type="cellIs" dxfId="708" priority="1257" stopIfTrue="1" operator="equal">
      <formula>"CW 2130-R11"</formula>
    </cfRule>
    <cfRule type="cellIs" dxfId="707" priority="1258" stopIfTrue="1" operator="equal">
      <formula>"CW 3120-R2"</formula>
    </cfRule>
    <cfRule type="cellIs" dxfId="706" priority="1259" stopIfTrue="1" operator="equal">
      <formula>"CW 3240-R7"</formula>
    </cfRule>
  </conditionalFormatting>
  <conditionalFormatting sqref="D77">
    <cfRule type="cellIs" dxfId="705" priority="1254" stopIfTrue="1" operator="equal">
      <formula>"CW 2130-R11"</formula>
    </cfRule>
    <cfRule type="cellIs" dxfId="704" priority="1255" stopIfTrue="1" operator="equal">
      <formula>"CW 3120-R2"</formula>
    </cfRule>
    <cfRule type="cellIs" dxfId="703" priority="1256" stopIfTrue="1" operator="equal">
      <formula>"CW 3240-R7"</formula>
    </cfRule>
  </conditionalFormatting>
  <conditionalFormatting sqref="D78">
    <cfRule type="cellIs" dxfId="702" priority="1251" stopIfTrue="1" operator="equal">
      <formula>"CW 2130-R11"</formula>
    </cfRule>
    <cfRule type="cellIs" dxfId="701" priority="1252" stopIfTrue="1" operator="equal">
      <formula>"CW 3120-R2"</formula>
    </cfRule>
    <cfRule type="cellIs" dxfId="700" priority="1253" stopIfTrue="1" operator="equal">
      <formula>"CW 3240-R7"</formula>
    </cfRule>
  </conditionalFormatting>
  <conditionalFormatting sqref="D86:D87">
    <cfRule type="cellIs" dxfId="699" priority="1248" stopIfTrue="1" operator="equal">
      <formula>"CW 2130-R11"</formula>
    </cfRule>
    <cfRule type="cellIs" dxfId="698" priority="1249" stopIfTrue="1" operator="equal">
      <formula>"CW 3120-R2"</formula>
    </cfRule>
    <cfRule type="cellIs" dxfId="697" priority="1250" stopIfTrue="1" operator="equal">
      <formula>"CW 3240-R7"</formula>
    </cfRule>
  </conditionalFormatting>
  <conditionalFormatting sqref="D85">
    <cfRule type="cellIs" dxfId="696" priority="1245" stopIfTrue="1" operator="equal">
      <formula>"CW 2130-R11"</formula>
    </cfRule>
    <cfRule type="cellIs" dxfId="695" priority="1246" stopIfTrue="1" operator="equal">
      <formula>"CW 3120-R2"</formula>
    </cfRule>
    <cfRule type="cellIs" dxfId="694" priority="1247" stopIfTrue="1" operator="equal">
      <formula>"CW 3240-R7"</formula>
    </cfRule>
  </conditionalFormatting>
  <conditionalFormatting sqref="D92">
    <cfRule type="cellIs" dxfId="693" priority="1242" stopIfTrue="1" operator="equal">
      <formula>"CW 2130-R11"</formula>
    </cfRule>
    <cfRule type="cellIs" dxfId="692" priority="1243" stopIfTrue="1" operator="equal">
      <formula>"CW 3120-R2"</formula>
    </cfRule>
    <cfRule type="cellIs" dxfId="691" priority="1244" stopIfTrue="1" operator="equal">
      <formula>"CW 3240-R7"</formula>
    </cfRule>
  </conditionalFormatting>
  <conditionalFormatting sqref="D93:D94">
    <cfRule type="cellIs" dxfId="690" priority="1239" stopIfTrue="1" operator="equal">
      <formula>"CW 2130-R11"</formula>
    </cfRule>
    <cfRule type="cellIs" dxfId="689" priority="1240" stopIfTrue="1" operator="equal">
      <formula>"CW 3120-R2"</formula>
    </cfRule>
    <cfRule type="cellIs" dxfId="688" priority="1241" stopIfTrue="1" operator="equal">
      <formula>"CW 3240-R7"</formula>
    </cfRule>
  </conditionalFormatting>
  <conditionalFormatting sqref="D95">
    <cfRule type="cellIs" dxfId="687" priority="1236" stopIfTrue="1" operator="equal">
      <formula>"CW 2130-R11"</formula>
    </cfRule>
    <cfRule type="cellIs" dxfId="686" priority="1237" stopIfTrue="1" operator="equal">
      <formula>"CW 3120-R2"</formula>
    </cfRule>
    <cfRule type="cellIs" dxfId="685" priority="1238" stopIfTrue="1" operator="equal">
      <formula>"CW 3240-R7"</formula>
    </cfRule>
  </conditionalFormatting>
  <conditionalFormatting sqref="D96">
    <cfRule type="cellIs" dxfId="684" priority="1233" stopIfTrue="1" operator="equal">
      <formula>"CW 2130-R11"</formula>
    </cfRule>
    <cfRule type="cellIs" dxfId="683" priority="1234" stopIfTrue="1" operator="equal">
      <formula>"CW 3120-R2"</formula>
    </cfRule>
    <cfRule type="cellIs" dxfId="682" priority="1235" stopIfTrue="1" operator="equal">
      <formula>"CW 3240-R7"</formula>
    </cfRule>
  </conditionalFormatting>
  <conditionalFormatting sqref="D97">
    <cfRule type="cellIs" dxfId="681" priority="1230" stopIfTrue="1" operator="equal">
      <formula>"CW 2130-R11"</formula>
    </cfRule>
    <cfRule type="cellIs" dxfId="680" priority="1231" stopIfTrue="1" operator="equal">
      <formula>"CW 3120-R2"</formula>
    </cfRule>
    <cfRule type="cellIs" dxfId="679" priority="1232" stopIfTrue="1" operator="equal">
      <formula>"CW 3240-R7"</formula>
    </cfRule>
  </conditionalFormatting>
  <conditionalFormatting sqref="D98">
    <cfRule type="cellIs" dxfId="678" priority="1227" stopIfTrue="1" operator="equal">
      <formula>"CW 2130-R11"</formula>
    </cfRule>
    <cfRule type="cellIs" dxfId="677" priority="1228" stopIfTrue="1" operator="equal">
      <formula>"CW 3120-R2"</formula>
    </cfRule>
    <cfRule type="cellIs" dxfId="676" priority="1229" stopIfTrue="1" operator="equal">
      <formula>"CW 3240-R7"</formula>
    </cfRule>
  </conditionalFormatting>
  <conditionalFormatting sqref="D110">
    <cfRule type="cellIs" dxfId="675" priority="1224" stopIfTrue="1" operator="equal">
      <formula>"CW 2130-R11"</formula>
    </cfRule>
    <cfRule type="cellIs" dxfId="674" priority="1225" stopIfTrue="1" operator="equal">
      <formula>"CW 3120-R2"</formula>
    </cfRule>
    <cfRule type="cellIs" dxfId="673" priority="1226" stopIfTrue="1" operator="equal">
      <formula>"CW 3240-R7"</formula>
    </cfRule>
  </conditionalFormatting>
  <conditionalFormatting sqref="D112">
    <cfRule type="cellIs" dxfId="672" priority="1222" stopIfTrue="1" operator="equal">
      <formula>"CW 3120-R2"</formula>
    </cfRule>
    <cfRule type="cellIs" dxfId="671" priority="1223" stopIfTrue="1" operator="equal">
      <formula>"CW 3240-R7"</formula>
    </cfRule>
  </conditionalFormatting>
  <conditionalFormatting sqref="D113">
    <cfRule type="cellIs" dxfId="670" priority="1219" stopIfTrue="1" operator="equal">
      <formula>"CW 2130-R11"</formula>
    </cfRule>
    <cfRule type="cellIs" dxfId="669" priority="1220" stopIfTrue="1" operator="equal">
      <formula>"CW 3120-R2"</formula>
    </cfRule>
    <cfRule type="cellIs" dxfId="668" priority="1221" stopIfTrue="1" operator="equal">
      <formula>"CW 3240-R7"</formula>
    </cfRule>
  </conditionalFormatting>
  <conditionalFormatting sqref="D114:D115">
    <cfRule type="cellIs" dxfId="667" priority="1217" stopIfTrue="1" operator="equal">
      <formula>"CW 3120-R2"</formula>
    </cfRule>
    <cfRule type="cellIs" dxfId="666" priority="1218" stopIfTrue="1" operator="equal">
      <formula>"CW 3240-R7"</formula>
    </cfRule>
  </conditionalFormatting>
  <conditionalFormatting sqref="D116">
    <cfRule type="cellIs" dxfId="665" priority="1215" stopIfTrue="1" operator="equal">
      <formula>"CW 3120-R2"</formula>
    </cfRule>
    <cfRule type="cellIs" dxfId="664" priority="1216" stopIfTrue="1" operator="equal">
      <formula>"CW 3240-R7"</formula>
    </cfRule>
  </conditionalFormatting>
  <conditionalFormatting sqref="D118:D119">
    <cfRule type="cellIs" dxfId="663" priority="1212" stopIfTrue="1" operator="equal">
      <formula>"CW 2130-R11"</formula>
    </cfRule>
    <cfRule type="cellIs" dxfId="662" priority="1213" stopIfTrue="1" operator="equal">
      <formula>"CW 3120-R2"</formula>
    </cfRule>
    <cfRule type="cellIs" dxfId="661" priority="1214" stopIfTrue="1" operator="equal">
      <formula>"CW 3240-R7"</formula>
    </cfRule>
  </conditionalFormatting>
  <conditionalFormatting sqref="D117">
    <cfRule type="cellIs" dxfId="660" priority="1210" stopIfTrue="1" operator="equal">
      <formula>"CW 3120-R2"</formula>
    </cfRule>
    <cfRule type="cellIs" dxfId="659" priority="1211" stopIfTrue="1" operator="equal">
      <formula>"CW 3240-R7"</formula>
    </cfRule>
  </conditionalFormatting>
  <conditionalFormatting sqref="D120:D121">
    <cfRule type="cellIs" dxfId="658" priority="1208" stopIfTrue="1" operator="equal">
      <formula>"CW 3120-R2"</formula>
    </cfRule>
    <cfRule type="cellIs" dxfId="657" priority="1209" stopIfTrue="1" operator="equal">
      <formula>"CW 3240-R7"</formula>
    </cfRule>
  </conditionalFormatting>
  <conditionalFormatting sqref="D122">
    <cfRule type="cellIs" dxfId="656" priority="1206" stopIfTrue="1" operator="equal">
      <formula>"CW 3120-R2"</formula>
    </cfRule>
    <cfRule type="cellIs" dxfId="655" priority="1207" stopIfTrue="1" operator="equal">
      <formula>"CW 3240-R7"</formula>
    </cfRule>
  </conditionalFormatting>
  <conditionalFormatting sqref="D123">
    <cfRule type="cellIs" dxfId="654" priority="1204" stopIfTrue="1" operator="equal">
      <formula>"CW 3120-R2"</formula>
    </cfRule>
    <cfRule type="cellIs" dxfId="653" priority="1205" stopIfTrue="1" operator="equal">
      <formula>"CW 3240-R7"</formula>
    </cfRule>
  </conditionalFormatting>
  <conditionalFormatting sqref="D127">
    <cfRule type="cellIs" dxfId="652" priority="1199" stopIfTrue="1" operator="equal">
      <formula>"CW 2130-R11"</formula>
    </cfRule>
    <cfRule type="cellIs" dxfId="651" priority="1200" stopIfTrue="1" operator="equal">
      <formula>"CW 3120-R2"</formula>
    </cfRule>
    <cfRule type="cellIs" dxfId="650" priority="1201" stopIfTrue="1" operator="equal">
      <formula>"CW 3240-R7"</formula>
    </cfRule>
  </conditionalFormatting>
  <conditionalFormatting sqref="D126">
    <cfRule type="cellIs" dxfId="649" priority="1202" stopIfTrue="1" operator="equal">
      <formula>"CW 3120-R2"</formula>
    </cfRule>
    <cfRule type="cellIs" dxfId="648" priority="1203" stopIfTrue="1" operator="equal">
      <formula>"CW 3240-R7"</formula>
    </cfRule>
  </conditionalFormatting>
  <conditionalFormatting sqref="D125">
    <cfRule type="cellIs" dxfId="647" priority="1196" stopIfTrue="1" operator="equal">
      <formula>"CW 2130-R11"</formula>
    </cfRule>
    <cfRule type="cellIs" dxfId="646" priority="1197" stopIfTrue="1" operator="equal">
      <formula>"CW 3120-R2"</formula>
    </cfRule>
    <cfRule type="cellIs" dxfId="645" priority="1198" stopIfTrue="1" operator="equal">
      <formula>"CW 3240-R7"</formula>
    </cfRule>
  </conditionalFormatting>
  <conditionalFormatting sqref="D129:D130">
    <cfRule type="cellIs" dxfId="644" priority="1193" stopIfTrue="1" operator="equal">
      <formula>"CW 2130-R11"</formula>
    </cfRule>
    <cfRule type="cellIs" dxfId="643" priority="1194" stopIfTrue="1" operator="equal">
      <formula>"CW 3120-R2"</formula>
    </cfRule>
    <cfRule type="cellIs" dxfId="642" priority="1195" stopIfTrue="1" operator="equal">
      <formula>"CW 3240-R7"</formula>
    </cfRule>
  </conditionalFormatting>
  <conditionalFormatting sqref="D128">
    <cfRule type="cellIs" dxfId="641" priority="1190" stopIfTrue="1" operator="equal">
      <formula>"CW 2130-R11"</formula>
    </cfRule>
    <cfRule type="cellIs" dxfId="640" priority="1191" stopIfTrue="1" operator="equal">
      <formula>"CW 3120-R2"</formula>
    </cfRule>
    <cfRule type="cellIs" dxfId="639" priority="1192" stopIfTrue="1" operator="equal">
      <formula>"CW 3240-R7"</formula>
    </cfRule>
  </conditionalFormatting>
  <conditionalFormatting sqref="D131:D132">
    <cfRule type="cellIs" dxfId="638" priority="1187" stopIfTrue="1" operator="equal">
      <formula>"CW 2130-R11"</formula>
    </cfRule>
    <cfRule type="cellIs" dxfId="637" priority="1188" stopIfTrue="1" operator="equal">
      <formula>"CW 3120-R2"</formula>
    </cfRule>
    <cfRule type="cellIs" dxfId="636" priority="1189" stopIfTrue="1" operator="equal">
      <formula>"CW 3240-R7"</formula>
    </cfRule>
  </conditionalFormatting>
  <conditionalFormatting sqref="D146 D200:D201 D193:D195 D185:D186 D148:D153 D168:D179">
    <cfRule type="cellIs" dxfId="635" priority="1184" stopIfTrue="1" operator="equal">
      <formula>"CW 2130-R11"</formula>
    </cfRule>
    <cfRule type="cellIs" dxfId="634" priority="1185" stopIfTrue="1" operator="equal">
      <formula>"CW 3120-R2"</formula>
    </cfRule>
    <cfRule type="cellIs" dxfId="633" priority="1186" stopIfTrue="1" operator="equal">
      <formula>"CW 3240-R7"</formula>
    </cfRule>
  </conditionalFormatting>
  <conditionalFormatting sqref="D139">
    <cfRule type="cellIs" dxfId="632" priority="1176" stopIfTrue="1" operator="equal">
      <formula>"CW 2130-R11"</formula>
    </cfRule>
    <cfRule type="cellIs" dxfId="631" priority="1177" stopIfTrue="1" operator="equal">
      <formula>"CW 3120-R2"</formula>
    </cfRule>
    <cfRule type="cellIs" dxfId="630" priority="1178" stopIfTrue="1" operator="equal">
      <formula>"CW 3240-R7"</formula>
    </cfRule>
  </conditionalFormatting>
  <conditionalFormatting sqref="D140">
    <cfRule type="cellIs" dxfId="629" priority="1173" stopIfTrue="1" operator="equal">
      <formula>"CW 2130-R11"</formula>
    </cfRule>
    <cfRule type="cellIs" dxfId="628" priority="1174" stopIfTrue="1" operator="equal">
      <formula>"CW 3120-R2"</formula>
    </cfRule>
    <cfRule type="cellIs" dxfId="627" priority="1175" stopIfTrue="1" operator="equal">
      <formula>"CW 3240-R7"</formula>
    </cfRule>
  </conditionalFormatting>
  <conditionalFormatting sqref="D141">
    <cfRule type="cellIs" dxfId="626" priority="1170" stopIfTrue="1" operator="equal">
      <formula>"CW 2130-R11"</formula>
    </cfRule>
    <cfRule type="cellIs" dxfId="625" priority="1171" stopIfTrue="1" operator="equal">
      <formula>"CW 3120-R2"</formula>
    </cfRule>
    <cfRule type="cellIs" dxfId="624" priority="1172" stopIfTrue="1" operator="equal">
      <formula>"CW 3240-R7"</formula>
    </cfRule>
  </conditionalFormatting>
  <conditionalFormatting sqref="D145">
    <cfRule type="cellIs" dxfId="623" priority="1164" stopIfTrue="1" operator="equal">
      <formula>"CW 2130-R11"</formula>
    </cfRule>
    <cfRule type="cellIs" dxfId="622" priority="1165" stopIfTrue="1" operator="equal">
      <formula>"CW 3120-R2"</formula>
    </cfRule>
    <cfRule type="cellIs" dxfId="621" priority="1166" stopIfTrue="1" operator="equal">
      <formula>"CW 3240-R7"</formula>
    </cfRule>
  </conditionalFormatting>
  <conditionalFormatting sqref="D147">
    <cfRule type="cellIs" dxfId="620" priority="1161" stopIfTrue="1" operator="equal">
      <formula>"CW 2130-R11"</formula>
    </cfRule>
    <cfRule type="cellIs" dxfId="619" priority="1162" stopIfTrue="1" operator="equal">
      <formula>"CW 3120-R2"</formula>
    </cfRule>
    <cfRule type="cellIs" dxfId="618" priority="1163" stopIfTrue="1" operator="equal">
      <formula>"CW 3240-R7"</formula>
    </cfRule>
  </conditionalFormatting>
  <conditionalFormatting sqref="D155">
    <cfRule type="cellIs" dxfId="617" priority="1158" stopIfTrue="1" operator="equal">
      <formula>"CW 2130-R11"</formula>
    </cfRule>
    <cfRule type="cellIs" dxfId="616" priority="1159" stopIfTrue="1" operator="equal">
      <formula>"CW 3120-R2"</formula>
    </cfRule>
    <cfRule type="cellIs" dxfId="615" priority="1160" stopIfTrue="1" operator="equal">
      <formula>"CW 3240-R7"</formula>
    </cfRule>
  </conditionalFormatting>
  <conditionalFormatting sqref="D154">
    <cfRule type="cellIs" dxfId="614" priority="1155" stopIfTrue="1" operator="equal">
      <formula>"CW 2130-R11"</formula>
    </cfRule>
    <cfRule type="cellIs" dxfId="613" priority="1156" stopIfTrue="1" operator="equal">
      <formula>"CW 3120-R2"</formula>
    </cfRule>
    <cfRule type="cellIs" dxfId="612" priority="1157" stopIfTrue="1" operator="equal">
      <formula>"CW 3240-R7"</formula>
    </cfRule>
  </conditionalFormatting>
  <conditionalFormatting sqref="D156">
    <cfRule type="cellIs" dxfId="611" priority="1152" stopIfTrue="1" operator="equal">
      <formula>"CW 2130-R11"</formula>
    </cfRule>
    <cfRule type="cellIs" dxfId="610" priority="1153" stopIfTrue="1" operator="equal">
      <formula>"CW 3120-R2"</formula>
    </cfRule>
    <cfRule type="cellIs" dxfId="609" priority="1154" stopIfTrue="1" operator="equal">
      <formula>"CW 3240-R7"</formula>
    </cfRule>
  </conditionalFormatting>
  <conditionalFormatting sqref="D157:D159">
    <cfRule type="cellIs" dxfId="608" priority="1149" stopIfTrue="1" operator="equal">
      <formula>"CW 2130-R11"</formula>
    </cfRule>
    <cfRule type="cellIs" dxfId="607" priority="1150" stopIfTrue="1" operator="equal">
      <formula>"CW 3120-R2"</formula>
    </cfRule>
    <cfRule type="cellIs" dxfId="606" priority="1151" stopIfTrue="1" operator="equal">
      <formula>"CW 3240-R7"</formula>
    </cfRule>
  </conditionalFormatting>
  <conditionalFormatting sqref="D160:D162">
    <cfRule type="cellIs" dxfId="605" priority="1146" stopIfTrue="1" operator="equal">
      <formula>"CW 2130-R11"</formula>
    </cfRule>
    <cfRule type="cellIs" dxfId="604" priority="1147" stopIfTrue="1" operator="equal">
      <formula>"CW 3120-R2"</formula>
    </cfRule>
    <cfRule type="cellIs" dxfId="603" priority="1148" stopIfTrue="1" operator="equal">
      <formula>"CW 3240-R7"</formula>
    </cfRule>
  </conditionalFormatting>
  <conditionalFormatting sqref="D163">
    <cfRule type="cellIs" dxfId="602" priority="1143" stopIfTrue="1" operator="equal">
      <formula>"CW 2130-R11"</formula>
    </cfRule>
    <cfRule type="cellIs" dxfId="601" priority="1144" stopIfTrue="1" operator="equal">
      <formula>"CW 3120-R2"</formula>
    </cfRule>
    <cfRule type="cellIs" dxfId="600" priority="1145" stopIfTrue="1" operator="equal">
      <formula>"CW 3240-R7"</formula>
    </cfRule>
  </conditionalFormatting>
  <conditionalFormatting sqref="D164">
    <cfRule type="cellIs" dxfId="599" priority="1140" stopIfTrue="1" operator="equal">
      <formula>"CW 2130-R11"</formula>
    </cfRule>
    <cfRule type="cellIs" dxfId="598" priority="1141" stopIfTrue="1" operator="equal">
      <formula>"CW 3120-R2"</formula>
    </cfRule>
    <cfRule type="cellIs" dxfId="597" priority="1142" stopIfTrue="1" operator="equal">
      <formula>"CW 3240-R7"</formula>
    </cfRule>
  </conditionalFormatting>
  <conditionalFormatting sqref="D165">
    <cfRule type="cellIs" dxfId="596" priority="1137" stopIfTrue="1" operator="equal">
      <formula>"CW 2130-R11"</formula>
    </cfRule>
    <cfRule type="cellIs" dxfId="595" priority="1138" stopIfTrue="1" operator="equal">
      <formula>"CW 3120-R2"</formula>
    </cfRule>
    <cfRule type="cellIs" dxfId="594" priority="1139" stopIfTrue="1" operator="equal">
      <formula>"CW 3240-R7"</formula>
    </cfRule>
  </conditionalFormatting>
  <conditionalFormatting sqref="D166">
    <cfRule type="cellIs" dxfId="593" priority="1134" stopIfTrue="1" operator="equal">
      <formula>"CW 2130-R11"</formula>
    </cfRule>
    <cfRule type="cellIs" dxfId="592" priority="1135" stopIfTrue="1" operator="equal">
      <formula>"CW 3120-R2"</formula>
    </cfRule>
    <cfRule type="cellIs" dxfId="591" priority="1136" stopIfTrue="1" operator="equal">
      <formula>"CW 3240-R7"</formula>
    </cfRule>
  </conditionalFormatting>
  <conditionalFormatting sqref="D167">
    <cfRule type="cellIs" dxfId="590" priority="1131" stopIfTrue="1" operator="equal">
      <formula>"CW 2130-R11"</formula>
    </cfRule>
    <cfRule type="cellIs" dxfId="589" priority="1132" stopIfTrue="1" operator="equal">
      <formula>"CW 3120-R2"</formula>
    </cfRule>
    <cfRule type="cellIs" dxfId="588" priority="1133" stopIfTrue="1" operator="equal">
      <formula>"CW 3240-R7"</formula>
    </cfRule>
  </conditionalFormatting>
  <conditionalFormatting sqref="D182">
    <cfRule type="cellIs" dxfId="587" priority="1128" stopIfTrue="1" operator="equal">
      <formula>"CW 2130-R11"</formula>
    </cfRule>
    <cfRule type="cellIs" dxfId="586" priority="1129" stopIfTrue="1" operator="equal">
      <formula>"CW 3120-R2"</formula>
    </cfRule>
    <cfRule type="cellIs" dxfId="585" priority="1130" stopIfTrue="1" operator="equal">
      <formula>"CW 3240-R7"</formula>
    </cfRule>
  </conditionalFormatting>
  <conditionalFormatting sqref="D184">
    <cfRule type="cellIs" dxfId="584" priority="1117" stopIfTrue="1" operator="equal">
      <formula>"CW 3120-R2"</formula>
    </cfRule>
    <cfRule type="cellIs" dxfId="583" priority="1118" stopIfTrue="1" operator="equal">
      <formula>"CW 3240-R7"</formula>
    </cfRule>
  </conditionalFormatting>
  <conditionalFormatting sqref="D187:D188">
    <cfRule type="cellIs" dxfId="582" priority="1114" stopIfTrue="1" operator="equal">
      <formula>"CW 2130-R11"</formula>
    </cfRule>
    <cfRule type="cellIs" dxfId="581" priority="1115" stopIfTrue="1" operator="equal">
      <formula>"CW 3120-R2"</formula>
    </cfRule>
    <cfRule type="cellIs" dxfId="580" priority="1116" stopIfTrue="1" operator="equal">
      <formula>"CW 3240-R7"</formula>
    </cfRule>
  </conditionalFormatting>
  <conditionalFormatting sqref="D189">
    <cfRule type="cellIs" dxfId="579" priority="1110" stopIfTrue="1" operator="equal">
      <formula>"CW 3120-R2"</formula>
    </cfRule>
    <cfRule type="cellIs" dxfId="578" priority="1111" stopIfTrue="1" operator="equal">
      <formula>"CW 3240-R7"</formula>
    </cfRule>
  </conditionalFormatting>
  <conditionalFormatting sqref="D191">
    <cfRule type="cellIs" dxfId="577" priority="1102" stopIfTrue="1" operator="equal">
      <formula>"CW 2130-R11"</formula>
    </cfRule>
    <cfRule type="cellIs" dxfId="576" priority="1103" stopIfTrue="1" operator="equal">
      <formula>"CW 3120-R2"</formula>
    </cfRule>
    <cfRule type="cellIs" dxfId="575" priority="1104" stopIfTrue="1" operator="equal">
      <formula>"CW 3240-R7"</formula>
    </cfRule>
  </conditionalFormatting>
  <conditionalFormatting sqref="D192">
    <cfRule type="cellIs" dxfId="574" priority="1099" stopIfTrue="1" operator="equal">
      <formula>"CW 2130-R11"</formula>
    </cfRule>
    <cfRule type="cellIs" dxfId="573" priority="1100" stopIfTrue="1" operator="equal">
      <formula>"CW 3120-R2"</formula>
    </cfRule>
    <cfRule type="cellIs" dxfId="572" priority="1101" stopIfTrue="1" operator="equal">
      <formula>"CW 3240-R7"</formula>
    </cfRule>
  </conditionalFormatting>
  <conditionalFormatting sqref="D196:D197">
    <cfRule type="cellIs" dxfId="571" priority="1096" stopIfTrue="1" operator="equal">
      <formula>"CW 2130-R11"</formula>
    </cfRule>
    <cfRule type="cellIs" dxfId="570" priority="1097" stopIfTrue="1" operator="equal">
      <formula>"CW 3120-R2"</formula>
    </cfRule>
    <cfRule type="cellIs" dxfId="569" priority="1098" stopIfTrue="1" operator="equal">
      <formula>"CW 3240-R7"</formula>
    </cfRule>
  </conditionalFormatting>
  <conditionalFormatting sqref="D143:D144">
    <cfRule type="cellIs" dxfId="568" priority="1090" stopIfTrue="1" operator="equal">
      <formula>"CW 2130-R11"</formula>
    </cfRule>
    <cfRule type="cellIs" dxfId="567" priority="1091" stopIfTrue="1" operator="equal">
      <formula>"CW 3120-R2"</formula>
    </cfRule>
    <cfRule type="cellIs" dxfId="566" priority="1092" stopIfTrue="1" operator="equal">
      <formula>"CW 3240-R7"</formula>
    </cfRule>
  </conditionalFormatting>
  <conditionalFormatting sqref="D180">
    <cfRule type="cellIs" dxfId="565" priority="1087" stopIfTrue="1" operator="equal">
      <formula>"CW 2130-R11"</formula>
    </cfRule>
    <cfRule type="cellIs" dxfId="564" priority="1088" stopIfTrue="1" operator="equal">
      <formula>"CW 3120-R2"</formula>
    </cfRule>
    <cfRule type="cellIs" dxfId="563" priority="1089" stopIfTrue="1" operator="equal">
      <formula>"CW 3240-R7"</formula>
    </cfRule>
  </conditionalFormatting>
  <conditionalFormatting sqref="D36:D45">
    <cfRule type="cellIs" dxfId="562" priority="1084" stopIfTrue="1" operator="equal">
      <formula>"CW 2130-R11"</formula>
    </cfRule>
    <cfRule type="cellIs" dxfId="561" priority="1085" stopIfTrue="1" operator="equal">
      <formula>"CW 3120-R2"</formula>
    </cfRule>
    <cfRule type="cellIs" dxfId="560" priority="1086" stopIfTrue="1" operator="equal">
      <formula>"CW 3240-R7"</formula>
    </cfRule>
  </conditionalFormatting>
  <conditionalFormatting sqref="D8">
    <cfRule type="cellIs" dxfId="559" priority="1081" stopIfTrue="1" operator="equal">
      <formula>"CW 2130-R11"</formula>
    </cfRule>
    <cfRule type="cellIs" dxfId="558" priority="1082" stopIfTrue="1" operator="equal">
      <formula>"CW 3120-R2"</formula>
    </cfRule>
    <cfRule type="cellIs" dxfId="557" priority="1083" stopIfTrue="1" operator="equal">
      <formula>"CW 3240-R7"</formula>
    </cfRule>
  </conditionalFormatting>
  <conditionalFormatting sqref="D9">
    <cfRule type="cellIs" dxfId="556" priority="1078" stopIfTrue="1" operator="equal">
      <formula>"CW 2130-R11"</formula>
    </cfRule>
    <cfRule type="cellIs" dxfId="555" priority="1079" stopIfTrue="1" operator="equal">
      <formula>"CW 3120-R2"</formula>
    </cfRule>
    <cfRule type="cellIs" dxfId="554" priority="1080" stopIfTrue="1" operator="equal">
      <formula>"CW 3240-R7"</formula>
    </cfRule>
  </conditionalFormatting>
  <conditionalFormatting sqref="D11">
    <cfRule type="cellIs" dxfId="553" priority="1069" stopIfTrue="1" operator="equal">
      <formula>"CW 2130-R11"</formula>
    </cfRule>
    <cfRule type="cellIs" dxfId="552" priority="1070" stopIfTrue="1" operator="equal">
      <formula>"CW 3120-R2"</formula>
    </cfRule>
    <cfRule type="cellIs" dxfId="551" priority="1071" stopIfTrue="1" operator="equal">
      <formula>"CW 3240-R7"</formula>
    </cfRule>
  </conditionalFormatting>
  <conditionalFormatting sqref="D12">
    <cfRule type="cellIs" dxfId="550" priority="1066" stopIfTrue="1" operator="equal">
      <formula>"CW 2130-R11"</formula>
    </cfRule>
    <cfRule type="cellIs" dxfId="549" priority="1067" stopIfTrue="1" operator="equal">
      <formula>"CW 3120-R2"</formula>
    </cfRule>
    <cfRule type="cellIs" dxfId="548" priority="1068" stopIfTrue="1" operator="equal">
      <formula>"CW 3240-R7"</formula>
    </cfRule>
  </conditionalFormatting>
  <conditionalFormatting sqref="D13">
    <cfRule type="cellIs" dxfId="547" priority="1063" stopIfTrue="1" operator="equal">
      <formula>"CW 2130-R11"</formula>
    </cfRule>
    <cfRule type="cellIs" dxfId="546" priority="1064" stopIfTrue="1" operator="equal">
      <formula>"CW 3120-R2"</formula>
    </cfRule>
    <cfRule type="cellIs" dxfId="545" priority="1065" stopIfTrue="1" operator="equal">
      <formula>"CW 3240-R7"</formula>
    </cfRule>
  </conditionalFormatting>
  <conditionalFormatting sqref="D23:D24">
    <cfRule type="cellIs" dxfId="544" priority="1060" stopIfTrue="1" operator="equal">
      <formula>"CW 2130-R11"</formula>
    </cfRule>
    <cfRule type="cellIs" dxfId="543" priority="1061" stopIfTrue="1" operator="equal">
      <formula>"CW 3120-R2"</formula>
    </cfRule>
    <cfRule type="cellIs" dxfId="542" priority="1062" stopIfTrue="1" operator="equal">
      <formula>"CW 3240-R7"</formula>
    </cfRule>
  </conditionalFormatting>
  <conditionalFormatting sqref="D19">
    <cfRule type="cellIs" dxfId="541" priority="1057" stopIfTrue="1" operator="equal">
      <formula>"CW 2130-R11"</formula>
    </cfRule>
    <cfRule type="cellIs" dxfId="540" priority="1058" stopIfTrue="1" operator="equal">
      <formula>"CW 3120-R2"</formula>
    </cfRule>
    <cfRule type="cellIs" dxfId="539" priority="1059" stopIfTrue="1" operator="equal">
      <formula>"CW 3240-R7"</formula>
    </cfRule>
  </conditionalFormatting>
  <conditionalFormatting sqref="D27">
    <cfRule type="cellIs" dxfId="538" priority="1054" stopIfTrue="1" operator="equal">
      <formula>"CW 2130-R11"</formula>
    </cfRule>
    <cfRule type="cellIs" dxfId="537" priority="1055" stopIfTrue="1" operator="equal">
      <formula>"CW 3120-R2"</formula>
    </cfRule>
    <cfRule type="cellIs" dxfId="536" priority="1056" stopIfTrue="1" operator="equal">
      <formula>"CW 3240-R7"</formula>
    </cfRule>
  </conditionalFormatting>
  <conditionalFormatting sqref="D28:D29">
    <cfRule type="cellIs" dxfId="535" priority="1051" stopIfTrue="1" operator="equal">
      <formula>"CW 2130-R11"</formula>
    </cfRule>
    <cfRule type="cellIs" dxfId="534" priority="1052" stopIfTrue="1" operator="equal">
      <formula>"CW 3120-R2"</formula>
    </cfRule>
    <cfRule type="cellIs" dxfId="533" priority="1053" stopIfTrue="1" operator="equal">
      <formula>"CW 3240-R7"</formula>
    </cfRule>
  </conditionalFormatting>
  <conditionalFormatting sqref="D31">
    <cfRule type="cellIs" dxfId="532" priority="1048" stopIfTrue="1" operator="equal">
      <formula>"CW 2130-R11"</formula>
    </cfRule>
    <cfRule type="cellIs" dxfId="531" priority="1049" stopIfTrue="1" operator="equal">
      <formula>"CW 3120-R2"</formula>
    </cfRule>
    <cfRule type="cellIs" dxfId="530" priority="1050" stopIfTrue="1" operator="equal">
      <formula>"CW 3240-R7"</formula>
    </cfRule>
  </conditionalFormatting>
  <conditionalFormatting sqref="D32">
    <cfRule type="cellIs" dxfId="529" priority="1045" stopIfTrue="1" operator="equal">
      <formula>"CW 2130-R11"</formula>
    </cfRule>
    <cfRule type="cellIs" dxfId="528" priority="1046" stopIfTrue="1" operator="equal">
      <formula>"CW 3120-R2"</formula>
    </cfRule>
    <cfRule type="cellIs" dxfId="527" priority="1047" stopIfTrue="1" operator="equal">
      <formula>"CW 3240-R7"</formula>
    </cfRule>
  </conditionalFormatting>
  <conditionalFormatting sqref="D33">
    <cfRule type="cellIs" dxfId="526" priority="1042" stopIfTrue="1" operator="equal">
      <formula>"CW 2130-R11"</formula>
    </cfRule>
    <cfRule type="cellIs" dxfId="525" priority="1043" stopIfTrue="1" operator="equal">
      <formula>"CW 3120-R2"</formula>
    </cfRule>
    <cfRule type="cellIs" dxfId="524" priority="1044" stopIfTrue="1" operator="equal">
      <formula>"CW 3240-R7"</formula>
    </cfRule>
  </conditionalFormatting>
  <conditionalFormatting sqref="D34">
    <cfRule type="cellIs" dxfId="523" priority="1039" stopIfTrue="1" operator="equal">
      <formula>"CW 2130-R11"</formula>
    </cfRule>
    <cfRule type="cellIs" dxfId="522" priority="1040" stopIfTrue="1" operator="equal">
      <formula>"CW 3120-R2"</formula>
    </cfRule>
    <cfRule type="cellIs" dxfId="521" priority="1041" stopIfTrue="1" operator="equal">
      <formula>"CW 3240-R7"</formula>
    </cfRule>
  </conditionalFormatting>
  <conditionalFormatting sqref="D47">
    <cfRule type="cellIs" dxfId="520" priority="1036" stopIfTrue="1" operator="equal">
      <formula>"CW 2130-R11"</formula>
    </cfRule>
    <cfRule type="cellIs" dxfId="519" priority="1037" stopIfTrue="1" operator="equal">
      <formula>"CW 3120-R2"</formula>
    </cfRule>
    <cfRule type="cellIs" dxfId="518" priority="1038" stopIfTrue="1" operator="equal">
      <formula>"CW 3240-R7"</formula>
    </cfRule>
  </conditionalFormatting>
  <conditionalFormatting sqref="D61">
    <cfRule type="cellIs" dxfId="517" priority="1028" stopIfTrue="1" operator="equal">
      <formula>"CW 2130-R11"</formula>
    </cfRule>
    <cfRule type="cellIs" dxfId="516" priority="1029" stopIfTrue="1" operator="equal">
      <formula>"CW 3120-R2"</formula>
    </cfRule>
    <cfRule type="cellIs" dxfId="515" priority="1030" stopIfTrue="1" operator="equal">
      <formula>"CW 3240-R7"</formula>
    </cfRule>
  </conditionalFormatting>
  <conditionalFormatting sqref="D66:D67">
    <cfRule type="cellIs" dxfId="514" priority="1022" stopIfTrue="1" operator="equal">
      <formula>"CW 2130-R11"</formula>
    </cfRule>
    <cfRule type="cellIs" dxfId="513" priority="1023" stopIfTrue="1" operator="equal">
      <formula>"CW 3120-R2"</formula>
    </cfRule>
    <cfRule type="cellIs" dxfId="512" priority="1024" stopIfTrue="1" operator="equal">
      <formula>"CW 3240-R7"</formula>
    </cfRule>
  </conditionalFormatting>
  <conditionalFormatting sqref="D63">
    <cfRule type="cellIs" dxfId="511" priority="1017" stopIfTrue="1" operator="equal">
      <formula>"CW 2130-R11"</formula>
    </cfRule>
    <cfRule type="cellIs" dxfId="510" priority="1018" stopIfTrue="1" operator="equal">
      <formula>"CW 3120-R2"</formula>
    </cfRule>
    <cfRule type="cellIs" dxfId="509" priority="1019" stopIfTrue="1" operator="equal">
      <formula>"CW 3240-R7"</formula>
    </cfRule>
  </conditionalFormatting>
  <conditionalFormatting sqref="D62">
    <cfRule type="cellIs" dxfId="508" priority="1020" stopIfTrue="1" operator="equal">
      <formula>"CW 3120-R2"</formula>
    </cfRule>
    <cfRule type="cellIs" dxfId="507" priority="1021" stopIfTrue="1" operator="equal">
      <formula>"CW 3240-R7"</formula>
    </cfRule>
  </conditionalFormatting>
  <conditionalFormatting sqref="D64">
    <cfRule type="cellIs" dxfId="506" priority="1011" stopIfTrue="1" operator="equal">
      <formula>"CW 2130-R11"</formula>
    </cfRule>
    <cfRule type="cellIs" dxfId="505" priority="1012" stopIfTrue="1" operator="equal">
      <formula>"CW 3120-R2"</formula>
    </cfRule>
    <cfRule type="cellIs" dxfId="504" priority="1013" stopIfTrue="1" operator="equal">
      <formula>"CW 3240-R7"</formula>
    </cfRule>
  </conditionalFormatting>
  <conditionalFormatting sqref="D53:D54">
    <cfRule type="cellIs" dxfId="503" priority="996" stopIfTrue="1" operator="equal">
      <formula>"CW 2130-R11"</formula>
    </cfRule>
    <cfRule type="cellIs" dxfId="502" priority="997" stopIfTrue="1" operator="equal">
      <formula>"CW 3120-R2"</formula>
    </cfRule>
    <cfRule type="cellIs" dxfId="501" priority="998" stopIfTrue="1" operator="equal">
      <formula>"CW 3240-R7"</formula>
    </cfRule>
  </conditionalFormatting>
  <conditionalFormatting sqref="D52">
    <cfRule type="cellIs" dxfId="500" priority="994" stopIfTrue="1" operator="equal">
      <formula>"CW 3120-R2"</formula>
    </cfRule>
    <cfRule type="cellIs" dxfId="499" priority="995" stopIfTrue="1" operator="equal">
      <formula>"CW 3240-R7"</formula>
    </cfRule>
  </conditionalFormatting>
  <conditionalFormatting sqref="D57">
    <cfRule type="cellIs" dxfId="498" priority="988" stopIfTrue="1" operator="equal">
      <formula>"CW 3120-R2"</formula>
    </cfRule>
    <cfRule type="cellIs" dxfId="497" priority="989" stopIfTrue="1" operator="equal">
      <formula>"CW 3240-R7"</formula>
    </cfRule>
  </conditionalFormatting>
  <conditionalFormatting sqref="D30">
    <cfRule type="cellIs" dxfId="496" priority="979" stopIfTrue="1" operator="equal">
      <formula>"CW 2130-R11"</formula>
    </cfRule>
    <cfRule type="cellIs" dxfId="495" priority="980" stopIfTrue="1" operator="equal">
      <formula>"CW 3120-R2"</formula>
    </cfRule>
    <cfRule type="cellIs" dxfId="494" priority="981" stopIfTrue="1" operator="equal">
      <formula>"CW 3240-R7"</formula>
    </cfRule>
  </conditionalFormatting>
  <conditionalFormatting sqref="D35">
    <cfRule type="cellIs" dxfId="493" priority="976" stopIfTrue="1" operator="equal">
      <formula>"CW 2130-R11"</formula>
    </cfRule>
    <cfRule type="cellIs" dxfId="492" priority="977" stopIfTrue="1" operator="equal">
      <formula>"CW 3120-R2"</formula>
    </cfRule>
    <cfRule type="cellIs" dxfId="491" priority="978" stopIfTrue="1" operator="equal">
      <formula>"CW 3240-R7"</formula>
    </cfRule>
  </conditionalFormatting>
  <conditionalFormatting sqref="D25">
    <cfRule type="cellIs" dxfId="490" priority="967" stopIfTrue="1" operator="equal">
      <formula>"CW 2130-R11"</formula>
    </cfRule>
    <cfRule type="cellIs" dxfId="489" priority="968" stopIfTrue="1" operator="equal">
      <formula>"CW 3120-R2"</formula>
    </cfRule>
    <cfRule type="cellIs" dxfId="488" priority="969" stopIfTrue="1" operator="equal">
      <formula>"CW 3240-R7"</formula>
    </cfRule>
  </conditionalFormatting>
  <conditionalFormatting sqref="D21">
    <cfRule type="cellIs" dxfId="487" priority="961" stopIfTrue="1" operator="equal">
      <formula>"CW 2130-R11"</formula>
    </cfRule>
    <cfRule type="cellIs" dxfId="486" priority="962" stopIfTrue="1" operator="equal">
      <formula>"CW 3120-R2"</formula>
    </cfRule>
    <cfRule type="cellIs" dxfId="485" priority="963" stopIfTrue="1" operator="equal">
      <formula>"CW 3240-R7"</formula>
    </cfRule>
  </conditionalFormatting>
  <conditionalFormatting sqref="D22">
    <cfRule type="cellIs" dxfId="484" priority="958" stopIfTrue="1" operator="equal">
      <formula>"CW 2130-R11"</formula>
    </cfRule>
    <cfRule type="cellIs" dxfId="483" priority="959" stopIfTrue="1" operator="equal">
      <formula>"CW 3120-R2"</formula>
    </cfRule>
    <cfRule type="cellIs" dxfId="482" priority="960" stopIfTrue="1" operator="equal">
      <formula>"CW 3240-R7"</formula>
    </cfRule>
  </conditionalFormatting>
  <conditionalFormatting sqref="D26">
    <cfRule type="cellIs" dxfId="481" priority="955" stopIfTrue="1" operator="equal">
      <formula>"CW 2130-R11"</formula>
    </cfRule>
    <cfRule type="cellIs" dxfId="480" priority="956" stopIfTrue="1" operator="equal">
      <formula>"CW 3120-R2"</formula>
    </cfRule>
    <cfRule type="cellIs" dxfId="479" priority="957" stopIfTrue="1" operator="equal">
      <formula>"CW 3240-R7"</formula>
    </cfRule>
  </conditionalFormatting>
  <conditionalFormatting sqref="D49:D50">
    <cfRule type="cellIs" dxfId="478" priority="953" stopIfTrue="1" operator="equal">
      <formula>"CW 3120-R2"</formula>
    </cfRule>
    <cfRule type="cellIs" dxfId="477" priority="954" stopIfTrue="1" operator="equal">
      <formula>"CW 3240-R7"</formula>
    </cfRule>
  </conditionalFormatting>
  <conditionalFormatting sqref="D51">
    <cfRule type="cellIs" dxfId="476" priority="951" stopIfTrue="1" operator="equal">
      <formula>"CW 3120-R2"</formula>
    </cfRule>
    <cfRule type="cellIs" dxfId="475" priority="952" stopIfTrue="1" operator="equal">
      <formula>"CW 3240-R7"</formula>
    </cfRule>
  </conditionalFormatting>
  <conditionalFormatting sqref="D55">
    <cfRule type="cellIs" dxfId="474" priority="940" stopIfTrue="1" operator="equal">
      <formula>"CW 3120-R2"</formula>
    </cfRule>
    <cfRule type="cellIs" dxfId="473" priority="941" stopIfTrue="1" operator="equal">
      <formula>"CW 3240-R7"</formula>
    </cfRule>
  </conditionalFormatting>
  <conditionalFormatting sqref="D56">
    <cfRule type="cellIs" dxfId="472" priority="938" stopIfTrue="1" operator="equal">
      <formula>"CW 3120-R2"</formula>
    </cfRule>
    <cfRule type="cellIs" dxfId="471" priority="939" stopIfTrue="1" operator="equal">
      <formula>"CW 3240-R7"</formula>
    </cfRule>
  </conditionalFormatting>
  <conditionalFormatting sqref="D90:D91">
    <cfRule type="cellIs" dxfId="470" priority="935" stopIfTrue="1" operator="equal">
      <formula>"CW 2130-R11"</formula>
    </cfRule>
    <cfRule type="cellIs" dxfId="469" priority="936" stopIfTrue="1" operator="equal">
      <formula>"CW 3120-R2"</formula>
    </cfRule>
    <cfRule type="cellIs" dxfId="468" priority="937" stopIfTrue="1" operator="equal">
      <formula>"CW 3240-R7"</formula>
    </cfRule>
  </conditionalFormatting>
  <conditionalFormatting sqref="D88">
    <cfRule type="cellIs" dxfId="467" priority="932" stopIfTrue="1" operator="equal">
      <formula>"CW 2130-R11"</formula>
    </cfRule>
    <cfRule type="cellIs" dxfId="466" priority="933" stopIfTrue="1" operator="equal">
      <formula>"CW 3120-R2"</formula>
    </cfRule>
    <cfRule type="cellIs" dxfId="465" priority="934" stopIfTrue="1" operator="equal">
      <formula>"CW 3240-R7"</formula>
    </cfRule>
  </conditionalFormatting>
  <conditionalFormatting sqref="D89">
    <cfRule type="cellIs" dxfId="464" priority="929" stopIfTrue="1" operator="equal">
      <formula>"CW 2130-R11"</formula>
    </cfRule>
    <cfRule type="cellIs" dxfId="463" priority="930" stopIfTrue="1" operator="equal">
      <formula>"CW 3120-R2"</formula>
    </cfRule>
    <cfRule type="cellIs" dxfId="462" priority="931" stopIfTrue="1" operator="equal">
      <formula>"CW 3240-R7"</formula>
    </cfRule>
  </conditionalFormatting>
  <conditionalFormatting sqref="D198">
    <cfRule type="cellIs" dxfId="461" priority="926" stopIfTrue="1" operator="equal">
      <formula>"CW 2130-R11"</formula>
    </cfRule>
    <cfRule type="cellIs" dxfId="460" priority="927" stopIfTrue="1" operator="equal">
      <formula>"CW 3120-R2"</formula>
    </cfRule>
    <cfRule type="cellIs" dxfId="459" priority="928" stopIfTrue="1" operator="equal">
      <formula>"CW 3240-R7"</formula>
    </cfRule>
  </conditionalFormatting>
  <conditionalFormatting sqref="D287:D288">
    <cfRule type="cellIs" dxfId="458" priority="923" stopIfTrue="1" operator="equal">
      <formula>"CW 2130-R11"</formula>
    </cfRule>
    <cfRule type="cellIs" dxfId="457" priority="924" stopIfTrue="1" operator="equal">
      <formula>"CW 3120-R2"</formula>
    </cfRule>
    <cfRule type="cellIs" dxfId="456" priority="925" stopIfTrue="1" operator="equal">
      <formula>"CW 3240-R7"</formula>
    </cfRule>
  </conditionalFormatting>
  <conditionalFormatting sqref="D289">
    <cfRule type="cellIs" dxfId="455" priority="920" stopIfTrue="1" operator="equal">
      <formula>"CW 2130-R11"</formula>
    </cfRule>
    <cfRule type="cellIs" dxfId="454" priority="921" stopIfTrue="1" operator="equal">
      <formula>"CW 3120-R2"</formula>
    </cfRule>
    <cfRule type="cellIs" dxfId="453" priority="922" stopIfTrue="1" operator="equal">
      <formula>"CW 3240-R7"</formula>
    </cfRule>
  </conditionalFormatting>
  <conditionalFormatting sqref="D291">
    <cfRule type="cellIs" dxfId="452" priority="914" stopIfTrue="1" operator="equal">
      <formula>"CW 2130-R11"</formula>
    </cfRule>
    <cfRule type="cellIs" dxfId="451" priority="915" stopIfTrue="1" operator="equal">
      <formula>"CW 3120-R2"</formula>
    </cfRule>
    <cfRule type="cellIs" dxfId="450" priority="916" stopIfTrue="1" operator="equal">
      <formula>"CW 3240-R7"</formula>
    </cfRule>
  </conditionalFormatting>
  <conditionalFormatting sqref="D293">
    <cfRule type="cellIs" dxfId="449" priority="908" stopIfTrue="1" operator="equal">
      <formula>"CW 2130-R11"</formula>
    </cfRule>
    <cfRule type="cellIs" dxfId="448" priority="909" stopIfTrue="1" operator="equal">
      <formula>"CW 3120-R2"</formula>
    </cfRule>
    <cfRule type="cellIs" dxfId="447" priority="910" stopIfTrue="1" operator="equal">
      <formula>"CW 3240-R7"</formula>
    </cfRule>
  </conditionalFormatting>
  <conditionalFormatting sqref="D294">
    <cfRule type="cellIs" dxfId="446" priority="905" stopIfTrue="1" operator="equal">
      <formula>"CW 2130-R11"</formula>
    </cfRule>
    <cfRule type="cellIs" dxfId="445" priority="906" stopIfTrue="1" operator="equal">
      <formula>"CW 3120-R2"</formula>
    </cfRule>
    <cfRule type="cellIs" dxfId="444" priority="907" stopIfTrue="1" operator="equal">
      <formula>"CW 3240-R7"</formula>
    </cfRule>
  </conditionalFormatting>
  <conditionalFormatting sqref="D295">
    <cfRule type="cellIs" dxfId="443" priority="899" stopIfTrue="1" operator="equal">
      <formula>"CW 2130-R11"</formula>
    </cfRule>
    <cfRule type="cellIs" dxfId="442" priority="900" stopIfTrue="1" operator="equal">
      <formula>"CW 3120-R2"</formula>
    </cfRule>
    <cfRule type="cellIs" dxfId="441" priority="901" stopIfTrue="1" operator="equal">
      <formula>"CW 3240-R7"</formula>
    </cfRule>
  </conditionalFormatting>
  <conditionalFormatting sqref="D296">
    <cfRule type="cellIs" dxfId="440" priority="893" stopIfTrue="1" operator="equal">
      <formula>"CW 2130-R11"</formula>
    </cfRule>
    <cfRule type="cellIs" dxfId="439" priority="894" stopIfTrue="1" operator="equal">
      <formula>"CW 3120-R2"</formula>
    </cfRule>
    <cfRule type="cellIs" dxfId="438" priority="895" stopIfTrue="1" operator="equal">
      <formula>"CW 3240-R7"</formula>
    </cfRule>
  </conditionalFormatting>
  <conditionalFormatting sqref="D297">
    <cfRule type="cellIs" dxfId="437" priority="890" stopIfTrue="1" operator="equal">
      <formula>"CW 2130-R11"</formula>
    </cfRule>
    <cfRule type="cellIs" dxfId="436" priority="891" stopIfTrue="1" operator="equal">
      <formula>"CW 3120-R2"</formula>
    </cfRule>
    <cfRule type="cellIs" dxfId="435" priority="892" stopIfTrue="1" operator="equal">
      <formula>"CW 3240-R7"</formula>
    </cfRule>
  </conditionalFormatting>
  <conditionalFormatting sqref="D304">
    <cfRule type="cellIs" dxfId="434" priority="878" stopIfTrue="1" operator="equal">
      <formula>"CW 2130-R11"</formula>
    </cfRule>
    <cfRule type="cellIs" dxfId="433" priority="879" stopIfTrue="1" operator="equal">
      <formula>"CW 3120-R2"</formula>
    </cfRule>
    <cfRule type="cellIs" dxfId="432" priority="880" stopIfTrue="1" operator="equal">
      <formula>"CW 3240-R7"</formula>
    </cfRule>
  </conditionalFormatting>
  <conditionalFormatting sqref="D307">
    <cfRule type="cellIs" dxfId="431" priority="869" stopIfTrue="1" operator="equal">
      <formula>"CW 2130-R11"</formula>
    </cfRule>
    <cfRule type="cellIs" dxfId="430" priority="870" stopIfTrue="1" operator="equal">
      <formula>"CW 3120-R2"</formula>
    </cfRule>
    <cfRule type="cellIs" dxfId="429" priority="871" stopIfTrue="1" operator="equal">
      <formula>"CW 3240-R7"</formula>
    </cfRule>
  </conditionalFormatting>
  <conditionalFormatting sqref="D313">
    <cfRule type="cellIs" dxfId="428" priority="863" stopIfTrue="1" operator="equal">
      <formula>"CW 2130-R11"</formula>
    </cfRule>
    <cfRule type="cellIs" dxfId="427" priority="864" stopIfTrue="1" operator="equal">
      <formula>"CW 3120-R2"</formula>
    </cfRule>
    <cfRule type="cellIs" dxfId="426" priority="865" stopIfTrue="1" operator="equal">
      <formula>"CW 3240-R7"</formula>
    </cfRule>
  </conditionalFormatting>
  <conditionalFormatting sqref="D314">
    <cfRule type="cellIs" dxfId="425" priority="857" stopIfTrue="1" operator="equal">
      <formula>"CW 2130-R11"</formula>
    </cfRule>
    <cfRule type="cellIs" dxfId="424" priority="858" stopIfTrue="1" operator="equal">
      <formula>"CW 3120-R2"</formula>
    </cfRule>
    <cfRule type="cellIs" dxfId="423" priority="859" stopIfTrue="1" operator="equal">
      <formula>"CW 3240-R7"</formula>
    </cfRule>
  </conditionalFormatting>
  <conditionalFormatting sqref="D315">
    <cfRule type="cellIs" dxfId="422" priority="854" stopIfTrue="1" operator="equal">
      <formula>"CW 2130-R11"</formula>
    </cfRule>
    <cfRule type="cellIs" dxfId="421" priority="855" stopIfTrue="1" operator="equal">
      <formula>"CW 3120-R2"</formula>
    </cfRule>
    <cfRule type="cellIs" dxfId="420" priority="856" stopIfTrue="1" operator="equal">
      <formula>"CW 3240-R7"</formula>
    </cfRule>
  </conditionalFormatting>
  <conditionalFormatting sqref="D316">
    <cfRule type="cellIs" dxfId="419" priority="851" stopIfTrue="1" operator="equal">
      <formula>"CW 2130-R11"</formula>
    </cfRule>
    <cfRule type="cellIs" dxfId="418" priority="852" stopIfTrue="1" operator="equal">
      <formula>"CW 3120-R2"</formula>
    </cfRule>
    <cfRule type="cellIs" dxfId="417" priority="853" stopIfTrue="1" operator="equal">
      <formula>"CW 3240-R7"</formula>
    </cfRule>
  </conditionalFormatting>
  <conditionalFormatting sqref="D320">
    <cfRule type="cellIs" dxfId="416" priority="848" stopIfTrue="1" operator="equal">
      <formula>"CW 2130-R11"</formula>
    </cfRule>
    <cfRule type="cellIs" dxfId="415" priority="849" stopIfTrue="1" operator="equal">
      <formula>"CW 3120-R2"</formula>
    </cfRule>
    <cfRule type="cellIs" dxfId="414" priority="850" stopIfTrue="1" operator="equal">
      <formula>"CW 3240-R7"</formula>
    </cfRule>
  </conditionalFormatting>
  <conditionalFormatting sqref="D323">
    <cfRule type="cellIs" dxfId="413" priority="845" stopIfTrue="1" operator="equal">
      <formula>"CW 2130-R11"</formula>
    </cfRule>
    <cfRule type="cellIs" dxfId="412" priority="846" stopIfTrue="1" operator="equal">
      <formula>"CW 3120-R2"</formula>
    </cfRule>
    <cfRule type="cellIs" dxfId="411" priority="847" stopIfTrue="1" operator="equal">
      <formula>"CW 3240-R7"</formula>
    </cfRule>
  </conditionalFormatting>
  <conditionalFormatting sqref="D324">
    <cfRule type="cellIs" dxfId="410" priority="842" stopIfTrue="1" operator="equal">
      <formula>"CW 2130-R11"</formula>
    </cfRule>
    <cfRule type="cellIs" dxfId="409" priority="843" stopIfTrue="1" operator="equal">
      <formula>"CW 3120-R2"</formula>
    </cfRule>
    <cfRule type="cellIs" dxfId="408" priority="844" stopIfTrue="1" operator="equal">
      <formula>"CW 3240-R7"</formula>
    </cfRule>
  </conditionalFormatting>
  <conditionalFormatting sqref="D325:D326">
    <cfRule type="cellIs" dxfId="407" priority="839" stopIfTrue="1" operator="equal">
      <formula>"CW 2130-R11"</formula>
    </cfRule>
    <cfRule type="cellIs" dxfId="406" priority="840" stopIfTrue="1" operator="equal">
      <formula>"CW 3120-R2"</formula>
    </cfRule>
    <cfRule type="cellIs" dxfId="405" priority="841" stopIfTrue="1" operator="equal">
      <formula>"CW 3240-R7"</formula>
    </cfRule>
  </conditionalFormatting>
  <conditionalFormatting sqref="D321">
    <cfRule type="cellIs" dxfId="404" priority="836" stopIfTrue="1" operator="equal">
      <formula>"CW 2130-R11"</formula>
    </cfRule>
    <cfRule type="cellIs" dxfId="403" priority="837" stopIfTrue="1" operator="equal">
      <formula>"CW 3120-R2"</formula>
    </cfRule>
    <cfRule type="cellIs" dxfId="402" priority="838" stopIfTrue="1" operator="equal">
      <formula>"CW 3240-R7"</formula>
    </cfRule>
  </conditionalFormatting>
  <conditionalFormatting sqref="D327">
    <cfRule type="cellIs" dxfId="401" priority="833" stopIfTrue="1" operator="equal">
      <formula>"CW 2130-R11"</formula>
    </cfRule>
    <cfRule type="cellIs" dxfId="400" priority="834" stopIfTrue="1" operator="equal">
      <formula>"CW 3120-R2"</formula>
    </cfRule>
    <cfRule type="cellIs" dxfId="399" priority="835" stopIfTrue="1" operator="equal">
      <formula>"CW 3240-R7"</formula>
    </cfRule>
  </conditionalFormatting>
  <conditionalFormatting sqref="D328:D330">
    <cfRule type="cellIs" dxfId="398" priority="830" stopIfTrue="1" operator="equal">
      <formula>"CW 2130-R11"</formula>
    </cfRule>
    <cfRule type="cellIs" dxfId="397" priority="831" stopIfTrue="1" operator="equal">
      <formula>"CW 3120-R2"</formula>
    </cfRule>
    <cfRule type="cellIs" dxfId="396" priority="832" stopIfTrue="1" operator="equal">
      <formula>"CW 3240-R7"</formula>
    </cfRule>
  </conditionalFormatting>
  <conditionalFormatting sqref="D331:D332">
    <cfRule type="cellIs" dxfId="395" priority="824" stopIfTrue="1" operator="equal">
      <formula>"CW 2130-R11"</formula>
    </cfRule>
    <cfRule type="cellIs" dxfId="394" priority="825" stopIfTrue="1" operator="equal">
      <formula>"CW 3120-R2"</formula>
    </cfRule>
    <cfRule type="cellIs" dxfId="393" priority="826" stopIfTrue="1" operator="equal">
      <formula>"CW 3240-R7"</formula>
    </cfRule>
  </conditionalFormatting>
  <conditionalFormatting sqref="D336">
    <cfRule type="cellIs" dxfId="392" priority="822" stopIfTrue="1" operator="equal">
      <formula>"CW 3120-R2"</formula>
    </cfRule>
    <cfRule type="cellIs" dxfId="391" priority="823" stopIfTrue="1" operator="equal">
      <formula>"CW 3240-R7"</formula>
    </cfRule>
  </conditionalFormatting>
  <conditionalFormatting sqref="D337">
    <cfRule type="cellIs" dxfId="390" priority="819" stopIfTrue="1" operator="equal">
      <formula>"CW 2130-R11"</formula>
    </cfRule>
    <cfRule type="cellIs" dxfId="389" priority="820" stopIfTrue="1" operator="equal">
      <formula>"CW 3120-R2"</formula>
    </cfRule>
    <cfRule type="cellIs" dxfId="388" priority="821" stopIfTrue="1" operator="equal">
      <formula>"CW 3240-R7"</formula>
    </cfRule>
  </conditionalFormatting>
  <conditionalFormatting sqref="D342:D343">
    <cfRule type="cellIs" dxfId="387" priority="814" stopIfTrue="1" operator="equal">
      <formula>"CW 2130-R11"</formula>
    </cfRule>
    <cfRule type="cellIs" dxfId="386" priority="815" stopIfTrue="1" operator="equal">
      <formula>"CW 3120-R2"</formula>
    </cfRule>
    <cfRule type="cellIs" dxfId="385" priority="816" stopIfTrue="1" operator="equal">
      <formula>"CW 3240-R7"</formula>
    </cfRule>
  </conditionalFormatting>
  <conditionalFormatting sqref="D338:D339">
    <cfRule type="cellIs" dxfId="384" priority="812" stopIfTrue="1" operator="equal">
      <formula>"CW 3120-R2"</formula>
    </cfRule>
    <cfRule type="cellIs" dxfId="383" priority="813" stopIfTrue="1" operator="equal">
      <formula>"CW 3240-R7"</formula>
    </cfRule>
  </conditionalFormatting>
  <conditionalFormatting sqref="D340">
    <cfRule type="cellIs" dxfId="382" priority="810" stopIfTrue="1" operator="equal">
      <formula>"CW 3120-R2"</formula>
    </cfRule>
    <cfRule type="cellIs" dxfId="381" priority="811" stopIfTrue="1" operator="equal">
      <formula>"CW 3240-R7"</formula>
    </cfRule>
  </conditionalFormatting>
  <conditionalFormatting sqref="D341">
    <cfRule type="cellIs" dxfId="380" priority="808" stopIfTrue="1" operator="equal">
      <formula>"CW 3120-R2"</formula>
    </cfRule>
    <cfRule type="cellIs" dxfId="379" priority="809" stopIfTrue="1" operator="equal">
      <formula>"CW 3240-R7"</formula>
    </cfRule>
  </conditionalFormatting>
  <conditionalFormatting sqref="D344">
    <cfRule type="cellIs" dxfId="378" priority="803" stopIfTrue="1" operator="equal">
      <formula>"CW 3120-R2"</formula>
    </cfRule>
    <cfRule type="cellIs" dxfId="377" priority="804" stopIfTrue="1" operator="equal">
      <formula>"CW 3240-R7"</formula>
    </cfRule>
  </conditionalFormatting>
  <conditionalFormatting sqref="D345">
    <cfRule type="cellIs" dxfId="376" priority="799" stopIfTrue="1" operator="equal">
      <formula>"CW 3120-R2"</formula>
    </cfRule>
    <cfRule type="cellIs" dxfId="375" priority="800" stopIfTrue="1" operator="equal">
      <formula>"CW 3240-R7"</formula>
    </cfRule>
  </conditionalFormatting>
  <conditionalFormatting sqref="D346">
    <cfRule type="cellIs" dxfId="374" priority="797" stopIfTrue="1" operator="equal">
      <formula>"CW 3120-R2"</formula>
    </cfRule>
    <cfRule type="cellIs" dxfId="373" priority="798" stopIfTrue="1" operator="equal">
      <formula>"CW 3240-R7"</formula>
    </cfRule>
  </conditionalFormatting>
  <conditionalFormatting sqref="D347">
    <cfRule type="cellIs" dxfId="372" priority="795" stopIfTrue="1" operator="equal">
      <formula>"CW 2130-R11"</formula>
    </cfRule>
    <cfRule type="cellIs" dxfId="371" priority="796" stopIfTrue="1" operator="equal">
      <formula>"CW 3240-R7"</formula>
    </cfRule>
  </conditionalFormatting>
  <conditionalFormatting sqref="D348:D349">
    <cfRule type="cellIs" dxfId="370" priority="790" stopIfTrue="1" operator="equal">
      <formula>"CW 2130-R11"</formula>
    </cfRule>
    <cfRule type="cellIs" dxfId="369" priority="791" stopIfTrue="1" operator="equal">
      <formula>"CW 3120-R2"</formula>
    </cfRule>
    <cfRule type="cellIs" dxfId="368" priority="792" stopIfTrue="1" operator="equal">
      <formula>"CW 3240-R7"</formula>
    </cfRule>
  </conditionalFormatting>
  <conditionalFormatting sqref="D353">
    <cfRule type="cellIs" dxfId="367" priority="785" stopIfTrue="1" operator="equal">
      <formula>"CW 2130-R11"</formula>
    </cfRule>
    <cfRule type="cellIs" dxfId="366" priority="786" stopIfTrue="1" operator="equal">
      <formula>"CW 3120-R2"</formula>
    </cfRule>
    <cfRule type="cellIs" dxfId="365" priority="787" stopIfTrue="1" operator="equal">
      <formula>"CW 3240-R7"</formula>
    </cfRule>
  </conditionalFormatting>
  <conditionalFormatting sqref="D352">
    <cfRule type="cellIs" dxfId="364" priority="788" stopIfTrue="1" operator="equal">
      <formula>"CW 3120-R2"</formula>
    </cfRule>
    <cfRule type="cellIs" dxfId="363" priority="789" stopIfTrue="1" operator="equal">
      <formula>"CW 3240-R7"</formula>
    </cfRule>
  </conditionalFormatting>
  <conditionalFormatting sqref="D351">
    <cfRule type="cellIs" dxfId="362" priority="782" stopIfTrue="1" operator="equal">
      <formula>"CW 2130-R11"</formula>
    </cfRule>
    <cfRule type="cellIs" dxfId="361" priority="783" stopIfTrue="1" operator="equal">
      <formula>"CW 3120-R2"</formula>
    </cfRule>
    <cfRule type="cellIs" dxfId="360" priority="784" stopIfTrue="1" operator="equal">
      <formula>"CW 3240-R7"</formula>
    </cfRule>
  </conditionalFormatting>
  <conditionalFormatting sqref="D354">
    <cfRule type="cellIs" dxfId="359" priority="776" stopIfTrue="1" operator="equal">
      <formula>"CW 2130-R11"</formula>
    </cfRule>
    <cfRule type="cellIs" dxfId="358" priority="777" stopIfTrue="1" operator="equal">
      <formula>"CW 3120-R2"</formula>
    </cfRule>
    <cfRule type="cellIs" dxfId="357" priority="778" stopIfTrue="1" operator="equal">
      <formula>"CW 3240-R7"</formula>
    </cfRule>
  </conditionalFormatting>
  <conditionalFormatting sqref="D356:D357">
    <cfRule type="cellIs" dxfId="356" priority="773" stopIfTrue="1" operator="equal">
      <formula>"CW 2130-R11"</formula>
    </cfRule>
    <cfRule type="cellIs" dxfId="355" priority="774" stopIfTrue="1" operator="equal">
      <formula>"CW 3120-R2"</formula>
    </cfRule>
    <cfRule type="cellIs" dxfId="354" priority="775" stopIfTrue="1" operator="equal">
      <formula>"CW 3240-R7"</formula>
    </cfRule>
  </conditionalFormatting>
  <conditionalFormatting sqref="D322">
    <cfRule type="cellIs" dxfId="353" priority="460" stopIfTrue="1" operator="equal">
      <formula>"CW 2130-R11"</formula>
    </cfRule>
    <cfRule type="cellIs" dxfId="352" priority="461" stopIfTrue="1" operator="equal">
      <formula>"CW 3120-R2"</formula>
    </cfRule>
    <cfRule type="cellIs" dxfId="351" priority="462" stopIfTrue="1" operator="equal">
      <formula>"CW 3240-R7"</formula>
    </cfRule>
  </conditionalFormatting>
  <conditionalFormatting sqref="D438:D439">
    <cfRule type="cellIs" dxfId="350" priority="457" stopIfTrue="1" operator="equal">
      <formula>"CW 2130-R11"</formula>
    </cfRule>
    <cfRule type="cellIs" dxfId="349" priority="458" stopIfTrue="1" operator="equal">
      <formula>"CW 3120-R2"</formula>
    </cfRule>
    <cfRule type="cellIs" dxfId="348" priority="459" stopIfTrue="1" operator="equal">
      <formula>"CW 3240-R7"</formula>
    </cfRule>
  </conditionalFormatting>
  <conditionalFormatting sqref="D370:D371">
    <cfRule type="cellIs" dxfId="347" priority="454" stopIfTrue="1" operator="equal">
      <formula>"CW 2130-R11"</formula>
    </cfRule>
    <cfRule type="cellIs" dxfId="346" priority="455" stopIfTrue="1" operator="equal">
      <formula>"CW 3120-R2"</formula>
    </cfRule>
    <cfRule type="cellIs" dxfId="345" priority="456" stopIfTrue="1" operator="equal">
      <formula>"CW 3240-R7"</formula>
    </cfRule>
  </conditionalFormatting>
  <conditionalFormatting sqref="D372">
    <cfRule type="cellIs" dxfId="344" priority="451" stopIfTrue="1" operator="equal">
      <formula>"CW 2130-R11"</formula>
    </cfRule>
    <cfRule type="cellIs" dxfId="343" priority="452" stopIfTrue="1" operator="equal">
      <formula>"CW 3120-R2"</formula>
    </cfRule>
    <cfRule type="cellIs" dxfId="342" priority="453" stopIfTrue="1" operator="equal">
      <formula>"CW 3240-R7"</formula>
    </cfRule>
  </conditionalFormatting>
  <conditionalFormatting sqref="D374">
    <cfRule type="cellIs" dxfId="341" priority="445" stopIfTrue="1" operator="equal">
      <formula>"CW 2130-R11"</formula>
    </cfRule>
    <cfRule type="cellIs" dxfId="340" priority="446" stopIfTrue="1" operator="equal">
      <formula>"CW 3120-R2"</formula>
    </cfRule>
    <cfRule type="cellIs" dxfId="339" priority="447" stopIfTrue="1" operator="equal">
      <formula>"CW 3240-R7"</formula>
    </cfRule>
  </conditionalFormatting>
  <conditionalFormatting sqref="D376">
    <cfRule type="cellIs" dxfId="338" priority="439" stopIfTrue="1" operator="equal">
      <formula>"CW 2130-R11"</formula>
    </cfRule>
    <cfRule type="cellIs" dxfId="337" priority="440" stopIfTrue="1" operator="equal">
      <formula>"CW 3120-R2"</formula>
    </cfRule>
    <cfRule type="cellIs" dxfId="336" priority="441" stopIfTrue="1" operator="equal">
      <formula>"CW 3240-R7"</formula>
    </cfRule>
  </conditionalFormatting>
  <conditionalFormatting sqref="D377">
    <cfRule type="cellIs" dxfId="335" priority="436" stopIfTrue="1" operator="equal">
      <formula>"CW 2130-R11"</formula>
    </cfRule>
    <cfRule type="cellIs" dxfId="334" priority="437" stopIfTrue="1" operator="equal">
      <formula>"CW 3120-R2"</formula>
    </cfRule>
    <cfRule type="cellIs" dxfId="333" priority="438" stopIfTrue="1" operator="equal">
      <formula>"CW 3240-R7"</formula>
    </cfRule>
  </conditionalFormatting>
  <conditionalFormatting sqref="D378">
    <cfRule type="cellIs" dxfId="332" priority="433" stopIfTrue="1" operator="equal">
      <formula>"CW 2130-R11"</formula>
    </cfRule>
    <cfRule type="cellIs" dxfId="331" priority="434" stopIfTrue="1" operator="equal">
      <formula>"CW 3120-R2"</formula>
    </cfRule>
    <cfRule type="cellIs" dxfId="330" priority="435" stopIfTrue="1" operator="equal">
      <formula>"CW 3240-R7"</formula>
    </cfRule>
  </conditionalFormatting>
  <conditionalFormatting sqref="D379">
    <cfRule type="cellIs" dxfId="329" priority="430" stopIfTrue="1" operator="equal">
      <formula>"CW 2130-R11"</formula>
    </cfRule>
    <cfRule type="cellIs" dxfId="328" priority="431" stopIfTrue="1" operator="equal">
      <formula>"CW 3120-R2"</formula>
    </cfRule>
    <cfRule type="cellIs" dxfId="327" priority="432" stopIfTrue="1" operator="equal">
      <formula>"CW 3240-R7"</formula>
    </cfRule>
  </conditionalFormatting>
  <conditionalFormatting sqref="D380">
    <cfRule type="cellIs" dxfId="326" priority="427" stopIfTrue="1" operator="equal">
      <formula>"CW 2130-R11"</formula>
    </cfRule>
    <cfRule type="cellIs" dxfId="325" priority="428" stopIfTrue="1" operator="equal">
      <formula>"CW 3120-R2"</formula>
    </cfRule>
    <cfRule type="cellIs" dxfId="324" priority="429" stopIfTrue="1" operator="equal">
      <formula>"CW 3240-R7"</formula>
    </cfRule>
  </conditionalFormatting>
  <conditionalFormatting sqref="D382:D383">
    <cfRule type="cellIs" dxfId="323" priority="424" stopIfTrue="1" operator="equal">
      <formula>"CW 2130-R11"</formula>
    </cfRule>
    <cfRule type="cellIs" dxfId="322" priority="425" stopIfTrue="1" operator="equal">
      <formula>"CW 3120-R2"</formula>
    </cfRule>
    <cfRule type="cellIs" dxfId="321" priority="426" stopIfTrue="1" operator="equal">
      <formula>"CW 3240-R7"</formula>
    </cfRule>
  </conditionalFormatting>
  <conditionalFormatting sqref="D387">
    <cfRule type="cellIs" dxfId="320" priority="418" stopIfTrue="1" operator="equal">
      <formula>"CW 2130-R11"</formula>
    </cfRule>
    <cfRule type="cellIs" dxfId="319" priority="419" stopIfTrue="1" operator="equal">
      <formula>"CW 3120-R2"</formula>
    </cfRule>
    <cfRule type="cellIs" dxfId="318" priority="420" stopIfTrue="1" operator="equal">
      <formula>"CW 3240-R7"</formula>
    </cfRule>
  </conditionalFormatting>
  <conditionalFormatting sqref="D388">
    <cfRule type="cellIs" dxfId="317" priority="415" stopIfTrue="1" operator="equal">
      <formula>"CW 2130-R11"</formula>
    </cfRule>
    <cfRule type="cellIs" dxfId="316" priority="416" stopIfTrue="1" operator="equal">
      <formula>"CW 3120-R2"</formula>
    </cfRule>
    <cfRule type="cellIs" dxfId="315" priority="417" stopIfTrue="1" operator="equal">
      <formula>"CW 3240-R7"</formula>
    </cfRule>
  </conditionalFormatting>
  <conditionalFormatting sqref="D389:D392">
    <cfRule type="cellIs" dxfId="314" priority="412" stopIfTrue="1" operator="equal">
      <formula>"CW 2130-R11"</formula>
    </cfRule>
    <cfRule type="cellIs" dxfId="313" priority="413" stopIfTrue="1" operator="equal">
      <formula>"CW 3120-R2"</formula>
    </cfRule>
    <cfRule type="cellIs" dxfId="312" priority="414" stopIfTrue="1" operator="equal">
      <formula>"CW 3240-R7"</formula>
    </cfRule>
  </conditionalFormatting>
  <conditionalFormatting sqref="D393">
    <cfRule type="cellIs" dxfId="311" priority="409" stopIfTrue="1" operator="equal">
      <formula>"CW 2130-R11"</formula>
    </cfRule>
    <cfRule type="cellIs" dxfId="310" priority="410" stopIfTrue="1" operator="equal">
      <formula>"CW 3120-R2"</formula>
    </cfRule>
    <cfRule type="cellIs" dxfId="309" priority="411" stopIfTrue="1" operator="equal">
      <formula>"CW 3240-R7"</formula>
    </cfRule>
  </conditionalFormatting>
  <conditionalFormatting sqref="D394">
    <cfRule type="cellIs" dxfId="308" priority="400" stopIfTrue="1" operator="equal">
      <formula>"CW 2130-R11"</formula>
    </cfRule>
    <cfRule type="cellIs" dxfId="307" priority="401" stopIfTrue="1" operator="equal">
      <formula>"CW 3120-R2"</formula>
    </cfRule>
    <cfRule type="cellIs" dxfId="306" priority="402" stopIfTrue="1" operator="equal">
      <formula>"CW 3240-R7"</formula>
    </cfRule>
  </conditionalFormatting>
  <conditionalFormatting sqref="D398">
    <cfRule type="cellIs" dxfId="305" priority="397" stopIfTrue="1" operator="equal">
      <formula>"CW 2130-R11"</formula>
    </cfRule>
    <cfRule type="cellIs" dxfId="304" priority="398" stopIfTrue="1" operator="equal">
      <formula>"CW 3120-R2"</formula>
    </cfRule>
    <cfRule type="cellIs" dxfId="303" priority="399" stopIfTrue="1" operator="equal">
      <formula>"CW 3240-R7"</formula>
    </cfRule>
  </conditionalFormatting>
  <conditionalFormatting sqref="D401">
    <cfRule type="cellIs" dxfId="302" priority="394" stopIfTrue="1" operator="equal">
      <formula>"CW 2130-R11"</formula>
    </cfRule>
    <cfRule type="cellIs" dxfId="301" priority="395" stopIfTrue="1" operator="equal">
      <formula>"CW 3120-R2"</formula>
    </cfRule>
    <cfRule type="cellIs" dxfId="300" priority="396" stopIfTrue="1" operator="equal">
      <formula>"CW 3240-R7"</formula>
    </cfRule>
  </conditionalFormatting>
  <conditionalFormatting sqref="D402">
    <cfRule type="cellIs" dxfId="299" priority="391" stopIfTrue="1" operator="equal">
      <formula>"CW 2130-R11"</formula>
    </cfRule>
    <cfRule type="cellIs" dxfId="298" priority="392" stopIfTrue="1" operator="equal">
      <formula>"CW 3120-R2"</formula>
    </cfRule>
    <cfRule type="cellIs" dxfId="297" priority="393" stopIfTrue="1" operator="equal">
      <formula>"CW 3240-R7"</formula>
    </cfRule>
  </conditionalFormatting>
  <conditionalFormatting sqref="D403:D404">
    <cfRule type="cellIs" dxfId="296" priority="388" stopIfTrue="1" operator="equal">
      <formula>"CW 2130-R11"</formula>
    </cfRule>
    <cfRule type="cellIs" dxfId="295" priority="389" stopIfTrue="1" operator="equal">
      <formula>"CW 3120-R2"</formula>
    </cfRule>
    <cfRule type="cellIs" dxfId="294" priority="390" stopIfTrue="1" operator="equal">
      <formula>"CW 3240-R7"</formula>
    </cfRule>
  </conditionalFormatting>
  <conditionalFormatting sqref="D399">
    <cfRule type="cellIs" dxfId="293" priority="385" stopIfTrue="1" operator="equal">
      <formula>"CW 2130-R11"</formula>
    </cfRule>
    <cfRule type="cellIs" dxfId="292" priority="386" stopIfTrue="1" operator="equal">
      <formula>"CW 3120-R2"</formula>
    </cfRule>
    <cfRule type="cellIs" dxfId="291" priority="387" stopIfTrue="1" operator="equal">
      <formula>"CW 3240-R7"</formula>
    </cfRule>
  </conditionalFormatting>
  <conditionalFormatting sqref="D405">
    <cfRule type="cellIs" dxfId="290" priority="382" stopIfTrue="1" operator="equal">
      <formula>"CW 2130-R11"</formula>
    </cfRule>
    <cfRule type="cellIs" dxfId="289" priority="383" stopIfTrue="1" operator="equal">
      <formula>"CW 3120-R2"</formula>
    </cfRule>
    <cfRule type="cellIs" dxfId="288" priority="384" stopIfTrue="1" operator="equal">
      <formula>"CW 3240-R7"</formula>
    </cfRule>
  </conditionalFormatting>
  <conditionalFormatting sqref="D406:D408">
    <cfRule type="cellIs" dxfId="287" priority="379" stopIfTrue="1" operator="equal">
      <formula>"CW 2130-R11"</formula>
    </cfRule>
    <cfRule type="cellIs" dxfId="286" priority="380" stopIfTrue="1" operator="equal">
      <formula>"CW 3120-R2"</formula>
    </cfRule>
    <cfRule type="cellIs" dxfId="285" priority="381" stopIfTrue="1" operator="equal">
      <formula>"CW 3240-R7"</formula>
    </cfRule>
  </conditionalFormatting>
  <conditionalFormatting sqref="D409:D410">
    <cfRule type="cellIs" dxfId="284" priority="373" stopIfTrue="1" operator="equal">
      <formula>"CW 2130-R11"</formula>
    </cfRule>
    <cfRule type="cellIs" dxfId="283" priority="374" stopIfTrue="1" operator="equal">
      <formula>"CW 3120-R2"</formula>
    </cfRule>
    <cfRule type="cellIs" dxfId="282" priority="375" stopIfTrue="1" operator="equal">
      <formula>"CW 3240-R7"</formula>
    </cfRule>
  </conditionalFormatting>
  <conditionalFormatting sqref="D414">
    <cfRule type="cellIs" dxfId="281" priority="371" stopIfTrue="1" operator="equal">
      <formula>"CW 3120-R2"</formula>
    </cfRule>
    <cfRule type="cellIs" dxfId="280" priority="372" stopIfTrue="1" operator="equal">
      <formula>"CW 3240-R7"</formula>
    </cfRule>
  </conditionalFormatting>
  <conditionalFormatting sqref="D415">
    <cfRule type="cellIs" dxfId="279" priority="368" stopIfTrue="1" operator="equal">
      <formula>"CW 2130-R11"</formula>
    </cfRule>
    <cfRule type="cellIs" dxfId="278" priority="369" stopIfTrue="1" operator="equal">
      <formula>"CW 3120-R2"</formula>
    </cfRule>
    <cfRule type="cellIs" dxfId="277" priority="370" stopIfTrue="1" operator="equal">
      <formula>"CW 3240-R7"</formula>
    </cfRule>
  </conditionalFormatting>
  <conditionalFormatting sqref="D420:D421">
    <cfRule type="cellIs" dxfId="276" priority="365" stopIfTrue="1" operator="equal">
      <formula>"CW 2130-R11"</formula>
    </cfRule>
    <cfRule type="cellIs" dxfId="275" priority="366" stopIfTrue="1" operator="equal">
      <formula>"CW 3120-R2"</formula>
    </cfRule>
    <cfRule type="cellIs" dxfId="274" priority="367" stopIfTrue="1" operator="equal">
      <formula>"CW 3240-R7"</formula>
    </cfRule>
  </conditionalFormatting>
  <conditionalFormatting sqref="D416:D417">
    <cfRule type="cellIs" dxfId="273" priority="363" stopIfTrue="1" operator="equal">
      <formula>"CW 3120-R2"</formula>
    </cfRule>
    <cfRule type="cellIs" dxfId="272" priority="364" stopIfTrue="1" operator="equal">
      <formula>"CW 3240-R7"</formula>
    </cfRule>
  </conditionalFormatting>
  <conditionalFormatting sqref="D418">
    <cfRule type="cellIs" dxfId="271" priority="361" stopIfTrue="1" operator="equal">
      <formula>"CW 3120-R2"</formula>
    </cfRule>
    <cfRule type="cellIs" dxfId="270" priority="362" stopIfTrue="1" operator="equal">
      <formula>"CW 3240-R7"</formula>
    </cfRule>
  </conditionalFormatting>
  <conditionalFormatting sqref="D419">
    <cfRule type="cellIs" dxfId="269" priority="359" stopIfTrue="1" operator="equal">
      <formula>"CW 3120-R2"</formula>
    </cfRule>
    <cfRule type="cellIs" dxfId="268" priority="360" stopIfTrue="1" operator="equal">
      <formula>"CW 3240-R7"</formula>
    </cfRule>
  </conditionalFormatting>
  <conditionalFormatting sqref="D422">
    <cfRule type="cellIs" dxfId="267" priority="354" stopIfTrue="1" operator="equal">
      <formula>"CW 3120-R2"</formula>
    </cfRule>
    <cfRule type="cellIs" dxfId="266" priority="355" stopIfTrue="1" operator="equal">
      <formula>"CW 3240-R7"</formula>
    </cfRule>
  </conditionalFormatting>
  <conditionalFormatting sqref="D423">
    <cfRule type="cellIs" dxfId="265" priority="352" stopIfTrue="1" operator="equal">
      <formula>"CW 3120-R2"</formula>
    </cfRule>
    <cfRule type="cellIs" dxfId="264" priority="353" stopIfTrue="1" operator="equal">
      <formula>"CW 3240-R7"</formula>
    </cfRule>
  </conditionalFormatting>
  <conditionalFormatting sqref="D424">
    <cfRule type="cellIs" dxfId="263" priority="350" stopIfTrue="1" operator="equal">
      <formula>"CW 3120-R2"</formula>
    </cfRule>
    <cfRule type="cellIs" dxfId="262" priority="351" stopIfTrue="1" operator="equal">
      <formula>"CW 3240-R7"</formula>
    </cfRule>
  </conditionalFormatting>
  <conditionalFormatting sqref="D425">
    <cfRule type="cellIs" dxfId="261" priority="346" stopIfTrue="1" operator="equal">
      <formula>"CW 3120-R2"</formula>
    </cfRule>
    <cfRule type="cellIs" dxfId="260" priority="347" stopIfTrue="1" operator="equal">
      <formula>"CW 3240-R7"</formula>
    </cfRule>
  </conditionalFormatting>
  <conditionalFormatting sqref="D426">
    <cfRule type="cellIs" dxfId="259" priority="348" stopIfTrue="1" operator="equal">
      <formula>"CW 2130-R11"</formula>
    </cfRule>
    <cfRule type="cellIs" dxfId="258" priority="349" stopIfTrue="1" operator="equal">
      <formula>"CW 3240-R7"</formula>
    </cfRule>
  </conditionalFormatting>
  <conditionalFormatting sqref="D427:D428">
    <cfRule type="cellIs" dxfId="257" priority="343" stopIfTrue="1" operator="equal">
      <formula>"CW 2130-R11"</formula>
    </cfRule>
    <cfRule type="cellIs" dxfId="256" priority="344" stopIfTrue="1" operator="equal">
      <formula>"CW 3120-R2"</formula>
    </cfRule>
    <cfRule type="cellIs" dxfId="255" priority="345" stopIfTrue="1" operator="equal">
      <formula>"CW 3240-R7"</formula>
    </cfRule>
  </conditionalFormatting>
  <conditionalFormatting sqref="D432">
    <cfRule type="cellIs" dxfId="254" priority="338" stopIfTrue="1" operator="equal">
      <formula>"CW 2130-R11"</formula>
    </cfRule>
    <cfRule type="cellIs" dxfId="253" priority="339" stopIfTrue="1" operator="equal">
      <formula>"CW 3120-R2"</formula>
    </cfRule>
    <cfRule type="cellIs" dxfId="252" priority="340" stopIfTrue="1" operator="equal">
      <formula>"CW 3240-R7"</formula>
    </cfRule>
  </conditionalFormatting>
  <conditionalFormatting sqref="D431">
    <cfRule type="cellIs" dxfId="251" priority="341" stopIfTrue="1" operator="equal">
      <formula>"CW 3120-R2"</formula>
    </cfRule>
    <cfRule type="cellIs" dxfId="250" priority="342" stopIfTrue="1" operator="equal">
      <formula>"CW 3240-R7"</formula>
    </cfRule>
  </conditionalFormatting>
  <conditionalFormatting sqref="D430">
    <cfRule type="cellIs" dxfId="249" priority="335" stopIfTrue="1" operator="equal">
      <formula>"CW 2130-R11"</formula>
    </cfRule>
    <cfRule type="cellIs" dxfId="248" priority="336" stopIfTrue="1" operator="equal">
      <formula>"CW 3120-R2"</formula>
    </cfRule>
    <cfRule type="cellIs" dxfId="247" priority="337" stopIfTrue="1" operator="equal">
      <formula>"CW 3240-R7"</formula>
    </cfRule>
  </conditionalFormatting>
  <conditionalFormatting sqref="D433">
    <cfRule type="cellIs" dxfId="246" priority="329" stopIfTrue="1" operator="equal">
      <formula>"CW 2130-R11"</formula>
    </cfRule>
    <cfRule type="cellIs" dxfId="245" priority="330" stopIfTrue="1" operator="equal">
      <formula>"CW 3120-R2"</formula>
    </cfRule>
    <cfRule type="cellIs" dxfId="244" priority="331" stopIfTrue="1" operator="equal">
      <formula>"CW 3240-R7"</formula>
    </cfRule>
  </conditionalFormatting>
  <conditionalFormatting sqref="D436">
    <cfRule type="cellIs" dxfId="243" priority="323" stopIfTrue="1" operator="equal">
      <formula>"CW 2130-R11"</formula>
    </cfRule>
    <cfRule type="cellIs" dxfId="242" priority="324" stopIfTrue="1" operator="equal">
      <formula>"CW 3120-R2"</formula>
    </cfRule>
    <cfRule type="cellIs" dxfId="241" priority="325" stopIfTrue="1" operator="equal">
      <formula>"CW 3240-R7"</formula>
    </cfRule>
  </conditionalFormatting>
  <conditionalFormatting sqref="D400">
    <cfRule type="cellIs" dxfId="240" priority="317" stopIfTrue="1" operator="equal">
      <formula>"CW 2130-R11"</formula>
    </cfRule>
    <cfRule type="cellIs" dxfId="239" priority="318" stopIfTrue="1" operator="equal">
      <formula>"CW 3120-R2"</formula>
    </cfRule>
    <cfRule type="cellIs" dxfId="238" priority="319" stopIfTrue="1" operator="equal">
      <formula>"CW 3240-R7"</formula>
    </cfRule>
  </conditionalFormatting>
  <conditionalFormatting sqref="D282:D283">
    <cfRule type="cellIs" dxfId="237" priority="314" stopIfTrue="1" operator="equal">
      <formula>"CW 2130-R11"</formula>
    </cfRule>
    <cfRule type="cellIs" dxfId="236" priority="315" stopIfTrue="1" operator="equal">
      <formula>"CW 3120-R2"</formula>
    </cfRule>
    <cfRule type="cellIs" dxfId="235" priority="316" stopIfTrue="1" operator="equal">
      <formula>"CW 3240-R7"</formula>
    </cfRule>
  </conditionalFormatting>
  <conditionalFormatting sqref="D205:D206">
    <cfRule type="cellIs" dxfId="234" priority="311" stopIfTrue="1" operator="equal">
      <formula>"CW 2130-R11"</formula>
    </cfRule>
    <cfRule type="cellIs" dxfId="233" priority="312" stopIfTrue="1" operator="equal">
      <formula>"CW 3120-R2"</formula>
    </cfRule>
    <cfRule type="cellIs" dxfId="232" priority="313" stopIfTrue="1" operator="equal">
      <formula>"CW 3240-R7"</formula>
    </cfRule>
  </conditionalFormatting>
  <conditionalFormatting sqref="D207">
    <cfRule type="cellIs" dxfId="231" priority="308" stopIfTrue="1" operator="equal">
      <formula>"CW 2130-R11"</formula>
    </cfRule>
    <cfRule type="cellIs" dxfId="230" priority="309" stopIfTrue="1" operator="equal">
      <formula>"CW 3120-R2"</formula>
    </cfRule>
    <cfRule type="cellIs" dxfId="229" priority="310" stopIfTrue="1" operator="equal">
      <formula>"CW 3240-R7"</formula>
    </cfRule>
  </conditionalFormatting>
  <conditionalFormatting sqref="D209">
    <cfRule type="cellIs" dxfId="228" priority="302" stopIfTrue="1" operator="equal">
      <formula>"CW 2130-R11"</formula>
    </cfRule>
    <cfRule type="cellIs" dxfId="227" priority="303" stopIfTrue="1" operator="equal">
      <formula>"CW 3120-R2"</formula>
    </cfRule>
    <cfRule type="cellIs" dxfId="226" priority="304" stopIfTrue="1" operator="equal">
      <formula>"CW 3240-R7"</formula>
    </cfRule>
  </conditionalFormatting>
  <conditionalFormatting sqref="D212">
    <cfRule type="cellIs" dxfId="225" priority="296" stopIfTrue="1" operator="equal">
      <formula>"CW 2130-R11"</formula>
    </cfRule>
    <cfRule type="cellIs" dxfId="224" priority="297" stopIfTrue="1" operator="equal">
      <formula>"CW 3120-R2"</formula>
    </cfRule>
    <cfRule type="cellIs" dxfId="223" priority="298" stopIfTrue="1" operator="equal">
      <formula>"CW 3240-R7"</formula>
    </cfRule>
  </conditionalFormatting>
  <conditionalFormatting sqref="D214">
    <cfRule type="cellIs" dxfId="222" priority="293" stopIfTrue="1" operator="equal">
      <formula>"CW 2130-R11"</formula>
    </cfRule>
    <cfRule type="cellIs" dxfId="221" priority="294" stopIfTrue="1" operator="equal">
      <formula>"CW 3120-R2"</formula>
    </cfRule>
    <cfRule type="cellIs" dxfId="220" priority="295" stopIfTrue="1" operator="equal">
      <formula>"CW 3240-R7"</formula>
    </cfRule>
  </conditionalFormatting>
  <conditionalFormatting sqref="D215">
    <cfRule type="cellIs" dxfId="219" priority="290" stopIfTrue="1" operator="equal">
      <formula>"CW 2130-R11"</formula>
    </cfRule>
    <cfRule type="cellIs" dxfId="218" priority="291" stopIfTrue="1" operator="equal">
      <formula>"CW 3120-R2"</formula>
    </cfRule>
    <cfRule type="cellIs" dxfId="217" priority="292" stopIfTrue="1" operator="equal">
      <formula>"CW 3240-R7"</formula>
    </cfRule>
  </conditionalFormatting>
  <conditionalFormatting sqref="D216">
    <cfRule type="cellIs" dxfId="216" priority="287" stopIfTrue="1" operator="equal">
      <formula>"CW 2130-R11"</formula>
    </cfRule>
    <cfRule type="cellIs" dxfId="215" priority="288" stopIfTrue="1" operator="equal">
      <formula>"CW 3120-R2"</formula>
    </cfRule>
    <cfRule type="cellIs" dxfId="214" priority="289" stopIfTrue="1" operator="equal">
      <formula>"CW 3240-R7"</formula>
    </cfRule>
  </conditionalFormatting>
  <conditionalFormatting sqref="D217">
    <cfRule type="cellIs" dxfId="213" priority="284" stopIfTrue="1" operator="equal">
      <formula>"CW 2130-R11"</formula>
    </cfRule>
    <cfRule type="cellIs" dxfId="212" priority="285" stopIfTrue="1" operator="equal">
      <formula>"CW 3120-R2"</formula>
    </cfRule>
    <cfRule type="cellIs" dxfId="211" priority="286" stopIfTrue="1" operator="equal">
      <formula>"CW 3240-R7"</formula>
    </cfRule>
  </conditionalFormatting>
  <conditionalFormatting sqref="D219:D220">
    <cfRule type="cellIs" dxfId="210" priority="281" stopIfTrue="1" operator="equal">
      <formula>"CW 2130-R11"</formula>
    </cfRule>
    <cfRule type="cellIs" dxfId="209" priority="282" stopIfTrue="1" operator="equal">
      <formula>"CW 3120-R2"</formula>
    </cfRule>
    <cfRule type="cellIs" dxfId="208" priority="283" stopIfTrue="1" operator="equal">
      <formula>"CW 3240-R7"</formula>
    </cfRule>
  </conditionalFormatting>
  <conditionalFormatting sqref="D224">
    <cfRule type="cellIs" dxfId="207" priority="275" stopIfTrue="1" operator="equal">
      <formula>"CW 2130-R11"</formula>
    </cfRule>
    <cfRule type="cellIs" dxfId="206" priority="276" stopIfTrue="1" operator="equal">
      <formula>"CW 3120-R2"</formula>
    </cfRule>
    <cfRule type="cellIs" dxfId="205" priority="277" stopIfTrue="1" operator="equal">
      <formula>"CW 3240-R7"</formula>
    </cfRule>
  </conditionalFormatting>
  <conditionalFormatting sqref="D227">
    <cfRule type="cellIs" dxfId="204" priority="272" stopIfTrue="1" operator="equal">
      <formula>"CW 2130-R11"</formula>
    </cfRule>
    <cfRule type="cellIs" dxfId="203" priority="273" stopIfTrue="1" operator="equal">
      <formula>"CW 3120-R2"</formula>
    </cfRule>
    <cfRule type="cellIs" dxfId="202" priority="274" stopIfTrue="1" operator="equal">
      <formula>"CW 3240-R7"</formula>
    </cfRule>
  </conditionalFormatting>
  <conditionalFormatting sqref="D228:D230">
    <cfRule type="cellIs" dxfId="201" priority="269" stopIfTrue="1" operator="equal">
      <formula>"CW 2130-R11"</formula>
    </cfRule>
    <cfRule type="cellIs" dxfId="200" priority="270" stopIfTrue="1" operator="equal">
      <formula>"CW 3120-R2"</formula>
    </cfRule>
    <cfRule type="cellIs" dxfId="199" priority="271" stopIfTrue="1" operator="equal">
      <formula>"CW 3240-R7"</formula>
    </cfRule>
  </conditionalFormatting>
  <conditionalFormatting sqref="D233">
    <cfRule type="cellIs" dxfId="198" priority="266" stopIfTrue="1" operator="equal">
      <formula>"CW 2130-R11"</formula>
    </cfRule>
    <cfRule type="cellIs" dxfId="197" priority="267" stopIfTrue="1" operator="equal">
      <formula>"CW 3120-R2"</formula>
    </cfRule>
    <cfRule type="cellIs" dxfId="196" priority="268" stopIfTrue="1" operator="equal">
      <formula>"CW 3240-R7"</formula>
    </cfRule>
  </conditionalFormatting>
  <conditionalFormatting sqref="D234">
    <cfRule type="cellIs" dxfId="195" priority="263" stopIfTrue="1" operator="equal">
      <formula>"CW 2130-R11"</formula>
    </cfRule>
    <cfRule type="cellIs" dxfId="194" priority="264" stopIfTrue="1" operator="equal">
      <formula>"CW 3120-R2"</formula>
    </cfRule>
    <cfRule type="cellIs" dxfId="193" priority="265" stopIfTrue="1" operator="equal">
      <formula>"CW 3240-R7"</formula>
    </cfRule>
  </conditionalFormatting>
  <conditionalFormatting sqref="D235">
    <cfRule type="cellIs" dxfId="192" priority="260" stopIfTrue="1" operator="equal">
      <formula>"CW 2130-R11"</formula>
    </cfRule>
    <cfRule type="cellIs" dxfId="191" priority="261" stopIfTrue="1" operator="equal">
      <formula>"CW 3120-R2"</formula>
    </cfRule>
    <cfRule type="cellIs" dxfId="190" priority="262" stopIfTrue="1" operator="equal">
      <formula>"CW 3240-R7"</formula>
    </cfRule>
  </conditionalFormatting>
  <conditionalFormatting sqref="D237">
    <cfRule type="cellIs" dxfId="189" priority="254" stopIfTrue="1" operator="equal">
      <formula>"CW 2130-R11"</formula>
    </cfRule>
    <cfRule type="cellIs" dxfId="188" priority="255" stopIfTrue="1" operator="equal">
      <formula>"CW 3120-R2"</formula>
    </cfRule>
    <cfRule type="cellIs" dxfId="187" priority="256" stopIfTrue="1" operator="equal">
      <formula>"CW 3240-R7"</formula>
    </cfRule>
  </conditionalFormatting>
  <conditionalFormatting sqref="D240">
    <cfRule type="cellIs" dxfId="186" priority="251" stopIfTrue="1" operator="equal">
      <formula>"CW 2130-R11"</formula>
    </cfRule>
    <cfRule type="cellIs" dxfId="185" priority="252" stopIfTrue="1" operator="equal">
      <formula>"CW 3120-R2"</formula>
    </cfRule>
    <cfRule type="cellIs" dxfId="184" priority="253" stopIfTrue="1" operator="equal">
      <formula>"CW 3240-R7"</formula>
    </cfRule>
  </conditionalFormatting>
  <conditionalFormatting sqref="D241">
    <cfRule type="cellIs" dxfId="183" priority="248" stopIfTrue="1" operator="equal">
      <formula>"CW 2130-R11"</formula>
    </cfRule>
    <cfRule type="cellIs" dxfId="182" priority="249" stopIfTrue="1" operator="equal">
      <formula>"CW 3120-R2"</formula>
    </cfRule>
    <cfRule type="cellIs" dxfId="181" priority="250" stopIfTrue="1" operator="equal">
      <formula>"CW 3240-R7"</formula>
    </cfRule>
  </conditionalFormatting>
  <conditionalFormatting sqref="D245:D247">
    <cfRule type="cellIs" dxfId="180" priority="236" stopIfTrue="1" operator="equal">
      <formula>"CW 2130-R11"</formula>
    </cfRule>
    <cfRule type="cellIs" dxfId="179" priority="237" stopIfTrue="1" operator="equal">
      <formula>"CW 3120-R2"</formula>
    </cfRule>
    <cfRule type="cellIs" dxfId="178" priority="238" stopIfTrue="1" operator="equal">
      <formula>"CW 3240-R7"</formula>
    </cfRule>
  </conditionalFormatting>
  <conditionalFormatting sqref="D248:D249">
    <cfRule type="cellIs" dxfId="177" priority="233" stopIfTrue="1" operator="equal">
      <formula>"CW 2130-R11"</formula>
    </cfRule>
    <cfRule type="cellIs" dxfId="176" priority="234" stopIfTrue="1" operator="equal">
      <formula>"CW 3120-R2"</formula>
    </cfRule>
    <cfRule type="cellIs" dxfId="175" priority="235" stopIfTrue="1" operator="equal">
      <formula>"CW 3240-R7"</formula>
    </cfRule>
  </conditionalFormatting>
  <conditionalFormatting sqref="D252">
    <cfRule type="cellIs" dxfId="174" priority="230" stopIfTrue="1" operator="equal">
      <formula>"CW 2130-R11"</formula>
    </cfRule>
    <cfRule type="cellIs" dxfId="173" priority="231" stopIfTrue="1" operator="equal">
      <formula>"CW 3120-R2"</formula>
    </cfRule>
    <cfRule type="cellIs" dxfId="172" priority="232" stopIfTrue="1" operator="equal">
      <formula>"CW 3240-R7"</formula>
    </cfRule>
  </conditionalFormatting>
  <conditionalFormatting sqref="D256">
    <cfRule type="cellIs" dxfId="171" priority="228" stopIfTrue="1" operator="equal">
      <formula>"CW 3120-R2"</formula>
    </cfRule>
    <cfRule type="cellIs" dxfId="170" priority="229" stopIfTrue="1" operator="equal">
      <formula>"CW 3240-R7"</formula>
    </cfRule>
  </conditionalFormatting>
  <conditionalFormatting sqref="D257">
    <cfRule type="cellIs" dxfId="169" priority="225" stopIfTrue="1" operator="equal">
      <formula>"CW 2130-R11"</formula>
    </cfRule>
    <cfRule type="cellIs" dxfId="168" priority="226" stopIfTrue="1" operator="equal">
      <formula>"CW 3120-R2"</formula>
    </cfRule>
    <cfRule type="cellIs" dxfId="167" priority="227" stopIfTrue="1" operator="equal">
      <formula>"CW 3240-R7"</formula>
    </cfRule>
  </conditionalFormatting>
  <conditionalFormatting sqref="D262:D263">
    <cfRule type="cellIs" dxfId="166" priority="222" stopIfTrue="1" operator="equal">
      <formula>"CW 2130-R11"</formula>
    </cfRule>
    <cfRule type="cellIs" dxfId="165" priority="223" stopIfTrue="1" operator="equal">
      <formula>"CW 3120-R2"</formula>
    </cfRule>
    <cfRule type="cellIs" dxfId="164" priority="224" stopIfTrue="1" operator="equal">
      <formula>"CW 3240-R7"</formula>
    </cfRule>
  </conditionalFormatting>
  <conditionalFormatting sqref="D258:D259">
    <cfRule type="cellIs" dxfId="163" priority="220" stopIfTrue="1" operator="equal">
      <formula>"CW 3120-R2"</formula>
    </cfRule>
    <cfRule type="cellIs" dxfId="162" priority="221" stopIfTrue="1" operator="equal">
      <formula>"CW 3240-R7"</formula>
    </cfRule>
  </conditionalFormatting>
  <conditionalFormatting sqref="D260">
    <cfRule type="cellIs" dxfId="161" priority="218" stopIfTrue="1" operator="equal">
      <formula>"CW 3120-R2"</formula>
    </cfRule>
    <cfRule type="cellIs" dxfId="160" priority="219" stopIfTrue="1" operator="equal">
      <formula>"CW 3240-R7"</formula>
    </cfRule>
  </conditionalFormatting>
  <conditionalFormatting sqref="D261">
    <cfRule type="cellIs" dxfId="159" priority="216" stopIfTrue="1" operator="equal">
      <formula>"CW 3120-R2"</formula>
    </cfRule>
    <cfRule type="cellIs" dxfId="158" priority="217" stopIfTrue="1" operator="equal">
      <formula>"CW 3240-R7"</formula>
    </cfRule>
  </conditionalFormatting>
  <conditionalFormatting sqref="D267">
    <cfRule type="cellIs" dxfId="157" priority="207" stopIfTrue="1" operator="equal">
      <formula>"CW 3120-R2"</formula>
    </cfRule>
    <cfRule type="cellIs" dxfId="156" priority="208" stopIfTrue="1" operator="equal">
      <formula>"CW 3240-R7"</formula>
    </cfRule>
  </conditionalFormatting>
  <conditionalFormatting sqref="D268">
    <cfRule type="cellIs" dxfId="155" priority="203" stopIfTrue="1" operator="equal">
      <formula>"CW 3120-R2"</formula>
    </cfRule>
    <cfRule type="cellIs" dxfId="154" priority="204" stopIfTrue="1" operator="equal">
      <formula>"CW 3240-R7"</formula>
    </cfRule>
  </conditionalFormatting>
  <conditionalFormatting sqref="D269">
    <cfRule type="cellIs" dxfId="153" priority="205" stopIfTrue="1" operator="equal">
      <formula>"CW 2130-R11"</formula>
    </cfRule>
    <cfRule type="cellIs" dxfId="152" priority="206" stopIfTrue="1" operator="equal">
      <formula>"CW 3240-R7"</formula>
    </cfRule>
  </conditionalFormatting>
  <conditionalFormatting sqref="D270:D271">
    <cfRule type="cellIs" dxfId="151" priority="200" stopIfTrue="1" operator="equal">
      <formula>"CW 2130-R11"</formula>
    </cfRule>
    <cfRule type="cellIs" dxfId="150" priority="201" stopIfTrue="1" operator="equal">
      <formula>"CW 3120-R2"</formula>
    </cfRule>
    <cfRule type="cellIs" dxfId="149" priority="202" stopIfTrue="1" operator="equal">
      <formula>"CW 3240-R7"</formula>
    </cfRule>
  </conditionalFormatting>
  <conditionalFormatting sqref="D275">
    <cfRule type="cellIs" dxfId="148" priority="195" stopIfTrue="1" operator="equal">
      <formula>"CW 2130-R11"</formula>
    </cfRule>
    <cfRule type="cellIs" dxfId="147" priority="196" stopIfTrue="1" operator="equal">
      <formula>"CW 3120-R2"</formula>
    </cfRule>
    <cfRule type="cellIs" dxfId="146" priority="197" stopIfTrue="1" operator="equal">
      <formula>"CW 3240-R7"</formula>
    </cfRule>
  </conditionalFormatting>
  <conditionalFormatting sqref="D274">
    <cfRule type="cellIs" dxfId="145" priority="198" stopIfTrue="1" operator="equal">
      <formula>"CW 3120-R2"</formula>
    </cfRule>
    <cfRule type="cellIs" dxfId="144" priority="199" stopIfTrue="1" operator="equal">
      <formula>"CW 3240-R7"</formula>
    </cfRule>
  </conditionalFormatting>
  <conditionalFormatting sqref="D273">
    <cfRule type="cellIs" dxfId="143" priority="192" stopIfTrue="1" operator="equal">
      <formula>"CW 2130-R11"</formula>
    </cfRule>
    <cfRule type="cellIs" dxfId="142" priority="193" stopIfTrue="1" operator="equal">
      <formula>"CW 3120-R2"</formula>
    </cfRule>
    <cfRule type="cellIs" dxfId="141" priority="194" stopIfTrue="1" operator="equal">
      <formula>"CW 3240-R7"</formula>
    </cfRule>
  </conditionalFormatting>
  <conditionalFormatting sqref="D276">
    <cfRule type="cellIs" dxfId="140" priority="186" stopIfTrue="1" operator="equal">
      <formula>"CW 2130-R11"</formula>
    </cfRule>
    <cfRule type="cellIs" dxfId="139" priority="187" stopIfTrue="1" operator="equal">
      <formula>"CW 3120-R2"</formula>
    </cfRule>
    <cfRule type="cellIs" dxfId="138" priority="188" stopIfTrue="1" operator="equal">
      <formula>"CW 3240-R7"</formula>
    </cfRule>
  </conditionalFormatting>
  <conditionalFormatting sqref="D279:D280">
    <cfRule type="cellIs" dxfId="137" priority="183" stopIfTrue="1" operator="equal">
      <formula>"CW 2130-R11"</formula>
    </cfRule>
    <cfRule type="cellIs" dxfId="136" priority="184" stopIfTrue="1" operator="equal">
      <formula>"CW 3120-R2"</formula>
    </cfRule>
    <cfRule type="cellIs" dxfId="135" priority="185" stopIfTrue="1" operator="equal">
      <formula>"CW 3240-R7"</formula>
    </cfRule>
  </conditionalFormatting>
  <conditionalFormatting sqref="D239">
    <cfRule type="cellIs" dxfId="134" priority="174" stopIfTrue="1" operator="equal">
      <formula>"CW 2130-R11"</formula>
    </cfRule>
    <cfRule type="cellIs" dxfId="133" priority="175" stopIfTrue="1" operator="equal">
      <formula>"CW 3120-R2"</formula>
    </cfRule>
    <cfRule type="cellIs" dxfId="132" priority="176" stopIfTrue="1" operator="equal">
      <formula>"CW 3240-R7"</formula>
    </cfRule>
  </conditionalFormatting>
  <conditionalFormatting sqref="D396">
    <cfRule type="cellIs" dxfId="131" priority="171" stopIfTrue="1" operator="equal">
      <formula>"CW 2130-R11"</formula>
    </cfRule>
    <cfRule type="cellIs" dxfId="130" priority="172" stopIfTrue="1" operator="equal">
      <formula>"CW 3120-R2"</formula>
    </cfRule>
    <cfRule type="cellIs" dxfId="129" priority="173" stopIfTrue="1" operator="equal">
      <formula>"CW 3240-R7"</formula>
    </cfRule>
  </conditionalFormatting>
  <conditionalFormatting sqref="D397">
    <cfRule type="cellIs" dxfId="128" priority="168" stopIfTrue="1" operator="equal">
      <formula>"CW 2130-R11"</formula>
    </cfRule>
    <cfRule type="cellIs" dxfId="127" priority="169" stopIfTrue="1" operator="equal">
      <formula>"CW 3120-R2"</formula>
    </cfRule>
    <cfRule type="cellIs" dxfId="126" priority="170" stopIfTrue="1" operator="equal">
      <formula>"CW 3240-R7"</formula>
    </cfRule>
  </conditionalFormatting>
  <conditionalFormatting sqref="D318">
    <cfRule type="cellIs" dxfId="125" priority="165" stopIfTrue="1" operator="equal">
      <formula>"CW 2130-R11"</formula>
    </cfRule>
    <cfRule type="cellIs" dxfId="124" priority="166" stopIfTrue="1" operator="equal">
      <formula>"CW 3120-R2"</formula>
    </cfRule>
    <cfRule type="cellIs" dxfId="123" priority="167" stopIfTrue="1" operator="equal">
      <formula>"CW 3240-R7"</formula>
    </cfRule>
  </conditionalFormatting>
  <conditionalFormatting sqref="D319">
    <cfRule type="cellIs" dxfId="122" priority="162" stopIfTrue="1" operator="equal">
      <formula>"CW 2130-R11"</formula>
    </cfRule>
    <cfRule type="cellIs" dxfId="121" priority="163" stopIfTrue="1" operator="equal">
      <formula>"CW 3120-R2"</formula>
    </cfRule>
    <cfRule type="cellIs" dxfId="120" priority="164" stopIfTrue="1" operator="equal">
      <formula>"CW 3240-R7"</formula>
    </cfRule>
  </conditionalFormatting>
  <conditionalFormatting sqref="D299:D300">
    <cfRule type="cellIs" dxfId="119" priority="150" stopIfTrue="1" operator="equal">
      <formula>"CW 2130-R11"</formula>
    </cfRule>
    <cfRule type="cellIs" dxfId="118" priority="151" stopIfTrue="1" operator="equal">
      <formula>"CW 3120-R2"</formula>
    </cfRule>
    <cfRule type="cellIs" dxfId="117" priority="152" stopIfTrue="1" operator="equal">
      <formula>"CW 3240-R7"</formula>
    </cfRule>
  </conditionalFormatting>
  <conditionalFormatting sqref="D225:D226">
    <cfRule type="cellIs" dxfId="116" priority="147" stopIfTrue="1" operator="equal">
      <formula>"CW 2130-R11"</formula>
    </cfRule>
    <cfRule type="cellIs" dxfId="115" priority="148" stopIfTrue="1" operator="equal">
      <formula>"CW 3120-R2"</formula>
    </cfRule>
    <cfRule type="cellIs" dxfId="114" priority="149" stopIfTrue="1" operator="equal">
      <formula>"CW 3240-R7"</formula>
    </cfRule>
  </conditionalFormatting>
  <conditionalFormatting sqref="D305:D306">
    <cfRule type="cellIs" dxfId="113" priority="144" stopIfTrue="1" operator="equal">
      <formula>"CW 2130-R11"</formula>
    </cfRule>
    <cfRule type="cellIs" dxfId="112" priority="145" stopIfTrue="1" operator="equal">
      <formula>"CW 3120-R2"</formula>
    </cfRule>
    <cfRule type="cellIs" dxfId="111" priority="146" stopIfTrue="1" operator="equal">
      <formula>"CW 3240-R7"</formula>
    </cfRule>
  </conditionalFormatting>
  <conditionalFormatting sqref="D305:D306">
    <cfRule type="cellIs" dxfId="110" priority="141" stopIfTrue="1" operator="equal">
      <formula>"CW 2130-R11"</formula>
    </cfRule>
    <cfRule type="cellIs" dxfId="109" priority="142" stopIfTrue="1" operator="equal">
      <formula>"CW 3120-R2"</formula>
    </cfRule>
    <cfRule type="cellIs" dxfId="108" priority="143" stopIfTrue="1" operator="equal">
      <formula>"CW 3240-R7"</formula>
    </cfRule>
  </conditionalFormatting>
  <conditionalFormatting sqref="D250:D251">
    <cfRule type="cellIs" dxfId="107" priority="138" stopIfTrue="1" operator="equal">
      <formula>"CW 2130-R11"</formula>
    </cfRule>
    <cfRule type="cellIs" dxfId="106" priority="139" stopIfTrue="1" operator="equal">
      <formula>"CW 3120-R2"</formula>
    </cfRule>
    <cfRule type="cellIs" dxfId="105" priority="140" stopIfTrue="1" operator="equal">
      <formula>"CW 3240-R7"</formula>
    </cfRule>
  </conditionalFormatting>
  <conditionalFormatting sqref="D264">
    <cfRule type="cellIs" dxfId="104" priority="136" stopIfTrue="1" operator="equal">
      <formula>"CW 3120-R2"</formula>
    </cfRule>
    <cfRule type="cellIs" dxfId="103" priority="137" stopIfTrue="1" operator="equal">
      <formula>"CW 3240-R7"</formula>
    </cfRule>
  </conditionalFormatting>
  <conditionalFormatting sqref="D266">
    <cfRule type="cellIs" dxfId="102" priority="133" stopIfTrue="1" operator="equal">
      <formula>"CW 2130-R11"</formula>
    </cfRule>
    <cfRule type="cellIs" dxfId="101" priority="134" stopIfTrue="1" operator="equal">
      <formula>"CW 3120-R2"</formula>
    </cfRule>
    <cfRule type="cellIs" dxfId="100" priority="135" stopIfTrue="1" operator="equal">
      <formula>"CW 3240-R7"</formula>
    </cfRule>
  </conditionalFormatting>
  <conditionalFormatting sqref="D375">
    <cfRule type="cellIs" dxfId="99" priority="127" stopIfTrue="1" operator="equal">
      <formula>"CW 2130-R11"</formula>
    </cfRule>
    <cfRule type="cellIs" dxfId="98" priority="128" stopIfTrue="1" operator="equal">
      <formula>"CW 3120-R2"</formula>
    </cfRule>
    <cfRule type="cellIs" dxfId="97" priority="129" stopIfTrue="1" operator="equal">
      <formula>"CW 3240-R7"</formula>
    </cfRule>
  </conditionalFormatting>
  <conditionalFormatting sqref="D292">
    <cfRule type="cellIs" dxfId="96" priority="124" stopIfTrue="1" operator="equal">
      <formula>"CW 2130-R11"</formula>
    </cfRule>
    <cfRule type="cellIs" dxfId="95" priority="125" stopIfTrue="1" operator="equal">
      <formula>"CW 3120-R2"</formula>
    </cfRule>
    <cfRule type="cellIs" dxfId="94" priority="126" stopIfTrue="1" operator="equal">
      <formula>"CW 3240-R7"</formula>
    </cfRule>
  </conditionalFormatting>
  <conditionalFormatting sqref="D210">
    <cfRule type="cellIs" dxfId="93" priority="121" stopIfTrue="1" operator="equal">
      <formula>"CW 2130-R11"</formula>
    </cfRule>
    <cfRule type="cellIs" dxfId="92" priority="122" stopIfTrue="1" operator="equal">
      <formula>"CW 3120-R2"</formula>
    </cfRule>
    <cfRule type="cellIs" dxfId="91" priority="123" stopIfTrue="1" operator="equal">
      <formula>"CW 3240-R7"</formula>
    </cfRule>
  </conditionalFormatting>
  <conditionalFormatting sqref="D242">
    <cfRule type="cellIs" dxfId="90" priority="106" stopIfTrue="1" operator="equal">
      <formula>"CW 2130-R11"</formula>
    </cfRule>
    <cfRule type="cellIs" dxfId="89" priority="107" stopIfTrue="1" operator="equal">
      <formula>"CW 3120-R2"</formula>
    </cfRule>
    <cfRule type="cellIs" dxfId="88" priority="108" stopIfTrue="1" operator="equal">
      <formula>"CW 3240-R7"</formula>
    </cfRule>
  </conditionalFormatting>
  <conditionalFormatting sqref="D58:D59">
    <cfRule type="cellIs" dxfId="87" priority="103" stopIfTrue="1" operator="equal">
      <formula>"CW 2130-R11"</formula>
    </cfRule>
    <cfRule type="cellIs" dxfId="86" priority="104" stopIfTrue="1" operator="equal">
      <formula>"CW 3120-R2"</formula>
    </cfRule>
    <cfRule type="cellIs" dxfId="85" priority="105" stopIfTrue="1" operator="equal">
      <formula>"CW 3240-R7"</formula>
    </cfRule>
  </conditionalFormatting>
  <conditionalFormatting sqref="D238">
    <cfRule type="cellIs" dxfId="84" priority="100" stopIfTrue="1" operator="equal">
      <formula>"CW 2130-R11"</formula>
    </cfRule>
    <cfRule type="cellIs" dxfId="83" priority="101" stopIfTrue="1" operator="equal">
      <formula>"CW 3120-R2"</formula>
    </cfRule>
    <cfRule type="cellIs" dxfId="82" priority="102" stopIfTrue="1" operator="equal">
      <formula>"CW 3240-R7"</formula>
    </cfRule>
  </conditionalFormatting>
  <conditionalFormatting sqref="D244">
    <cfRule type="cellIs" dxfId="81" priority="97" stopIfTrue="1" operator="equal">
      <formula>"CW 2130-R11"</formula>
    </cfRule>
    <cfRule type="cellIs" dxfId="80" priority="98" stopIfTrue="1" operator="equal">
      <formula>"CW 3120-R2"</formula>
    </cfRule>
    <cfRule type="cellIs" dxfId="79" priority="99" stopIfTrue="1" operator="equal">
      <formula>"CW 3240-R7"</formula>
    </cfRule>
  </conditionalFormatting>
  <conditionalFormatting sqref="D373">
    <cfRule type="cellIs" dxfId="78" priority="94" stopIfTrue="1" operator="equal">
      <formula>"CW 2130-R11"</formula>
    </cfRule>
    <cfRule type="cellIs" dxfId="77" priority="95" stopIfTrue="1" operator="equal">
      <formula>"CW 3120-R2"</formula>
    </cfRule>
    <cfRule type="cellIs" dxfId="76" priority="96" stopIfTrue="1" operator="equal">
      <formula>"CW 3240-R7"</formula>
    </cfRule>
  </conditionalFormatting>
  <conditionalFormatting sqref="D290">
    <cfRule type="cellIs" dxfId="75" priority="91" stopIfTrue="1" operator="equal">
      <formula>"CW 2130-R11"</formula>
    </cfRule>
    <cfRule type="cellIs" dxfId="74" priority="92" stopIfTrue="1" operator="equal">
      <formula>"CW 3120-R2"</formula>
    </cfRule>
    <cfRule type="cellIs" dxfId="73" priority="93" stopIfTrue="1" operator="equal">
      <formula>"CW 3240-R7"</formula>
    </cfRule>
  </conditionalFormatting>
  <conditionalFormatting sqref="D208">
    <cfRule type="cellIs" dxfId="72" priority="88" stopIfTrue="1" operator="equal">
      <formula>"CW 2130-R11"</formula>
    </cfRule>
    <cfRule type="cellIs" dxfId="71" priority="89" stopIfTrue="1" operator="equal">
      <formula>"CW 3120-R2"</formula>
    </cfRule>
    <cfRule type="cellIs" dxfId="70" priority="90" stopIfTrue="1" operator="equal">
      <formula>"CW 3240-R7"</formula>
    </cfRule>
  </conditionalFormatting>
  <conditionalFormatting sqref="D231">
    <cfRule type="cellIs" dxfId="69" priority="85" stopIfTrue="1" operator="equal">
      <formula>"CW 2130-R11"</formula>
    </cfRule>
    <cfRule type="cellIs" dxfId="68" priority="86" stopIfTrue="1" operator="equal">
      <formula>"CW 3120-R2"</formula>
    </cfRule>
    <cfRule type="cellIs" dxfId="67" priority="87" stopIfTrue="1" operator="equal">
      <formula>"CW 3240-R7"</formula>
    </cfRule>
  </conditionalFormatting>
  <conditionalFormatting sqref="D232">
    <cfRule type="cellIs" dxfId="66" priority="82" stopIfTrue="1" operator="equal">
      <formula>"CW 2130-R11"</formula>
    </cfRule>
    <cfRule type="cellIs" dxfId="65" priority="83" stopIfTrue="1" operator="equal">
      <formula>"CW 3120-R2"</formula>
    </cfRule>
    <cfRule type="cellIs" dxfId="64" priority="84" stopIfTrue="1" operator="equal">
      <formula>"CW 3240-R7"</formula>
    </cfRule>
  </conditionalFormatting>
  <conditionalFormatting sqref="D311">
    <cfRule type="cellIs" dxfId="63" priority="79" stopIfTrue="1" operator="equal">
      <formula>"CW 2130-R11"</formula>
    </cfRule>
    <cfRule type="cellIs" dxfId="62" priority="80" stopIfTrue="1" operator="equal">
      <formula>"CW 3120-R2"</formula>
    </cfRule>
    <cfRule type="cellIs" dxfId="61" priority="81" stopIfTrue="1" operator="equal">
      <formula>"CW 3240-R7"</formula>
    </cfRule>
  </conditionalFormatting>
  <conditionalFormatting sqref="D312">
    <cfRule type="cellIs" dxfId="60" priority="76" stopIfTrue="1" operator="equal">
      <formula>"CW 2130-R11"</formula>
    </cfRule>
    <cfRule type="cellIs" dxfId="59" priority="77" stopIfTrue="1" operator="equal">
      <formula>"CW 3120-R2"</formula>
    </cfRule>
    <cfRule type="cellIs" dxfId="58" priority="78" stopIfTrue="1" operator="equal">
      <formula>"CW 3240-R7"</formula>
    </cfRule>
  </conditionalFormatting>
  <conditionalFormatting sqref="D265">
    <cfRule type="cellIs" dxfId="57" priority="67" stopIfTrue="1" operator="equal">
      <formula>"CW 2130-R11"</formula>
    </cfRule>
    <cfRule type="cellIs" dxfId="56" priority="68" stopIfTrue="1" operator="equal">
      <formula>"CW 3120-R2"</formula>
    </cfRule>
    <cfRule type="cellIs" dxfId="55" priority="69" stopIfTrue="1" operator="equal">
      <formula>"CW 3240-R7"</formula>
    </cfRule>
  </conditionalFormatting>
  <conditionalFormatting sqref="D443">
    <cfRule type="cellIs" dxfId="54" priority="64" stopIfTrue="1" operator="equal">
      <formula>"CW 2130-R11"</formula>
    </cfRule>
    <cfRule type="cellIs" dxfId="53" priority="65" stopIfTrue="1" operator="equal">
      <formula>"CW 3120-R2"</formula>
    </cfRule>
    <cfRule type="cellIs" dxfId="52" priority="66" stopIfTrue="1" operator="equal">
      <formula>"CW 3240-R7"</formula>
    </cfRule>
  </conditionalFormatting>
  <conditionalFormatting sqref="D444:D445">
    <cfRule type="cellIs" dxfId="51" priority="61" stopIfTrue="1" operator="equal">
      <formula>"CW 2130-R11"</formula>
    </cfRule>
    <cfRule type="cellIs" dxfId="50" priority="62" stopIfTrue="1" operator="equal">
      <formula>"CW 3120-R2"</formula>
    </cfRule>
    <cfRule type="cellIs" dxfId="49" priority="63" stopIfTrue="1" operator="equal">
      <formula>"CW 3240-R7"</formula>
    </cfRule>
  </conditionalFormatting>
  <conditionalFormatting sqref="D447:D448">
    <cfRule type="cellIs" dxfId="48" priority="50" stopIfTrue="1" operator="equal">
      <formula>"CW 2130-R11"</formula>
    </cfRule>
    <cfRule type="cellIs" dxfId="47" priority="51" stopIfTrue="1" operator="equal">
      <formula>"CW 3120-R2"</formula>
    </cfRule>
    <cfRule type="cellIs" dxfId="46" priority="52" stopIfTrue="1" operator="equal">
      <formula>"CW 3240-R7"</formula>
    </cfRule>
  </conditionalFormatting>
  <conditionalFormatting sqref="D458:D459">
    <cfRule type="cellIs" dxfId="45" priority="45" stopIfTrue="1" operator="equal">
      <formula>"CW 3120-R2"</formula>
    </cfRule>
    <cfRule type="cellIs" dxfId="44" priority="46" stopIfTrue="1" operator="equal">
      <formula>"CW 3240-R7"</formula>
    </cfRule>
  </conditionalFormatting>
  <conditionalFormatting sqref="D467:D470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472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473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449">
    <cfRule type="cellIs" dxfId="34" priority="34" stopIfTrue="1" operator="equal">
      <formula>"CW 3120-R2"</formula>
    </cfRule>
    <cfRule type="cellIs" dxfId="33" priority="35" stopIfTrue="1" operator="equal">
      <formula>"CW 3240-R7"</formula>
    </cfRule>
  </conditionalFormatting>
  <conditionalFormatting sqref="D450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211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213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13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5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35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99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466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5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3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1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638" yWindow="582"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87" xr:uid="{00000000-0002-0000-0100-000000000000}">
      <formula1>IF(AND(G487&gt;=0.01,G487&lt;=G498*0.05),ROUND(G487,2),0.01)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26 G62 G352 G431 G274" xr:uid="{C4FD62D5-0C14-4908-ACFA-6382CC1C0A30}">
      <formula1>0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7 G355:G360 G102 G104 G110 G116 G118:G119 G125 G127 G65:G67 G83 G94 G129:G132 G135 G121:G123 G79:G81 G106:G108 G144 G140:G141 G152 G170 G172 G182 G191 G164:G167 G146 G158:G162 G201 G89:G91 G148:G150 G232:G233 G174:G178 G180 G9 G12 G38 G40:G41 G47 G17 G14:G15 G29:G30 G32:G35 G61 G63 G22:G26 G59 G43:G45 G50:G51 G53:G54 G85:G87 G193:G198 G287:G288 G297 G302 G154:G155 G321:G327 G315:G316 G113 G337 G340 G342:G343 G349 G351 G353 G363 G283 G439 G295 G370:G371 G373 G380 G383 G385 G387 G399:G405 G415 G418 G420:G421 G423:G426 G428 G430 G432 G378 G205:G206 G208 G217 G220 G222 G235 G247 G257 G260 G262:G263 G277:G280 G271 G273 G275 G215 G397 G319 G312:G313 G434:G436 G408:G410 G334 G254 G475:G484 G366 G300 G330:G332 G345:G347 G249 G251:G252 G290 G266:G269 G447:G450 G292:G293 G375:G376 G238:G244 G229:G230 G309:G310 G224:G226 G304:G306 G390:G394 G56:G57 G19:G20 G185:G189 G210:G213 G443:G445 G472:G473 G461:G470 G72:G74 G96:G99 G412 G452:G459" xr:uid="{97E7908B-67FA-4B91-BC84-56DAB2BBB9E1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71 G76 G78 G82 G84 G92:G93 G95 G105 G103 G100:G101 G112 G114:G115 G117 G120 G128 G134 G139 G145 G147 G151 G153 G156:G157 G163 G173 G171 G168:G169 G184 G192 G200 G143 G179 G8 G11 G13 G16 G18 G27:G28 G31 G42 G39 G36:G37 G64 G52 G21 G49 G55 G88 G209 G374 G296 G301 G303 G307:G308 G314 G320 G328:G329 G336 G338:G339 G341 G344 G354 G362 G365 G311 G237 G379 G382 G384 G386 G388:G389 G282 G406:G407 G414 G416:G417 G419 G422 G433 G438 G372 G291 G216 G219 G221 G223 G227:G228 G234 G245:G246 G248 G256 G258:G259 G261 G276 G396 G398 G318 G299 G250 G289 G207 G231 G264:G265" xr:uid="{51DE1A3D-CE27-40E6-B78E-A13A834F6387}">
      <formula1>"isblank(G3)"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72:F473 F467:F470 F447:F448 F452:F457" xr:uid="{9307FA8B-5F91-4063-8391-A907EEAF26D2}">
      <formula1>IF(F447&gt;=0,ROUND(F447,0),0)</formula1>
    </dataValidation>
  </dataValidations>
  <pageMargins left="0.51181102362204722" right="0.51181102362204722" top="0.74803149606299213" bottom="0.74803149606299213" header="0.23622047244094491" footer="0.23622047244094491"/>
  <pageSetup scale="66" orientation="portrait" r:id="rId1"/>
  <headerFooter alignWithMargins="0">
    <oddHeader>&amp;L&amp;10The City of Winnipeg
Tender No. 968-2022 Addendum 1
&amp;R&amp;10Bid Submission
&amp;P of &amp;N</oddHeader>
    <oddFooter xml:space="preserve">&amp;R                    </oddFooter>
  </headerFooter>
  <rowBreaks count="9" manualBreakCount="9">
    <brk id="68" max="7" man="1"/>
    <brk id="136" max="7" man="1"/>
    <brk id="202" min="1" max="7" man="1"/>
    <brk id="250" min="1" max="7" man="1"/>
    <brk id="284" min="1" max="7" man="1"/>
    <brk id="331" min="1" max="7" man="1"/>
    <brk id="367" min="1" max="7" man="1"/>
    <brk id="440" min="1" max="7" man="1"/>
    <brk id="4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March 17, 2023
by C. Humbert
File Size: 61.6 KB</dc:description>
  <cp:lastModifiedBy>Vogt, Mark</cp:lastModifiedBy>
  <cp:lastPrinted>2023-03-17T14:32:34Z</cp:lastPrinted>
  <dcterms:created xsi:type="dcterms:W3CDTF">1999-03-31T15:44:33Z</dcterms:created>
  <dcterms:modified xsi:type="dcterms:W3CDTF">2023-03-17T14:49:43Z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