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378-2017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'378-2017'!#REF!</definedName>
    <definedName name="HEADER">#REF!</definedName>
    <definedName name="PAGE1OF13" localSheetId="0">'378-2017'!#REF!</definedName>
    <definedName name="PAGE1OF13">#REF!</definedName>
    <definedName name="_xlnm.Print_Area" localSheetId="0">'378-2017'!$B$6:$H$597</definedName>
    <definedName name="_xlnm.Print_Titles" localSheetId="0">'378-2017'!$1:$5</definedName>
    <definedName name="TEMP" localSheetId="0">'378-2017'!#REF!</definedName>
    <definedName name="TEMP">#REF!</definedName>
    <definedName name="TENDERNO.181-" localSheetId="0">'378-2017'!#REF!</definedName>
    <definedName name="TENDERNO.181-">#REF!</definedName>
    <definedName name="TENDERSUBMISSI" localSheetId="0">'378-2017'!#REF!</definedName>
    <definedName name="TENDERSUBMISSI">#REF!</definedName>
    <definedName name="TESTHEAD" localSheetId="0">'378-2017'!#REF!</definedName>
    <definedName name="TESTHEAD">#REF!</definedName>
    <definedName name="XEVERYTHING" localSheetId="0">'378-2017'!$B$1:$IV$233</definedName>
    <definedName name="XEVERYTHING">#REF!</definedName>
    <definedName name="XITEMS" localSheetId="0">'378-2017'!$B$7:$IV$233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<sst xmlns="http://schemas.openxmlformats.org/spreadsheetml/2006/main" count="2125" uniqueCount="492">
  <si>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</si>
  <si>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</si>
  <si>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</si>
  <si>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</si>
  <si>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</si>
  <si>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</si>
  <si>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</si>
  <si>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</si>
  <si>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</si>
  <si>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</si>
  <si>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</si>
  <si>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</si>
  <si>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</si>
  <si>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</si>
  <si>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</si>
  <si>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</si>
  <si>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</si>
  <si>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</si>
  <si>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</si>
  <si>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</si>
  <si>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</si>
  <si>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</si>
  <si>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</si>
  <si>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</si>
  <si>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</si>
  <si>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</si>
  <si>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</si>
  <si>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</si>
  <si>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</si>
  <si>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</si>
  <si>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</si>
  <si>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</si>
  <si>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</si>
  <si>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</si>
  <si>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</si>
  <si>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</si>
  <si>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</si>
  <si>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</si>
  <si>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</si>
  <si>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</si>
  <si>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</si>
  <si>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</si>
  <si>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</si>
  <si>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</si>
  <si>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</si>
  <si>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</si>
  <si>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Concrete Curb Renewal</t>
  </si>
  <si>
    <t>C001</t>
  </si>
  <si>
    <t>Concrete Pavements, Median Slabs, Bull-noses, and Safety Medians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</si>
  <si>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</si>
  <si>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</si>
  <si>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</si>
  <si>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</si>
  <si>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</si>
  <si>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</si>
  <si>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</si>
  <si>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</si>
  <si>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</si>
  <si>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</si>
  <si>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vert. m</t>
  </si>
  <si>
    <t>Excavation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</si>
  <si>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</si>
  <si>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</si>
  <si>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</si>
  <si>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</si>
  <si>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</si>
  <si>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</si>
  <si>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</si>
  <si>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</si>
  <si>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</si>
  <si>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</si>
  <si>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</si>
  <si>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</si>
  <si>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</si>
  <si>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</si>
  <si>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</si>
  <si>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</si>
  <si>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</si>
  <si>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</si>
  <si>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</si>
  <si>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</si>
  <si>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>SD-203B</t>
  </si>
  <si>
    <t>A.13</t>
  </si>
  <si>
    <t>A.14</t>
  </si>
  <si>
    <t>A.15</t>
  </si>
  <si>
    <t>Type IA</t>
  </si>
  <si>
    <t>E003</t>
  </si>
  <si>
    <t xml:space="preserve">Catch Basin  </t>
  </si>
  <si>
    <t>CW 2130-R12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</si>
  <si>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</si>
  <si>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</si>
  <si>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</si>
  <si>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</si>
  <si>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</si>
  <si>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</si>
  <si>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</si>
  <si>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</si>
  <si>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</si>
  <si>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 xml:space="preserve"> width &gt; or = 600 mm</t>
  </si>
  <si>
    <t>A.1</t>
  </si>
  <si>
    <t>CW 3110-R19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</si>
  <si>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</si>
  <si>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</si>
  <si>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</si>
  <si>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</si>
  <si>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</si>
  <si>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</si>
  <si>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</si>
  <si>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</si>
  <si>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</si>
  <si>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>E005</t>
  </si>
  <si>
    <t>SD-025, 1800 mm deep</t>
  </si>
  <si>
    <t>300 mm, PVC</t>
  </si>
  <si>
    <t>E032</t>
  </si>
  <si>
    <t>Connecting to Existing Manhole</t>
  </si>
  <si>
    <t>E033</t>
  </si>
  <si>
    <t>300 mm Catch Basin Lead</t>
  </si>
  <si>
    <t>F</t>
  </si>
  <si>
    <t>G</t>
  </si>
  <si>
    <t xml:space="preserve"> (total price) PART 3</t>
  </si>
  <si>
    <t>PART 1      SURFACE WORKS</t>
  </si>
  <si>
    <t>PART 3     LAND DRAINAGE SEWER WORK</t>
  </si>
  <si>
    <t>A008</t>
  </si>
  <si>
    <t>50 mm - Limestone</t>
  </si>
  <si>
    <t>A010A</t>
  </si>
  <si>
    <t>Supplying and Placing Limestone Base Course Material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</si>
  <si>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</si>
  <si>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</si>
  <si>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</si>
  <si>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</si>
  <si>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</si>
  <si>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</si>
  <si>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</si>
  <si>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Supply and Placing Approach Surfacing Material</t>
  </si>
  <si>
    <t>B.1</t>
  </si>
  <si>
    <t>150 mm Concrete Pavement (Reinforced)</t>
  </si>
  <si>
    <t>B064-72</t>
  </si>
  <si>
    <t>B.6</t>
  </si>
  <si>
    <t>Slab Replacement - Early Opening (72 hour)</t>
  </si>
  <si>
    <t>B074-72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</si>
  <si>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</si>
  <si>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</si>
  <si>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</si>
  <si>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</si>
  <si>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</si>
  <si>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</si>
  <si>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</si>
  <si>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</si>
  <si>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</si>
  <si>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B189</t>
  </si>
  <si>
    <t>Regrading Existing Interlocking Paving Stones</t>
  </si>
  <si>
    <t>CW 3330-R5</t>
  </si>
  <si>
    <t>C.1</t>
  </si>
  <si>
    <t>C029</t>
  </si>
  <si>
    <t>Construction of 150 mm Concrete Pavement for Early Opening 72 Hour (Reinforced)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</si>
  <si>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</si>
  <si>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</si>
  <si>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</si>
  <si>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</si>
  <si>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</si>
  <si>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</si>
  <si>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G.1</t>
  </si>
  <si>
    <t>B.8</t>
  </si>
  <si>
    <t>B.9</t>
  </si>
  <si>
    <t>SD-228A</t>
  </si>
  <si>
    <t>B114rl</t>
  </si>
  <si>
    <t>B.12</t>
  </si>
  <si>
    <t xml:space="preserve">Miscellaneous Concrete Slab Renewal </t>
  </si>
  <si>
    <t>B118rl</t>
  </si>
  <si>
    <t>B119rl</t>
  </si>
  <si>
    <t>Less than 5 sq.m.</t>
  </si>
  <si>
    <t>B126r</t>
  </si>
  <si>
    <t>B.16</t>
  </si>
  <si>
    <t>Concrete Curb Removal</t>
  </si>
  <si>
    <t xml:space="preserve">CW 3240-R10 </t>
  </si>
  <si>
    <t>B127r</t>
  </si>
  <si>
    <t>Barrier Separate</t>
  </si>
  <si>
    <t>B135i</t>
  </si>
  <si>
    <t>Concrete Curb Installation</t>
  </si>
  <si>
    <t>B139i</t>
  </si>
  <si>
    <t>Modified Barrier (150 mm reveal ht, Dowelled)</t>
  </si>
  <si>
    <t>B150i</t>
  </si>
  <si>
    <t>Curb Ramp (8-12 mm reveal ht, Integral)</t>
  </si>
  <si>
    <t>SD-229A,B,C</t>
  </si>
  <si>
    <t>B155rl</t>
  </si>
  <si>
    <t>Barrier (180 mm reveal ht, Dowelled)</t>
  </si>
  <si>
    <t>SD-205,
SD-206A</t>
  </si>
  <si>
    <t>B156rl</t>
  </si>
  <si>
    <t>Less than 3 m</t>
  </si>
  <si>
    <t>E.1</t>
  </si>
  <si>
    <t>SD-025, 1200 mm deep</t>
  </si>
  <si>
    <t>E005A</t>
  </si>
  <si>
    <t>E007A</t>
  </si>
  <si>
    <t>E.3</t>
  </si>
  <si>
    <t xml:space="preserve">Remove and Replace Existing Catch Basin  </t>
  </si>
  <si>
    <t>E007C</t>
  </si>
  <si>
    <t>SD-025</t>
  </si>
  <si>
    <t>E.5</t>
  </si>
  <si>
    <t>E.7</t>
  </si>
  <si>
    <t>E.10</t>
  </si>
  <si>
    <t>E.11</t>
  </si>
  <si>
    <t>F.2</t>
  </si>
  <si>
    <t>F.3</t>
  </si>
  <si>
    <t>CW 3210-R8</t>
  </si>
  <si>
    <t>E022A</t>
  </si>
  <si>
    <t>E.9</t>
  </si>
  <si>
    <t>CW2145-R3</t>
  </si>
  <si>
    <t>E022E</t>
  </si>
  <si>
    <t>E041B</t>
  </si>
  <si>
    <t>Catchbasin Risers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</si>
  <si>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</si>
  <si>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</si>
  <si>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</si>
  <si>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</si>
  <si>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</si>
  <si>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</si>
  <si>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</si>
  <si>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</si>
  <si>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</si>
  <si>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</si>
  <si>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</si>
  <si>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</si>
  <si>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</si>
  <si>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</si>
  <si>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r>
      <t xml:space="preserve">PART 2     </t>
    </r>
    <r>
      <rPr>
        <b/>
        <i/>
        <sz val="16"/>
        <rFont val="Arial"/>
        <family val="2"/>
      </rPr>
      <t xml:space="preserve"> CITY OF WINNIPEG WORK</t>
    </r>
  </si>
  <si>
    <t>Manhole</t>
  </si>
  <si>
    <t>SD-010, 1200mm diameter base</t>
  </si>
  <si>
    <t>B.2</t>
  </si>
  <si>
    <t>B.3</t>
  </si>
  <si>
    <t>B.4</t>
  </si>
  <si>
    <t>B.5</t>
  </si>
  <si>
    <t>B.7</t>
  </si>
  <si>
    <t>B.10</t>
  </si>
  <si>
    <t>B.11</t>
  </si>
  <si>
    <t>C.2</t>
  </si>
  <si>
    <t>C.3</t>
  </si>
  <si>
    <t>C.4</t>
  </si>
  <si>
    <t>C.5</t>
  </si>
  <si>
    <t>C.6</t>
  </si>
  <si>
    <t>C.7</t>
  </si>
  <si>
    <t>C.8</t>
  </si>
  <si>
    <t>C.9</t>
  </si>
  <si>
    <t>C.11</t>
  </si>
  <si>
    <t>C.12</t>
  </si>
  <si>
    <t>C.13</t>
  </si>
  <si>
    <t>C.14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</si>
  <si>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</si>
  <si>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</si>
  <si>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</si>
  <si>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</si>
  <si>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</si>
  <si>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</si>
  <si>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</si>
  <si>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</si>
  <si>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</si>
  <si>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</si>
  <si>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</si>
  <si>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</si>
  <si>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</si>
  <si>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</si>
  <si>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</si>
  <si>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</si>
  <si>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</si>
  <si>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</si>
  <si>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</si>
  <si>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E.2</t>
  </si>
  <si>
    <t>E.4</t>
  </si>
  <si>
    <t>E.6</t>
  </si>
  <si>
    <t>E.8</t>
  </si>
  <si>
    <t>E.12</t>
  </si>
  <si>
    <t>E.13</t>
  </si>
  <si>
    <t>F.1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</si>
  <si>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</si>
  <si>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</si>
  <si>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</si>
  <si>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</si>
  <si>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</si>
  <si>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</si>
  <si>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</si>
  <si>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</si>
  <si>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</si>
  <si>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</si>
  <si>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</si>
  <si>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</si>
  <si>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G.2</t>
  </si>
  <si>
    <t>G.3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</si>
  <si>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</si>
  <si>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</si>
  <si>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</si>
  <si>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</si>
  <si>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</si>
  <si>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</si>
  <si>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</si>
  <si>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</si>
  <si>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</si>
  <si>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</si>
  <si>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</si>
  <si>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</si>
  <si>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</si>
  <si>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</si>
  <si>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</si>
  <si>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</si>
  <si>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</si>
  <si>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</si>
  <si>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</si>
  <si>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</si>
  <si>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</si>
  <si>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</si>
  <si>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I.1</t>
  </si>
  <si>
    <t>I.2</t>
  </si>
  <si>
    <t>I.3</t>
  </si>
  <si>
    <t>I.5</t>
  </si>
  <si>
    <t>I.6</t>
  </si>
  <si>
    <t>I.4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</si>
  <si>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</si>
  <si>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</si>
  <si>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</si>
  <si>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</si>
  <si>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</si>
  <si>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</si>
  <si>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</si>
  <si>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</si>
  <si>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</si>
  <si>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</si>
  <si>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</si>
  <si>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</si>
  <si>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</si>
  <si>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</si>
  <si>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</si>
  <si>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</si>
  <si>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</si>
  <si>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</si>
  <si>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</si>
  <si>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</si>
  <si>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</si>
  <si>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</si>
  <si>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</si>
  <si>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</si>
  <si>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</si>
  <si>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</si>
  <si>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</si>
  <si>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</si>
  <si>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</si>
  <si>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</si>
  <si>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</si>
  <si>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</si>
  <si>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</si>
  <si>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</si>
  <si>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</si>
  <si>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</si>
  <si>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</si>
  <si>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</si>
  <si>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</si>
  <si>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</si>
  <si>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</si>
  <si>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</si>
  <si>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</si>
  <si>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</si>
  <si>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</si>
  <si>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</si>
  <si>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</si>
  <si>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</si>
  <si>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</si>
  <si>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</si>
  <si>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</si>
  <si>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</si>
  <si>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</si>
  <si>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</si>
  <si>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</si>
  <si>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</si>
  <si>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</si>
  <si>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</si>
  <si>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</si>
  <si>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</si>
  <si>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</si>
  <si>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</si>
  <si>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</si>
  <si>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</si>
  <si>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</si>
  <si>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</si>
  <si>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</si>
  <si>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</si>
  <si>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</si>
  <si>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</si>
  <si>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</si>
  <si>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N.14</t>
  </si>
  <si>
    <t>O.1</t>
  </si>
  <si>
    <t>O.2</t>
  </si>
  <si>
    <t>O.3</t>
  </si>
  <si>
    <t>O.4</t>
  </si>
  <si>
    <t>O.5</t>
  </si>
  <si>
    <t>O.6</t>
  </si>
  <si>
    <t>O.7</t>
  </si>
  <si>
    <t>P.1</t>
  </si>
  <si>
    <t>P.2</t>
  </si>
  <si>
    <t>P.3</t>
  </si>
  <si>
    <t>P.4</t>
  </si>
  <si>
    <t>P.5</t>
  </si>
  <si>
    <t>P.6</t>
  </si>
  <si>
    <t>P.7</t>
  </si>
  <si>
    <t>P.8</t>
  </si>
  <si>
    <t>Q.1</t>
  </si>
  <si>
    <t>Q.2</t>
  </si>
  <si>
    <t>Q.3</t>
  </si>
  <si>
    <t>Q.4</t>
  </si>
  <si>
    <t>Q.5</t>
  </si>
  <si>
    <t>Q.6</t>
  </si>
  <si>
    <t>Q.7</t>
  </si>
  <si>
    <t>Q.8</t>
  </si>
  <si>
    <t>R.1</t>
  </si>
  <si>
    <t>R.2</t>
  </si>
  <si>
    <t>R.3</t>
  </si>
  <si>
    <t>R.4</t>
  </si>
  <si>
    <t>R.5</t>
  </si>
  <si>
    <t>R.6</t>
  </si>
  <si>
    <t>R.7</t>
  </si>
  <si>
    <t>R.8</t>
  </si>
  <si>
    <t>S.1</t>
  </si>
  <si>
    <t>S.2</t>
  </si>
  <si>
    <t>S.3</t>
  </si>
  <si>
    <t>T.1</t>
  </si>
  <si>
    <t>T.2</t>
  </si>
  <si>
    <t>T.3</t>
  </si>
  <si>
    <t>T.4</t>
  </si>
  <si>
    <t>T.5</t>
  </si>
  <si>
    <t>T.6</t>
  </si>
  <si>
    <t>T.7</t>
  </si>
  <si>
    <t>T.8</t>
  </si>
  <si>
    <t>T.9</t>
  </si>
  <si>
    <t>U.1</t>
  </si>
  <si>
    <t>U.2</t>
  </si>
  <si>
    <t>U.3</t>
  </si>
  <si>
    <t>U.4</t>
  </si>
  <si>
    <t>U.5</t>
  </si>
  <si>
    <t>U.6</t>
  </si>
  <si>
    <t>U.7</t>
  </si>
  <si>
    <t>U.8</t>
  </si>
  <si>
    <t>Birchdale Ave. / Lawndale Ave. Alley - City of Winnipeg Work</t>
  </si>
  <si>
    <t>Birchdale Ave. / Lawndale Ave. Alley - Bounded by Birchdale Ave., Lawndale Ave., Coniston St. and Highfield St.</t>
  </si>
  <si>
    <t>Calrossie Blvd. / Byng Pl. Alley - Bounded by Calrossie Blvd., Byng Pl., Pembina Hwy. and Riverside Dr.</t>
  </si>
  <si>
    <t>Claremont Ave. / Monck Ave. Alley - Bounded by Claremont Ave., Monck Ave., Highfield St. and Kirkdale St.</t>
  </si>
  <si>
    <t>Rue Dumoulin / Provencher Blvd. Alley - Bounded by Rue Dumoulin., Provencher Blvd., Rue langevin. and Rue St Jean Baptiste.</t>
  </si>
  <si>
    <t>Havelock Ave. / Portland Ave. Alley - Bounded by Havelock Ave., Portland Ave., St George Rd. and St Andrew Rd.</t>
  </si>
  <si>
    <t>Lawndale Ave. / Ferndale Ave. Alley - Bounded by Lawndale Ave., Ferndale Ave., Highfield St. and Kirkdale St.</t>
  </si>
  <si>
    <t>Somerville Ave. / Somerset Ave. Alley - Bounded by Somerville Ave., Somerset Ave., Point Rd. and Riverside Dr.</t>
  </si>
  <si>
    <t>Calrossie Blvd. / Byng Pl. Alley - City of Winnipeg Work</t>
  </si>
  <si>
    <t>Claremont Ave. / Monck Ave. Alley - City of Winnipeg Work</t>
  </si>
  <si>
    <t>Rue Dumoulin / Provencher Blvd. Alley - City of Winnipeg Work</t>
  </si>
  <si>
    <t>Havelock Ave. / Portland Ave. Alley - City of Winnipeg Work</t>
  </si>
  <si>
    <t>Lawndale Ave. / Ferndale Ave. Alley - City of Winnipeg Work</t>
  </si>
  <si>
    <t>Somerville Ave. / Somerset Ave. Alley - City of Winnipeg Work</t>
  </si>
  <si>
    <t>Birchdale Ave. / Lawndale Ave. Alley - Land Drainage Sewer Work</t>
  </si>
  <si>
    <t>Land Drainage Sewer</t>
  </si>
  <si>
    <t>Trenchless Installation, Class B Type Sand Bedding, Class 2 Backfill</t>
  </si>
  <si>
    <t>E022C</t>
  </si>
  <si>
    <t>Sewer Inspection</t>
  </si>
  <si>
    <t>E040</t>
  </si>
  <si>
    <t>300 mm (PVC) Connecting Pipe</t>
  </si>
  <si>
    <t>Lifter Rings (AP-010)</t>
  </si>
  <si>
    <t>Connecting to 750 mm (Concrete) Sewer</t>
  </si>
  <si>
    <t>Calrossie Blvd. / Byng Pl. Alley - Land Drainage Sewer Work</t>
  </si>
  <si>
    <t>Connecting to 450 mm  (Concrete) Sewer</t>
  </si>
  <si>
    <t>Claremont Ave. / Monck Ave. Alley - Land Drainage Sewer Work</t>
  </si>
  <si>
    <t>200 mm, PVC</t>
  </si>
  <si>
    <t>200 mm Catch Basin Lead</t>
  </si>
  <si>
    <t>Outlet Flow Restrictor</t>
  </si>
  <si>
    <t>200mm</t>
  </si>
  <si>
    <t>Havelock Ave. / Portland Ave. Alley - Land Drainage Sewer Work</t>
  </si>
  <si>
    <t>Lawndale Ave. / Ferndale Ave. Alley - Land Drainage Sewer Work</t>
  </si>
  <si>
    <t>Somerville Ave. / Somerset Ave. Alley - Land Drainage Sewer Work</t>
  </si>
  <si>
    <t>Rue Dumoulin / Provencher Blvd. Alley - Land Drainage Sewer Work</t>
  </si>
  <si>
    <t>(SEE B9)</t>
  </si>
  <si>
    <t>E17</t>
  </si>
  <si>
    <t>CW 3110-R19, E.16</t>
  </si>
  <si>
    <t>E.17</t>
  </si>
  <si>
    <t>CW 2130-R12, E.12</t>
  </si>
  <si>
    <t>CW 2130-R12, E.11</t>
  </si>
  <si>
    <t>C063</t>
  </si>
  <si>
    <t>Construction of Asphaltic Concrete Base Course (Type III)</t>
  </si>
  <si>
    <t>A.16</t>
  </si>
  <si>
    <t>B.17</t>
  </si>
  <si>
    <t>C.15</t>
  </si>
  <si>
    <t>D.20</t>
  </si>
  <si>
    <t>E.14</t>
  </si>
  <si>
    <t>F.16</t>
  </si>
  <si>
    <t>G.16</t>
  </si>
  <si>
    <t>G.4</t>
  </si>
  <si>
    <t>A007A</t>
  </si>
  <si>
    <t xml:space="preserve">50 mm </t>
  </si>
  <si>
    <t>A010</t>
  </si>
  <si>
    <t>Supplying and Placing Base Course Material</t>
  </si>
  <si>
    <t>FORM B(R1):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</si>
</sst>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5" fillId="5" borderId="0" applyNumberFormat="0" applyBorder="0" applyAlignment="0" applyProtection="0"/>
    <xf numFmtId="0" fontId="40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8" borderId="0" applyNumberFormat="0" applyBorder="0" applyAlignment="0" applyProtection="0"/>
    <xf numFmtId="0" fontId="45" fillId="9" borderId="0" applyNumberFormat="0" applyBorder="0" applyAlignment="0" applyProtection="0"/>
    <xf numFmtId="0" fontId="40" fillId="10" borderId="0" applyNumberFormat="0" applyBorder="0" applyAlignment="0" applyProtection="0"/>
    <xf numFmtId="0" fontId="45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5" fillId="15" borderId="0" applyNumberFormat="0" applyBorder="0" applyAlignment="0" applyProtection="0"/>
    <xf numFmtId="0" fontId="40" fillId="16" borderId="0" applyNumberFormat="0" applyBorder="0" applyAlignment="0" applyProtection="0"/>
    <xf numFmtId="0" fontId="45" fillId="17" borderId="0" applyNumberFormat="0" applyBorder="0" applyAlignment="0" applyProtection="0"/>
    <xf numFmtId="0" fontId="40" fillId="18" borderId="0" applyNumberFormat="0" applyBorder="0" applyAlignment="0" applyProtection="0"/>
    <xf numFmtId="0" fontId="45" fillId="19" borderId="0" applyNumberFormat="0" applyBorder="0" applyAlignment="0" applyProtection="0"/>
    <xf numFmtId="0" fontId="40" fillId="20" borderId="0" applyNumberFormat="0" applyBorder="0" applyAlignment="0" applyProtection="0"/>
    <xf numFmtId="0" fontId="45" fillId="21" borderId="0" applyNumberFormat="0" applyBorder="0" applyAlignment="0" applyProtection="0"/>
    <xf numFmtId="0" fontId="40" fillId="10" borderId="0" applyNumberFormat="0" applyBorder="0" applyAlignment="0" applyProtection="0"/>
    <xf numFmtId="0" fontId="45" fillId="22" borderId="0" applyNumberFormat="0" applyBorder="0" applyAlignment="0" applyProtection="0"/>
    <xf numFmtId="0" fontId="40" fillId="16" borderId="0" applyNumberFormat="0" applyBorder="0" applyAlignment="0" applyProtection="0"/>
    <xf numFmtId="0" fontId="45" fillId="23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27" borderId="0" applyNumberFormat="0" applyBorder="0" applyAlignment="0" applyProtection="0"/>
    <xf numFmtId="0" fontId="39" fillId="18" borderId="0" applyNumberFormat="0" applyBorder="0" applyAlignment="0" applyProtection="0"/>
    <xf numFmtId="0" fontId="46" fillId="28" borderId="0" applyNumberFormat="0" applyBorder="0" applyAlignment="0" applyProtection="0"/>
    <xf numFmtId="0" fontId="39" fillId="20" borderId="0" applyNumberFormat="0" applyBorder="0" applyAlignment="0" applyProtection="0"/>
    <xf numFmtId="0" fontId="46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39" fillId="32" borderId="0" applyNumberFormat="0" applyBorder="0" applyAlignment="0" applyProtection="0"/>
    <xf numFmtId="0" fontId="46" fillId="33" borderId="0" applyNumberFormat="0" applyBorder="0" applyAlignment="0" applyProtection="0"/>
    <xf numFmtId="0" fontId="39" fillId="34" borderId="0" applyNumberFormat="0" applyBorder="0" applyAlignment="0" applyProtection="0"/>
    <xf numFmtId="0" fontId="46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37" borderId="0" applyNumberFormat="0" applyBorder="0" applyAlignment="0" applyProtection="0"/>
    <xf numFmtId="0" fontId="39" fillId="38" borderId="0" applyNumberFormat="0" applyBorder="0" applyAlignment="0" applyProtection="0"/>
    <xf numFmtId="0" fontId="46" fillId="39" borderId="0" applyNumberFormat="0" applyBorder="0" applyAlignment="0" applyProtection="0"/>
    <xf numFmtId="0" fontId="39" fillId="40" borderId="0" applyNumberFormat="0" applyBorder="0" applyAlignment="0" applyProtection="0"/>
    <xf numFmtId="0" fontId="46" fillId="41" borderId="0" applyNumberFormat="0" applyBorder="0" applyAlignment="0" applyProtection="0"/>
    <xf numFmtId="0" fontId="39" fillId="30" borderId="0" applyNumberFormat="0" applyBorder="0" applyAlignment="0" applyProtection="0"/>
    <xf numFmtId="0" fontId="46" fillId="42" borderId="0" applyNumberFormat="0" applyBorder="0" applyAlignment="0" applyProtection="0"/>
    <xf numFmtId="0" fontId="39" fillId="32" borderId="0" applyNumberFormat="0" applyBorder="0" applyAlignment="0" applyProtection="0"/>
    <xf numFmtId="0" fontId="46" fillId="43" borderId="0" applyNumberFormat="0" applyBorder="0" applyAlignment="0" applyProtection="0"/>
    <xf numFmtId="0" fontId="39" fillId="44" borderId="0" applyNumberFormat="0" applyBorder="0" applyAlignment="0" applyProtection="0"/>
    <xf numFmtId="0" fontId="47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8" fillId="46" borderId="5" applyNumberFormat="0" applyAlignment="0" applyProtection="0"/>
    <xf numFmtId="0" fontId="33" fillId="47" borderId="6" applyNumberFormat="0" applyAlignment="0" applyProtection="0"/>
    <xf numFmtId="0" fontId="49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8" fillId="8" borderId="0" applyNumberFormat="0" applyBorder="0" applyAlignment="0" applyProtection="0"/>
    <xf numFmtId="0" fontId="52" fillId="0" borderId="9" applyNumberFormat="0" applyFill="0" applyAlignment="0" applyProtection="0"/>
    <xf numFmtId="0" fontId="25" fillId="0" borderId="10" applyNumberFormat="0" applyFill="0" applyAlignment="0" applyProtection="0"/>
    <xf numFmtId="0" fontId="53" fillId="0" borderId="11" applyNumberFormat="0" applyFill="0" applyAlignment="0" applyProtection="0"/>
    <xf numFmtId="0" fontId="26" fillId="0" borderId="12" applyNumberFormat="0" applyFill="0" applyAlignment="0" applyProtection="0"/>
    <xf numFmtId="0" fontId="54" fillId="0" borderId="13" applyNumberFormat="0" applyFill="0" applyAlignment="0" applyProtection="0"/>
    <xf numFmtId="0" fontId="27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51" borderId="5" applyNumberFormat="0" applyAlignment="0" applyProtection="0"/>
    <xf numFmtId="0" fontId="31" fillId="14" borderId="6" applyNumberFormat="0" applyAlignment="0" applyProtection="0"/>
    <xf numFmtId="0" fontId="56" fillId="0" borderId="15" applyNumberFormat="0" applyFill="0" applyAlignment="0" applyProtection="0"/>
    <xf numFmtId="0" fontId="34" fillId="0" borderId="16" applyNumberFormat="0" applyFill="0" applyAlignment="0" applyProtection="0"/>
    <xf numFmtId="0" fontId="57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0" fillId="0" borderId="22" applyNumberFormat="0" applyFill="0" applyAlignment="0" applyProtection="0"/>
    <xf numFmtId="0" fontId="38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33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7" fontId="0" fillId="2" borderId="3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7" fontId="0" fillId="2" borderId="32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7" fontId="0" fillId="2" borderId="3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38" xfId="0" applyNumberFormat="1" applyBorder="1" applyAlignment="1">
      <alignment horizontal="right"/>
    </xf>
    <xf numFmtId="0" fontId="0" fillId="2" borderId="38" xfId="0" applyNumberFormat="1" applyBorder="1" applyAlignment="1">
      <alignment horizontal="right"/>
    </xf>
    <xf numFmtId="0" fontId="8" fillId="2" borderId="39" xfId="0" applyNumberFormat="1" applyFont="1" applyBorder="1" applyAlignment="1">
      <alignment horizontal="centerContinuous"/>
    </xf>
    <xf numFmtId="0" fontId="0" fillId="2" borderId="39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40" xfId="0" applyNumberFormat="1" applyFont="1" applyBorder="1" applyAlignment="1">
      <alignment horizontal="center"/>
    </xf>
    <xf numFmtId="1" fontId="3" fillId="2" borderId="41" xfId="0" applyNumberFormat="1" applyFont="1" applyBorder="1" applyAlignment="1">
      <alignment horizontal="left"/>
    </xf>
    <xf numFmtId="1" fontId="0" fillId="2" borderId="41" xfId="0" applyNumberFormat="1" applyBorder="1" applyAlignment="1">
      <alignment horizontal="center"/>
    </xf>
    <xf numFmtId="1" fontId="0" fillId="2" borderId="41" xfId="0" applyNumberFormat="1" applyBorder="1" applyAlignment="1">
      <alignment/>
    </xf>
    <xf numFmtId="7" fontId="0" fillId="2" borderId="42" xfId="0" applyNumberFormat="1" applyBorder="1" applyAlignment="1">
      <alignment horizontal="right"/>
    </xf>
    <xf numFmtId="7" fontId="4" fillId="2" borderId="42" xfId="0" applyNumberFormat="1" applyFon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43" xfId="0" applyNumberFormat="1" applyBorder="1" applyAlignment="1">
      <alignment horizontal="right" vertical="center"/>
    </xf>
    <xf numFmtId="0" fontId="0" fillId="2" borderId="4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45" xfId="0" applyNumberFormat="1" applyBorder="1" applyAlignment="1">
      <alignment horizontal="right"/>
    </xf>
    <xf numFmtId="0" fontId="0" fillId="2" borderId="28" xfId="0" applyNumberFormat="1" applyBorder="1" applyAlignment="1">
      <alignment horizontal="right" vertical="center"/>
    </xf>
    <xf numFmtId="0" fontId="2" fillId="2" borderId="35" xfId="0" applyNumberFormat="1" applyFont="1" applyBorder="1" applyAlignment="1">
      <alignment horizontal="center" vertic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2" fillId="0" borderId="1" xfId="0" applyNumberFormat="1" applyFont="1" applyFill="1" applyBorder="1" applyAlignment="1" applyProtection="1">
      <alignment vertical="top"/>
      <protection/>
    </xf>
    <xf numFmtId="174" fontId="62" fillId="0" borderId="1" xfId="0" applyNumberFormat="1" applyFont="1" applyFill="1" applyBorder="1" applyAlignment="1" applyProtection="1">
      <alignment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 wrapText="1"/>
      <protection/>
    </xf>
    <xf numFmtId="173" fontId="62" fillId="0" borderId="1" xfId="136" applyNumberFormat="1" applyFont="1" applyFill="1" applyBorder="1" applyAlignment="1" applyProtection="1">
      <alignment horizontal="left" vertical="top" wrapText="1"/>
      <protection/>
    </xf>
    <xf numFmtId="172" fontId="62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2" fillId="0" borderId="1" xfId="136" applyNumberFormat="1" applyFont="1" applyFill="1" applyBorder="1" applyAlignment="1" applyProtection="1">
      <alignment horizontal="center" vertical="top" wrapText="1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0" fontId="42" fillId="57" borderId="0" xfId="136" applyFont="1" applyFill="1">
      <alignment/>
      <protection/>
    </xf>
    <xf numFmtId="176" fontId="41" fillId="57" borderId="1" xfId="136" applyNumberFormat="1" applyFont="1" applyFill="1" applyBorder="1" applyAlignment="1" applyProtection="1">
      <alignment horizontal="center" vertical="top"/>
      <protection/>
    </xf>
    <xf numFmtId="0" fontId="42" fillId="57" borderId="0" xfId="136" applyFont="1" applyFill="1" applyAlignment="1">
      <alignment/>
      <protection/>
    </xf>
    <xf numFmtId="173" fontId="62" fillId="0" borderId="1" xfId="136" applyNumberFormat="1" applyFont="1" applyFill="1" applyBorder="1" applyAlignment="1" applyProtection="1">
      <alignment horizontal="center" vertical="top" wrapText="1"/>
      <protection/>
    </xf>
    <xf numFmtId="172" fontId="62" fillId="0" borderId="1" xfId="136" applyNumberFormat="1" applyFont="1" applyFill="1" applyBorder="1" applyAlignment="1" applyProtection="1">
      <alignment horizontal="center"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/>
      <protection/>
    </xf>
    <xf numFmtId="0" fontId="63" fillId="0" borderId="0" xfId="136" applyFont="1" applyFill="1" applyAlignment="1">
      <alignment/>
      <protection/>
    </xf>
    <xf numFmtId="173" fontId="62" fillId="0" borderId="1" xfId="136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9" fontId="62" fillId="0" borderId="1" xfId="0" applyNumberFormat="1" applyFont="1" applyFill="1" applyBorder="1" applyAlignment="1" applyProtection="1">
      <alignment horizontal="right" vertical="top" wrapText="1"/>
      <protection/>
    </xf>
    <xf numFmtId="174" fontId="62" fillId="57" borderId="1" xfId="0" applyNumberFormat="1" applyFont="1" applyFill="1" applyBorder="1" applyAlignment="1" applyProtection="1">
      <alignment vertical="top"/>
      <protection locked="0"/>
    </xf>
    <xf numFmtId="0" fontId="63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4" fontId="62" fillId="57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27" xfId="0" applyNumberFormat="1" applyFont="1" applyBorder="1" applyAlignment="1">
      <alignment horizontal="center" vertical="center"/>
    </xf>
    <xf numFmtId="0" fontId="62" fillId="57" borderId="1" xfId="0" applyNumberFormat="1" applyFont="1" applyFill="1" applyBorder="1" applyAlignment="1" applyProtection="1">
      <alignment vertical="center"/>
      <protection/>
    </xf>
    <xf numFmtId="0" fontId="63" fillId="57" borderId="0" xfId="0" applyFont="1" applyFill="1" applyAlignment="1">
      <alignment/>
    </xf>
    <xf numFmtId="179" fontId="4" fillId="2" borderId="0" xfId="0" applyNumberFormat="1" applyFont="1" applyAlignment="1">
      <alignment horizontal="centerContinuous" vertical="center"/>
    </xf>
    <xf numFmtId="179" fontId="0" fillId="2" borderId="0" xfId="0" applyNumberFormat="1" applyAlignment="1">
      <alignment horizontal="centerContinuous" vertical="center"/>
    </xf>
    <xf numFmtId="179" fontId="0" fillId="2" borderId="0" xfId="0" applyNumberFormat="1" applyAlignment="1">
      <alignment/>
    </xf>
    <xf numFmtId="179" fontId="0" fillId="2" borderId="26" xfId="0" applyNumberFormat="1" applyBorder="1" applyAlignment="1">
      <alignment horizontal="center"/>
    </xf>
    <xf numFmtId="179" fontId="0" fillId="2" borderId="37" xfId="0" applyNumberFormat="1" applyBorder="1" applyAlignment="1">
      <alignment horizontal="center"/>
    </xf>
    <xf numFmtId="179" fontId="0" fillId="2" borderId="28" xfId="0" applyNumberFormat="1" applyBorder="1" applyAlignment="1">
      <alignment horizontal="center" vertical="top"/>
    </xf>
    <xf numFmtId="179" fontId="0" fillId="2" borderId="39" xfId="0" applyNumberFormat="1" applyBorder="1" applyAlignment="1">
      <alignment horizontal="centerContinuous"/>
    </xf>
    <xf numFmtId="179" fontId="0" fillId="2" borderId="41" xfId="0" applyNumberFormat="1" applyBorder="1" applyAlignment="1">
      <alignment/>
    </xf>
    <xf numFmtId="179" fontId="0" fillId="2" borderId="21" xfId="0" applyNumberFormat="1" applyBorder="1" applyAlignment="1">
      <alignment/>
    </xf>
    <xf numFmtId="179" fontId="0" fillId="2" borderId="0" xfId="0" applyNumberFormat="1" applyAlignment="1">
      <alignment/>
    </xf>
    <xf numFmtId="7" fontId="0" fillId="2" borderId="30" xfId="0" applyNumberFormat="1" applyFont="1" applyBorder="1" applyAlignment="1">
      <alignment horizontal="right"/>
    </xf>
    <xf numFmtId="0" fontId="2" fillId="2" borderId="32" xfId="0" applyNumberFormat="1" applyFont="1" applyBorder="1" applyAlignment="1">
      <alignment horizontal="center" vertical="center"/>
    </xf>
    <xf numFmtId="7" fontId="0" fillId="2" borderId="46" xfId="0" applyNumberFormat="1" applyBorder="1" applyAlignment="1">
      <alignment horizontal="right"/>
    </xf>
    <xf numFmtId="7" fontId="0" fillId="2" borderId="47" xfId="0" applyNumberFormat="1" applyBorder="1" applyAlignment="1">
      <alignment horizontal="right" vertical="center"/>
    </xf>
    <xf numFmtId="7" fontId="0" fillId="2" borderId="35" xfId="0" applyNumberFormat="1" applyFont="1" applyBorder="1" applyAlignment="1">
      <alignment horizontal="right"/>
    </xf>
    <xf numFmtId="7" fontId="0" fillId="2" borderId="32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64" fillId="0" borderId="48" xfId="136" applyFont="1" applyFill="1" applyBorder="1" applyAlignment="1">
      <alignment vertical="top" wrapText="1"/>
      <protection/>
    </xf>
    <xf numFmtId="0" fontId="43" fillId="57" borderId="0" xfId="136" applyFont="1" applyFill="1" applyBorder="1">
      <alignment/>
      <protection/>
    </xf>
    <xf numFmtId="0" fontId="44" fillId="0" borderId="0" xfId="136" applyFont="1" applyBorder="1" applyAlignment="1" applyProtection="1">
      <alignment vertical="center"/>
      <protection/>
    </xf>
    <xf numFmtId="0" fontId="10" fillId="0" borderId="0" xfId="136" applyFont="1" applyBorder="1" applyAlignment="1" applyProtection="1">
      <alignment horizontal="center" vertical="center"/>
      <protection/>
    </xf>
    <xf numFmtId="0" fontId="43" fillId="57" borderId="0" xfId="136" applyFont="1" applyFill="1" applyBorder="1" applyAlignment="1">
      <alignment/>
      <protection/>
    </xf>
    <xf numFmtId="0" fontId="64" fillId="0" borderId="48" xfId="136" applyFont="1" applyFill="1" applyBorder="1" applyAlignment="1">
      <alignment vertical="top" wrapText="1" shrinkToFit="1"/>
      <protection/>
    </xf>
    <xf numFmtId="0" fontId="63" fillId="0" borderId="48" xfId="0" applyFont="1" applyFill="1" applyBorder="1" applyAlignment="1">
      <alignment vertical="top" wrapText="1"/>
    </xf>
    <xf numFmtId="0" fontId="63" fillId="57" borderId="0" xfId="0" applyFont="1" applyFill="1" applyBorder="1" applyAlignment="1">
      <alignment/>
    </xf>
    <xf numFmtId="0" fontId="63" fillId="57" borderId="0" xfId="0" applyFont="1" applyFill="1" applyBorder="1" applyAlignment="1">
      <alignment/>
    </xf>
    <xf numFmtId="0" fontId="0" fillId="2" borderId="0" xfId="0" applyNumberFormat="1" applyBorder="1" applyAlignment="1">
      <alignment/>
    </xf>
    <xf numFmtId="1" fontId="62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" fontId="62" fillId="57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3" fillId="57" borderId="0" xfId="0" applyFont="1" applyFill="1" applyAlignment="1">
      <alignment vertical="top"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63" fillId="0" borderId="48" xfId="0" applyFont="1" applyFill="1" applyBorder="1" applyAlignment="1">
      <alignment vertical="top" wrapText="1" shrinkToFit="1"/>
    </xf>
    <xf numFmtId="176" fontId="4" fillId="57" borderId="1" xfId="0" applyNumberFormat="1" applyFont="1" applyFill="1" applyBorder="1" applyAlignment="1" applyProtection="1">
      <alignment horizontal="center"/>
      <protection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172" fontId="62" fillId="0" borderId="1" xfId="0" applyNumberFormat="1" applyFont="1" applyFill="1" applyBorder="1" applyAlignment="1" applyProtection="1">
      <alignment horizontal="centerContinuous" wrapText="1"/>
      <protection/>
    </xf>
    <xf numFmtId="177" fontId="62" fillId="0" borderId="1" xfId="0" applyNumberFormat="1" applyFont="1" applyFill="1" applyBorder="1" applyAlignment="1" applyProtection="1">
      <alignment horizontal="centerContinuous"/>
      <protection/>
    </xf>
    <xf numFmtId="0" fontId="63" fillId="57" borderId="0" xfId="0" applyFont="1" applyFill="1" applyBorder="1" applyAlignment="1">
      <alignment vertical="top"/>
    </xf>
    <xf numFmtId="0" fontId="63" fillId="0" borderId="48" xfId="0" applyFont="1" applyFill="1" applyBorder="1" applyAlignment="1" applyProtection="1">
      <alignment vertical="top" wrapText="1"/>
      <protection/>
    </xf>
    <xf numFmtId="174" fontId="62" fillId="0" borderId="48" xfId="0" applyNumberFormat="1" applyFont="1" applyFill="1" applyBorder="1" applyAlignment="1" applyProtection="1">
      <alignment vertical="top" wrapText="1"/>
      <protection/>
    </xf>
    <xf numFmtId="173" fontId="62" fillId="0" borderId="2" xfId="136" applyNumberFormat="1" applyFont="1" applyFill="1" applyBorder="1" applyAlignment="1" applyProtection="1">
      <alignment horizontal="center" vertical="top" wrapText="1"/>
      <protection/>
    </xf>
    <xf numFmtId="172" fontId="62" fillId="0" borderId="2" xfId="136" applyNumberFormat="1" applyFont="1" applyFill="1" applyBorder="1" applyAlignment="1" applyProtection="1">
      <alignment horizontal="left" vertical="top" wrapText="1"/>
      <protection/>
    </xf>
    <xf numFmtId="172" fontId="62" fillId="0" borderId="2" xfId="136" applyNumberFormat="1" applyFont="1" applyFill="1" applyBorder="1" applyAlignment="1" applyProtection="1">
      <alignment horizontal="center" vertical="top" wrapText="1"/>
      <protection/>
    </xf>
    <xf numFmtId="0" fontId="62" fillId="0" borderId="2" xfId="136" applyNumberFormat="1" applyFont="1" applyFill="1" applyBorder="1" applyAlignment="1" applyProtection="1">
      <alignment horizontal="center" vertical="top" wrapText="1"/>
      <protection/>
    </xf>
    <xf numFmtId="173" fontId="62" fillId="0" borderId="49" xfId="136" applyNumberFormat="1" applyFont="1" applyFill="1" applyBorder="1" applyAlignment="1" applyProtection="1">
      <alignment horizontal="left" vertical="top" wrapText="1"/>
      <protection/>
    </xf>
    <xf numFmtId="172" fontId="62" fillId="0" borderId="49" xfId="136" applyNumberFormat="1" applyFont="1" applyFill="1" applyBorder="1" applyAlignment="1" applyProtection="1">
      <alignment horizontal="left" vertical="top" wrapText="1"/>
      <protection/>
    </xf>
    <xf numFmtId="172" fontId="62" fillId="0" borderId="49" xfId="136" applyNumberFormat="1" applyFont="1" applyFill="1" applyBorder="1" applyAlignment="1" applyProtection="1">
      <alignment horizontal="center" vertical="top" wrapText="1"/>
      <protection/>
    </xf>
    <xf numFmtId="0" fontId="63" fillId="0" borderId="50" xfId="136" applyFont="1" applyFill="1" applyBorder="1" applyAlignment="1">
      <alignment/>
      <protection/>
    </xf>
    <xf numFmtId="173" fontId="62" fillId="0" borderId="2" xfId="136" applyNumberFormat="1" applyFont="1" applyFill="1" applyBorder="1" applyAlignment="1" applyProtection="1">
      <alignment horizontal="right" vertical="top" wrapText="1"/>
      <protection/>
    </xf>
    <xf numFmtId="0" fontId="0" fillId="2" borderId="51" xfId="0" applyNumberFormat="1" applyBorder="1" applyAlignment="1">
      <alignment horizontal="center" vertical="top"/>
    </xf>
    <xf numFmtId="172" fontId="2" fillId="56" borderId="51" xfId="0" applyNumberFormat="1" applyFont="1" applyFill="1" applyBorder="1" applyAlignment="1" applyProtection="1">
      <alignment horizontal="left" vertical="center" wrapText="1"/>
      <protection/>
    </xf>
    <xf numFmtId="1" fontId="0" fillId="2" borderId="52" xfId="0" applyNumberFormat="1" applyBorder="1" applyAlignment="1">
      <alignment horizontal="center" vertical="top"/>
    </xf>
    <xf numFmtId="0" fontId="0" fillId="2" borderId="52" xfId="0" applyNumberFormat="1" applyBorder="1" applyAlignment="1">
      <alignment vertical="top"/>
    </xf>
    <xf numFmtId="0" fontId="2" fillId="2" borderId="51" xfId="0" applyNumberFormat="1" applyFont="1" applyBorder="1" applyAlignment="1">
      <alignment vertical="top"/>
    </xf>
    <xf numFmtId="1" fontId="0" fillId="2" borderId="52" xfId="0" applyNumberFormat="1" applyBorder="1" applyAlignment="1">
      <alignment vertical="top"/>
    </xf>
    <xf numFmtId="0" fontId="62" fillId="0" borderId="49" xfId="136" applyNumberFormat="1" applyFont="1" applyFill="1" applyBorder="1" applyAlignment="1" applyProtection="1">
      <alignment horizontal="center" vertical="top" wrapText="1"/>
      <protection/>
    </xf>
    <xf numFmtId="179" fontId="62" fillId="0" borderId="1" xfId="136" applyNumberFormat="1" applyFont="1" applyFill="1" applyBorder="1" applyAlignment="1" applyProtection="1">
      <alignment horizontal="right" vertical="top"/>
      <protection/>
    </xf>
    <xf numFmtId="174" fontId="0" fillId="0" borderId="1" xfId="136" applyNumberFormat="1" applyFont="1" applyFill="1" applyBorder="1" applyAlignment="1" applyProtection="1">
      <alignment vertical="top"/>
      <protection locked="0"/>
    </xf>
    <xf numFmtId="174" fontId="62" fillId="0" borderId="1" xfId="136" applyNumberFormat="1" applyFont="1" applyFill="1" applyBorder="1" applyAlignment="1" applyProtection="1">
      <alignment vertical="top"/>
      <protection/>
    </xf>
    <xf numFmtId="174" fontId="62" fillId="0" borderId="1" xfId="136" applyNumberFormat="1" applyFont="1" applyFill="1" applyBorder="1" applyAlignment="1" applyProtection="1">
      <alignment vertical="top"/>
      <protection locked="0"/>
    </xf>
    <xf numFmtId="0" fontId="62" fillId="0" borderId="1" xfId="136" applyNumberFormat="1" applyFont="1" applyFill="1" applyBorder="1" applyAlignment="1" applyProtection="1">
      <alignment vertical="center"/>
      <protection/>
    </xf>
    <xf numFmtId="179" fontId="0" fillId="2" borderId="28" xfId="0" applyNumberFormat="1" applyFont="1" applyBorder="1" applyAlignment="1">
      <alignment horizontal="center" vertical="top"/>
    </xf>
    <xf numFmtId="7" fontId="0" fillId="2" borderId="27" xfId="0" applyNumberFormat="1" applyFont="1" applyBorder="1" applyAlignment="1">
      <alignment horizontal="right"/>
    </xf>
    <xf numFmtId="179" fontId="62" fillId="0" borderId="1" xfId="136" applyNumberFormat="1" applyFont="1" applyFill="1" applyBorder="1" applyAlignment="1" applyProtection="1">
      <alignment horizontal="right" vertical="top" wrapText="1"/>
      <protection/>
    </xf>
    <xf numFmtId="174" fontId="62" fillId="0" borderId="1" xfId="136" applyNumberFormat="1" applyFont="1" applyFill="1" applyBorder="1" applyAlignment="1" applyProtection="1">
      <alignment vertical="top" wrapText="1"/>
      <protection/>
    </xf>
    <xf numFmtId="179" fontId="62" fillId="0" borderId="2" xfId="136" applyNumberFormat="1" applyFont="1" applyFill="1" applyBorder="1" applyAlignment="1" applyProtection="1">
      <alignment horizontal="right" vertical="top" wrapText="1"/>
      <protection/>
    </xf>
    <xf numFmtId="174" fontId="62" fillId="0" borderId="2" xfId="136" applyNumberFormat="1" applyFont="1" applyFill="1" applyBorder="1" applyAlignment="1" applyProtection="1">
      <alignment vertical="top"/>
      <protection locked="0"/>
    </xf>
    <xf numFmtId="174" fontId="62" fillId="0" borderId="2" xfId="136" applyNumberFormat="1" applyFont="1" applyFill="1" applyBorder="1" applyAlignment="1" applyProtection="1">
      <alignment vertical="top"/>
      <protection/>
    </xf>
    <xf numFmtId="179" fontId="62" fillId="0" borderId="49" xfId="136" applyNumberFormat="1" applyFont="1" applyFill="1" applyBorder="1" applyAlignment="1" applyProtection="1">
      <alignment horizontal="right" vertical="top"/>
      <protection/>
    </xf>
    <xf numFmtId="0" fontId="62" fillId="0" borderId="49" xfId="136" applyNumberFormat="1" applyFont="1" applyFill="1" applyBorder="1" applyAlignment="1" applyProtection="1">
      <alignment vertical="center"/>
      <protection/>
    </xf>
    <xf numFmtId="174" fontId="62" fillId="0" borderId="49" xfId="136" applyNumberFormat="1" applyFont="1" applyFill="1" applyBorder="1" applyAlignment="1" applyProtection="1">
      <alignment vertical="top" wrapText="1"/>
      <protection/>
    </xf>
    <xf numFmtId="179" fontId="62" fillId="0" borderId="2" xfId="136" applyNumberFormat="1" applyFont="1" applyFill="1" applyBorder="1" applyAlignment="1" applyProtection="1">
      <alignment horizontal="right" vertical="top"/>
      <protection/>
    </xf>
    <xf numFmtId="179" fontId="0" fillId="2" borderId="52" xfId="0" applyNumberFormat="1" applyFont="1" applyBorder="1" applyAlignment="1">
      <alignment horizontal="center" vertical="top"/>
    </xf>
    <xf numFmtId="7" fontId="0" fillId="2" borderId="51" xfId="0" applyNumberFormat="1" applyFont="1" applyBorder="1" applyAlignment="1">
      <alignment horizontal="right"/>
    </xf>
    <xf numFmtId="7" fontId="0" fillId="2" borderId="28" xfId="0" applyNumberFormat="1" applyFont="1" applyBorder="1" applyAlignment="1">
      <alignment horizontal="right"/>
    </xf>
    <xf numFmtId="174" fontId="62" fillId="0" borderId="49" xfId="136" applyNumberFormat="1" applyFont="1" applyFill="1" applyBorder="1" applyAlignment="1" applyProtection="1">
      <alignment vertical="top"/>
      <protection/>
    </xf>
    <xf numFmtId="7" fontId="0" fillId="2" borderId="52" xfId="0" applyNumberFormat="1" applyFont="1" applyBorder="1" applyAlignment="1">
      <alignment horizontal="right"/>
    </xf>
    <xf numFmtId="179" fontId="62" fillId="0" borderId="1" xfId="0" applyNumberFormat="1" applyFont="1" applyFill="1" applyBorder="1" applyAlignment="1" applyProtection="1">
      <alignment horizontal="right" vertical="top"/>
      <protection/>
    </xf>
    <xf numFmtId="199" fontId="62" fillId="57" borderId="1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62" fillId="0" borderId="2" xfId="0" applyNumberFormat="1" applyFont="1" applyFill="1" applyBorder="1" applyAlignment="1" applyProtection="1">
      <alignment horizontal="right" vertical="top"/>
      <protection/>
    </xf>
    <xf numFmtId="174" fontId="62" fillId="57" borderId="2" xfId="0" applyNumberFormat="1" applyFont="1" applyFill="1" applyBorder="1" applyAlignment="1" applyProtection="1">
      <alignment vertical="top"/>
      <protection locked="0"/>
    </xf>
    <xf numFmtId="174" fontId="62" fillId="0" borderId="2" xfId="0" applyNumberFormat="1" applyFont="1" applyFill="1" applyBorder="1" applyAlignment="1" applyProtection="1">
      <alignment vertical="top"/>
      <protection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6" fillId="2" borderId="56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1" fontId="3" fillId="2" borderId="54" xfId="0" applyNumberFormat="1" applyFont="1" applyBorder="1" applyAlignment="1">
      <alignment horizontal="left" vertical="center" wrapText="1"/>
    </xf>
    <xf numFmtId="1" fontId="3" fillId="2" borderId="55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1" fontId="3" fillId="2" borderId="56" xfId="0" applyNumberFormat="1" applyFont="1" applyBorder="1" applyAlignment="1">
      <alignment horizontal="left" vertical="center" wrapText="1"/>
    </xf>
    <xf numFmtId="0" fontId="8" fillId="2" borderId="60" xfId="0" applyNumberFormat="1" applyFont="1" applyBorder="1" applyAlignment="1">
      <alignment vertical="top"/>
    </xf>
    <xf numFmtId="0" fontId="0" fillId="2" borderId="61" xfId="0" applyNumberFormat="1" applyBorder="1" applyAlignment="1">
      <alignment/>
    </xf>
    <xf numFmtId="0" fontId="0" fillId="2" borderId="62" xfId="0" applyNumberFormat="1" applyBorder="1" applyAlignment="1">
      <alignment/>
    </xf>
    <xf numFmtId="0" fontId="8" fillId="2" borderId="63" xfId="0" applyNumberFormat="1" applyFont="1" applyBorder="1" applyAlignment="1">
      <alignment vertical="center"/>
    </xf>
    <xf numFmtId="0" fontId="0" fillId="2" borderId="64" xfId="0" applyNumberFormat="1" applyBorder="1" applyAlignment="1">
      <alignment vertical="center"/>
    </xf>
    <xf numFmtId="0" fontId="8" fillId="2" borderId="60" xfId="0" applyNumberFormat="1" applyFont="1" applyBorder="1" applyAlignment="1">
      <alignment vertical="top" wrapText="1"/>
    </xf>
    <xf numFmtId="0" fontId="0" fillId="2" borderId="61" xfId="0" applyNumberFormat="1" applyBorder="1" applyAlignment="1">
      <alignment wrapText="1"/>
    </xf>
    <xf numFmtId="0" fontId="0" fillId="2" borderId="62" xfId="0" applyNumberFormat="1" applyBorder="1" applyAlignment="1">
      <alignment wrapText="1"/>
    </xf>
    <xf numFmtId="0" fontId="0" fillId="2" borderId="65" xfId="0" applyNumberFormat="1" applyBorder="1" applyAlignment="1">
      <alignment/>
    </xf>
    <xf numFmtId="0" fontId="0" fillId="2" borderId="66" xfId="0" applyNumberFormat="1" applyBorder="1" applyAlignment="1">
      <alignment/>
    </xf>
    <xf numFmtId="7" fontId="0" fillId="2" borderId="67" xfId="0" applyNumberFormat="1" applyBorder="1" applyAlignment="1">
      <alignment horizontal="center"/>
    </xf>
    <xf numFmtId="0" fontId="0" fillId="2" borderId="68" xfId="0" applyNumberFormat="1" applyBorder="1" applyAlignment="1">
      <alignment/>
    </xf>
    <xf numFmtId="0" fontId="8" fillId="2" borderId="69" xfId="0" applyNumberFormat="1" applyFon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3" fillId="2" borderId="70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8" fillId="2" borderId="71" xfId="0" applyNumberFormat="1" applyFont="1" applyBorder="1" applyAlignment="1">
      <alignment vertical="center" wrapText="1"/>
    </xf>
    <xf numFmtId="0" fontId="0" fillId="2" borderId="72" xfId="0" applyNumberFormat="1" applyBorder="1" applyAlignment="1">
      <alignment vertical="center" wrapText="1"/>
    </xf>
    <xf numFmtId="0" fontId="0" fillId="2" borderId="73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1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P597"/>
  <sheetViews>
    <sheetView showZeros="0" tabSelected="1" showOutlineSymbols="0" view="pageBreakPreview" zoomScale="75" zoomScaleNormal="87" zoomScaleSheetLayoutView="75" workbookViewId="0" topLeftCell="B1">
      <selection activeCell="J14" sqref="J14"/>
    </sheetView>
  </sheetViews>
  <sheetFormatPr defaultColWidth="10.5546875" defaultRowHeight="15"/>
  <cols>
    <col min="1" max="1" width="11.4453125" style="19" hidden="1" customWidth="1"/>
    <col min="2" max="2" width="8.77734375" style="11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110" customWidth="1"/>
    <col min="7" max="7" width="11.77734375" style="19" customWidth="1"/>
    <col min="8" max="8" width="16.77734375" style="19" customWidth="1"/>
    <col min="9" max="9" width="12.10546875" style="0" customWidth="1"/>
    <col min="10" max="10" width="26.3359375" style="0" customWidth="1"/>
  </cols>
  <sheetData>
    <row r="1" spans="1:8" ht="15.75">
      <c r="A1" s="31"/>
      <c r="B1" s="29" t="s">
        <v>491</v>
      </c>
      <c r="C1" s="30"/>
      <c r="D1" s="30"/>
      <c r="E1" s="30"/>
      <c r="F1" s="101"/>
      <c r="G1" s="31"/>
      <c r="H1" s="30"/>
    </row>
    <row r="2" spans="1:8" ht="15">
      <c r="A2" s="28"/>
      <c r="B2" s="12" t="s">
        <v>471</v>
      </c>
      <c r="C2" s="1"/>
      <c r="D2" s="1"/>
      <c r="E2" s="1"/>
      <c r="F2" s="102"/>
      <c r="G2" s="28"/>
      <c r="H2" s="1"/>
    </row>
    <row r="3" spans="1:8" ht="15">
      <c r="A3" s="15"/>
      <c r="B3" s="11" t="s">
        <v>0</v>
      </c>
      <c r="C3" s="34"/>
      <c r="D3" s="34"/>
      <c r="E3" s="34"/>
      <c r="F3" s="103"/>
      <c r="G3" s="47"/>
      <c r="H3" s="48"/>
    </row>
    <row r="4" spans="1:8" ht="15">
      <c r="A4" s="66" t="s">
        <v>24</v>
      </c>
      <c r="B4" s="13" t="s">
        <v>2</v>
      </c>
      <c r="C4" s="3" t="s">
        <v>3</v>
      </c>
      <c r="D4" s="2" t="s">
        <v>4</v>
      </c>
      <c r="E4" s="4" t="s">
        <v>5</v>
      </c>
      <c r="F4" s="104" t="s">
        <v>6</v>
      </c>
      <c r="G4" s="16" t="s">
        <v>7</v>
      </c>
      <c r="H4" s="2" t="s">
        <v>8</v>
      </c>
    </row>
    <row r="5" spans="1:8" ht="15.75" thickBot="1">
      <c r="A5" s="21"/>
      <c r="B5" s="42"/>
      <c r="C5" s="43"/>
      <c r="D5" s="44" t="s">
        <v>9</v>
      </c>
      <c r="E5" s="45"/>
      <c r="F5" s="105" t="s">
        <v>10</v>
      </c>
      <c r="G5" s="46"/>
      <c r="H5" s="60"/>
    </row>
    <row r="6" spans="1:16" ht="30" customHeight="1" thickTop="1">
      <c r="A6" s="17"/>
      <c r="B6" s="207" t="s">
        <v>120</v>
      </c>
      <c r="C6" s="208"/>
      <c r="D6" s="208"/>
      <c r="E6" s="208"/>
      <c r="F6" s="209"/>
      <c r="G6" s="49"/>
      <c r="H6" s="50"/>
      <c r="I6" s="117"/>
      <c r="J6" s="117"/>
      <c r="K6" s="117"/>
      <c r="L6" s="117"/>
      <c r="M6" s="117"/>
      <c r="N6" s="117"/>
      <c r="O6" s="117"/>
      <c r="P6" s="117"/>
    </row>
    <row r="7" spans="1:16" s="39" customFormat="1" ht="36" customHeight="1">
      <c r="A7" s="37"/>
      <c r="B7" s="36" t="s">
        <v>11</v>
      </c>
      <c r="C7" s="203" t="s">
        <v>438</v>
      </c>
      <c r="D7" s="204"/>
      <c r="E7" s="204"/>
      <c r="F7" s="205"/>
      <c r="G7" s="38"/>
      <c r="H7" s="38" t="s">
        <v>1</v>
      </c>
      <c r="I7" s="118"/>
      <c r="J7" s="118"/>
      <c r="K7" s="118"/>
      <c r="L7" s="118"/>
      <c r="M7" s="118"/>
      <c r="N7" s="118"/>
      <c r="O7" s="118"/>
      <c r="P7" s="118"/>
    </row>
    <row r="8" spans="1:16" ht="30" customHeight="1">
      <c r="A8" s="17"/>
      <c r="B8" s="14"/>
      <c r="C8" s="32" t="s">
        <v>18</v>
      </c>
      <c r="D8" s="9"/>
      <c r="E8" s="7" t="s">
        <v>1</v>
      </c>
      <c r="F8" s="106" t="s">
        <v>1</v>
      </c>
      <c r="G8" s="20" t="s">
        <v>1</v>
      </c>
      <c r="H8" s="20"/>
      <c r="I8" s="117"/>
      <c r="J8" s="117"/>
      <c r="K8" s="117"/>
      <c r="L8" s="117"/>
      <c r="M8" s="117"/>
      <c r="N8" s="117"/>
      <c r="O8" s="117"/>
      <c r="P8" s="117"/>
    </row>
    <row r="9" spans="1:16" s="81" customFormat="1" ht="33" customHeight="1">
      <c r="A9" s="74"/>
      <c r="B9" s="75" t="s">
        <v>99</v>
      </c>
      <c r="C9" s="76" t="s">
        <v>60</v>
      </c>
      <c r="D9" s="77" t="s">
        <v>473</v>
      </c>
      <c r="E9" s="78" t="s">
        <v>28</v>
      </c>
      <c r="F9" s="163">
        <v>425</v>
      </c>
      <c r="G9" s="164"/>
      <c r="H9" s="165">
        <f>ROUND(G9*F9,2)</f>
        <v>0</v>
      </c>
      <c r="I9" s="119"/>
      <c r="J9" s="120"/>
      <c r="K9" s="121"/>
      <c r="L9" s="79"/>
      <c r="M9" s="80"/>
      <c r="N9" s="122"/>
      <c r="O9" s="122"/>
      <c r="P9" s="122"/>
    </row>
    <row r="10" spans="1:16" s="83" customFormat="1" ht="33" customHeight="1">
      <c r="A10" s="82"/>
      <c r="B10" s="75" t="s">
        <v>29</v>
      </c>
      <c r="C10" s="76" t="s">
        <v>61</v>
      </c>
      <c r="D10" s="77" t="s">
        <v>473</v>
      </c>
      <c r="E10" s="78" t="s">
        <v>30</v>
      </c>
      <c r="F10" s="163">
        <v>850</v>
      </c>
      <c r="G10" s="166"/>
      <c r="H10" s="165">
        <f>ROUND(G10*F10,2)</f>
        <v>0</v>
      </c>
      <c r="I10" s="119"/>
      <c r="J10" s="123"/>
      <c r="K10" s="121"/>
      <c r="L10" s="79"/>
      <c r="M10" s="80"/>
      <c r="N10" s="122"/>
      <c r="O10" s="122"/>
      <c r="P10" s="122"/>
    </row>
    <row r="11" spans="1:16" s="81" customFormat="1" ht="30" customHeight="1">
      <c r="A11" s="82" t="s">
        <v>62</v>
      </c>
      <c r="B11" s="75" t="s">
        <v>63</v>
      </c>
      <c r="C11" s="76" t="s">
        <v>64</v>
      </c>
      <c r="D11" s="77" t="s">
        <v>100</v>
      </c>
      <c r="E11" s="78"/>
      <c r="F11" s="163"/>
      <c r="G11" s="167"/>
      <c r="H11" s="165"/>
      <c r="I11" s="119"/>
      <c r="J11" s="120"/>
      <c r="K11" s="121"/>
      <c r="L11" s="79"/>
      <c r="M11" s="80"/>
      <c r="N11" s="122"/>
      <c r="O11" s="122"/>
      <c r="P11" s="122"/>
    </row>
    <row r="12" spans="1:10" s="100" customFormat="1" ht="30" customHeight="1">
      <c r="A12" s="193" t="s">
        <v>487</v>
      </c>
      <c r="B12" s="97" t="s">
        <v>31</v>
      </c>
      <c r="C12" s="90" t="s">
        <v>488</v>
      </c>
      <c r="D12" s="71" t="s">
        <v>1</v>
      </c>
      <c r="E12" s="91" t="s">
        <v>32</v>
      </c>
      <c r="F12" s="184">
        <v>587</v>
      </c>
      <c r="G12" s="93"/>
      <c r="H12" s="72">
        <f>ROUND(G12*F12,2)</f>
        <v>0</v>
      </c>
      <c r="I12" s="125"/>
      <c r="J12" s="126"/>
    </row>
    <row r="13" spans="1:10" s="100" customFormat="1" ht="36" customHeight="1">
      <c r="A13" s="193" t="s">
        <v>489</v>
      </c>
      <c r="B13" s="89" t="s">
        <v>65</v>
      </c>
      <c r="C13" s="90" t="s">
        <v>490</v>
      </c>
      <c r="D13" s="194" t="s">
        <v>100</v>
      </c>
      <c r="E13" s="91" t="s">
        <v>28</v>
      </c>
      <c r="F13" s="184">
        <v>63.5</v>
      </c>
      <c r="G13" s="93"/>
      <c r="H13" s="72">
        <f>ROUND(G13*F13,2)</f>
        <v>0</v>
      </c>
      <c r="I13" s="125"/>
      <c r="J13" s="126"/>
    </row>
    <row r="14" spans="1:16" s="83" customFormat="1" ht="30" customHeight="1">
      <c r="A14" s="74" t="s">
        <v>33</v>
      </c>
      <c r="B14" s="75" t="s">
        <v>66</v>
      </c>
      <c r="C14" s="76" t="s">
        <v>34</v>
      </c>
      <c r="D14" s="77" t="s">
        <v>100</v>
      </c>
      <c r="E14" s="78" t="s">
        <v>30</v>
      </c>
      <c r="F14" s="163">
        <v>10</v>
      </c>
      <c r="G14" s="166"/>
      <c r="H14" s="165">
        <f>ROUND(G14*F14,2)</f>
        <v>0</v>
      </c>
      <c r="I14" s="119"/>
      <c r="J14" s="123"/>
      <c r="K14" s="121"/>
      <c r="L14" s="79"/>
      <c r="M14" s="80"/>
      <c r="N14" s="122"/>
      <c r="O14" s="122"/>
      <c r="P14" s="122"/>
    </row>
    <row r="15" spans="1:16" s="83" customFormat="1" ht="30" customHeight="1">
      <c r="A15" s="82" t="s">
        <v>67</v>
      </c>
      <c r="B15" s="75" t="s">
        <v>68</v>
      </c>
      <c r="C15" s="76" t="s">
        <v>69</v>
      </c>
      <c r="D15" s="85" t="s">
        <v>70</v>
      </c>
      <c r="E15" s="78" t="s">
        <v>30</v>
      </c>
      <c r="F15" s="163">
        <v>850</v>
      </c>
      <c r="G15" s="166"/>
      <c r="H15" s="165">
        <f>ROUND(G15*F15,2)</f>
        <v>0</v>
      </c>
      <c r="I15" s="119"/>
      <c r="J15" s="123"/>
      <c r="K15" s="121"/>
      <c r="L15" s="79"/>
      <c r="M15" s="80"/>
      <c r="N15" s="122"/>
      <c r="O15" s="122"/>
      <c r="P15" s="122"/>
    </row>
    <row r="16" spans="1:16" s="83" customFormat="1" ht="30" customHeight="1">
      <c r="A16" s="74" t="s">
        <v>126</v>
      </c>
      <c r="B16" s="75" t="s">
        <v>71</v>
      </c>
      <c r="C16" s="76" t="s">
        <v>127</v>
      </c>
      <c r="D16" s="85" t="s">
        <v>128</v>
      </c>
      <c r="E16" s="78" t="s">
        <v>30</v>
      </c>
      <c r="F16" s="163">
        <v>92</v>
      </c>
      <c r="G16" s="166"/>
      <c r="H16" s="165">
        <f>ROUND(G16*F16,2)</f>
        <v>0</v>
      </c>
      <c r="I16" s="119"/>
      <c r="J16" s="123"/>
      <c r="K16" s="121"/>
      <c r="L16" s="79"/>
      <c r="M16" s="80"/>
      <c r="N16" s="122"/>
      <c r="O16" s="122"/>
      <c r="P16" s="122"/>
    </row>
    <row r="17" spans="1:16" s="83" customFormat="1" ht="30" customHeight="1">
      <c r="A17" s="74" t="s">
        <v>129</v>
      </c>
      <c r="B17" s="75" t="s">
        <v>72</v>
      </c>
      <c r="C17" s="76" t="s">
        <v>130</v>
      </c>
      <c r="D17" s="85" t="s">
        <v>128</v>
      </c>
      <c r="E17" s="78"/>
      <c r="F17" s="163"/>
      <c r="G17" s="167"/>
      <c r="H17" s="165"/>
      <c r="I17" s="119"/>
      <c r="J17" s="123"/>
      <c r="K17" s="121"/>
      <c r="L17" s="79"/>
      <c r="M17" s="80"/>
      <c r="N17" s="122"/>
      <c r="O17" s="122"/>
      <c r="P17" s="122"/>
    </row>
    <row r="18" spans="1:16" s="81" customFormat="1" ht="30" customHeight="1">
      <c r="A18" s="74" t="s">
        <v>131</v>
      </c>
      <c r="B18" s="84" t="s">
        <v>31</v>
      </c>
      <c r="C18" s="76" t="s">
        <v>132</v>
      </c>
      <c r="D18" s="85" t="s">
        <v>1</v>
      </c>
      <c r="E18" s="78" t="s">
        <v>32</v>
      </c>
      <c r="F18" s="163">
        <v>21</v>
      </c>
      <c r="G18" s="166"/>
      <c r="H18" s="165">
        <f>ROUND(G18*F18,2)</f>
        <v>0</v>
      </c>
      <c r="I18" s="119"/>
      <c r="J18" s="120"/>
      <c r="K18" s="121"/>
      <c r="L18" s="79"/>
      <c r="M18" s="80"/>
      <c r="N18" s="122"/>
      <c r="O18" s="122"/>
      <c r="P18" s="122"/>
    </row>
    <row r="19" spans="1:16" s="81" customFormat="1" ht="36" customHeight="1">
      <c r="A19" s="74"/>
      <c r="B19" s="75" t="s">
        <v>73</v>
      </c>
      <c r="C19" s="76" t="s">
        <v>133</v>
      </c>
      <c r="D19" s="85" t="s">
        <v>474</v>
      </c>
      <c r="E19" s="78" t="s">
        <v>32</v>
      </c>
      <c r="F19" s="163">
        <v>36</v>
      </c>
      <c r="G19" s="166"/>
      <c r="H19" s="165">
        <f>ROUND(G19*F19,2)</f>
        <v>0</v>
      </c>
      <c r="I19" s="119"/>
      <c r="J19" s="120"/>
      <c r="K19" s="121"/>
      <c r="L19" s="79"/>
      <c r="M19" s="80"/>
      <c r="N19" s="122"/>
      <c r="O19" s="122"/>
      <c r="P19" s="122"/>
    </row>
    <row r="20" spans="1:16" ht="33" customHeight="1">
      <c r="A20" s="17"/>
      <c r="B20" s="14"/>
      <c r="C20" s="33" t="s">
        <v>19</v>
      </c>
      <c r="D20" s="9"/>
      <c r="E20" s="6"/>
      <c r="F20" s="168"/>
      <c r="G20" s="169"/>
      <c r="H20" s="169"/>
      <c r="I20" s="117"/>
      <c r="J20" s="117"/>
      <c r="K20" s="117"/>
      <c r="L20" s="117"/>
      <c r="M20" s="117"/>
      <c r="N20" s="117"/>
      <c r="O20" s="117"/>
      <c r="P20" s="117"/>
    </row>
    <row r="21" spans="1:16" s="81" customFormat="1" ht="30" customHeight="1">
      <c r="A21" s="86" t="s">
        <v>54</v>
      </c>
      <c r="B21" s="75" t="s">
        <v>74</v>
      </c>
      <c r="C21" s="76" t="s">
        <v>55</v>
      </c>
      <c r="D21" s="77" t="s">
        <v>100</v>
      </c>
      <c r="E21" s="78"/>
      <c r="F21" s="163"/>
      <c r="G21" s="167"/>
      <c r="H21" s="165"/>
      <c r="I21" s="119"/>
      <c r="J21" s="120"/>
      <c r="K21" s="121"/>
      <c r="L21" s="79"/>
      <c r="M21" s="80"/>
      <c r="N21" s="122"/>
      <c r="O21" s="122"/>
      <c r="P21" s="122"/>
    </row>
    <row r="22" spans="1:16" s="83" customFormat="1" ht="30" customHeight="1">
      <c r="A22" s="86" t="s">
        <v>56</v>
      </c>
      <c r="B22" s="84" t="s">
        <v>31</v>
      </c>
      <c r="C22" s="76" t="s">
        <v>57</v>
      </c>
      <c r="D22" s="85" t="s">
        <v>1</v>
      </c>
      <c r="E22" s="78" t="s">
        <v>30</v>
      </c>
      <c r="F22" s="163">
        <v>44.5</v>
      </c>
      <c r="G22" s="166"/>
      <c r="H22" s="165">
        <f>ROUND(G22*F22,2)</f>
        <v>0</v>
      </c>
      <c r="I22" s="119"/>
      <c r="J22" s="123"/>
      <c r="K22" s="121"/>
      <c r="L22" s="79"/>
      <c r="M22" s="80"/>
      <c r="N22" s="122"/>
      <c r="O22" s="122"/>
      <c r="P22" s="122"/>
    </row>
    <row r="23" spans="1:16" s="83" customFormat="1" ht="30" customHeight="1">
      <c r="A23" s="86" t="s">
        <v>101</v>
      </c>
      <c r="B23" s="84" t="s">
        <v>36</v>
      </c>
      <c r="C23" s="76" t="s">
        <v>102</v>
      </c>
      <c r="D23" s="85" t="s">
        <v>1</v>
      </c>
      <c r="E23" s="78" t="s">
        <v>30</v>
      </c>
      <c r="F23" s="163">
        <v>7.5</v>
      </c>
      <c r="G23" s="166"/>
      <c r="H23" s="165">
        <f>ROUND(G23*F23,2)</f>
        <v>0</v>
      </c>
      <c r="I23" s="124"/>
      <c r="J23" s="123"/>
      <c r="K23" s="121"/>
      <c r="L23" s="79"/>
      <c r="M23" s="80"/>
      <c r="N23" s="122"/>
      <c r="O23" s="122"/>
      <c r="P23" s="122"/>
    </row>
    <row r="24" spans="1:16" s="83" customFormat="1" ht="30" customHeight="1">
      <c r="A24" s="86" t="s">
        <v>136</v>
      </c>
      <c r="B24" s="75" t="s">
        <v>75</v>
      </c>
      <c r="C24" s="76" t="s">
        <v>138</v>
      </c>
      <c r="D24" s="85" t="s">
        <v>103</v>
      </c>
      <c r="E24" s="78"/>
      <c r="F24" s="163"/>
      <c r="G24" s="167"/>
      <c r="H24" s="165"/>
      <c r="I24" s="119"/>
      <c r="J24" s="123"/>
      <c r="K24" s="121"/>
      <c r="L24" s="79"/>
      <c r="M24" s="80"/>
      <c r="N24" s="122"/>
      <c r="O24" s="122"/>
      <c r="P24" s="122"/>
    </row>
    <row r="25" spans="1:16" s="83" customFormat="1" ht="30" customHeight="1">
      <c r="A25" s="86" t="s">
        <v>139</v>
      </c>
      <c r="B25" s="84" t="s">
        <v>31</v>
      </c>
      <c r="C25" s="76" t="s">
        <v>135</v>
      </c>
      <c r="D25" s="85" t="s">
        <v>1</v>
      </c>
      <c r="E25" s="78" t="s">
        <v>30</v>
      </c>
      <c r="F25" s="163">
        <v>45</v>
      </c>
      <c r="G25" s="166"/>
      <c r="H25" s="165">
        <f>ROUND(G25*F25,2)</f>
        <v>0</v>
      </c>
      <c r="I25" s="124"/>
      <c r="J25" s="123"/>
      <c r="K25" s="121"/>
      <c r="L25" s="79"/>
      <c r="M25" s="80"/>
      <c r="N25" s="122"/>
      <c r="O25" s="122"/>
      <c r="P25" s="122"/>
    </row>
    <row r="26" spans="1:16" s="83" customFormat="1" ht="30" customHeight="1">
      <c r="A26" s="86" t="s">
        <v>104</v>
      </c>
      <c r="B26" s="75" t="s">
        <v>80</v>
      </c>
      <c r="C26" s="76" t="s">
        <v>105</v>
      </c>
      <c r="D26" s="85" t="s">
        <v>106</v>
      </c>
      <c r="E26" s="87"/>
      <c r="F26" s="163"/>
      <c r="G26" s="167"/>
      <c r="H26" s="165"/>
      <c r="I26" s="119"/>
      <c r="J26" s="123"/>
      <c r="K26" s="121"/>
      <c r="L26" s="79"/>
      <c r="M26" s="80"/>
      <c r="N26" s="122"/>
      <c r="O26" s="122"/>
      <c r="P26" s="122"/>
    </row>
    <row r="27" spans="1:16" s="83" customFormat="1" ht="30" customHeight="1">
      <c r="A27" s="86" t="s">
        <v>107</v>
      </c>
      <c r="B27" s="84" t="s">
        <v>31</v>
      </c>
      <c r="C27" s="76" t="s">
        <v>58</v>
      </c>
      <c r="D27" s="85"/>
      <c r="E27" s="78"/>
      <c r="F27" s="163"/>
      <c r="G27" s="167"/>
      <c r="H27" s="165"/>
      <c r="I27" s="119"/>
      <c r="J27" s="123"/>
      <c r="K27" s="121"/>
      <c r="L27" s="79"/>
      <c r="M27" s="80"/>
      <c r="N27" s="122"/>
      <c r="O27" s="122"/>
      <c r="P27" s="122"/>
    </row>
    <row r="28" spans="1:16" s="83" customFormat="1" ht="30" customHeight="1">
      <c r="A28" s="86" t="s">
        <v>108</v>
      </c>
      <c r="B28" s="88" t="s">
        <v>78</v>
      </c>
      <c r="C28" s="76" t="s">
        <v>85</v>
      </c>
      <c r="D28" s="85"/>
      <c r="E28" s="78" t="s">
        <v>32</v>
      </c>
      <c r="F28" s="163">
        <v>5</v>
      </c>
      <c r="G28" s="166"/>
      <c r="H28" s="165">
        <f>ROUND(G28*F28,2)</f>
        <v>0</v>
      </c>
      <c r="I28" s="119"/>
      <c r="J28" s="123"/>
      <c r="K28" s="121"/>
      <c r="L28" s="79"/>
      <c r="M28" s="80"/>
      <c r="N28" s="122"/>
      <c r="O28" s="122"/>
      <c r="P28" s="122"/>
    </row>
    <row r="29" spans="1:16" ht="33" customHeight="1">
      <c r="A29" s="17"/>
      <c r="B29" s="5"/>
      <c r="C29" s="33" t="s">
        <v>20</v>
      </c>
      <c r="D29" s="9"/>
      <c r="E29" s="8"/>
      <c r="F29" s="168"/>
      <c r="G29" s="169"/>
      <c r="H29" s="169"/>
      <c r="I29" s="117"/>
      <c r="J29" s="117"/>
      <c r="K29" s="117"/>
      <c r="L29" s="117"/>
      <c r="M29" s="117"/>
      <c r="N29" s="117"/>
      <c r="O29" s="117"/>
      <c r="P29" s="117"/>
    </row>
    <row r="30" spans="1:16" s="81" customFormat="1" ht="36" customHeight="1">
      <c r="A30" s="74" t="s">
        <v>47</v>
      </c>
      <c r="B30" s="75" t="s">
        <v>82</v>
      </c>
      <c r="C30" s="76" t="s">
        <v>48</v>
      </c>
      <c r="D30" s="85" t="s">
        <v>109</v>
      </c>
      <c r="E30" s="78"/>
      <c r="F30" s="170"/>
      <c r="G30" s="167"/>
      <c r="H30" s="171"/>
      <c r="I30" s="119"/>
      <c r="J30" s="120"/>
      <c r="K30" s="121"/>
      <c r="L30" s="79"/>
      <c r="M30" s="80"/>
      <c r="N30" s="122"/>
      <c r="O30" s="122"/>
      <c r="P30" s="122"/>
    </row>
    <row r="31" spans="1:16" s="81" customFormat="1" ht="36" customHeight="1">
      <c r="A31" s="74" t="s">
        <v>153</v>
      </c>
      <c r="B31" s="147" t="s">
        <v>31</v>
      </c>
      <c r="C31" s="148" t="s">
        <v>154</v>
      </c>
      <c r="D31" s="149"/>
      <c r="E31" s="150" t="s">
        <v>30</v>
      </c>
      <c r="F31" s="172">
        <v>24.5</v>
      </c>
      <c r="G31" s="173"/>
      <c r="H31" s="174">
        <f>ROUND(G31*F31,2)</f>
        <v>0</v>
      </c>
      <c r="I31" s="124"/>
      <c r="J31" s="120"/>
      <c r="K31" s="121"/>
      <c r="L31" s="79"/>
      <c r="M31" s="80"/>
      <c r="N31" s="122"/>
      <c r="O31" s="122"/>
      <c r="P31" s="122"/>
    </row>
    <row r="32" spans="1:16" s="83" customFormat="1" ht="36" customHeight="1">
      <c r="A32" s="74" t="s">
        <v>155</v>
      </c>
      <c r="B32" s="151" t="s">
        <v>83</v>
      </c>
      <c r="C32" s="152" t="s">
        <v>157</v>
      </c>
      <c r="D32" s="153" t="s">
        <v>106</v>
      </c>
      <c r="E32" s="154"/>
      <c r="F32" s="175"/>
      <c r="G32" s="176"/>
      <c r="H32" s="177"/>
      <c r="I32" s="119"/>
      <c r="J32" s="123"/>
      <c r="K32" s="121"/>
      <c r="L32" s="79"/>
      <c r="M32" s="80"/>
      <c r="N32" s="122"/>
      <c r="O32" s="122"/>
      <c r="P32" s="122"/>
    </row>
    <row r="33" spans="1:16" s="83" customFormat="1" ht="30" customHeight="1">
      <c r="A33" s="74" t="s">
        <v>158</v>
      </c>
      <c r="B33" s="84" t="s">
        <v>31</v>
      </c>
      <c r="C33" s="76" t="s">
        <v>159</v>
      </c>
      <c r="D33" s="85"/>
      <c r="E33" s="78"/>
      <c r="F33" s="163"/>
      <c r="G33" s="167"/>
      <c r="H33" s="171"/>
      <c r="I33" s="119"/>
      <c r="J33" s="123"/>
      <c r="K33" s="121"/>
      <c r="L33" s="79"/>
      <c r="M33" s="80"/>
      <c r="N33" s="122"/>
      <c r="O33" s="122"/>
      <c r="P33" s="122"/>
    </row>
    <row r="34" spans="1:16" s="83" customFormat="1" ht="30" customHeight="1">
      <c r="A34" s="74" t="s">
        <v>160</v>
      </c>
      <c r="B34" s="88" t="s">
        <v>78</v>
      </c>
      <c r="C34" s="76" t="s">
        <v>85</v>
      </c>
      <c r="D34" s="85"/>
      <c r="E34" s="78" t="s">
        <v>32</v>
      </c>
      <c r="F34" s="163">
        <v>89.5</v>
      </c>
      <c r="G34" s="166"/>
      <c r="H34" s="165">
        <f>ROUND(G34*F34,2)</f>
        <v>0</v>
      </c>
      <c r="I34" s="119"/>
      <c r="J34" s="123"/>
      <c r="K34" s="121"/>
      <c r="L34" s="79"/>
      <c r="M34" s="80"/>
      <c r="N34" s="122"/>
      <c r="O34" s="122"/>
      <c r="P34" s="122"/>
    </row>
    <row r="35" spans="1:10" s="94" customFormat="1" ht="36" customHeight="1">
      <c r="A35" s="95" t="s">
        <v>477</v>
      </c>
      <c r="B35" s="89" t="s">
        <v>84</v>
      </c>
      <c r="C35" s="90" t="s">
        <v>478</v>
      </c>
      <c r="D35" s="71" t="s">
        <v>106</v>
      </c>
      <c r="E35" s="91" t="s">
        <v>32</v>
      </c>
      <c r="F35" s="184">
        <v>132.5</v>
      </c>
      <c r="G35" s="93"/>
      <c r="H35" s="72">
        <f>ROUND(G35*F35,2)</f>
        <v>0</v>
      </c>
      <c r="I35" s="125"/>
      <c r="J35" s="127"/>
    </row>
    <row r="36" spans="1:16" ht="33" customHeight="1">
      <c r="A36" s="17"/>
      <c r="B36" s="14"/>
      <c r="C36" s="33" t="s">
        <v>23</v>
      </c>
      <c r="D36" s="9"/>
      <c r="E36" s="6"/>
      <c r="F36" s="168"/>
      <c r="G36" s="169"/>
      <c r="H36" s="169"/>
      <c r="I36" s="117"/>
      <c r="J36" s="117"/>
      <c r="K36" s="117"/>
      <c r="L36" s="117"/>
      <c r="M36" s="117"/>
      <c r="N36" s="117"/>
      <c r="O36" s="117"/>
      <c r="P36" s="117"/>
    </row>
    <row r="37" spans="1:16" s="81" customFormat="1" ht="30" customHeight="1">
      <c r="A37" s="86" t="s">
        <v>51</v>
      </c>
      <c r="B37" s="75" t="s">
        <v>479</v>
      </c>
      <c r="C37" s="76" t="s">
        <v>52</v>
      </c>
      <c r="D37" s="85" t="s">
        <v>97</v>
      </c>
      <c r="E37" s="78"/>
      <c r="F37" s="163"/>
      <c r="G37" s="167"/>
      <c r="H37" s="165"/>
      <c r="I37" s="119"/>
      <c r="J37" s="120"/>
      <c r="K37" s="121"/>
      <c r="L37" s="79"/>
      <c r="M37" s="80"/>
      <c r="N37" s="122"/>
      <c r="O37" s="122"/>
      <c r="P37" s="122"/>
    </row>
    <row r="38" spans="1:16" s="83" customFormat="1" ht="30" customHeight="1">
      <c r="A38" s="86" t="s">
        <v>53</v>
      </c>
      <c r="B38" s="84" t="s">
        <v>31</v>
      </c>
      <c r="C38" s="76" t="s">
        <v>98</v>
      </c>
      <c r="D38" s="85"/>
      <c r="E38" s="78" t="s">
        <v>30</v>
      </c>
      <c r="F38" s="163">
        <v>10</v>
      </c>
      <c r="G38" s="166"/>
      <c r="H38" s="165">
        <f>ROUND(G38*F38,2)</f>
        <v>0</v>
      </c>
      <c r="I38" s="119"/>
      <c r="J38" s="123"/>
      <c r="K38" s="121"/>
      <c r="L38" s="79"/>
      <c r="M38" s="80"/>
      <c r="N38" s="122"/>
      <c r="O38" s="122"/>
      <c r="P38" s="122"/>
    </row>
    <row r="39" spans="1:16" ht="36" customHeight="1" thickBot="1">
      <c r="A39" s="18"/>
      <c r="B39" s="35" t="s">
        <v>11</v>
      </c>
      <c r="C39" s="198" t="str">
        <f>C7</f>
        <v>Birchdale Ave. / Lawndale Ave. Alley - Bounded by Birchdale Ave., Lawndale Ave., Coniston St. and Highfield St.</v>
      </c>
      <c r="D39" s="199"/>
      <c r="E39" s="199"/>
      <c r="F39" s="200"/>
      <c r="G39" s="18" t="s">
        <v>16</v>
      </c>
      <c r="H39" s="18">
        <f>SUM(H7:H38)</f>
        <v>0</v>
      </c>
      <c r="I39" s="117"/>
      <c r="J39" s="117"/>
      <c r="K39" s="117"/>
      <c r="L39" s="117"/>
      <c r="M39" s="117"/>
      <c r="N39" s="117"/>
      <c r="O39" s="117"/>
      <c r="P39" s="117"/>
    </row>
    <row r="40" spans="1:16" s="39" customFormat="1" ht="36" customHeight="1" thickTop="1">
      <c r="A40" s="37"/>
      <c r="B40" s="98" t="s">
        <v>12</v>
      </c>
      <c r="C40" s="203" t="s">
        <v>439</v>
      </c>
      <c r="D40" s="204"/>
      <c r="E40" s="204"/>
      <c r="F40" s="205"/>
      <c r="G40" s="38"/>
      <c r="H40" s="38" t="s">
        <v>1</v>
      </c>
      <c r="I40" s="118"/>
      <c r="J40" s="118"/>
      <c r="K40" s="118"/>
      <c r="L40" s="118"/>
      <c r="M40" s="118"/>
      <c r="N40" s="118"/>
      <c r="O40" s="118"/>
      <c r="P40" s="118"/>
    </row>
    <row r="41" spans="1:16" ht="33" customHeight="1">
      <c r="A41" s="17"/>
      <c r="B41" s="14"/>
      <c r="C41" s="32" t="s">
        <v>18</v>
      </c>
      <c r="D41" s="9"/>
      <c r="E41" s="7" t="s">
        <v>1</v>
      </c>
      <c r="F41" s="106" t="s">
        <v>1</v>
      </c>
      <c r="G41" s="20" t="s">
        <v>1</v>
      </c>
      <c r="H41" s="20"/>
      <c r="I41" s="117"/>
      <c r="J41" s="117"/>
      <c r="K41" s="117"/>
      <c r="L41" s="117"/>
      <c r="M41" s="117"/>
      <c r="N41" s="117"/>
      <c r="O41" s="117"/>
      <c r="P41" s="117"/>
    </row>
    <row r="42" spans="1:16" s="81" customFormat="1" ht="33" customHeight="1">
      <c r="A42" s="74"/>
      <c r="B42" s="75" t="s">
        <v>134</v>
      </c>
      <c r="C42" s="76" t="s">
        <v>60</v>
      </c>
      <c r="D42" s="77" t="s">
        <v>473</v>
      </c>
      <c r="E42" s="78" t="s">
        <v>28</v>
      </c>
      <c r="F42" s="163">
        <v>771.5</v>
      </c>
      <c r="G42" s="164"/>
      <c r="H42" s="165">
        <f>ROUND(G42*F42,2)</f>
        <v>0</v>
      </c>
      <c r="I42" s="119"/>
      <c r="J42" s="120"/>
      <c r="K42" s="121"/>
      <c r="L42" s="79"/>
      <c r="M42" s="80"/>
      <c r="N42" s="122"/>
      <c r="O42" s="122"/>
      <c r="P42" s="122"/>
    </row>
    <row r="43" spans="1:16" s="83" customFormat="1" ht="33" customHeight="1">
      <c r="A43" s="82"/>
      <c r="B43" s="75" t="s">
        <v>227</v>
      </c>
      <c r="C43" s="76" t="s">
        <v>61</v>
      </c>
      <c r="D43" s="77" t="s">
        <v>473</v>
      </c>
      <c r="E43" s="78" t="s">
        <v>30</v>
      </c>
      <c r="F43" s="163">
        <v>1465</v>
      </c>
      <c r="G43" s="166"/>
      <c r="H43" s="165">
        <f>ROUND(G43*F43,2)</f>
        <v>0</v>
      </c>
      <c r="I43" s="119"/>
      <c r="J43" s="123"/>
      <c r="K43" s="121"/>
      <c r="L43" s="79"/>
      <c r="M43" s="80"/>
      <c r="N43" s="122"/>
      <c r="O43" s="122"/>
      <c r="P43" s="122"/>
    </row>
    <row r="44" spans="1:16" s="81" customFormat="1" ht="30" customHeight="1">
      <c r="A44" s="82" t="s">
        <v>62</v>
      </c>
      <c r="B44" s="75" t="s">
        <v>228</v>
      </c>
      <c r="C44" s="76" t="s">
        <v>64</v>
      </c>
      <c r="D44" s="77" t="s">
        <v>100</v>
      </c>
      <c r="E44" s="78"/>
      <c r="F44" s="163"/>
      <c r="G44" s="167"/>
      <c r="H44" s="165"/>
      <c r="I44" s="119"/>
      <c r="J44" s="120"/>
      <c r="K44" s="121"/>
      <c r="L44" s="79"/>
      <c r="M44" s="80"/>
      <c r="N44" s="122"/>
      <c r="O44" s="122"/>
      <c r="P44" s="122"/>
    </row>
    <row r="45" spans="1:16" s="81" customFormat="1" ht="30" customHeight="1">
      <c r="A45" s="74" t="s">
        <v>122</v>
      </c>
      <c r="B45" s="84" t="s">
        <v>31</v>
      </c>
      <c r="C45" s="76" t="s">
        <v>123</v>
      </c>
      <c r="D45" s="85" t="s">
        <v>1</v>
      </c>
      <c r="E45" s="78" t="s">
        <v>32</v>
      </c>
      <c r="F45" s="163">
        <v>1010.5</v>
      </c>
      <c r="G45" s="166"/>
      <c r="H45" s="165">
        <f>ROUND(G45*F45,2)</f>
        <v>0</v>
      </c>
      <c r="I45" s="119"/>
      <c r="J45" s="120"/>
      <c r="K45" s="121"/>
      <c r="L45" s="79"/>
      <c r="M45" s="80"/>
      <c r="N45" s="122"/>
      <c r="O45" s="122"/>
      <c r="P45" s="122"/>
    </row>
    <row r="46" spans="1:16" s="81" customFormat="1" ht="36" customHeight="1">
      <c r="A46" s="82" t="s">
        <v>124</v>
      </c>
      <c r="B46" s="75" t="s">
        <v>229</v>
      </c>
      <c r="C46" s="76" t="s">
        <v>125</v>
      </c>
      <c r="D46" s="77" t="s">
        <v>100</v>
      </c>
      <c r="E46" s="78" t="s">
        <v>28</v>
      </c>
      <c r="F46" s="163">
        <v>110</v>
      </c>
      <c r="G46" s="166"/>
      <c r="H46" s="165">
        <f>ROUND(G46*F46,2)</f>
        <v>0</v>
      </c>
      <c r="I46" s="119"/>
      <c r="J46" s="120"/>
      <c r="K46" s="121"/>
      <c r="L46" s="79"/>
      <c r="M46" s="80"/>
      <c r="N46" s="122"/>
      <c r="O46" s="122"/>
      <c r="P46" s="122"/>
    </row>
    <row r="47" spans="1:16" s="83" customFormat="1" ht="30" customHeight="1">
      <c r="A47" s="74" t="s">
        <v>33</v>
      </c>
      <c r="B47" s="75" t="s">
        <v>230</v>
      </c>
      <c r="C47" s="76" t="s">
        <v>34</v>
      </c>
      <c r="D47" s="77" t="s">
        <v>100</v>
      </c>
      <c r="E47" s="78" t="s">
        <v>30</v>
      </c>
      <c r="F47" s="163">
        <v>85</v>
      </c>
      <c r="G47" s="166"/>
      <c r="H47" s="165">
        <f>ROUND(G47*F47,2)</f>
        <v>0</v>
      </c>
      <c r="I47" s="119"/>
      <c r="J47" s="123"/>
      <c r="K47" s="121"/>
      <c r="L47" s="79"/>
      <c r="M47" s="80"/>
      <c r="N47" s="122"/>
      <c r="O47" s="122"/>
      <c r="P47" s="122"/>
    </row>
    <row r="48" spans="1:16" s="83" customFormat="1" ht="30" customHeight="1">
      <c r="A48" s="82" t="s">
        <v>67</v>
      </c>
      <c r="B48" s="75" t="s">
        <v>137</v>
      </c>
      <c r="C48" s="76" t="s">
        <v>69</v>
      </c>
      <c r="D48" s="85" t="s">
        <v>70</v>
      </c>
      <c r="E48" s="78" t="s">
        <v>30</v>
      </c>
      <c r="F48" s="163">
        <v>1464</v>
      </c>
      <c r="G48" s="166"/>
      <c r="H48" s="165">
        <f>ROUND(G48*F48,2)</f>
        <v>0</v>
      </c>
      <c r="I48" s="119"/>
      <c r="J48" s="123"/>
      <c r="K48" s="121"/>
      <c r="L48" s="79"/>
      <c r="M48" s="80"/>
      <c r="N48" s="122"/>
      <c r="O48" s="122"/>
      <c r="P48" s="122"/>
    </row>
    <row r="49" spans="1:16" s="83" customFormat="1" ht="30" customHeight="1">
      <c r="A49" s="74" t="s">
        <v>126</v>
      </c>
      <c r="B49" s="75" t="s">
        <v>231</v>
      </c>
      <c r="C49" s="76" t="s">
        <v>127</v>
      </c>
      <c r="D49" s="85" t="s">
        <v>128</v>
      </c>
      <c r="E49" s="78" t="s">
        <v>30</v>
      </c>
      <c r="F49" s="163">
        <v>180</v>
      </c>
      <c r="G49" s="166"/>
      <c r="H49" s="165">
        <f>ROUND(G49*F49,2)</f>
        <v>0</v>
      </c>
      <c r="I49" s="119"/>
      <c r="J49" s="123"/>
      <c r="K49" s="121"/>
      <c r="L49" s="79"/>
      <c r="M49" s="80"/>
      <c r="N49" s="122"/>
      <c r="O49" s="122"/>
      <c r="P49" s="122"/>
    </row>
    <row r="50" spans="1:16" s="83" customFormat="1" ht="30" customHeight="1">
      <c r="A50" s="74" t="s">
        <v>129</v>
      </c>
      <c r="B50" s="75" t="s">
        <v>162</v>
      </c>
      <c r="C50" s="76" t="s">
        <v>130</v>
      </c>
      <c r="D50" s="85" t="s">
        <v>128</v>
      </c>
      <c r="E50" s="78"/>
      <c r="F50" s="163"/>
      <c r="G50" s="167"/>
      <c r="H50" s="165"/>
      <c r="I50" s="119"/>
      <c r="J50" s="123"/>
      <c r="K50" s="121"/>
      <c r="L50" s="79"/>
      <c r="M50" s="80"/>
      <c r="N50" s="122"/>
      <c r="O50" s="122"/>
      <c r="P50" s="122"/>
    </row>
    <row r="51" spans="1:16" s="81" customFormat="1" ht="30" customHeight="1">
      <c r="A51" s="74" t="s">
        <v>131</v>
      </c>
      <c r="B51" s="84" t="s">
        <v>31</v>
      </c>
      <c r="C51" s="76" t="s">
        <v>132</v>
      </c>
      <c r="D51" s="85" t="s">
        <v>1</v>
      </c>
      <c r="E51" s="78" t="s">
        <v>32</v>
      </c>
      <c r="F51" s="163">
        <v>26.5</v>
      </c>
      <c r="G51" s="166"/>
      <c r="H51" s="165">
        <f>ROUND(G51*F51,2)</f>
        <v>0</v>
      </c>
      <c r="I51" s="119"/>
      <c r="J51" s="120"/>
      <c r="K51" s="121"/>
      <c r="L51" s="79"/>
      <c r="M51" s="80"/>
      <c r="N51" s="122"/>
      <c r="O51" s="122"/>
      <c r="P51" s="122"/>
    </row>
    <row r="52" spans="1:16" s="81" customFormat="1" ht="36" customHeight="1">
      <c r="A52" s="74"/>
      <c r="B52" s="75" t="s">
        <v>163</v>
      </c>
      <c r="C52" s="76" t="s">
        <v>133</v>
      </c>
      <c r="D52" s="85" t="s">
        <v>474</v>
      </c>
      <c r="E52" s="78" t="s">
        <v>32</v>
      </c>
      <c r="F52" s="163">
        <v>88</v>
      </c>
      <c r="G52" s="166"/>
      <c r="H52" s="165">
        <f>ROUND(G52*F52,2)</f>
        <v>0</v>
      </c>
      <c r="I52" s="119"/>
      <c r="J52" s="120"/>
      <c r="K52" s="121"/>
      <c r="L52" s="79"/>
      <c r="M52" s="80"/>
      <c r="N52" s="122"/>
      <c r="O52" s="122"/>
      <c r="P52" s="122"/>
    </row>
    <row r="53" spans="1:16" ht="33" customHeight="1">
      <c r="A53" s="17"/>
      <c r="B53" s="14"/>
      <c r="C53" s="33" t="s">
        <v>19</v>
      </c>
      <c r="D53" s="9"/>
      <c r="E53" s="6"/>
      <c r="F53" s="168"/>
      <c r="G53" s="169"/>
      <c r="H53" s="169"/>
      <c r="I53" s="117"/>
      <c r="J53" s="117"/>
      <c r="K53" s="117"/>
      <c r="L53" s="117"/>
      <c r="M53" s="117"/>
      <c r="N53" s="117"/>
      <c r="O53" s="117"/>
      <c r="P53" s="117"/>
    </row>
    <row r="54" spans="1:16" s="81" customFormat="1" ht="30" customHeight="1">
      <c r="A54" s="86" t="s">
        <v>54</v>
      </c>
      <c r="B54" s="75" t="s">
        <v>232</v>
      </c>
      <c r="C54" s="76" t="s">
        <v>55</v>
      </c>
      <c r="D54" s="77" t="s">
        <v>100</v>
      </c>
      <c r="E54" s="78"/>
      <c r="F54" s="163"/>
      <c r="G54" s="167"/>
      <c r="H54" s="165"/>
      <c r="I54" s="119"/>
      <c r="J54" s="120"/>
      <c r="K54" s="121"/>
      <c r="L54" s="79"/>
      <c r="M54" s="80"/>
      <c r="N54" s="122"/>
      <c r="O54" s="122"/>
      <c r="P54" s="122"/>
    </row>
    <row r="55" spans="1:16" s="83" customFormat="1" ht="30" customHeight="1">
      <c r="A55" s="86" t="s">
        <v>56</v>
      </c>
      <c r="B55" s="84" t="s">
        <v>31</v>
      </c>
      <c r="C55" s="76" t="s">
        <v>57</v>
      </c>
      <c r="D55" s="85" t="s">
        <v>1</v>
      </c>
      <c r="E55" s="78" t="s">
        <v>30</v>
      </c>
      <c r="F55" s="163">
        <v>34.5</v>
      </c>
      <c r="G55" s="166"/>
      <c r="H55" s="165">
        <f>ROUND(G55*F55,2)</f>
        <v>0</v>
      </c>
      <c r="I55" s="119"/>
      <c r="J55" s="123"/>
      <c r="K55" s="121"/>
      <c r="L55" s="79"/>
      <c r="M55" s="80"/>
      <c r="N55" s="122"/>
      <c r="O55" s="122"/>
      <c r="P55" s="122"/>
    </row>
    <row r="56" spans="1:16" s="83" customFormat="1" ht="30" customHeight="1">
      <c r="A56" s="86" t="s">
        <v>101</v>
      </c>
      <c r="B56" s="84" t="s">
        <v>36</v>
      </c>
      <c r="C56" s="76" t="s">
        <v>102</v>
      </c>
      <c r="D56" s="85" t="s">
        <v>1</v>
      </c>
      <c r="E56" s="78" t="s">
        <v>30</v>
      </c>
      <c r="F56" s="163">
        <v>14</v>
      </c>
      <c r="G56" s="166"/>
      <c r="H56" s="165">
        <f>ROUND(G56*F56,2)</f>
        <v>0</v>
      </c>
      <c r="I56" s="124"/>
      <c r="J56" s="123"/>
      <c r="K56" s="121"/>
      <c r="L56" s="79"/>
      <c r="M56" s="80"/>
      <c r="N56" s="122"/>
      <c r="O56" s="122"/>
      <c r="P56" s="122"/>
    </row>
    <row r="57" spans="1:16" s="83" customFormat="1" ht="30" customHeight="1">
      <c r="A57" s="86" t="s">
        <v>136</v>
      </c>
      <c r="B57" s="75" t="s">
        <v>233</v>
      </c>
      <c r="C57" s="76" t="s">
        <v>138</v>
      </c>
      <c r="D57" s="85" t="s">
        <v>103</v>
      </c>
      <c r="E57" s="78"/>
      <c r="F57" s="163"/>
      <c r="G57" s="167"/>
      <c r="H57" s="165"/>
      <c r="I57" s="119"/>
      <c r="J57" s="123"/>
      <c r="K57" s="121"/>
      <c r="L57" s="79"/>
      <c r="M57" s="80"/>
      <c r="N57" s="122"/>
      <c r="O57" s="122"/>
      <c r="P57" s="122"/>
    </row>
    <row r="58" spans="1:16" s="83" customFormat="1" ht="30" customHeight="1">
      <c r="A58" s="86" t="s">
        <v>139</v>
      </c>
      <c r="B58" s="84" t="s">
        <v>31</v>
      </c>
      <c r="C58" s="76" t="s">
        <v>135</v>
      </c>
      <c r="D58" s="85" t="s">
        <v>1</v>
      </c>
      <c r="E58" s="78" t="s">
        <v>30</v>
      </c>
      <c r="F58" s="163">
        <v>34.5</v>
      </c>
      <c r="G58" s="166"/>
      <c r="H58" s="165">
        <f>ROUND(G58*F58,2)</f>
        <v>0</v>
      </c>
      <c r="I58" s="124"/>
      <c r="J58" s="123"/>
      <c r="K58" s="121"/>
      <c r="L58" s="79"/>
      <c r="M58" s="80"/>
      <c r="N58" s="122"/>
      <c r="O58" s="122"/>
      <c r="P58" s="122"/>
    </row>
    <row r="59" spans="1:16" s="83" customFormat="1" ht="36" customHeight="1">
      <c r="A59" s="86" t="s">
        <v>149</v>
      </c>
      <c r="B59" s="75" t="s">
        <v>166</v>
      </c>
      <c r="C59" s="76" t="s">
        <v>150</v>
      </c>
      <c r="D59" s="85" t="s">
        <v>151</v>
      </c>
      <c r="E59" s="78" t="s">
        <v>30</v>
      </c>
      <c r="F59" s="163">
        <v>2.5</v>
      </c>
      <c r="G59" s="166"/>
      <c r="H59" s="165">
        <f>ROUND(G59*F59,2)</f>
        <v>0</v>
      </c>
      <c r="I59" s="119"/>
      <c r="J59" s="123"/>
      <c r="K59" s="121"/>
      <c r="L59" s="79"/>
      <c r="M59" s="80"/>
      <c r="N59" s="122"/>
      <c r="O59" s="122"/>
      <c r="P59" s="122"/>
    </row>
    <row r="60" spans="1:16" s="83" customFormat="1" ht="30" customHeight="1">
      <c r="A60" s="86" t="s">
        <v>104</v>
      </c>
      <c r="B60" s="75" t="s">
        <v>141</v>
      </c>
      <c r="C60" s="76" t="s">
        <v>105</v>
      </c>
      <c r="D60" s="85" t="s">
        <v>106</v>
      </c>
      <c r="E60" s="87"/>
      <c r="F60" s="163"/>
      <c r="G60" s="167"/>
      <c r="H60" s="165"/>
      <c r="I60" s="119"/>
      <c r="J60" s="123"/>
      <c r="K60" s="121"/>
      <c r="L60" s="79"/>
      <c r="M60" s="80"/>
      <c r="N60" s="122"/>
      <c r="O60" s="122"/>
      <c r="P60" s="122"/>
    </row>
    <row r="61" spans="1:16" s="83" customFormat="1" ht="30" customHeight="1">
      <c r="A61" s="86" t="s">
        <v>107</v>
      </c>
      <c r="B61" s="84" t="s">
        <v>31</v>
      </c>
      <c r="C61" s="76" t="s">
        <v>58</v>
      </c>
      <c r="D61" s="85"/>
      <c r="E61" s="78"/>
      <c r="F61" s="163"/>
      <c r="G61" s="167"/>
      <c r="H61" s="165"/>
      <c r="I61" s="119"/>
      <c r="J61" s="123"/>
      <c r="K61" s="121"/>
      <c r="L61" s="79"/>
      <c r="M61" s="80"/>
      <c r="N61" s="122"/>
      <c r="O61" s="122"/>
      <c r="P61" s="122"/>
    </row>
    <row r="62" spans="1:16" s="83" customFormat="1" ht="30" customHeight="1">
      <c r="A62" s="86" t="s">
        <v>108</v>
      </c>
      <c r="B62" s="155" t="s">
        <v>78</v>
      </c>
      <c r="C62" s="148" t="s">
        <v>85</v>
      </c>
      <c r="D62" s="149"/>
      <c r="E62" s="150" t="s">
        <v>32</v>
      </c>
      <c r="F62" s="178">
        <v>3.5</v>
      </c>
      <c r="G62" s="173"/>
      <c r="H62" s="174">
        <f>ROUND(G62*F62,2)</f>
        <v>0</v>
      </c>
      <c r="I62" s="119"/>
      <c r="J62" s="123"/>
      <c r="K62" s="121"/>
      <c r="L62" s="79"/>
      <c r="M62" s="80"/>
      <c r="N62" s="122"/>
      <c r="O62" s="122"/>
      <c r="P62" s="122"/>
    </row>
    <row r="63" spans="1:16" ht="33" customHeight="1">
      <c r="A63" s="17"/>
      <c r="B63" s="156"/>
      <c r="C63" s="157" t="s">
        <v>20</v>
      </c>
      <c r="D63" s="158"/>
      <c r="E63" s="159"/>
      <c r="F63" s="179"/>
      <c r="G63" s="180"/>
      <c r="H63" s="180"/>
      <c r="I63" s="117"/>
      <c r="J63" s="117"/>
      <c r="K63" s="117"/>
      <c r="L63" s="117"/>
      <c r="M63" s="117"/>
      <c r="N63" s="117"/>
      <c r="O63" s="117"/>
      <c r="P63" s="117"/>
    </row>
    <row r="64" spans="1:16" s="81" customFormat="1" ht="36" customHeight="1">
      <c r="A64" s="74" t="s">
        <v>47</v>
      </c>
      <c r="B64" s="75" t="s">
        <v>144</v>
      </c>
      <c r="C64" s="76" t="s">
        <v>48</v>
      </c>
      <c r="D64" s="85" t="s">
        <v>109</v>
      </c>
      <c r="E64" s="78"/>
      <c r="F64" s="170"/>
      <c r="G64" s="167"/>
      <c r="H64" s="171"/>
      <c r="I64" s="119"/>
      <c r="J64" s="120"/>
      <c r="K64" s="121"/>
      <c r="L64" s="79"/>
      <c r="M64" s="80"/>
      <c r="N64" s="122"/>
      <c r="O64" s="122"/>
      <c r="P64" s="122"/>
    </row>
    <row r="65" spans="1:16" s="81" customFormat="1" ht="36" customHeight="1">
      <c r="A65" s="74" t="s">
        <v>153</v>
      </c>
      <c r="B65" s="84" t="s">
        <v>31</v>
      </c>
      <c r="C65" s="76" t="s">
        <v>154</v>
      </c>
      <c r="D65" s="85"/>
      <c r="E65" s="78" t="s">
        <v>30</v>
      </c>
      <c r="F65" s="170">
        <v>103.5</v>
      </c>
      <c r="G65" s="166"/>
      <c r="H65" s="165">
        <f>ROUND(G65*F65,2)</f>
        <v>0</v>
      </c>
      <c r="I65" s="124"/>
      <c r="J65" s="120"/>
      <c r="K65" s="121"/>
      <c r="L65" s="79"/>
      <c r="M65" s="80"/>
      <c r="N65" s="122"/>
      <c r="O65" s="122"/>
      <c r="P65" s="122"/>
    </row>
    <row r="66" spans="1:16" s="83" customFormat="1" ht="36" customHeight="1">
      <c r="A66" s="74" t="s">
        <v>155</v>
      </c>
      <c r="B66" s="75" t="s">
        <v>147</v>
      </c>
      <c r="C66" s="76" t="s">
        <v>157</v>
      </c>
      <c r="D66" s="85" t="s">
        <v>106</v>
      </c>
      <c r="E66" s="87"/>
      <c r="F66" s="163"/>
      <c r="G66" s="167"/>
      <c r="H66" s="171"/>
      <c r="I66" s="119"/>
      <c r="J66" s="123"/>
      <c r="K66" s="121"/>
      <c r="L66" s="79"/>
      <c r="M66" s="80"/>
      <c r="N66" s="122"/>
      <c r="O66" s="122"/>
      <c r="P66" s="122"/>
    </row>
    <row r="67" spans="1:16" s="83" customFormat="1" ht="30" customHeight="1">
      <c r="A67" s="74" t="s">
        <v>158</v>
      </c>
      <c r="B67" s="84" t="s">
        <v>31</v>
      </c>
      <c r="C67" s="76" t="s">
        <v>159</v>
      </c>
      <c r="D67" s="85"/>
      <c r="E67" s="78"/>
      <c r="F67" s="163"/>
      <c r="G67" s="167"/>
      <c r="H67" s="171"/>
      <c r="I67" s="119"/>
      <c r="J67" s="123"/>
      <c r="K67" s="121"/>
      <c r="L67" s="79"/>
      <c r="M67" s="80"/>
      <c r="N67" s="122"/>
      <c r="O67" s="122"/>
      <c r="P67" s="122"/>
    </row>
    <row r="68" spans="1:16" s="83" customFormat="1" ht="30" customHeight="1">
      <c r="A68" s="74" t="s">
        <v>160</v>
      </c>
      <c r="B68" s="88" t="s">
        <v>78</v>
      </c>
      <c r="C68" s="76" t="s">
        <v>85</v>
      </c>
      <c r="D68" s="85"/>
      <c r="E68" s="78" t="s">
        <v>32</v>
      </c>
      <c r="F68" s="163">
        <v>151</v>
      </c>
      <c r="G68" s="166"/>
      <c r="H68" s="165">
        <f>ROUND(G68*F68,2)</f>
        <v>0</v>
      </c>
      <c r="I68" s="119"/>
      <c r="J68" s="123"/>
      <c r="K68" s="121"/>
      <c r="L68" s="79"/>
      <c r="M68" s="80"/>
      <c r="N68" s="122"/>
      <c r="O68" s="122"/>
      <c r="P68" s="122"/>
    </row>
    <row r="69" spans="1:10" s="94" customFormat="1" ht="36" customHeight="1">
      <c r="A69" s="95" t="s">
        <v>477</v>
      </c>
      <c r="B69" s="89" t="s">
        <v>172</v>
      </c>
      <c r="C69" s="90" t="s">
        <v>478</v>
      </c>
      <c r="D69" s="71" t="s">
        <v>106</v>
      </c>
      <c r="E69" s="91" t="s">
        <v>32</v>
      </c>
      <c r="F69" s="184">
        <v>219.5</v>
      </c>
      <c r="G69" s="93"/>
      <c r="H69" s="72">
        <f>ROUND(G69*F69,2)</f>
        <v>0</v>
      </c>
      <c r="I69" s="125"/>
      <c r="J69" s="127"/>
    </row>
    <row r="70" spans="1:16" ht="33" customHeight="1">
      <c r="A70" s="17"/>
      <c r="B70" s="14"/>
      <c r="C70" s="33" t="s">
        <v>23</v>
      </c>
      <c r="D70" s="9"/>
      <c r="E70" s="6"/>
      <c r="F70" s="168"/>
      <c r="G70" s="169"/>
      <c r="H70" s="169"/>
      <c r="I70" s="117"/>
      <c r="J70" s="117"/>
      <c r="K70" s="117"/>
      <c r="L70" s="117"/>
      <c r="M70" s="117"/>
      <c r="N70" s="117"/>
      <c r="O70" s="117"/>
      <c r="P70" s="117"/>
    </row>
    <row r="71" spans="1:16" s="81" customFormat="1" ht="30" customHeight="1">
      <c r="A71" s="86" t="s">
        <v>51</v>
      </c>
      <c r="B71" s="75" t="s">
        <v>480</v>
      </c>
      <c r="C71" s="76" t="s">
        <v>52</v>
      </c>
      <c r="D71" s="85" t="s">
        <v>97</v>
      </c>
      <c r="E71" s="78"/>
      <c r="F71" s="163"/>
      <c r="G71" s="167"/>
      <c r="H71" s="165"/>
      <c r="I71" s="119"/>
      <c r="J71" s="120"/>
      <c r="K71" s="121"/>
      <c r="L71" s="79"/>
      <c r="M71" s="80"/>
      <c r="N71" s="122"/>
      <c r="O71" s="122"/>
      <c r="P71" s="122"/>
    </row>
    <row r="72" spans="1:16" s="83" customFormat="1" ht="30" customHeight="1">
      <c r="A72" s="86" t="s">
        <v>53</v>
      </c>
      <c r="B72" s="84" t="s">
        <v>31</v>
      </c>
      <c r="C72" s="76" t="s">
        <v>98</v>
      </c>
      <c r="D72" s="85"/>
      <c r="E72" s="78" t="s">
        <v>30</v>
      </c>
      <c r="F72" s="163">
        <v>85</v>
      </c>
      <c r="G72" s="166"/>
      <c r="H72" s="165">
        <f>ROUND(G72*F72,2)</f>
        <v>0</v>
      </c>
      <c r="I72" s="119"/>
      <c r="J72" s="123"/>
      <c r="K72" s="121"/>
      <c r="L72" s="79"/>
      <c r="M72" s="80"/>
      <c r="N72" s="122"/>
      <c r="O72" s="122"/>
      <c r="P72" s="122"/>
    </row>
    <row r="73" spans="1:16" ht="36" customHeight="1" thickBot="1">
      <c r="A73" s="18"/>
      <c r="B73" s="35" t="str">
        <f>B40</f>
        <v>B</v>
      </c>
      <c r="C73" s="198" t="str">
        <f>C40</f>
        <v>Calrossie Blvd. / Byng Pl. Alley - Bounded by Calrossie Blvd., Byng Pl., Pembina Hwy. and Riverside Dr.</v>
      </c>
      <c r="D73" s="199"/>
      <c r="E73" s="199"/>
      <c r="F73" s="200"/>
      <c r="G73" s="18" t="s">
        <v>16</v>
      </c>
      <c r="H73" s="18">
        <f>SUM(H40:H72)</f>
        <v>0</v>
      </c>
      <c r="I73" s="117"/>
      <c r="J73" s="117"/>
      <c r="K73" s="117"/>
      <c r="L73" s="117"/>
      <c r="M73" s="117"/>
      <c r="N73" s="117"/>
      <c r="O73" s="117"/>
      <c r="P73" s="117"/>
    </row>
    <row r="74" spans="1:16" s="39" customFormat="1" ht="36" customHeight="1" thickTop="1">
      <c r="A74" s="37"/>
      <c r="B74" s="98" t="s">
        <v>13</v>
      </c>
      <c r="C74" s="203" t="s">
        <v>440</v>
      </c>
      <c r="D74" s="204"/>
      <c r="E74" s="204"/>
      <c r="F74" s="205"/>
      <c r="G74" s="38"/>
      <c r="H74" s="38" t="s">
        <v>1</v>
      </c>
      <c r="I74" s="118"/>
      <c r="J74" s="118"/>
      <c r="K74" s="118"/>
      <c r="L74" s="118"/>
      <c r="M74" s="118"/>
      <c r="N74" s="118"/>
      <c r="O74" s="118"/>
      <c r="P74" s="118"/>
    </row>
    <row r="75" spans="1:16" ht="33" customHeight="1">
      <c r="A75" s="17"/>
      <c r="B75" s="14"/>
      <c r="C75" s="32" t="s">
        <v>18</v>
      </c>
      <c r="D75" s="9"/>
      <c r="E75" s="7" t="s">
        <v>1</v>
      </c>
      <c r="F75" s="106" t="s">
        <v>1</v>
      </c>
      <c r="G75" s="20" t="s">
        <v>1</v>
      </c>
      <c r="H75" s="20"/>
      <c r="I75" s="117"/>
      <c r="J75" s="117"/>
      <c r="K75" s="117"/>
      <c r="L75" s="117"/>
      <c r="M75" s="117"/>
      <c r="N75" s="117"/>
      <c r="O75" s="117"/>
      <c r="P75" s="117"/>
    </row>
    <row r="76" spans="1:16" s="81" customFormat="1" ht="33" customHeight="1">
      <c r="A76" s="74"/>
      <c r="B76" s="75" t="s">
        <v>152</v>
      </c>
      <c r="C76" s="76" t="s">
        <v>60</v>
      </c>
      <c r="D76" s="77" t="s">
        <v>473</v>
      </c>
      <c r="E76" s="78" t="s">
        <v>28</v>
      </c>
      <c r="F76" s="163">
        <v>468.5</v>
      </c>
      <c r="G76" s="164"/>
      <c r="H76" s="165">
        <f>ROUND(G76*F76,2)</f>
        <v>0</v>
      </c>
      <c r="I76" s="119"/>
      <c r="J76" s="120"/>
      <c r="K76" s="121"/>
      <c r="L76" s="79"/>
      <c r="M76" s="80"/>
      <c r="N76" s="122"/>
      <c r="O76" s="122"/>
      <c r="P76" s="122"/>
    </row>
    <row r="77" spans="1:16" s="83" customFormat="1" ht="33" customHeight="1">
      <c r="A77" s="82"/>
      <c r="B77" s="75" t="s">
        <v>234</v>
      </c>
      <c r="C77" s="76" t="s">
        <v>61</v>
      </c>
      <c r="D77" s="77" t="s">
        <v>473</v>
      </c>
      <c r="E77" s="78" t="s">
        <v>30</v>
      </c>
      <c r="F77" s="163">
        <v>937.5</v>
      </c>
      <c r="G77" s="166"/>
      <c r="H77" s="165">
        <f>ROUND(G77*F77,2)</f>
        <v>0</v>
      </c>
      <c r="I77" s="119"/>
      <c r="J77" s="123"/>
      <c r="K77" s="121"/>
      <c r="L77" s="79"/>
      <c r="M77" s="80"/>
      <c r="N77" s="122"/>
      <c r="O77" s="122"/>
      <c r="P77" s="122"/>
    </row>
    <row r="78" spans="1:16" s="81" customFormat="1" ht="30" customHeight="1">
      <c r="A78" s="82" t="s">
        <v>62</v>
      </c>
      <c r="B78" s="75" t="s">
        <v>235</v>
      </c>
      <c r="C78" s="76" t="s">
        <v>64</v>
      </c>
      <c r="D78" s="77" t="s">
        <v>100</v>
      </c>
      <c r="E78" s="78"/>
      <c r="F78" s="163"/>
      <c r="G78" s="167"/>
      <c r="H78" s="165"/>
      <c r="I78" s="119"/>
      <c r="J78" s="120"/>
      <c r="K78" s="121"/>
      <c r="L78" s="79"/>
      <c r="M78" s="80"/>
      <c r="N78" s="122"/>
      <c r="O78" s="122"/>
      <c r="P78" s="122"/>
    </row>
    <row r="79" spans="1:10" s="100" customFormat="1" ht="30" customHeight="1">
      <c r="A79" s="193" t="s">
        <v>487</v>
      </c>
      <c r="B79" s="97" t="s">
        <v>31</v>
      </c>
      <c r="C79" s="90" t="s">
        <v>488</v>
      </c>
      <c r="D79" s="71" t="s">
        <v>1</v>
      </c>
      <c r="E79" s="91" t="s">
        <v>32</v>
      </c>
      <c r="F79" s="184">
        <v>647</v>
      </c>
      <c r="G79" s="93"/>
      <c r="H79" s="72">
        <f>ROUND(G79*F79,2)</f>
        <v>0</v>
      </c>
      <c r="I79" s="125"/>
      <c r="J79" s="126"/>
    </row>
    <row r="80" spans="1:10" s="100" customFormat="1" ht="36" customHeight="1">
      <c r="A80" s="193" t="s">
        <v>489</v>
      </c>
      <c r="B80" s="89" t="s">
        <v>236</v>
      </c>
      <c r="C80" s="90" t="s">
        <v>490</v>
      </c>
      <c r="D80" s="194" t="s">
        <v>100</v>
      </c>
      <c r="E80" s="91" t="s">
        <v>28</v>
      </c>
      <c r="F80" s="184">
        <v>70.5</v>
      </c>
      <c r="G80" s="93"/>
      <c r="H80" s="72">
        <f>ROUND(G80*F80,2)</f>
        <v>0</v>
      </c>
      <c r="I80" s="125"/>
      <c r="J80" s="126"/>
    </row>
    <row r="81" spans="1:16" s="83" customFormat="1" ht="30" customHeight="1">
      <c r="A81" s="74" t="s">
        <v>33</v>
      </c>
      <c r="B81" s="75" t="s">
        <v>237</v>
      </c>
      <c r="C81" s="76" t="s">
        <v>34</v>
      </c>
      <c r="D81" s="77" t="s">
        <v>100</v>
      </c>
      <c r="E81" s="78" t="s">
        <v>30</v>
      </c>
      <c r="F81" s="163">
        <v>10</v>
      </c>
      <c r="G81" s="166"/>
      <c r="H81" s="165">
        <f>ROUND(G81*F81,2)</f>
        <v>0</v>
      </c>
      <c r="I81" s="119"/>
      <c r="J81" s="123"/>
      <c r="K81" s="121"/>
      <c r="L81" s="79"/>
      <c r="M81" s="80"/>
      <c r="N81" s="122"/>
      <c r="O81" s="122"/>
      <c r="P81" s="122"/>
    </row>
    <row r="82" spans="1:16" s="83" customFormat="1" ht="30" customHeight="1">
      <c r="A82" s="82" t="s">
        <v>67</v>
      </c>
      <c r="B82" s="75" t="s">
        <v>238</v>
      </c>
      <c r="C82" s="76" t="s">
        <v>69</v>
      </c>
      <c r="D82" s="85" t="s">
        <v>70</v>
      </c>
      <c r="E82" s="78" t="s">
        <v>30</v>
      </c>
      <c r="F82" s="163">
        <v>937.5</v>
      </c>
      <c r="G82" s="166"/>
      <c r="H82" s="165">
        <f>ROUND(G82*F82,2)</f>
        <v>0</v>
      </c>
      <c r="I82" s="119"/>
      <c r="J82" s="123"/>
      <c r="K82" s="121"/>
      <c r="L82" s="79"/>
      <c r="M82" s="80"/>
      <c r="N82" s="122"/>
      <c r="O82" s="122"/>
      <c r="P82" s="122"/>
    </row>
    <row r="83" spans="1:16" s="83" customFormat="1" ht="30" customHeight="1">
      <c r="A83" s="74" t="s">
        <v>126</v>
      </c>
      <c r="B83" s="75" t="s">
        <v>239</v>
      </c>
      <c r="C83" s="76" t="s">
        <v>127</v>
      </c>
      <c r="D83" s="85" t="s">
        <v>128</v>
      </c>
      <c r="E83" s="78" t="s">
        <v>30</v>
      </c>
      <c r="F83" s="163">
        <v>106</v>
      </c>
      <c r="G83" s="166"/>
      <c r="H83" s="165">
        <f>ROUND(G83*F83,2)</f>
        <v>0</v>
      </c>
      <c r="I83" s="119"/>
      <c r="J83" s="123"/>
      <c r="K83" s="121"/>
      <c r="L83" s="79"/>
      <c r="M83" s="80"/>
      <c r="N83" s="122"/>
      <c r="O83" s="122"/>
      <c r="P83" s="122"/>
    </row>
    <row r="84" spans="1:16" s="83" customFormat="1" ht="30" customHeight="1">
      <c r="A84" s="74" t="s">
        <v>129</v>
      </c>
      <c r="B84" s="75" t="s">
        <v>240</v>
      </c>
      <c r="C84" s="76" t="s">
        <v>130</v>
      </c>
      <c r="D84" s="85" t="s">
        <v>128</v>
      </c>
      <c r="E84" s="78"/>
      <c r="F84" s="163"/>
      <c r="G84" s="167"/>
      <c r="H84" s="165"/>
      <c r="I84" s="119"/>
      <c r="J84" s="123"/>
      <c r="K84" s="121"/>
      <c r="L84" s="79"/>
      <c r="M84" s="80"/>
      <c r="N84" s="122"/>
      <c r="O84" s="122"/>
      <c r="P84" s="122"/>
    </row>
    <row r="85" spans="1:16" s="81" customFormat="1" ht="30" customHeight="1">
      <c r="A85" s="74" t="s">
        <v>131</v>
      </c>
      <c r="B85" s="84" t="s">
        <v>31</v>
      </c>
      <c r="C85" s="76" t="s">
        <v>132</v>
      </c>
      <c r="D85" s="85" t="s">
        <v>1</v>
      </c>
      <c r="E85" s="78" t="s">
        <v>32</v>
      </c>
      <c r="F85" s="163">
        <v>14</v>
      </c>
      <c r="G85" s="166"/>
      <c r="H85" s="165">
        <f>ROUND(G85*F85,2)</f>
        <v>0</v>
      </c>
      <c r="I85" s="119"/>
      <c r="J85" s="120"/>
      <c r="K85" s="121"/>
      <c r="L85" s="79"/>
      <c r="M85" s="80"/>
      <c r="N85" s="122"/>
      <c r="O85" s="122"/>
      <c r="P85" s="122"/>
    </row>
    <row r="86" spans="1:16" s="81" customFormat="1" ht="36" customHeight="1">
      <c r="A86" s="74"/>
      <c r="B86" s="75" t="s">
        <v>241</v>
      </c>
      <c r="C86" s="76" t="s">
        <v>133</v>
      </c>
      <c r="D86" s="85" t="s">
        <v>472</v>
      </c>
      <c r="E86" s="78" t="s">
        <v>32</v>
      </c>
      <c r="F86" s="163">
        <v>49</v>
      </c>
      <c r="G86" s="166"/>
      <c r="H86" s="165">
        <f>ROUND(G86*F86,2)</f>
        <v>0</v>
      </c>
      <c r="I86" s="119"/>
      <c r="J86" s="120"/>
      <c r="K86" s="121"/>
      <c r="L86" s="79"/>
      <c r="M86" s="80"/>
      <c r="N86" s="122"/>
      <c r="O86" s="122"/>
      <c r="P86" s="122"/>
    </row>
    <row r="87" spans="1:16" ht="33" customHeight="1">
      <c r="A87" s="17"/>
      <c r="B87" s="14"/>
      <c r="C87" s="33" t="s">
        <v>19</v>
      </c>
      <c r="D87" s="9"/>
      <c r="E87" s="6"/>
      <c r="F87" s="168"/>
      <c r="G87" s="169"/>
      <c r="H87" s="169"/>
      <c r="I87" s="117"/>
      <c r="J87" s="117"/>
      <c r="K87" s="117"/>
      <c r="L87" s="117"/>
      <c r="M87" s="117"/>
      <c r="N87" s="117"/>
      <c r="O87" s="117"/>
      <c r="P87" s="117"/>
    </row>
    <row r="88" spans="1:16" s="81" customFormat="1" ht="30" customHeight="1">
      <c r="A88" s="86" t="s">
        <v>54</v>
      </c>
      <c r="B88" s="75" t="s">
        <v>156</v>
      </c>
      <c r="C88" s="76" t="s">
        <v>55</v>
      </c>
      <c r="D88" s="77" t="s">
        <v>100</v>
      </c>
      <c r="E88" s="78"/>
      <c r="F88" s="163"/>
      <c r="G88" s="167"/>
      <c r="H88" s="165"/>
      <c r="I88" s="119"/>
      <c r="J88" s="120"/>
      <c r="K88" s="121"/>
      <c r="L88" s="79"/>
      <c r="M88" s="80"/>
      <c r="N88" s="122"/>
      <c r="O88" s="122"/>
      <c r="P88" s="122"/>
    </row>
    <row r="89" spans="1:16" s="83" customFormat="1" ht="30" customHeight="1">
      <c r="A89" s="86" t="s">
        <v>56</v>
      </c>
      <c r="B89" s="84" t="s">
        <v>31</v>
      </c>
      <c r="C89" s="76" t="s">
        <v>57</v>
      </c>
      <c r="D89" s="85" t="s">
        <v>1</v>
      </c>
      <c r="E89" s="78" t="s">
        <v>30</v>
      </c>
      <c r="F89" s="163">
        <v>113</v>
      </c>
      <c r="G89" s="166"/>
      <c r="H89" s="165">
        <f>ROUND(G89*F89,2)</f>
        <v>0</v>
      </c>
      <c r="I89" s="119"/>
      <c r="J89" s="123"/>
      <c r="K89" s="121"/>
      <c r="L89" s="79"/>
      <c r="M89" s="80"/>
      <c r="N89" s="122"/>
      <c r="O89" s="122"/>
      <c r="P89" s="122"/>
    </row>
    <row r="90" spans="1:16" s="83" customFormat="1" ht="30" customHeight="1">
      <c r="A90" s="86" t="s">
        <v>136</v>
      </c>
      <c r="B90" s="75" t="s">
        <v>242</v>
      </c>
      <c r="C90" s="76" t="s">
        <v>138</v>
      </c>
      <c r="D90" s="85" t="s">
        <v>103</v>
      </c>
      <c r="E90" s="78"/>
      <c r="F90" s="163"/>
      <c r="G90" s="167"/>
      <c r="H90" s="165"/>
      <c r="I90" s="119"/>
      <c r="J90" s="123"/>
      <c r="K90" s="121"/>
      <c r="L90" s="79"/>
      <c r="M90" s="80"/>
      <c r="N90" s="122"/>
      <c r="O90" s="122"/>
      <c r="P90" s="122"/>
    </row>
    <row r="91" spans="1:16" s="83" customFormat="1" ht="30" customHeight="1">
      <c r="A91" s="86" t="s">
        <v>139</v>
      </c>
      <c r="B91" s="84" t="s">
        <v>31</v>
      </c>
      <c r="C91" s="76" t="s">
        <v>135</v>
      </c>
      <c r="D91" s="85" t="s">
        <v>1</v>
      </c>
      <c r="E91" s="78" t="s">
        <v>30</v>
      </c>
      <c r="F91" s="163">
        <v>113</v>
      </c>
      <c r="G91" s="166"/>
      <c r="H91" s="165">
        <f>ROUND(G91*F91,2)</f>
        <v>0</v>
      </c>
      <c r="I91" s="124"/>
      <c r="J91" s="123"/>
      <c r="K91" s="121"/>
      <c r="L91" s="79"/>
      <c r="M91" s="80"/>
      <c r="N91" s="122"/>
      <c r="O91" s="122"/>
      <c r="P91" s="122"/>
    </row>
    <row r="92" spans="1:16" ht="33" customHeight="1">
      <c r="A92" s="17"/>
      <c r="B92" s="5"/>
      <c r="C92" s="33" t="s">
        <v>20</v>
      </c>
      <c r="D92" s="9"/>
      <c r="E92" s="8"/>
      <c r="F92" s="168"/>
      <c r="G92" s="169"/>
      <c r="H92" s="169"/>
      <c r="I92" s="117"/>
      <c r="J92" s="117"/>
      <c r="K92" s="117"/>
      <c r="L92" s="117"/>
      <c r="M92" s="117"/>
      <c r="N92" s="117"/>
      <c r="O92" s="117"/>
      <c r="P92" s="117"/>
    </row>
    <row r="93" spans="1:16" s="81" customFormat="1" ht="36" customHeight="1">
      <c r="A93" s="74" t="s">
        <v>47</v>
      </c>
      <c r="B93" s="75" t="s">
        <v>243</v>
      </c>
      <c r="C93" s="76" t="s">
        <v>48</v>
      </c>
      <c r="D93" s="85" t="s">
        <v>109</v>
      </c>
      <c r="E93" s="78"/>
      <c r="F93" s="170"/>
      <c r="G93" s="167"/>
      <c r="H93" s="171"/>
      <c r="I93" s="119"/>
      <c r="J93" s="120"/>
      <c r="K93" s="121"/>
      <c r="L93" s="79"/>
      <c r="M93" s="80"/>
      <c r="N93" s="122"/>
      <c r="O93" s="122"/>
      <c r="P93" s="122"/>
    </row>
    <row r="94" spans="1:16" s="81" customFormat="1" ht="36" customHeight="1">
      <c r="A94" s="74" t="s">
        <v>153</v>
      </c>
      <c r="B94" s="84" t="s">
        <v>31</v>
      </c>
      <c r="C94" s="76" t="s">
        <v>154</v>
      </c>
      <c r="D94" s="85"/>
      <c r="E94" s="78" t="s">
        <v>30</v>
      </c>
      <c r="F94" s="170">
        <v>49</v>
      </c>
      <c r="G94" s="166"/>
      <c r="H94" s="165">
        <f>ROUND(G94*F94,2)</f>
        <v>0</v>
      </c>
      <c r="I94" s="124"/>
      <c r="J94" s="120"/>
      <c r="K94" s="121"/>
      <c r="L94" s="79"/>
      <c r="M94" s="80"/>
      <c r="N94" s="122"/>
      <c r="O94" s="122"/>
      <c r="P94" s="122"/>
    </row>
    <row r="95" spans="1:16" s="83" customFormat="1" ht="36" customHeight="1">
      <c r="A95" s="74" t="s">
        <v>155</v>
      </c>
      <c r="B95" s="75" t="s">
        <v>244</v>
      </c>
      <c r="C95" s="76" t="s">
        <v>157</v>
      </c>
      <c r="D95" s="85" t="s">
        <v>106</v>
      </c>
      <c r="E95" s="87"/>
      <c r="F95" s="163"/>
      <c r="G95" s="167"/>
      <c r="H95" s="171"/>
      <c r="I95" s="119"/>
      <c r="J95" s="123"/>
      <c r="K95" s="121"/>
      <c r="L95" s="79"/>
      <c r="M95" s="80"/>
      <c r="N95" s="122"/>
      <c r="O95" s="122"/>
      <c r="P95" s="122"/>
    </row>
    <row r="96" spans="1:16" s="83" customFormat="1" ht="30" customHeight="1">
      <c r="A96" s="74" t="s">
        <v>158</v>
      </c>
      <c r="B96" s="84" t="s">
        <v>31</v>
      </c>
      <c r="C96" s="76" t="s">
        <v>159</v>
      </c>
      <c r="D96" s="85"/>
      <c r="E96" s="78"/>
      <c r="F96" s="163"/>
      <c r="G96" s="167"/>
      <c r="H96" s="171"/>
      <c r="I96" s="119"/>
      <c r="J96" s="123"/>
      <c r="K96" s="121"/>
      <c r="L96" s="79"/>
      <c r="M96" s="80"/>
      <c r="N96" s="122"/>
      <c r="O96" s="122"/>
      <c r="P96" s="122"/>
    </row>
    <row r="97" spans="1:16" s="83" customFormat="1" ht="30" customHeight="1">
      <c r="A97" s="74" t="s">
        <v>160</v>
      </c>
      <c r="B97" s="88" t="s">
        <v>78</v>
      </c>
      <c r="C97" s="76" t="s">
        <v>85</v>
      </c>
      <c r="D97" s="85"/>
      <c r="E97" s="78" t="s">
        <v>32</v>
      </c>
      <c r="F97" s="163">
        <v>97</v>
      </c>
      <c r="G97" s="166"/>
      <c r="H97" s="165">
        <f>ROUND(G97*F97,2)</f>
        <v>0</v>
      </c>
      <c r="I97" s="119"/>
      <c r="J97" s="123"/>
      <c r="K97" s="121"/>
      <c r="L97" s="79"/>
      <c r="M97" s="80"/>
      <c r="N97" s="122"/>
      <c r="O97" s="122"/>
      <c r="P97" s="122"/>
    </row>
    <row r="98" spans="1:10" s="94" customFormat="1" ht="36" customHeight="1">
      <c r="A98" s="95" t="s">
        <v>477</v>
      </c>
      <c r="B98" s="186" t="s">
        <v>245</v>
      </c>
      <c r="C98" s="187" t="s">
        <v>478</v>
      </c>
      <c r="D98" s="188" t="s">
        <v>106</v>
      </c>
      <c r="E98" s="189" t="s">
        <v>32</v>
      </c>
      <c r="F98" s="190">
        <v>142</v>
      </c>
      <c r="G98" s="191"/>
      <c r="H98" s="192">
        <f>ROUND(G98*F98,2)</f>
        <v>0</v>
      </c>
      <c r="I98" s="125"/>
      <c r="J98" s="127"/>
    </row>
    <row r="99" spans="1:16" ht="33" customHeight="1">
      <c r="A99" s="17"/>
      <c r="B99" s="160"/>
      <c r="C99" s="157" t="s">
        <v>23</v>
      </c>
      <c r="D99" s="158"/>
      <c r="E99" s="161"/>
      <c r="F99" s="179"/>
      <c r="G99" s="180"/>
      <c r="H99" s="180"/>
      <c r="I99" s="117"/>
      <c r="J99" s="117"/>
      <c r="K99" s="117"/>
      <c r="L99" s="117"/>
      <c r="M99" s="117"/>
      <c r="N99" s="117"/>
      <c r="O99" s="117"/>
      <c r="P99" s="117"/>
    </row>
    <row r="100" spans="1:16" s="81" customFormat="1" ht="30" customHeight="1">
      <c r="A100" s="86" t="s">
        <v>51</v>
      </c>
      <c r="B100" s="75" t="s">
        <v>481</v>
      </c>
      <c r="C100" s="76" t="s">
        <v>52</v>
      </c>
      <c r="D100" s="85" t="s">
        <v>97</v>
      </c>
      <c r="E100" s="78"/>
      <c r="F100" s="163"/>
      <c r="G100" s="167"/>
      <c r="H100" s="165"/>
      <c r="I100" s="119"/>
      <c r="J100" s="120"/>
      <c r="K100" s="121"/>
      <c r="L100" s="79"/>
      <c r="M100" s="80"/>
      <c r="N100" s="122"/>
      <c r="O100" s="122"/>
      <c r="P100" s="122"/>
    </row>
    <row r="101" spans="1:16" s="83" customFormat="1" ht="30" customHeight="1">
      <c r="A101" s="86" t="s">
        <v>53</v>
      </c>
      <c r="B101" s="84" t="s">
        <v>31</v>
      </c>
      <c r="C101" s="76" t="s">
        <v>98</v>
      </c>
      <c r="D101" s="85"/>
      <c r="E101" s="78" t="s">
        <v>30</v>
      </c>
      <c r="F101" s="163">
        <v>10</v>
      </c>
      <c r="G101" s="166"/>
      <c r="H101" s="165">
        <f>ROUND(G101*F101,2)</f>
        <v>0</v>
      </c>
      <c r="I101" s="119"/>
      <c r="J101" s="123"/>
      <c r="K101" s="121"/>
      <c r="L101" s="79"/>
      <c r="M101" s="80"/>
      <c r="N101" s="122"/>
      <c r="O101" s="122"/>
      <c r="P101" s="122"/>
    </row>
    <row r="102" spans="1:16" ht="36" customHeight="1" thickBot="1">
      <c r="A102" s="18"/>
      <c r="B102" s="35" t="str">
        <f>B74</f>
        <v>C</v>
      </c>
      <c r="C102" s="198" t="str">
        <f>C74</f>
        <v>Claremont Ave. / Monck Ave. Alley - Bounded by Claremont Ave., Monck Ave., Highfield St. and Kirkdale St.</v>
      </c>
      <c r="D102" s="199"/>
      <c r="E102" s="199"/>
      <c r="F102" s="200"/>
      <c r="G102" s="18" t="s">
        <v>16</v>
      </c>
      <c r="H102" s="18">
        <f>SUM(H74:H101)</f>
        <v>0</v>
      </c>
      <c r="I102" s="117"/>
      <c r="J102" s="117"/>
      <c r="K102" s="117"/>
      <c r="L102" s="117"/>
      <c r="M102" s="117"/>
      <c r="N102" s="117"/>
      <c r="O102" s="117"/>
      <c r="P102" s="117"/>
    </row>
    <row r="103" spans="1:16" s="39" customFormat="1" ht="36" customHeight="1" thickTop="1">
      <c r="A103" s="37"/>
      <c r="B103" s="98" t="s">
        <v>14</v>
      </c>
      <c r="C103" s="203" t="s">
        <v>441</v>
      </c>
      <c r="D103" s="204"/>
      <c r="E103" s="204"/>
      <c r="F103" s="205"/>
      <c r="G103" s="38"/>
      <c r="H103" s="38" t="s">
        <v>1</v>
      </c>
      <c r="I103" s="118"/>
      <c r="J103" s="118"/>
      <c r="K103" s="118"/>
      <c r="L103" s="118"/>
      <c r="M103" s="118"/>
      <c r="N103" s="118"/>
      <c r="O103" s="118"/>
      <c r="P103" s="118"/>
    </row>
    <row r="104" spans="1:16" ht="33" customHeight="1">
      <c r="A104" s="17"/>
      <c r="B104" s="14"/>
      <c r="C104" s="32" t="s">
        <v>18</v>
      </c>
      <c r="D104" s="9"/>
      <c r="E104" s="7" t="s">
        <v>1</v>
      </c>
      <c r="F104" s="106" t="s">
        <v>1</v>
      </c>
      <c r="G104" s="20" t="s">
        <v>1</v>
      </c>
      <c r="H104" s="20"/>
      <c r="I104" s="117"/>
      <c r="J104" s="117"/>
      <c r="K104" s="117"/>
      <c r="L104" s="117"/>
      <c r="M104" s="117"/>
      <c r="N104" s="117"/>
      <c r="O104" s="117"/>
      <c r="P104" s="117"/>
    </row>
    <row r="105" spans="1:16" s="81" customFormat="1" ht="33" customHeight="1">
      <c r="A105" s="74"/>
      <c r="B105" s="75" t="s">
        <v>246</v>
      </c>
      <c r="C105" s="76" t="s">
        <v>60</v>
      </c>
      <c r="D105" s="77" t="s">
        <v>473</v>
      </c>
      <c r="E105" s="78" t="s">
        <v>28</v>
      </c>
      <c r="F105" s="163">
        <v>577.5</v>
      </c>
      <c r="G105" s="164"/>
      <c r="H105" s="165">
        <f>ROUND(G105*F105,2)</f>
        <v>0</v>
      </c>
      <c r="I105" s="119"/>
      <c r="J105" s="120"/>
      <c r="K105" s="121"/>
      <c r="L105" s="79"/>
      <c r="M105" s="80"/>
      <c r="N105" s="122"/>
      <c r="O105" s="122"/>
      <c r="P105" s="122"/>
    </row>
    <row r="106" spans="1:16" s="83" customFormat="1" ht="33" customHeight="1">
      <c r="A106" s="82"/>
      <c r="B106" s="75" t="s">
        <v>247</v>
      </c>
      <c r="C106" s="76" t="s">
        <v>61</v>
      </c>
      <c r="D106" s="77" t="s">
        <v>473</v>
      </c>
      <c r="E106" s="78" t="s">
        <v>30</v>
      </c>
      <c r="F106" s="163">
        <v>1154.5</v>
      </c>
      <c r="G106" s="166"/>
      <c r="H106" s="165">
        <f>ROUND(G106*F106,2)</f>
        <v>0</v>
      </c>
      <c r="I106" s="119"/>
      <c r="J106" s="123"/>
      <c r="K106" s="121"/>
      <c r="L106" s="79"/>
      <c r="M106" s="80"/>
      <c r="N106" s="122"/>
      <c r="O106" s="122"/>
      <c r="P106" s="122"/>
    </row>
    <row r="107" spans="1:16" s="81" customFormat="1" ht="30" customHeight="1">
      <c r="A107" s="82" t="s">
        <v>62</v>
      </c>
      <c r="B107" s="75" t="s">
        <v>248</v>
      </c>
      <c r="C107" s="76" t="s">
        <v>64</v>
      </c>
      <c r="D107" s="77" t="s">
        <v>100</v>
      </c>
      <c r="E107" s="78"/>
      <c r="F107" s="163"/>
      <c r="G107" s="167"/>
      <c r="H107" s="165"/>
      <c r="I107" s="119"/>
      <c r="J107" s="120"/>
      <c r="K107" s="121"/>
      <c r="L107" s="79"/>
      <c r="M107" s="80"/>
      <c r="N107" s="122"/>
      <c r="O107" s="122"/>
      <c r="P107" s="122"/>
    </row>
    <row r="108" spans="1:16" s="81" customFormat="1" ht="30" customHeight="1">
      <c r="A108" s="74" t="s">
        <v>122</v>
      </c>
      <c r="B108" s="84" t="s">
        <v>31</v>
      </c>
      <c r="C108" s="76" t="s">
        <v>123</v>
      </c>
      <c r="D108" s="85" t="s">
        <v>1</v>
      </c>
      <c r="E108" s="78" t="s">
        <v>32</v>
      </c>
      <c r="F108" s="163">
        <v>796.5</v>
      </c>
      <c r="G108" s="166"/>
      <c r="H108" s="165">
        <f>ROUND(G108*F108,2)</f>
        <v>0</v>
      </c>
      <c r="I108" s="119"/>
      <c r="J108" s="120"/>
      <c r="K108" s="121"/>
      <c r="L108" s="79"/>
      <c r="M108" s="80"/>
      <c r="N108" s="122"/>
      <c r="O108" s="122"/>
      <c r="P108" s="122"/>
    </row>
    <row r="109" spans="1:16" s="81" customFormat="1" ht="36" customHeight="1">
      <c r="A109" s="82" t="s">
        <v>124</v>
      </c>
      <c r="B109" s="75" t="s">
        <v>249</v>
      </c>
      <c r="C109" s="76" t="s">
        <v>125</v>
      </c>
      <c r="D109" s="77" t="s">
        <v>100</v>
      </c>
      <c r="E109" s="78" t="s">
        <v>28</v>
      </c>
      <c r="F109" s="163">
        <v>87</v>
      </c>
      <c r="G109" s="166"/>
      <c r="H109" s="165">
        <f>ROUND(G109*F109,2)</f>
        <v>0</v>
      </c>
      <c r="I109" s="119"/>
      <c r="J109" s="120"/>
      <c r="K109" s="121"/>
      <c r="L109" s="79"/>
      <c r="M109" s="80"/>
      <c r="N109" s="122"/>
      <c r="O109" s="122"/>
      <c r="P109" s="122"/>
    </row>
    <row r="110" spans="1:16" s="83" customFormat="1" ht="30" customHeight="1">
      <c r="A110" s="74" t="s">
        <v>33</v>
      </c>
      <c r="B110" s="75" t="s">
        <v>250</v>
      </c>
      <c r="C110" s="76" t="s">
        <v>34</v>
      </c>
      <c r="D110" s="77" t="s">
        <v>100</v>
      </c>
      <c r="E110" s="78" t="s">
        <v>30</v>
      </c>
      <c r="F110" s="163">
        <v>10</v>
      </c>
      <c r="G110" s="166"/>
      <c r="H110" s="165">
        <f>ROUND(G110*F110,2)</f>
        <v>0</v>
      </c>
      <c r="I110" s="119"/>
      <c r="J110" s="123"/>
      <c r="K110" s="121"/>
      <c r="L110" s="79"/>
      <c r="M110" s="80"/>
      <c r="N110" s="122"/>
      <c r="O110" s="122"/>
      <c r="P110" s="122"/>
    </row>
    <row r="111" spans="1:16" s="83" customFormat="1" ht="30" customHeight="1">
      <c r="A111" s="82" t="s">
        <v>67</v>
      </c>
      <c r="B111" s="75" t="s">
        <v>251</v>
      </c>
      <c r="C111" s="76" t="s">
        <v>69</v>
      </c>
      <c r="D111" s="85" t="s">
        <v>70</v>
      </c>
      <c r="E111" s="78" t="s">
        <v>30</v>
      </c>
      <c r="F111" s="163">
        <v>1154.2</v>
      </c>
      <c r="G111" s="166"/>
      <c r="H111" s="165">
        <f>ROUND(G111*F111,2)</f>
        <v>0</v>
      </c>
      <c r="I111" s="119"/>
      <c r="J111" s="123"/>
      <c r="K111" s="121"/>
      <c r="L111" s="79"/>
      <c r="M111" s="80"/>
      <c r="N111" s="122"/>
      <c r="O111" s="122"/>
      <c r="P111" s="122"/>
    </row>
    <row r="112" spans="1:16" s="83" customFormat="1" ht="30" customHeight="1">
      <c r="A112" s="74" t="s">
        <v>126</v>
      </c>
      <c r="B112" s="75" t="s">
        <v>252</v>
      </c>
      <c r="C112" s="76" t="s">
        <v>127</v>
      </c>
      <c r="D112" s="85" t="s">
        <v>128</v>
      </c>
      <c r="E112" s="78" t="s">
        <v>30</v>
      </c>
      <c r="F112" s="163">
        <v>129.5</v>
      </c>
      <c r="G112" s="166"/>
      <c r="H112" s="165">
        <f>ROUND(G112*F112,2)</f>
        <v>0</v>
      </c>
      <c r="I112" s="119"/>
      <c r="J112" s="123"/>
      <c r="K112" s="121"/>
      <c r="L112" s="79"/>
      <c r="M112" s="80"/>
      <c r="N112" s="122"/>
      <c r="O112" s="122"/>
      <c r="P112" s="122"/>
    </row>
    <row r="113" spans="1:16" s="83" customFormat="1" ht="30" customHeight="1">
      <c r="A113" s="74" t="s">
        <v>129</v>
      </c>
      <c r="B113" s="75" t="s">
        <v>253</v>
      </c>
      <c r="C113" s="76" t="s">
        <v>130</v>
      </c>
      <c r="D113" s="85" t="s">
        <v>128</v>
      </c>
      <c r="E113" s="78"/>
      <c r="F113" s="163"/>
      <c r="G113" s="167"/>
      <c r="H113" s="165"/>
      <c r="I113" s="119"/>
      <c r="J113" s="123"/>
      <c r="K113" s="121"/>
      <c r="L113" s="79"/>
      <c r="M113" s="80"/>
      <c r="N113" s="122"/>
      <c r="O113" s="122"/>
      <c r="P113" s="122"/>
    </row>
    <row r="114" spans="1:16" s="81" customFormat="1" ht="30" customHeight="1">
      <c r="A114" s="74" t="s">
        <v>131</v>
      </c>
      <c r="B114" s="84" t="s">
        <v>31</v>
      </c>
      <c r="C114" s="76" t="s">
        <v>132</v>
      </c>
      <c r="D114" s="85" t="s">
        <v>1</v>
      </c>
      <c r="E114" s="78" t="s">
        <v>32</v>
      </c>
      <c r="F114" s="163">
        <v>5.5</v>
      </c>
      <c r="G114" s="166"/>
      <c r="H114" s="165">
        <f>ROUND(G114*F114,2)</f>
        <v>0</v>
      </c>
      <c r="I114" s="119"/>
      <c r="J114" s="120"/>
      <c r="K114" s="121"/>
      <c r="L114" s="79"/>
      <c r="M114" s="80"/>
      <c r="N114" s="122"/>
      <c r="O114" s="122"/>
      <c r="P114" s="122"/>
    </row>
    <row r="115" spans="1:16" s="81" customFormat="1" ht="36" customHeight="1">
      <c r="A115" s="74"/>
      <c r="B115" s="75" t="s">
        <v>254</v>
      </c>
      <c r="C115" s="76" t="s">
        <v>133</v>
      </c>
      <c r="D115" s="85" t="s">
        <v>474</v>
      </c>
      <c r="E115" s="78" t="s">
        <v>32</v>
      </c>
      <c r="F115" s="163">
        <v>39.5</v>
      </c>
      <c r="G115" s="166"/>
      <c r="H115" s="165">
        <f>ROUND(G115*F115,2)</f>
        <v>0</v>
      </c>
      <c r="I115" s="119"/>
      <c r="J115" s="120"/>
      <c r="K115" s="121"/>
      <c r="L115" s="79"/>
      <c r="M115" s="80"/>
      <c r="N115" s="122"/>
      <c r="O115" s="122"/>
      <c r="P115" s="122"/>
    </row>
    <row r="116" spans="1:16" ht="33" customHeight="1">
      <c r="A116" s="17"/>
      <c r="B116" s="14"/>
      <c r="C116" s="33" t="s">
        <v>19</v>
      </c>
      <c r="D116" s="9"/>
      <c r="E116" s="6"/>
      <c r="F116" s="168"/>
      <c r="G116" s="169"/>
      <c r="H116" s="169"/>
      <c r="I116" s="117"/>
      <c r="J116" s="117"/>
      <c r="K116" s="117"/>
      <c r="L116" s="117"/>
      <c r="M116" s="117"/>
      <c r="N116" s="117"/>
      <c r="O116" s="117"/>
      <c r="P116" s="117"/>
    </row>
    <row r="117" spans="1:16" s="81" customFormat="1" ht="30" customHeight="1">
      <c r="A117" s="86" t="s">
        <v>54</v>
      </c>
      <c r="B117" s="75" t="s">
        <v>255</v>
      </c>
      <c r="C117" s="76" t="s">
        <v>55</v>
      </c>
      <c r="D117" s="77" t="s">
        <v>100</v>
      </c>
      <c r="E117" s="78"/>
      <c r="F117" s="163"/>
      <c r="G117" s="167"/>
      <c r="H117" s="165"/>
      <c r="I117" s="119"/>
      <c r="J117" s="120"/>
      <c r="K117" s="121"/>
      <c r="L117" s="79"/>
      <c r="M117" s="80"/>
      <c r="N117" s="122"/>
      <c r="O117" s="122"/>
      <c r="P117" s="122"/>
    </row>
    <row r="118" spans="1:16" s="83" customFormat="1" ht="30" customHeight="1">
      <c r="A118" s="86" t="s">
        <v>56</v>
      </c>
      <c r="B118" s="84" t="s">
        <v>31</v>
      </c>
      <c r="C118" s="76" t="s">
        <v>57</v>
      </c>
      <c r="D118" s="85" t="s">
        <v>1</v>
      </c>
      <c r="E118" s="78" t="s">
        <v>30</v>
      </c>
      <c r="F118" s="163">
        <v>119.5</v>
      </c>
      <c r="G118" s="166"/>
      <c r="H118" s="165">
        <f>ROUND(G118*F118,2)</f>
        <v>0</v>
      </c>
      <c r="I118" s="119"/>
      <c r="J118" s="123"/>
      <c r="K118" s="121"/>
      <c r="L118" s="79"/>
      <c r="M118" s="80"/>
      <c r="N118" s="122"/>
      <c r="O118" s="122"/>
      <c r="P118" s="122"/>
    </row>
    <row r="119" spans="1:16" s="83" customFormat="1" ht="30" customHeight="1">
      <c r="A119" s="86" t="s">
        <v>101</v>
      </c>
      <c r="B119" s="84" t="s">
        <v>36</v>
      </c>
      <c r="C119" s="76" t="s">
        <v>102</v>
      </c>
      <c r="D119" s="85" t="s">
        <v>1</v>
      </c>
      <c r="E119" s="78" t="s">
        <v>30</v>
      </c>
      <c r="F119" s="163">
        <v>77.5</v>
      </c>
      <c r="G119" s="166"/>
      <c r="H119" s="165">
        <f>ROUND(G119*F119,2)</f>
        <v>0</v>
      </c>
      <c r="I119" s="124"/>
      <c r="J119" s="123"/>
      <c r="K119" s="121"/>
      <c r="L119" s="79"/>
      <c r="M119" s="80"/>
      <c r="N119" s="122"/>
      <c r="O119" s="122"/>
      <c r="P119" s="122"/>
    </row>
    <row r="120" spans="1:16" s="83" customFormat="1" ht="30" customHeight="1">
      <c r="A120" s="86" t="s">
        <v>136</v>
      </c>
      <c r="B120" s="75" t="s">
        <v>256</v>
      </c>
      <c r="C120" s="76" t="s">
        <v>138</v>
      </c>
      <c r="D120" s="85" t="s">
        <v>103</v>
      </c>
      <c r="E120" s="78"/>
      <c r="F120" s="163"/>
      <c r="G120" s="167"/>
      <c r="H120" s="165"/>
      <c r="I120" s="119"/>
      <c r="J120" s="123"/>
      <c r="K120" s="121"/>
      <c r="L120" s="79"/>
      <c r="M120" s="80"/>
      <c r="N120" s="122"/>
      <c r="O120" s="122"/>
      <c r="P120" s="122"/>
    </row>
    <row r="121" spans="1:16" s="83" customFormat="1" ht="30" customHeight="1">
      <c r="A121" s="86" t="s">
        <v>139</v>
      </c>
      <c r="B121" s="84" t="s">
        <v>31</v>
      </c>
      <c r="C121" s="76" t="s">
        <v>135</v>
      </c>
      <c r="D121" s="85" t="s">
        <v>1</v>
      </c>
      <c r="E121" s="78" t="s">
        <v>30</v>
      </c>
      <c r="F121" s="163">
        <v>119.5</v>
      </c>
      <c r="G121" s="166"/>
      <c r="H121" s="165">
        <f>ROUND(G121*F121,2)</f>
        <v>0</v>
      </c>
      <c r="I121" s="124"/>
      <c r="J121" s="123"/>
      <c r="K121" s="121"/>
      <c r="L121" s="79"/>
      <c r="M121" s="80"/>
      <c r="N121" s="122"/>
      <c r="O121" s="122"/>
      <c r="P121" s="122"/>
    </row>
    <row r="122" spans="1:16" s="81" customFormat="1" ht="30" customHeight="1">
      <c r="A122" s="86" t="s">
        <v>140</v>
      </c>
      <c r="B122" s="75" t="s">
        <v>257</v>
      </c>
      <c r="C122" s="76" t="s">
        <v>142</v>
      </c>
      <c r="D122" s="85" t="s">
        <v>76</v>
      </c>
      <c r="E122" s="78" t="s">
        <v>30</v>
      </c>
      <c r="F122" s="170">
        <v>2</v>
      </c>
      <c r="G122" s="166"/>
      <c r="H122" s="165">
        <f>ROUND(G122*F122,2)</f>
        <v>0</v>
      </c>
      <c r="I122" s="119"/>
      <c r="J122" s="120"/>
      <c r="K122" s="121"/>
      <c r="L122" s="79"/>
      <c r="M122" s="80"/>
      <c r="N122" s="122"/>
      <c r="O122" s="122"/>
      <c r="P122" s="122"/>
    </row>
    <row r="123" spans="1:16" s="83" customFormat="1" ht="30" customHeight="1">
      <c r="A123" s="86" t="s">
        <v>143</v>
      </c>
      <c r="B123" s="75" t="s">
        <v>258</v>
      </c>
      <c r="C123" s="76" t="s">
        <v>145</v>
      </c>
      <c r="D123" s="85" t="s">
        <v>76</v>
      </c>
      <c r="E123" s="78" t="s">
        <v>30</v>
      </c>
      <c r="F123" s="163">
        <v>2</v>
      </c>
      <c r="G123" s="166"/>
      <c r="H123" s="165">
        <f>ROUND(G123*F123,2)</f>
        <v>0</v>
      </c>
      <c r="I123" s="119"/>
      <c r="J123" s="123"/>
      <c r="K123" s="121"/>
      <c r="L123" s="79"/>
      <c r="M123" s="80"/>
      <c r="N123" s="122"/>
      <c r="O123" s="122"/>
      <c r="P123" s="122"/>
    </row>
    <row r="124" spans="1:16" s="83" customFormat="1" ht="30" customHeight="1">
      <c r="A124" s="86" t="s">
        <v>146</v>
      </c>
      <c r="B124" s="75" t="s">
        <v>259</v>
      </c>
      <c r="C124" s="76" t="s">
        <v>148</v>
      </c>
      <c r="D124" s="85" t="s">
        <v>76</v>
      </c>
      <c r="E124" s="78" t="s">
        <v>30</v>
      </c>
      <c r="F124" s="163">
        <v>2</v>
      </c>
      <c r="G124" s="166"/>
      <c r="H124" s="165">
        <f>ROUND(G124*F124,2)</f>
        <v>0</v>
      </c>
      <c r="I124" s="119"/>
      <c r="J124" s="123"/>
      <c r="K124" s="121"/>
      <c r="L124" s="79"/>
      <c r="M124" s="80"/>
      <c r="N124" s="122"/>
      <c r="O124" s="122"/>
      <c r="P124" s="122"/>
    </row>
    <row r="125" spans="1:16" s="83" customFormat="1" ht="36" customHeight="1">
      <c r="A125" s="86" t="s">
        <v>149</v>
      </c>
      <c r="B125" s="75" t="s">
        <v>260</v>
      </c>
      <c r="C125" s="76" t="s">
        <v>150</v>
      </c>
      <c r="D125" s="85" t="s">
        <v>151</v>
      </c>
      <c r="E125" s="78" t="s">
        <v>30</v>
      </c>
      <c r="F125" s="163">
        <v>10</v>
      </c>
      <c r="G125" s="166"/>
      <c r="H125" s="165">
        <f>ROUND(G125*F125,2)</f>
        <v>0</v>
      </c>
      <c r="I125" s="119"/>
      <c r="J125" s="123"/>
      <c r="K125" s="121"/>
      <c r="L125" s="79"/>
      <c r="M125" s="80"/>
      <c r="N125" s="122"/>
      <c r="O125" s="122"/>
      <c r="P125" s="122"/>
    </row>
    <row r="126" spans="1:16" s="83" customFormat="1" ht="30" customHeight="1">
      <c r="A126" s="86" t="s">
        <v>104</v>
      </c>
      <c r="B126" s="75" t="s">
        <v>261</v>
      </c>
      <c r="C126" s="76" t="s">
        <v>105</v>
      </c>
      <c r="D126" s="85" t="s">
        <v>106</v>
      </c>
      <c r="E126" s="87"/>
      <c r="F126" s="163"/>
      <c r="G126" s="167"/>
      <c r="H126" s="165"/>
      <c r="I126" s="119"/>
      <c r="J126" s="123"/>
      <c r="K126" s="121"/>
      <c r="L126" s="79"/>
      <c r="M126" s="80"/>
      <c r="N126" s="122"/>
      <c r="O126" s="122"/>
      <c r="P126" s="122"/>
    </row>
    <row r="127" spans="1:16" s="83" customFormat="1" ht="30" customHeight="1">
      <c r="A127" s="86" t="s">
        <v>107</v>
      </c>
      <c r="B127" s="84" t="s">
        <v>31</v>
      </c>
      <c r="C127" s="76" t="s">
        <v>58</v>
      </c>
      <c r="D127" s="85"/>
      <c r="E127" s="78"/>
      <c r="F127" s="163"/>
      <c r="G127" s="167"/>
      <c r="H127" s="165"/>
      <c r="I127" s="119"/>
      <c r="J127" s="123"/>
      <c r="K127" s="121"/>
      <c r="L127" s="79"/>
      <c r="M127" s="80"/>
      <c r="N127" s="122"/>
      <c r="O127" s="122"/>
      <c r="P127" s="122"/>
    </row>
    <row r="128" spans="1:16" s="83" customFormat="1" ht="30" customHeight="1">
      <c r="A128" s="86" t="s">
        <v>108</v>
      </c>
      <c r="B128" s="155" t="s">
        <v>78</v>
      </c>
      <c r="C128" s="148" t="s">
        <v>85</v>
      </c>
      <c r="D128" s="149"/>
      <c r="E128" s="150" t="s">
        <v>32</v>
      </c>
      <c r="F128" s="178">
        <v>20</v>
      </c>
      <c r="G128" s="173"/>
      <c r="H128" s="174">
        <f>ROUND(G128*F128,2)</f>
        <v>0</v>
      </c>
      <c r="I128" s="119"/>
      <c r="J128" s="123"/>
      <c r="K128" s="121"/>
      <c r="L128" s="79"/>
      <c r="M128" s="80"/>
      <c r="N128" s="122"/>
      <c r="O128" s="122"/>
      <c r="P128" s="122"/>
    </row>
    <row r="129" spans="1:16" ht="33" customHeight="1">
      <c r="A129" s="17"/>
      <c r="B129" s="156"/>
      <c r="C129" s="157" t="s">
        <v>20</v>
      </c>
      <c r="D129" s="158"/>
      <c r="E129" s="159"/>
      <c r="F129" s="179"/>
      <c r="G129" s="180"/>
      <c r="H129" s="180"/>
      <c r="I129" s="117"/>
      <c r="J129" s="117"/>
      <c r="K129" s="117"/>
      <c r="L129" s="117"/>
      <c r="M129" s="117"/>
      <c r="N129" s="117"/>
      <c r="O129" s="117"/>
      <c r="P129" s="117"/>
    </row>
    <row r="130" spans="1:16" s="81" customFormat="1" ht="36" customHeight="1">
      <c r="A130" s="74" t="s">
        <v>47</v>
      </c>
      <c r="B130" s="75" t="s">
        <v>262</v>
      </c>
      <c r="C130" s="76" t="s">
        <v>48</v>
      </c>
      <c r="D130" s="85" t="s">
        <v>109</v>
      </c>
      <c r="E130" s="78"/>
      <c r="F130" s="170"/>
      <c r="G130" s="167"/>
      <c r="H130" s="171"/>
      <c r="I130" s="119"/>
      <c r="J130" s="120"/>
      <c r="K130" s="121"/>
      <c r="L130" s="79"/>
      <c r="M130" s="80"/>
      <c r="N130" s="122"/>
      <c r="O130" s="122"/>
      <c r="P130" s="122"/>
    </row>
    <row r="131" spans="1:16" s="81" customFormat="1" ht="36" customHeight="1">
      <c r="A131" s="74" t="s">
        <v>153</v>
      </c>
      <c r="B131" s="84" t="s">
        <v>31</v>
      </c>
      <c r="C131" s="76" t="s">
        <v>154</v>
      </c>
      <c r="D131" s="85"/>
      <c r="E131" s="78" t="s">
        <v>30</v>
      </c>
      <c r="F131" s="170">
        <v>73.5</v>
      </c>
      <c r="G131" s="166"/>
      <c r="H131" s="165">
        <f>ROUND(G131*F131,2)</f>
        <v>0</v>
      </c>
      <c r="I131" s="124"/>
      <c r="J131" s="120"/>
      <c r="K131" s="121"/>
      <c r="L131" s="79"/>
      <c r="M131" s="80"/>
      <c r="N131" s="122"/>
      <c r="O131" s="122"/>
      <c r="P131" s="122"/>
    </row>
    <row r="132" spans="1:16" s="83" customFormat="1" ht="36" customHeight="1">
      <c r="A132" s="74" t="s">
        <v>155</v>
      </c>
      <c r="B132" s="75" t="s">
        <v>263</v>
      </c>
      <c r="C132" s="76" t="s">
        <v>157</v>
      </c>
      <c r="D132" s="85" t="s">
        <v>106</v>
      </c>
      <c r="E132" s="87"/>
      <c r="F132" s="163"/>
      <c r="G132" s="167"/>
      <c r="H132" s="171"/>
      <c r="I132" s="119"/>
      <c r="J132" s="123"/>
      <c r="K132" s="121"/>
      <c r="L132" s="79"/>
      <c r="M132" s="80"/>
      <c r="N132" s="122"/>
      <c r="O132" s="122"/>
      <c r="P132" s="122"/>
    </row>
    <row r="133" spans="1:16" s="83" customFormat="1" ht="30" customHeight="1">
      <c r="A133" s="74" t="s">
        <v>158</v>
      </c>
      <c r="B133" s="84" t="s">
        <v>31</v>
      </c>
      <c r="C133" s="76" t="s">
        <v>159</v>
      </c>
      <c r="D133" s="85"/>
      <c r="E133" s="78"/>
      <c r="F133" s="163"/>
      <c r="G133" s="167"/>
      <c r="H133" s="171"/>
      <c r="I133" s="119"/>
      <c r="J133" s="123"/>
      <c r="K133" s="121"/>
      <c r="L133" s="79"/>
      <c r="M133" s="80"/>
      <c r="N133" s="122"/>
      <c r="O133" s="122"/>
      <c r="P133" s="122"/>
    </row>
    <row r="134" spans="1:16" s="83" customFormat="1" ht="30" customHeight="1">
      <c r="A134" s="74" t="s">
        <v>160</v>
      </c>
      <c r="B134" s="88" t="s">
        <v>78</v>
      </c>
      <c r="C134" s="76" t="s">
        <v>85</v>
      </c>
      <c r="D134" s="85"/>
      <c r="E134" s="78" t="s">
        <v>32</v>
      </c>
      <c r="F134" s="163">
        <v>117.5</v>
      </c>
      <c r="G134" s="166"/>
      <c r="H134" s="165">
        <f>ROUND(G134*F134,2)</f>
        <v>0</v>
      </c>
      <c r="I134" s="119"/>
      <c r="J134" s="123"/>
      <c r="K134" s="121"/>
      <c r="L134" s="79"/>
      <c r="M134" s="80"/>
      <c r="N134" s="122"/>
      <c r="O134" s="122"/>
      <c r="P134" s="122"/>
    </row>
    <row r="135" spans="1:10" s="94" customFormat="1" ht="36" customHeight="1">
      <c r="A135" s="95" t="s">
        <v>477</v>
      </c>
      <c r="B135" s="89" t="s">
        <v>264</v>
      </c>
      <c r="C135" s="90" t="s">
        <v>478</v>
      </c>
      <c r="D135" s="71" t="s">
        <v>106</v>
      </c>
      <c r="E135" s="91" t="s">
        <v>32</v>
      </c>
      <c r="F135" s="184">
        <v>163.5</v>
      </c>
      <c r="G135" s="93"/>
      <c r="H135" s="72">
        <f>ROUND(G135*F135,2)</f>
        <v>0</v>
      </c>
      <c r="I135" s="125"/>
      <c r="J135" s="127"/>
    </row>
    <row r="136" spans="1:16" ht="33" customHeight="1">
      <c r="A136" s="17"/>
      <c r="B136" s="14"/>
      <c r="C136" s="33" t="s">
        <v>23</v>
      </c>
      <c r="D136" s="9"/>
      <c r="E136" s="6"/>
      <c r="F136" s="168"/>
      <c r="G136" s="169"/>
      <c r="H136" s="169"/>
      <c r="I136" s="117"/>
      <c r="J136" s="117"/>
      <c r="K136" s="117"/>
      <c r="L136" s="117"/>
      <c r="M136" s="117"/>
      <c r="N136" s="117"/>
      <c r="O136" s="117"/>
      <c r="P136" s="117"/>
    </row>
    <row r="137" spans="1:16" s="81" customFormat="1" ht="30" customHeight="1">
      <c r="A137" s="86" t="s">
        <v>51</v>
      </c>
      <c r="B137" s="75" t="s">
        <v>482</v>
      </c>
      <c r="C137" s="76" t="s">
        <v>52</v>
      </c>
      <c r="D137" s="85" t="s">
        <v>97</v>
      </c>
      <c r="E137" s="78"/>
      <c r="F137" s="163"/>
      <c r="G137" s="167"/>
      <c r="H137" s="165"/>
      <c r="I137" s="119"/>
      <c r="J137" s="120"/>
      <c r="K137" s="121"/>
      <c r="L137" s="79"/>
      <c r="M137" s="80"/>
      <c r="N137" s="122"/>
      <c r="O137" s="122"/>
      <c r="P137" s="122"/>
    </row>
    <row r="138" spans="1:16" s="83" customFormat="1" ht="30" customHeight="1">
      <c r="A138" s="86" t="s">
        <v>53</v>
      </c>
      <c r="B138" s="84" t="s">
        <v>31</v>
      </c>
      <c r="C138" s="76" t="s">
        <v>98</v>
      </c>
      <c r="D138" s="85"/>
      <c r="E138" s="78" t="s">
        <v>30</v>
      </c>
      <c r="F138" s="163">
        <v>10</v>
      </c>
      <c r="G138" s="166"/>
      <c r="H138" s="165">
        <f>ROUND(G138*F138,2)</f>
        <v>0</v>
      </c>
      <c r="I138" s="119"/>
      <c r="J138" s="123"/>
      <c r="K138" s="121"/>
      <c r="L138" s="79"/>
      <c r="M138" s="80"/>
      <c r="N138" s="122"/>
      <c r="O138" s="122"/>
      <c r="P138" s="122"/>
    </row>
    <row r="139" spans="1:16" ht="36" customHeight="1" thickBot="1">
      <c r="A139" s="18"/>
      <c r="B139" s="35" t="str">
        <f>B103</f>
        <v>D</v>
      </c>
      <c r="C139" s="198" t="str">
        <f>C103</f>
        <v>Rue Dumoulin / Provencher Blvd. Alley - Bounded by Rue Dumoulin., Provencher Blvd., Rue langevin. and Rue St Jean Baptiste.</v>
      </c>
      <c r="D139" s="199"/>
      <c r="E139" s="199"/>
      <c r="F139" s="200"/>
      <c r="G139" s="18" t="s">
        <v>16</v>
      </c>
      <c r="H139" s="18">
        <f>SUM(H103:H138)</f>
        <v>0</v>
      </c>
      <c r="I139" s="117"/>
      <c r="J139" s="117"/>
      <c r="K139" s="117"/>
      <c r="L139" s="117"/>
      <c r="M139" s="117"/>
      <c r="N139" s="117"/>
      <c r="O139" s="117"/>
      <c r="P139" s="117"/>
    </row>
    <row r="140" spans="1:16" s="39" customFormat="1" ht="36" customHeight="1" thickTop="1">
      <c r="A140" s="37"/>
      <c r="B140" s="98" t="s">
        <v>15</v>
      </c>
      <c r="C140" s="203" t="s">
        <v>442</v>
      </c>
      <c r="D140" s="204"/>
      <c r="E140" s="204"/>
      <c r="F140" s="205"/>
      <c r="G140" s="38"/>
      <c r="H140" s="38" t="s">
        <v>1</v>
      </c>
      <c r="I140" s="118"/>
      <c r="J140" s="118"/>
      <c r="K140" s="118"/>
      <c r="L140" s="118"/>
      <c r="M140" s="118"/>
      <c r="N140" s="118"/>
      <c r="O140" s="118"/>
      <c r="P140" s="118"/>
    </row>
    <row r="141" spans="1:16" ht="33" customHeight="1">
      <c r="A141" s="17"/>
      <c r="B141" s="14"/>
      <c r="C141" s="32" t="s">
        <v>18</v>
      </c>
      <c r="D141" s="9"/>
      <c r="E141" s="7" t="s">
        <v>1</v>
      </c>
      <c r="F141" s="106" t="s">
        <v>1</v>
      </c>
      <c r="G141" s="20" t="s">
        <v>1</v>
      </c>
      <c r="H141" s="20"/>
      <c r="I141" s="117"/>
      <c r="J141" s="117"/>
      <c r="K141" s="117"/>
      <c r="L141" s="117"/>
      <c r="M141" s="117"/>
      <c r="N141" s="117"/>
      <c r="O141" s="117"/>
      <c r="P141" s="117"/>
    </row>
    <row r="142" spans="1:16" s="81" customFormat="1" ht="33" customHeight="1">
      <c r="A142" s="74"/>
      <c r="B142" s="75" t="s">
        <v>189</v>
      </c>
      <c r="C142" s="76" t="s">
        <v>60</v>
      </c>
      <c r="D142" s="77" t="s">
        <v>473</v>
      </c>
      <c r="E142" s="78" t="s">
        <v>28</v>
      </c>
      <c r="F142" s="163">
        <v>464.5</v>
      </c>
      <c r="G142" s="164"/>
      <c r="H142" s="165">
        <f>ROUND(G142*F142,2)</f>
        <v>0</v>
      </c>
      <c r="I142" s="119"/>
      <c r="J142" s="120"/>
      <c r="K142" s="121"/>
      <c r="L142" s="79"/>
      <c r="M142" s="80"/>
      <c r="N142" s="122"/>
      <c r="O142" s="122"/>
      <c r="P142" s="122"/>
    </row>
    <row r="143" spans="1:16" s="83" customFormat="1" ht="33" customHeight="1">
      <c r="A143" s="82"/>
      <c r="B143" s="75" t="s">
        <v>265</v>
      </c>
      <c r="C143" s="76" t="s">
        <v>61</v>
      </c>
      <c r="D143" s="77" t="s">
        <v>473</v>
      </c>
      <c r="E143" s="78" t="s">
        <v>30</v>
      </c>
      <c r="F143" s="163">
        <v>929</v>
      </c>
      <c r="G143" s="166"/>
      <c r="H143" s="165">
        <f>ROUND(G143*F143,2)</f>
        <v>0</v>
      </c>
      <c r="I143" s="119"/>
      <c r="J143" s="123"/>
      <c r="K143" s="121"/>
      <c r="L143" s="79"/>
      <c r="M143" s="80"/>
      <c r="N143" s="122"/>
      <c r="O143" s="122"/>
      <c r="P143" s="122"/>
    </row>
    <row r="144" spans="1:16" s="81" customFormat="1" ht="30" customHeight="1">
      <c r="A144" s="82" t="s">
        <v>62</v>
      </c>
      <c r="B144" s="75" t="s">
        <v>193</v>
      </c>
      <c r="C144" s="76" t="s">
        <v>64</v>
      </c>
      <c r="D144" s="77" t="s">
        <v>100</v>
      </c>
      <c r="E144" s="78"/>
      <c r="F144" s="163"/>
      <c r="G144" s="167"/>
      <c r="H144" s="165"/>
      <c r="I144" s="119"/>
      <c r="J144" s="120"/>
      <c r="K144" s="121"/>
      <c r="L144" s="79"/>
      <c r="M144" s="80"/>
      <c r="N144" s="122"/>
      <c r="O144" s="122"/>
      <c r="P144" s="122"/>
    </row>
    <row r="145" spans="1:10" s="100" customFormat="1" ht="30" customHeight="1">
      <c r="A145" s="193" t="s">
        <v>487</v>
      </c>
      <c r="B145" s="97" t="s">
        <v>31</v>
      </c>
      <c r="C145" s="90" t="s">
        <v>488</v>
      </c>
      <c r="D145" s="71" t="s">
        <v>1</v>
      </c>
      <c r="E145" s="91" t="s">
        <v>32</v>
      </c>
      <c r="F145" s="184">
        <v>641</v>
      </c>
      <c r="G145" s="93"/>
      <c r="H145" s="72">
        <f>ROUND(G145*F145,2)</f>
        <v>0</v>
      </c>
      <c r="I145" s="125"/>
      <c r="J145" s="126"/>
    </row>
    <row r="146" spans="1:10" s="100" customFormat="1" ht="36" customHeight="1">
      <c r="A146" s="193" t="s">
        <v>489</v>
      </c>
      <c r="B146" s="89" t="s">
        <v>266</v>
      </c>
      <c r="C146" s="90" t="s">
        <v>490</v>
      </c>
      <c r="D146" s="194" t="s">
        <v>100</v>
      </c>
      <c r="E146" s="91" t="s">
        <v>28</v>
      </c>
      <c r="F146" s="184">
        <v>70</v>
      </c>
      <c r="G146" s="93"/>
      <c r="H146" s="72">
        <f>ROUND(G146*F146,2)</f>
        <v>0</v>
      </c>
      <c r="I146" s="125"/>
      <c r="J146" s="126"/>
    </row>
    <row r="147" spans="1:16" s="83" customFormat="1" ht="30" customHeight="1">
      <c r="A147" s="82" t="s">
        <v>67</v>
      </c>
      <c r="B147" s="75" t="s">
        <v>197</v>
      </c>
      <c r="C147" s="76" t="s">
        <v>69</v>
      </c>
      <c r="D147" s="85" t="s">
        <v>70</v>
      </c>
      <c r="E147" s="78" t="s">
        <v>30</v>
      </c>
      <c r="F147" s="163">
        <v>929</v>
      </c>
      <c r="G147" s="166"/>
      <c r="H147" s="165">
        <f>ROUND(G147*F147,2)</f>
        <v>0</v>
      </c>
      <c r="I147" s="119"/>
      <c r="J147" s="123"/>
      <c r="K147" s="121"/>
      <c r="L147" s="79"/>
      <c r="M147" s="80"/>
      <c r="N147" s="122"/>
      <c r="O147" s="122"/>
      <c r="P147" s="122"/>
    </row>
    <row r="148" spans="1:16" s="83" customFormat="1" ht="30" customHeight="1">
      <c r="A148" s="74" t="s">
        <v>126</v>
      </c>
      <c r="B148" s="75" t="s">
        <v>267</v>
      </c>
      <c r="C148" s="76" t="s">
        <v>127</v>
      </c>
      <c r="D148" s="85" t="s">
        <v>128</v>
      </c>
      <c r="E148" s="78" t="s">
        <v>30</v>
      </c>
      <c r="F148" s="163">
        <v>115</v>
      </c>
      <c r="G148" s="166"/>
      <c r="H148" s="165">
        <f>ROUND(G148*F148,2)</f>
        <v>0</v>
      </c>
      <c r="I148" s="119"/>
      <c r="J148" s="123"/>
      <c r="K148" s="121"/>
      <c r="L148" s="79"/>
      <c r="M148" s="80"/>
      <c r="N148" s="122"/>
      <c r="O148" s="122"/>
      <c r="P148" s="122"/>
    </row>
    <row r="149" spans="1:16" s="83" customFormat="1" ht="30" customHeight="1">
      <c r="A149" s="74" t="s">
        <v>129</v>
      </c>
      <c r="B149" s="75" t="s">
        <v>198</v>
      </c>
      <c r="C149" s="76" t="s">
        <v>130</v>
      </c>
      <c r="D149" s="85" t="s">
        <v>128</v>
      </c>
      <c r="E149" s="78"/>
      <c r="F149" s="163"/>
      <c r="G149" s="167"/>
      <c r="H149" s="165"/>
      <c r="I149" s="119"/>
      <c r="J149" s="123"/>
      <c r="K149" s="121"/>
      <c r="L149" s="79"/>
      <c r="M149" s="80"/>
      <c r="N149" s="122"/>
      <c r="O149" s="122"/>
      <c r="P149" s="122"/>
    </row>
    <row r="150" spans="1:16" s="81" customFormat="1" ht="30" customHeight="1">
      <c r="A150" s="74" t="s">
        <v>131</v>
      </c>
      <c r="B150" s="84" t="s">
        <v>31</v>
      </c>
      <c r="C150" s="76" t="s">
        <v>132</v>
      </c>
      <c r="D150" s="85" t="s">
        <v>1</v>
      </c>
      <c r="E150" s="78" t="s">
        <v>32</v>
      </c>
      <c r="F150" s="163">
        <v>31</v>
      </c>
      <c r="G150" s="166"/>
      <c r="H150" s="165">
        <f>ROUND(G150*F150,2)</f>
        <v>0</v>
      </c>
      <c r="I150" s="119"/>
      <c r="J150" s="120"/>
      <c r="K150" s="121"/>
      <c r="L150" s="79"/>
      <c r="M150" s="80"/>
      <c r="N150" s="122"/>
      <c r="O150" s="122"/>
      <c r="P150" s="122"/>
    </row>
    <row r="151" spans="1:16" s="81" customFormat="1" ht="36" customHeight="1">
      <c r="A151" s="74"/>
      <c r="B151" s="75" t="s">
        <v>268</v>
      </c>
      <c r="C151" s="76" t="s">
        <v>133</v>
      </c>
      <c r="D151" s="85" t="s">
        <v>474</v>
      </c>
      <c r="E151" s="78" t="s">
        <v>32</v>
      </c>
      <c r="F151" s="163">
        <v>120</v>
      </c>
      <c r="G151" s="166"/>
      <c r="H151" s="165">
        <f>ROUND(G151*F151,2)</f>
        <v>0</v>
      </c>
      <c r="I151" s="119"/>
      <c r="J151" s="120"/>
      <c r="K151" s="121"/>
      <c r="L151" s="79"/>
      <c r="M151" s="80"/>
      <c r="N151" s="122"/>
      <c r="O151" s="122"/>
      <c r="P151" s="122"/>
    </row>
    <row r="152" spans="1:16" ht="33" customHeight="1">
      <c r="A152" s="17"/>
      <c r="B152" s="14"/>
      <c r="C152" s="33" t="s">
        <v>19</v>
      </c>
      <c r="D152" s="9"/>
      <c r="E152" s="6"/>
      <c r="F152" s="168"/>
      <c r="G152" s="169"/>
      <c r="H152" s="169"/>
      <c r="I152" s="117"/>
      <c r="J152" s="117"/>
      <c r="K152" s="117"/>
      <c r="L152" s="117"/>
      <c r="M152" s="117"/>
      <c r="N152" s="117"/>
      <c r="O152" s="117"/>
      <c r="P152" s="117"/>
    </row>
    <row r="153" spans="1:16" s="81" customFormat="1" ht="30" customHeight="1">
      <c r="A153" s="86" t="s">
        <v>54</v>
      </c>
      <c r="B153" s="75" t="s">
        <v>205</v>
      </c>
      <c r="C153" s="76" t="s">
        <v>55</v>
      </c>
      <c r="D153" s="77" t="s">
        <v>100</v>
      </c>
      <c r="E153" s="78"/>
      <c r="F153" s="163"/>
      <c r="G153" s="167"/>
      <c r="H153" s="165"/>
      <c r="I153" s="119"/>
      <c r="J153" s="120"/>
      <c r="K153" s="121"/>
      <c r="L153" s="79"/>
      <c r="M153" s="80"/>
      <c r="N153" s="122"/>
      <c r="O153" s="122"/>
      <c r="P153" s="122"/>
    </row>
    <row r="154" spans="1:16" s="83" customFormat="1" ht="30" customHeight="1">
      <c r="A154" s="86" t="s">
        <v>56</v>
      </c>
      <c r="B154" s="84" t="s">
        <v>31</v>
      </c>
      <c r="C154" s="76" t="s">
        <v>57</v>
      </c>
      <c r="D154" s="85" t="s">
        <v>1</v>
      </c>
      <c r="E154" s="78" t="s">
        <v>30</v>
      </c>
      <c r="F154" s="163">
        <v>35.5</v>
      </c>
      <c r="G154" s="166"/>
      <c r="H154" s="165">
        <f>ROUND(G154*F154,2)</f>
        <v>0</v>
      </c>
      <c r="I154" s="119"/>
      <c r="J154" s="123"/>
      <c r="K154" s="121"/>
      <c r="L154" s="79"/>
      <c r="M154" s="80"/>
      <c r="N154" s="122"/>
      <c r="O154" s="122"/>
      <c r="P154" s="122"/>
    </row>
    <row r="155" spans="1:16" s="83" customFormat="1" ht="30" customHeight="1">
      <c r="A155" s="86" t="s">
        <v>101</v>
      </c>
      <c r="B155" s="84" t="s">
        <v>36</v>
      </c>
      <c r="C155" s="76" t="s">
        <v>102</v>
      </c>
      <c r="D155" s="85" t="s">
        <v>1</v>
      </c>
      <c r="E155" s="78" t="s">
        <v>30</v>
      </c>
      <c r="F155" s="163">
        <v>41.5</v>
      </c>
      <c r="G155" s="166"/>
      <c r="H155" s="165">
        <f>ROUND(G155*F155,2)</f>
        <v>0</v>
      </c>
      <c r="I155" s="124"/>
      <c r="J155" s="123"/>
      <c r="K155" s="121"/>
      <c r="L155" s="79"/>
      <c r="M155" s="80"/>
      <c r="N155" s="122"/>
      <c r="O155" s="122"/>
      <c r="P155" s="122"/>
    </row>
    <row r="156" spans="1:16" s="83" customFormat="1" ht="30" customHeight="1">
      <c r="A156" s="86" t="s">
        <v>136</v>
      </c>
      <c r="B156" s="75" t="s">
        <v>199</v>
      </c>
      <c r="C156" s="76" t="s">
        <v>138</v>
      </c>
      <c r="D156" s="85" t="s">
        <v>103</v>
      </c>
      <c r="E156" s="78"/>
      <c r="F156" s="163"/>
      <c r="G156" s="167"/>
      <c r="H156" s="165"/>
      <c r="I156" s="119"/>
      <c r="J156" s="123"/>
      <c r="K156" s="121"/>
      <c r="L156" s="79"/>
      <c r="M156" s="80"/>
      <c r="N156" s="122"/>
      <c r="O156" s="122"/>
      <c r="P156" s="122"/>
    </row>
    <row r="157" spans="1:16" s="83" customFormat="1" ht="30" customHeight="1">
      <c r="A157" s="86" t="s">
        <v>139</v>
      </c>
      <c r="B157" s="84" t="s">
        <v>31</v>
      </c>
      <c r="C157" s="76" t="s">
        <v>135</v>
      </c>
      <c r="D157" s="85" t="s">
        <v>1</v>
      </c>
      <c r="E157" s="78" t="s">
        <v>30</v>
      </c>
      <c r="F157" s="163">
        <v>35.5</v>
      </c>
      <c r="G157" s="166"/>
      <c r="H157" s="165">
        <f>ROUND(G157*F157,2)</f>
        <v>0</v>
      </c>
      <c r="I157" s="124"/>
      <c r="J157" s="123"/>
      <c r="K157" s="121"/>
      <c r="L157" s="79"/>
      <c r="M157" s="80"/>
      <c r="N157" s="122"/>
      <c r="O157" s="122"/>
      <c r="P157" s="122"/>
    </row>
    <row r="158" spans="1:16" s="83" customFormat="1" ht="30" customHeight="1">
      <c r="A158" s="86" t="s">
        <v>104</v>
      </c>
      <c r="B158" s="75" t="s">
        <v>200</v>
      </c>
      <c r="C158" s="76" t="s">
        <v>105</v>
      </c>
      <c r="D158" s="85" t="s">
        <v>106</v>
      </c>
      <c r="E158" s="87"/>
      <c r="F158" s="163"/>
      <c r="G158" s="167"/>
      <c r="H158" s="165"/>
      <c r="I158" s="119"/>
      <c r="J158" s="123"/>
      <c r="K158" s="121"/>
      <c r="L158" s="79"/>
      <c r="M158" s="80"/>
      <c r="N158" s="122"/>
      <c r="O158" s="122"/>
      <c r="P158" s="122"/>
    </row>
    <row r="159" spans="1:16" s="83" customFormat="1" ht="30" customHeight="1">
      <c r="A159" s="86" t="s">
        <v>107</v>
      </c>
      <c r="B159" s="84" t="s">
        <v>31</v>
      </c>
      <c r="C159" s="76" t="s">
        <v>58</v>
      </c>
      <c r="D159" s="85"/>
      <c r="E159" s="78"/>
      <c r="F159" s="163"/>
      <c r="G159" s="167"/>
      <c r="H159" s="165"/>
      <c r="I159" s="119"/>
      <c r="J159" s="123"/>
      <c r="K159" s="121"/>
      <c r="L159" s="79"/>
      <c r="M159" s="80"/>
      <c r="N159" s="122"/>
      <c r="O159" s="122"/>
      <c r="P159" s="122"/>
    </row>
    <row r="160" spans="1:16" s="83" customFormat="1" ht="30" customHeight="1">
      <c r="A160" s="86" t="s">
        <v>108</v>
      </c>
      <c r="B160" s="88" t="s">
        <v>78</v>
      </c>
      <c r="C160" s="76" t="s">
        <v>85</v>
      </c>
      <c r="D160" s="85"/>
      <c r="E160" s="78" t="s">
        <v>32</v>
      </c>
      <c r="F160" s="163">
        <v>10.5</v>
      </c>
      <c r="G160" s="166"/>
      <c r="H160" s="165">
        <f>ROUND(G160*F160,2)</f>
        <v>0</v>
      </c>
      <c r="I160" s="119"/>
      <c r="J160" s="123"/>
      <c r="K160" s="121"/>
      <c r="L160" s="79"/>
      <c r="M160" s="80"/>
      <c r="N160" s="122"/>
      <c r="O160" s="122"/>
      <c r="P160" s="122"/>
    </row>
    <row r="161" spans="1:16" ht="33" customHeight="1">
      <c r="A161" s="17"/>
      <c r="B161" s="5"/>
      <c r="C161" s="33" t="s">
        <v>20</v>
      </c>
      <c r="D161" s="9"/>
      <c r="E161" s="8"/>
      <c r="F161" s="168"/>
      <c r="G161" s="169"/>
      <c r="H161" s="169"/>
      <c r="I161" s="117"/>
      <c r="J161" s="117"/>
      <c r="K161" s="117"/>
      <c r="L161" s="117"/>
      <c r="M161" s="117"/>
      <c r="N161" s="117"/>
      <c r="O161" s="117"/>
      <c r="P161" s="117"/>
    </row>
    <row r="162" spans="1:16" s="81" customFormat="1" ht="36" customHeight="1">
      <c r="A162" s="74" t="s">
        <v>47</v>
      </c>
      <c r="B162" s="75" t="s">
        <v>269</v>
      </c>
      <c r="C162" s="76" t="s">
        <v>48</v>
      </c>
      <c r="D162" s="85" t="s">
        <v>109</v>
      </c>
      <c r="E162" s="78"/>
      <c r="F162" s="170"/>
      <c r="G162" s="167"/>
      <c r="H162" s="171"/>
      <c r="I162" s="119"/>
      <c r="J162" s="120"/>
      <c r="K162" s="121"/>
      <c r="L162" s="79"/>
      <c r="M162" s="80"/>
      <c r="N162" s="122"/>
      <c r="O162" s="122"/>
      <c r="P162" s="122"/>
    </row>
    <row r="163" spans="1:16" s="81" customFormat="1" ht="36" customHeight="1">
      <c r="A163" s="74" t="s">
        <v>153</v>
      </c>
      <c r="B163" s="147" t="s">
        <v>31</v>
      </c>
      <c r="C163" s="148" t="s">
        <v>154</v>
      </c>
      <c r="D163" s="149"/>
      <c r="E163" s="150" t="s">
        <v>30</v>
      </c>
      <c r="F163" s="172">
        <v>21.5</v>
      </c>
      <c r="G163" s="173"/>
      <c r="H163" s="174">
        <f>ROUND(G163*F163,2)</f>
        <v>0</v>
      </c>
      <c r="I163" s="124"/>
      <c r="J163" s="120"/>
      <c r="K163" s="121"/>
      <c r="L163" s="79"/>
      <c r="M163" s="80"/>
      <c r="N163" s="122"/>
      <c r="O163" s="122"/>
      <c r="P163" s="122"/>
    </row>
    <row r="164" spans="1:16" s="83" customFormat="1" ht="36" customHeight="1">
      <c r="A164" s="74" t="s">
        <v>155</v>
      </c>
      <c r="B164" s="151" t="s">
        <v>270</v>
      </c>
      <c r="C164" s="152" t="s">
        <v>157</v>
      </c>
      <c r="D164" s="153" t="s">
        <v>106</v>
      </c>
      <c r="E164" s="154"/>
      <c r="F164" s="175"/>
      <c r="G164" s="176"/>
      <c r="H164" s="177"/>
      <c r="I164" s="119"/>
      <c r="J164" s="123"/>
      <c r="K164" s="121"/>
      <c r="L164" s="79"/>
      <c r="M164" s="80"/>
      <c r="N164" s="122"/>
      <c r="O164" s="122"/>
      <c r="P164" s="122"/>
    </row>
    <row r="165" spans="1:16" s="83" customFormat="1" ht="30" customHeight="1">
      <c r="A165" s="74" t="s">
        <v>158</v>
      </c>
      <c r="B165" s="84" t="s">
        <v>31</v>
      </c>
      <c r="C165" s="76" t="s">
        <v>159</v>
      </c>
      <c r="D165" s="85"/>
      <c r="E165" s="78"/>
      <c r="F165" s="163"/>
      <c r="G165" s="167"/>
      <c r="H165" s="171"/>
      <c r="I165" s="119"/>
      <c r="J165" s="123"/>
      <c r="K165" s="121"/>
      <c r="L165" s="79"/>
      <c r="M165" s="80"/>
      <c r="N165" s="122"/>
      <c r="O165" s="122"/>
      <c r="P165" s="122"/>
    </row>
    <row r="166" spans="1:16" s="83" customFormat="1" ht="30" customHeight="1">
      <c r="A166" s="74" t="s">
        <v>160</v>
      </c>
      <c r="B166" s="88" t="s">
        <v>78</v>
      </c>
      <c r="C166" s="76" t="s">
        <v>85</v>
      </c>
      <c r="D166" s="85"/>
      <c r="E166" s="78" t="s">
        <v>32</v>
      </c>
      <c r="F166" s="163">
        <v>94.5</v>
      </c>
      <c r="G166" s="166"/>
      <c r="H166" s="165">
        <f>ROUND(G166*F166,2)</f>
        <v>0</v>
      </c>
      <c r="I166" s="119"/>
      <c r="J166" s="123"/>
      <c r="K166" s="121"/>
      <c r="L166" s="79"/>
      <c r="M166" s="80"/>
      <c r="N166" s="122"/>
      <c r="O166" s="122"/>
      <c r="P166" s="122"/>
    </row>
    <row r="167" spans="1:10" s="94" customFormat="1" ht="36" customHeight="1">
      <c r="A167" s="95" t="s">
        <v>477</v>
      </c>
      <c r="B167" s="89" t="s">
        <v>483</v>
      </c>
      <c r="C167" s="90" t="s">
        <v>478</v>
      </c>
      <c r="D167" s="71" t="s">
        <v>106</v>
      </c>
      <c r="E167" s="91" t="s">
        <v>32</v>
      </c>
      <c r="F167" s="184">
        <v>140</v>
      </c>
      <c r="G167" s="93"/>
      <c r="H167" s="72">
        <f>ROUND(G167*F167,2)</f>
        <v>0</v>
      </c>
      <c r="I167" s="125"/>
      <c r="J167" s="127"/>
    </row>
    <row r="168" spans="1:16" ht="36" customHeight="1" thickBot="1">
      <c r="A168" s="18"/>
      <c r="B168" s="35" t="str">
        <f>B140</f>
        <v>E</v>
      </c>
      <c r="C168" s="198" t="str">
        <f>C140</f>
        <v>Havelock Ave. / Portland Ave. Alley - Bounded by Havelock Ave., Portland Ave., St George Rd. and St Andrew Rd.</v>
      </c>
      <c r="D168" s="199"/>
      <c r="E168" s="199"/>
      <c r="F168" s="200"/>
      <c r="G168" s="18" t="s">
        <v>16</v>
      </c>
      <c r="H168" s="18">
        <f>SUM(H140:H167)</f>
        <v>0</v>
      </c>
      <c r="I168" s="117"/>
      <c r="J168" s="117"/>
      <c r="K168" s="117"/>
      <c r="L168" s="117"/>
      <c r="M168" s="117"/>
      <c r="N168" s="117"/>
      <c r="O168" s="117"/>
      <c r="P168" s="117"/>
    </row>
    <row r="169" spans="1:16" s="39" customFormat="1" ht="36" customHeight="1" thickTop="1">
      <c r="A169" s="37"/>
      <c r="B169" s="98" t="s">
        <v>117</v>
      </c>
      <c r="C169" s="203" t="s">
        <v>443</v>
      </c>
      <c r="D169" s="204"/>
      <c r="E169" s="204"/>
      <c r="F169" s="205"/>
      <c r="G169" s="38"/>
      <c r="H169" s="38" t="s">
        <v>1</v>
      </c>
      <c r="I169" s="118"/>
      <c r="J169" s="118"/>
      <c r="K169" s="118"/>
      <c r="L169" s="118"/>
      <c r="M169" s="118"/>
      <c r="N169" s="118"/>
      <c r="O169" s="118"/>
      <c r="P169" s="118"/>
    </row>
    <row r="170" spans="1:16" ht="33" customHeight="1">
      <c r="A170" s="17"/>
      <c r="B170" s="14"/>
      <c r="C170" s="32" t="s">
        <v>18</v>
      </c>
      <c r="D170" s="9"/>
      <c r="E170" s="7" t="s">
        <v>1</v>
      </c>
      <c r="F170" s="106" t="s">
        <v>1</v>
      </c>
      <c r="G170" s="20" t="s">
        <v>1</v>
      </c>
      <c r="H170" s="20"/>
      <c r="I170" s="117"/>
      <c r="J170" s="117"/>
      <c r="K170" s="117"/>
      <c r="L170" s="117"/>
      <c r="M170" s="117"/>
      <c r="N170" s="117"/>
      <c r="O170" s="117"/>
      <c r="P170" s="117"/>
    </row>
    <row r="171" spans="1:16" s="81" customFormat="1" ht="33" customHeight="1">
      <c r="A171" s="74"/>
      <c r="B171" s="75" t="s">
        <v>271</v>
      </c>
      <c r="C171" s="76" t="s">
        <v>60</v>
      </c>
      <c r="D171" s="77" t="s">
        <v>473</v>
      </c>
      <c r="E171" s="78" t="s">
        <v>28</v>
      </c>
      <c r="F171" s="163">
        <v>472</v>
      </c>
      <c r="G171" s="164"/>
      <c r="H171" s="165">
        <f>ROUND(G171*F171,2)</f>
        <v>0</v>
      </c>
      <c r="I171" s="119"/>
      <c r="J171" s="120"/>
      <c r="K171" s="121"/>
      <c r="L171" s="79"/>
      <c r="M171" s="80"/>
      <c r="N171" s="122"/>
      <c r="O171" s="122"/>
      <c r="P171" s="122"/>
    </row>
    <row r="172" spans="1:16" s="83" customFormat="1" ht="33" customHeight="1">
      <c r="A172" s="82"/>
      <c r="B172" s="75" t="s">
        <v>201</v>
      </c>
      <c r="C172" s="76" t="s">
        <v>61</v>
      </c>
      <c r="D172" s="77" t="s">
        <v>473</v>
      </c>
      <c r="E172" s="78" t="s">
        <v>30</v>
      </c>
      <c r="F172" s="163">
        <v>943.5</v>
      </c>
      <c r="G172" s="166"/>
      <c r="H172" s="165">
        <f>ROUND(G172*F172,2)</f>
        <v>0</v>
      </c>
      <c r="I172" s="119"/>
      <c r="J172" s="123"/>
      <c r="K172" s="121"/>
      <c r="L172" s="79"/>
      <c r="M172" s="80"/>
      <c r="N172" s="122"/>
      <c r="O172" s="122"/>
      <c r="P172" s="122"/>
    </row>
    <row r="173" spans="1:16" s="81" customFormat="1" ht="30" customHeight="1">
      <c r="A173" s="82" t="s">
        <v>62</v>
      </c>
      <c r="B173" s="75" t="s">
        <v>202</v>
      </c>
      <c r="C173" s="76" t="s">
        <v>64</v>
      </c>
      <c r="D173" s="77" t="s">
        <v>100</v>
      </c>
      <c r="E173" s="78"/>
      <c r="F173" s="163"/>
      <c r="G173" s="167"/>
      <c r="H173" s="165"/>
      <c r="I173" s="119"/>
      <c r="J173" s="120"/>
      <c r="K173" s="121"/>
      <c r="L173" s="79"/>
      <c r="M173" s="80"/>
      <c r="N173" s="122"/>
      <c r="O173" s="122"/>
      <c r="P173" s="122"/>
    </row>
    <row r="174" spans="1:10" s="100" customFormat="1" ht="30" customHeight="1">
      <c r="A174" s="193" t="s">
        <v>487</v>
      </c>
      <c r="B174" s="97" t="s">
        <v>31</v>
      </c>
      <c r="C174" s="90" t="s">
        <v>488</v>
      </c>
      <c r="D174" s="71" t="s">
        <v>1</v>
      </c>
      <c r="E174" s="91" t="s">
        <v>32</v>
      </c>
      <c r="F174" s="184">
        <v>651</v>
      </c>
      <c r="G174" s="93"/>
      <c r="H174" s="72">
        <f>ROUND(G174*F174,2)</f>
        <v>0</v>
      </c>
      <c r="I174" s="125"/>
      <c r="J174" s="126"/>
    </row>
    <row r="175" spans="1:10" s="100" customFormat="1" ht="36" customHeight="1">
      <c r="A175" s="193" t="s">
        <v>489</v>
      </c>
      <c r="B175" s="89" t="s">
        <v>272</v>
      </c>
      <c r="C175" s="90" t="s">
        <v>490</v>
      </c>
      <c r="D175" s="194" t="s">
        <v>100</v>
      </c>
      <c r="E175" s="91" t="s">
        <v>28</v>
      </c>
      <c r="F175" s="184">
        <v>71</v>
      </c>
      <c r="G175" s="93"/>
      <c r="H175" s="72">
        <f>ROUND(G175*F175,2)</f>
        <v>0</v>
      </c>
      <c r="I175" s="125"/>
      <c r="J175" s="126"/>
    </row>
    <row r="176" spans="1:16" s="83" customFormat="1" ht="30" customHeight="1">
      <c r="A176" s="74" t="s">
        <v>33</v>
      </c>
      <c r="B176" s="75" t="s">
        <v>273</v>
      </c>
      <c r="C176" s="76" t="s">
        <v>34</v>
      </c>
      <c r="D176" s="77" t="s">
        <v>100</v>
      </c>
      <c r="E176" s="78" t="s">
        <v>30</v>
      </c>
      <c r="F176" s="163">
        <v>12</v>
      </c>
      <c r="G176" s="166"/>
      <c r="H176" s="165">
        <f>ROUND(G176*F176,2)</f>
        <v>0</v>
      </c>
      <c r="I176" s="119"/>
      <c r="J176" s="123"/>
      <c r="K176" s="121"/>
      <c r="L176" s="79"/>
      <c r="M176" s="80"/>
      <c r="N176" s="122"/>
      <c r="O176" s="122"/>
      <c r="P176" s="122"/>
    </row>
    <row r="177" spans="1:16" s="83" customFormat="1" ht="30" customHeight="1">
      <c r="A177" s="82" t="s">
        <v>67</v>
      </c>
      <c r="B177" s="75" t="s">
        <v>274</v>
      </c>
      <c r="C177" s="76" t="s">
        <v>69</v>
      </c>
      <c r="D177" s="85" t="s">
        <v>70</v>
      </c>
      <c r="E177" s="78" t="s">
        <v>30</v>
      </c>
      <c r="F177" s="163">
        <v>943.5</v>
      </c>
      <c r="G177" s="166"/>
      <c r="H177" s="165">
        <f>ROUND(G177*F177,2)</f>
        <v>0</v>
      </c>
      <c r="I177" s="119"/>
      <c r="J177" s="123"/>
      <c r="K177" s="121"/>
      <c r="L177" s="79"/>
      <c r="M177" s="80"/>
      <c r="N177" s="122"/>
      <c r="O177" s="122"/>
      <c r="P177" s="122"/>
    </row>
    <row r="178" spans="1:16" s="83" customFormat="1" ht="30" customHeight="1">
      <c r="A178" s="74" t="s">
        <v>126</v>
      </c>
      <c r="B178" s="75" t="s">
        <v>275</v>
      </c>
      <c r="C178" s="76" t="s">
        <v>127</v>
      </c>
      <c r="D178" s="85" t="s">
        <v>128</v>
      </c>
      <c r="E178" s="78" t="s">
        <v>30</v>
      </c>
      <c r="F178" s="163">
        <v>106</v>
      </c>
      <c r="G178" s="166"/>
      <c r="H178" s="165">
        <f>ROUND(G178*F178,2)</f>
        <v>0</v>
      </c>
      <c r="I178" s="119"/>
      <c r="J178" s="123"/>
      <c r="K178" s="121"/>
      <c r="L178" s="79"/>
      <c r="M178" s="80"/>
      <c r="N178" s="122"/>
      <c r="O178" s="122"/>
      <c r="P178" s="122"/>
    </row>
    <row r="179" spans="1:16" s="83" customFormat="1" ht="30" customHeight="1">
      <c r="A179" s="74" t="s">
        <v>129</v>
      </c>
      <c r="B179" s="75" t="s">
        <v>276</v>
      </c>
      <c r="C179" s="76" t="s">
        <v>130</v>
      </c>
      <c r="D179" s="85" t="s">
        <v>128</v>
      </c>
      <c r="E179" s="78"/>
      <c r="F179" s="163"/>
      <c r="G179" s="167"/>
      <c r="H179" s="165"/>
      <c r="I179" s="119"/>
      <c r="J179" s="123"/>
      <c r="K179" s="121"/>
      <c r="L179" s="79"/>
      <c r="M179" s="80"/>
      <c r="N179" s="122"/>
      <c r="O179" s="122"/>
      <c r="P179" s="122"/>
    </row>
    <row r="180" spans="1:16" s="81" customFormat="1" ht="30" customHeight="1">
      <c r="A180" s="74" t="s">
        <v>131</v>
      </c>
      <c r="B180" s="84" t="s">
        <v>31</v>
      </c>
      <c r="C180" s="76" t="s">
        <v>132</v>
      </c>
      <c r="D180" s="85" t="s">
        <v>1</v>
      </c>
      <c r="E180" s="78" t="s">
        <v>32</v>
      </c>
      <c r="F180" s="163">
        <v>23.5</v>
      </c>
      <c r="G180" s="166"/>
      <c r="H180" s="165">
        <f>ROUND(G180*F180,2)</f>
        <v>0</v>
      </c>
      <c r="I180" s="119"/>
      <c r="J180" s="120"/>
      <c r="K180" s="121"/>
      <c r="L180" s="79"/>
      <c r="M180" s="80"/>
      <c r="N180" s="122"/>
      <c r="O180" s="122"/>
      <c r="P180" s="122"/>
    </row>
    <row r="181" spans="1:16" s="81" customFormat="1" ht="36" customHeight="1">
      <c r="A181" s="74"/>
      <c r="B181" s="75" t="s">
        <v>277</v>
      </c>
      <c r="C181" s="76" t="s">
        <v>133</v>
      </c>
      <c r="D181" s="85" t="s">
        <v>474</v>
      </c>
      <c r="E181" s="78" t="s">
        <v>32</v>
      </c>
      <c r="F181" s="163">
        <v>60.5</v>
      </c>
      <c r="G181" s="166"/>
      <c r="H181" s="165">
        <f>ROUND(G181*F181,2)</f>
        <v>0</v>
      </c>
      <c r="I181" s="119"/>
      <c r="J181" s="120"/>
      <c r="K181" s="121"/>
      <c r="L181" s="79"/>
      <c r="M181" s="80"/>
      <c r="N181" s="122"/>
      <c r="O181" s="122"/>
      <c r="P181" s="122"/>
    </row>
    <row r="182" spans="1:16" ht="33" customHeight="1">
      <c r="A182" s="17"/>
      <c r="B182" s="14"/>
      <c r="C182" s="33" t="s">
        <v>19</v>
      </c>
      <c r="D182" s="9"/>
      <c r="E182" s="6"/>
      <c r="F182" s="168"/>
      <c r="G182" s="169"/>
      <c r="H182" s="169"/>
      <c r="I182" s="117"/>
      <c r="J182" s="117"/>
      <c r="K182" s="117"/>
      <c r="L182" s="117"/>
      <c r="M182" s="117"/>
      <c r="N182" s="117"/>
      <c r="O182" s="117"/>
      <c r="P182" s="117"/>
    </row>
    <row r="183" spans="1:16" s="81" customFormat="1" ht="30" customHeight="1">
      <c r="A183" s="86" t="s">
        <v>54</v>
      </c>
      <c r="B183" s="75" t="s">
        <v>278</v>
      </c>
      <c r="C183" s="76" t="s">
        <v>55</v>
      </c>
      <c r="D183" s="77" t="s">
        <v>100</v>
      </c>
      <c r="E183" s="78"/>
      <c r="F183" s="163"/>
      <c r="G183" s="167"/>
      <c r="H183" s="165"/>
      <c r="I183" s="119"/>
      <c r="J183" s="120"/>
      <c r="K183" s="121"/>
      <c r="L183" s="79"/>
      <c r="M183" s="80"/>
      <c r="N183" s="122"/>
      <c r="O183" s="122"/>
      <c r="P183" s="122"/>
    </row>
    <row r="184" spans="1:16" s="83" customFormat="1" ht="30" customHeight="1">
      <c r="A184" s="86" t="s">
        <v>56</v>
      </c>
      <c r="B184" s="84" t="s">
        <v>31</v>
      </c>
      <c r="C184" s="76" t="s">
        <v>57</v>
      </c>
      <c r="D184" s="85" t="s">
        <v>1</v>
      </c>
      <c r="E184" s="78" t="s">
        <v>30</v>
      </c>
      <c r="F184" s="163">
        <v>61</v>
      </c>
      <c r="G184" s="166"/>
      <c r="H184" s="165">
        <f>ROUND(G184*F184,2)</f>
        <v>0</v>
      </c>
      <c r="I184" s="119"/>
      <c r="J184" s="123"/>
      <c r="K184" s="121"/>
      <c r="L184" s="79"/>
      <c r="M184" s="80"/>
      <c r="N184" s="122"/>
      <c r="O184" s="122"/>
      <c r="P184" s="122"/>
    </row>
    <row r="185" spans="1:16" s="83" customFormat="1" ht="30" customHeight="1">
      <c r="A185" s="86" t="s">
        <v>101</v>
      </c>
      <c r="B185" s="84" t="s">
        <v>36</v>
      </c>
      <c r="C185" s="76" t="s">
        <v>102</v>
      </c>
      <c r="D185" s="85" t="s">
        <v>1</v>
      </c>
      <c r="E185" s="78" t="s">
        <v>30</v>
      </c>
      <c r="F185" s="163">
        <v>21.5</v>
      </c>
      <c r="G185" s="166"/>
      <c r="H185" s="165">
        <f>ROUND(G185*F185,2)</f>
        <v>0</v>
      </c>
      <c r="I185" s="124"/>
      <c r="J185" s="123"/>
      <c r="K185" s="121"/>
      <c r="L185" s="79"/>
      <c r="M185" s="80"/>
      <c r="N185" s="122"/>
      <c r="O185" s="122"/>
      <c r="P185" s="122"/>
    </row>
    <row r="186" spans="1:16" s="83" customFormat="1" ht="30" customHeight="1">
      <c r="A186" s="86" t="s">
        <v>136</v>
      </c>
      <c r="B186" s="75" t="s">
        <v>279</v>
      </c>
      <c r="C186" s="76" t="s">
        <v>138</v>
      </c>
      <c r="D186" s="85" t="s">
        <v>103</v>
      </c>
      <c r="E186" s="78"/>
      <c r="F186" s="163"/>
      <c r="G186" s="167"/>
      <c r="H186" s="165"/>
      <c r="I186" s="119"/>
      <c r="J186" s="123"/>
      <c r="K186" s="121"/>
      <c r="L186" s="79"/>
      <c r="M186" s="80"/>
      <c r="N186" s="122"/>
      <c r="O186" s="122"/>
      <c r="P186" s="122"/>
    </row>
    <row r="187" spans="1:16" s="83" customFormat="1" ht="30" customHeight="1">
      <c r="A187" s="86" t="s">
        <v>139</v>
      </c>
      <c r="B187" s="84" t="s">
        <v>31</v>
      </c>
      <c r="C187" s="76" t="s">
        <v>135</v>
      </c>
      <c r="D187" s="85" t="s">
        <v>1</v>
      </c>
      <c r="E187" s="78" t="s">
        <v>30</v>
      </c>
      <c r="F187" s="163">
        <v>61</v>
      </c>
      <c r="G187" s="166"/>
      <c r="H187" s="165">
        <f>ROUND(G187*F187,2)</f>
        <v>0</v>
      </c>
      <c r="I187" s="124"/>
      <c r="J187" s="123"/>
      <c r="K187" s="121"/>
      <c r="L187" s="79"/>
      <c r="M187" s="80"/>
      <c r="N187" s="122"/>
      <c r="O187" s="122"/>
      <c r="P187" s="122"/>
    </row>
    <row r="188" spans="1:16" s="83" customFormat="1" ht="30" customHeight="1">
      <c r="A188" s="86" t="s">
        <v>104</v>
      </c>
      <c r="B188" s="75" t="s">
        <v>280</v>
      </c>
      <c r="C188" s="76" t="s">
        <v>105</v>
      </c>
      <c r="D188" s="85" t="s">
        <v>106</v>
      </c>
      <c r="E188" s="87"/>
      <c r="F188" s="163"/>
      <c r="G188" s="167"/>
      <c r="H188" s="165"/>
      <c r="I188" s="119"/>
      <c r="J188" s="123"/>
      <c r="K188" s="121"/>
      <c r="L188" s="79"/>
      <c r="M188" s="80"/>
      <c r="N188" s="122"/>
      <c r="O188" s="122"/>
      <c r="P188" s="122"/>
    </row>
    <row r="189" spans="1:16" s="83" customFormat="1" ht="30" customHeight="1">
      <c r="A189" s="86" t="s">
        <v>107</v>
      </c>
      <c r="B189" s="84" t="s">
        <v>31</v>
      </c>
      <c r="C189" s="76" t="s">
        <v>58</v>
      </c>
      <c r="D189" s="85"/>
      <c r="E189" s="78"/>
      <c r="F189" s="163"/>
      <c r="G189" s="167"/>
      <c r="H189" s="165"/>
      <c r="I189" s="119"/>
      <c r="J189" s="123"/>
      <c r="K189" s="121"/>
      <c r="L189" s="79"/>
      <c r="M189" s="80"/>
      <c r="N189" s="122"/>
      <c r="O189" s="122"/>
      <c r="P189" s="122"/>
    </row>
    <row r="190" spans="1:16" s="83" customFormat="1" ht="30" customHeight="1">
      <c r="A190" s="86" t="s">
        <v>108</v>
      </c>
      <c r="B190" s="88" t="s">
        <v>78</v>
      </c>
      <c r="C190" s="76" t="s">
        <v>85</v>
      </c>
      <c r="D190" s="85"/>
      <c r="E190" s="78" t="s">
        <v>32</v>
      </c>
      <c r="F190" s="163">
        <v>5.5</v>
      </c>
      <c r="G190" s="166"/>
      <c r="H190" s="165">
        <f>ROUND(G190*F190,2)</f>
        <v>0</v>
      </c>
      <c r="I190" s="119"/>
      <c r="J190" s="123"/>
      <c r="K190" s="121"/>
      <c r="L190" s="79"/>
      <c r="M190" s="80"/>
      <c r="N190" s="122"/>
      <c r="O190" s="122"/>
      <c r="P190" s="122"/>
    </row>
    <row r="191" spans="1:16" ht="33" customHeight="1">
      <c r="A191" s="17"/>
      <c r="B191" s="5"/>
      <c r="C191" s="33" t="s">
        <v>20</v>
      </c>
      <c r="D191" s="9"/>
      <c r="E191" s="8"/>
      <c r="F191" s="168"/>
      <c r="G191" s="169"/>
      <c r="H191" s="169"/>
      <c r="I191" s="117"/>
      <c r="J191" s="117"/>
      <c r="K191" s="117"/>
      <c r="L191" s="117"/>
      <c r="M191" s="117"/>
      <c r="N191" s="117"/>
      <c r="O191" s="117"/>
      <c r="P191" s="117"/>
    </row>
    <row r="192" spans="1:16" s="81" customFormat="1" ht="36" customHeight="1">
      <c r="A192" s="74" t="s">
        <v>47</v>
      </c>
      <c r="B192" s="75" t="s">
        <v>281</v>
      </c>
      <c r="C192" s="76" t="s">
        <v>48</v>
      </c>
      <c r="D192" s="85" t="s">
        <v>109</v>
      </c>
      <c r="E192" s="78"/>
      <c r="F192" s="170"/>
      <c r="G192" s="167"/>
      <c r="H192" s="171"/>
      <c r="I192" s="119"/>
      <c r="J192" s="120"/>
      <c r="K192" s="121"/>
      <c r="L192" s="79"/>
      <c r="M192" s="80"/>
      <c r="N192" s="122"/>
      <c r="O192" s="122"/>
      <c r="P192" s="122"/>
    </row>
    <row r="193" spans="1:16" s="81" customFormat="1" ht="36" customHeight="1">
      <c r="A193" s="74" t="s">
        <v>153</v>
      </c>
      <c r="B193" s="147" t="s">
        <v>31</v>
      </c>
      <c r="C193" s="148" t="s">
        <v>154</v>
      </c>
      <c r="D193" s="149"/>
      <c r="E193" s="150" t="s">
        <v>30</v>
      </c>
      <c r="F193" s="172">
        <v>49</v>
      </c>
      <c r="G193" s="173"/>
      <c r="H193" s="174">
        <f>ROUND(G193*F193,2)</f>
        <v>0</v>
      </c>
      <c r="I193" s="124"/>
      <c r="J193" s="120"/>
      <c r="K193" s="121"/>
      <c r="L193" s="79"/>
      <c r="M193" s="80"/>
      <c r="N193" s="122"/>
      <c r="O193" s="122"/>
      <c r="P193" s="122"/>
    </row>
    <row r="194" spans="1:16" s="83" customFormat="1" ht="36" customHeight="1">
      <c r="A194" s="74" t="s">
        <v>155</v>
      </c>
      <c r="B194" s="151" t="s">
        <v>282</v>
      </c>
      <c r="C194" s="152" t="s">
        <v>157</v>
      </c>
      <c r="D194" s="153" t="s">
        <v>106</v>
      </c>
      <c r="E194" s="154"/>
      <c r="F194" s="175"/>
      <c r="G194" s="176"/>
      <c r="H194" s="177"/>
      <c r="I194" s="119"/>
      <c r="J194" s="123"/>
      <c r="K194" s="121"/>
      <c r="L194" s="79"/>
      <c r="M194" s="80"/>
      <c r="N194" s="122"/>
      <c r="O194" s="122"/>
      <c r="P194" s="122"/>
    </row>
    <row r="195" spans="1:16" s="83" customFormat="1" ht="30" customHeight="1">
      <c r="A195" s="74" t="s">
        <v>158</v>
      </c>
      <c r="B195" s="84" t="s">
        <v>31</v>
      </c>
      <c r="C195" s="76" t="s">
        <v>159</v>
      </c>
      <c r="D195" s="85"/>
      <c r="E195" s="78"/>
      <c r="F195" s="163"/>
      <c r="G195" s="167"/>
      <c r="H195" s="171"/>
      <c r="I195" s="119"/>
      <c r="J195" s="123"/>
      <c r="K195" s="121"/>
      <c r="L195" s="79"/>
      <c r="M195" s="80"/>
      <c r="N195" s="122"/>
      <c r="O195" s="122"/>
      <c r="P195" s="122"/>
    </row>
    <row r="196" spans="1:16" s="83" customFormat="1" ht="30" customHeight="1">
      <c r="A196" s="74" t="s">
        <v>160</v>
      </c>
      <c r="B196" s="88" t="s">
        <v>78</v>
      </c>
      <c r="C196" s="76" t="s">
        <v>85</v>
      </c>
      <c r="D196" s="85"/>
      <c r="E196" s="78" t="s">
        <v>32</v>
      </c>
      <c r="F196" s="163">
        <v>97</v>
      </c>
      <c r="G196" s="166"/>
      <c r="H196" s="165">
        <f>ROUND(G196*F196,2)</f>
        <v>0</v>
      </c>
      <c r="I196" s="119"/>
      <c r="J196" s="123"/>
      <c r="K196" s="121"/>
      <c r="L196" s="79"/>
      <c r="M196" s="80"/>
      <c r="N196" s="122"/>
      <c r="O196" s="122"/>
      <c r="P196" s="122"/>
    </row>
    <row r="197" spans="1:10" s="94" customFormat="1" ht="36" customHeight="1">
      <c r="A197" s="95" t="s">
        <v>477</v>
      </c>
      <c r="B197" s="89" t="s">
        <v>283</v>
      </c>
      <c r="C197" s="90" t="s">
        <v>478</v>
      </c>
      <c r="D197" s="71" t="s">
        <v>106</v>
      </c>
      <c r="E197" s="91" t="s">
        <v>32</v>
      </c>
      <c r="F197" s="184">
        <v>140.5</v>
      </c>
      <c r="G197" s="93"/>
      <c r="H197" s="72">
        <f>ROUND(G197*F197,2)</f>
        <v>0</v>
      </c>
      <c r="I197" s="125"/>
      <c r="J197" s="127"/>
    </row>
    <row r="198" spans="1:16" ht="33" customHeight="1">
      <c r="A198" s="17"/>
      <c r="B198" s="14"/>
      <c r="C198" s="33" t="s">
        <v>23</v>
      </c>
      <c r="D198" s="9"/>
      <c r="E198" s="6"/>
      <c r="F198" s="168"/>
      <c r="G198" s="169"/>
      <c r="H198" s="169"/>
      <c r="I198" s="117"/>
      <c r="J198" s="117"/>
      <c r="K198" s="117"/>
      <c r="L198" s="117"/>
      <c r="M198" s="117"/>
      <c r="N198" s="117"/>
      <c r="O198" s="117"/>
      <c r="P198" s="117"/>
    </row>
    <row r="199" spans="1:16" s="81" customFormat="1" ht="30" customHeight="1">
      <c r="A199" s="86" t="s">
        <v>51</v>
      </c>
      <c r="B199" s="75" t="s">
        <v>484</v>
      </c>
      <c r="C199" s="76" t="s">
        <v>52</v>
      </c>
      <c r="D199" s="85" t="s">
        <v>97</v>
      </c>
      <c r="E199" s="78"/>
      <c r="F199" s="163"/>
      <c r="G199" s="167"/>
      <c r="H199" s="165"/>
      <c r="I199" s="119"/>
      <c r="J199" s="120"/>
      <c r="K199" s="121"/>
      <c r="L199" s="79"/>
      <c r="M199" s="80"/>
      <c r="N199" s="122"/>
      <c r="O199" s="122"/>
      <c r="P199" s="122"/>
    </row>
    <row r="200" spans="1:16" s="83" customFormat="1" ht="30" customHeight="1">
      <c r="A200" s="86" t="s">
        <v>53</v>
      </c>
      <c r="B200" s="84" t="s">
        <v>31</v>
      </c>
      <c r="C200" s="76" t="s">
        <v>98</v>
      </c>
      <c r="D200" s="85"/>
      <c r="E200" s="78" t="s">
        <v>30</v>
      </c>
      <c r="F200" s="163">
        <v>12</v>
      </c>
      <c r="G200" s="166"/>
      <c r="H200" s="165">
        <f>ROUND(G200*F200,2)</f>
        <v>0</v>
      </c>
      <c r="I200" s="119"/>
      <c r="J200" s="123"/>
      <c r="K200" s="121"/>
      <c r="L200" s="79"/>
      <c r="M200" s="80"/>
      <c r="N200" s="122"/>
      <c r="O200" s="122"/>
      <c r="P200" s="122"/>
    </row>
    <row r="201" spans="1:16" ht="36" customHeight="1" thickBot="1">
      <c r="A201" s="18"/>
      <c r="B201" s="35" t="str">
        <f>B169</f>
        <v>F</v>
      </c>
      <c r="C201" s="198" t="str">
        <f>C169</f>
        <v>Lawndale Ave. / Ferndale Ave. Alley - Bounded by Lawndale Ave., Ferndale Ave., Highfield St. and Kirkdale St.</v>
      </c>
      <c r="D201" s="199"/>
      <c r="E201" s="199"/>
      <c r="F201" s="200"/>
      <c r="G201" s="18" t="s">
        <v>16</v>
      </c>
      <c r="H201" s="18">
        <f>SUM(H169:H200)</f>
        <v>0</v>
      </c>
      <c r="I201" s="117"/>
      <c r="J201" s="117"/>
      <c r="K201" s="117"/>
      <c r="L201" s="117"/>
      <c r="M201" s="117"/>
      <c r="N201" s="117"/>
      <c r="O201" s="117"/>
      <c r="P201" s="117"/>
    </row>
    <row r="202" spans="1:16" s="39" customFormat="1" ht="36" customHeight="1" thickTop="1">
      <c r="A202" s="37"/>
      <c r="B202" s="98" t="s">
        <v>118</v>
      </c>
      <c r="C202" s="203" t="s">
        <v>444</v>
      </c>
      <c r="D202" s="204"/>
      <c r="E202" s="204"/>
      <c r="F202" s="205"/>
      <c r="G202" s="38"/>
      <c r="H202" s="38" t="s">
        <v>1</v>
      </c>
      <c r="I202" s="118"/>
      <c r="J202" s="118"/>
      <c r="K202" s="118"/>
      <c r="L202" s="118"/>
      <c r="M202" s="118"/>
      <c r="N202" s="118"/>
      <c r="O202" s="118"/>
      <c r="P202" s="118"/>
    </row>
    <row r="203" spans="1:16" ht="33" customHeight="1">
      <c r="A203" s="17"/>
      <c r="B203" s="14"/>
      <c r="C203" s="32" t="s">
        <v>18</v>
      </c>
      <c r="D203" s="9"/>
      <c r="E203" s="7" t="s">
        <v>1</v>
      </c>
      <c r="F203" s="106" t="s">
        <v>1</v>
      </c>
      <c r="G203" s="20" t="s">
        <v>1</v>
      </c>
      <c r="H203" s="20"/>
      <c r="I203" s="117"/>
      <c r="J203" s="117"/>
      <c r="K203" s="117"/>
      <c r="L203" s="117"/>
      <c r="M203" s="117"/>
      <c r="N203" s="117"/>
      <c r="O203" s="117"/>
      <c r="P203" s="117"/>
    </row>
    <row r="204" spans="1:16" s="81" customFormat="1" ht="33" customHeight="1">
      <c r="A204" s="74"/>
      <c r="B204" s="75" t="s">
        <v>161</v>
      </c>
      <c r="C204" s="76" t="s">
        <v>60</v>
      </c>
      <c r="D204" s="77" t="s">
        <v>473</v>
      </c>
      <c r="E204" s="78" t="s">
        <v>28</v>
      </c>
      <c r="F204" s="163">
        <v>611</v>
      </c>
      <c r="G204" s="164"/>
      <c r="H204" s="165">
        <f>ROUND(G204*F204,2)</f>
        <v>0</v>
      </c>
      <c r="I204" s="119"/>
      <c r="J204" s="120"/>
      <c r="K204" s="121"/>
      <c r="L204" s="79"/>
      <c r="M204" s="80"/>
      <c r="N204" s="122"/>
      <c r="O204" s="122"/>
      <c r="P204" s="122"/>
    </row>
    <row r="205" spans="1:16" s="83" customFormat="1" ht="33" customHeight="1">
      <c r="A205" s="82"/>
      <c r="B205" s="75" t="s">
        <v>284</v>
      </c>
      <c r="C205" s="76" t="s">
        <v>61</v>
      </c>
      <c r="D205" s="77" t="s">
        <v>473</v>
      </c>
      <c r="E205" s="78" t="s">
        <v>30</v>
      </c>
      <c r="F205" s="163">
        <v>1194.5</v>
      </c>
      <c r="G205" s="166"/>
      <c r="H205" s="165">
        <f>ROUND(G205*F205,2)</f>
        <v>0</v>
      </c>
      <c r="I205" s="119"/>
      <c r="J205" s="123"/>
      <c r="K205" s="121"/>
      <c r="L205" s="79"/>
      <c r="M205" s="80"/>
      <c r="N205" s="122"/>
      <c r="O205" s="122"/>
      <c r="P205" s="122"/>
    </row>
    <row r="206" spans="1:16" s="81" customFormat="1" ht="30" customHeight="1">
      <c r="A206" s="82" t="s">
        <v>62</v>
      </c>
      <c r="B206" s="75" t="s">
        <v>285</v>
      </c>
      <c r="C206" s="76" t="s">
        <v>64</v>
      </c>
      <c r="D206" s="77" t="s">
        <v>100</v>
      </c>
      <c r="E206" s="78"/>
      <c r="F206" s="163"/>
      <c r="G206" s="167"/>
      <c r="H206" s="165"/>
      <c r="I206" s="119"/>
      <c r="J206" s="120"/>
      <c r="K206" s="121"/>
      <c r="L206" s="79"/>
      <c r="M206" s="80"/>
      <c r="N206" s="122"/>
      <c r="O206" s="122"/>
      <c r="P206" s="122"/>
    </row>
    <row r="207" spans="1:16" s="81" customFormat="1" ht="30" customHeight="1">
      <c r="A207" s="74" t="s">
        <v>122</v>
      </c>
      <c r="B207" s="84" t="s">
        <v>31</v>
      </c>
      <c r="C207" s="76" t="s">
        <v>123</v>
      </c>
      <c r="D207" s="85" t="s">
        <v>1</v>
      </c>
      <c r="E207" s="78" t="s">
        <v>32</v>
      </c>
      <c r="F207" s="163">
        <v>841</v>
      </c>
      <c r="G207" s="166"/>
      <c r="H207" s="165">
        <f>ROUND(G207*F207,2)</f>
        <v>0</v>
      </c>
      <c r="I207" s="119"/>
      <c r="J207" s="120"/>
      <c r="K207" s="121"/>
      <c r="L207" s="79"/>
      <c r="M207" s="80"/>
      <c r="N207" s="122"/>
      <c r="O207" s="122"/>
      <c r="P207" s="122"/>
    </row>
    <row r="208" spans="1:16" s="81" customFormat="1" ht="36" customHeight="1">
      <c r="A208" s="82" t="s">
        <v>124</v>
      </c>
      <c r="B208" s="75" t="s">
        <v>486</v>
      </c>
      <c r="C208" s="76" t="s">
        <v>125</v>
      </c>
      <c r="D208" s="77" t="s">
        <v>100</v>
      </c>
      <c r="E208" s="78" t="s">
        <v>28</v>
      </c>
      <c r="F208" s="163">
        <v>91.5</v>
      </c>
      <c r="G208" s="166"/>
      <c r="H208" s="165">
        <f>ROUND(G208*F208,2)</f>
        <v>0</v>
      </c>
      <c r="I208" s="119"/>
      <c r="J208" s="120"/>
      <c r="K208" s="121"/>
      <c r="L208" s="79"/>
      <c r="M208" s="80"/>
      <c r="N208" s="122"/>
      <c r="O208" s="122"/>
      <c r="P208" s="122"/>
    </row>
    <row r="209" spans="1:16" s="83" customFormat="1" ht="30" customHeight="1">
      <c r="A209" s="74" t="s">
        <v>33</v>
      </c>
      <c r="B209" s="75" t="s">
        <v>286</v>
      </c>
      <c r="C209" s="76" t="s">
        <v>34</v>
      </c>
      <c r="D209" s="77" t="s">
        <v>100</v>
      </c>
      <c r="E209" s="78" t="s">
        <v>30</v>
      </c>
      <c r="F209" s="163">
        <v>31.5</v>
      </c>
      <c r="G209" s="166"/>
      <c r="H209" s="165">
        <f>ROUND(G209*F209,2)</f>
        <v>0</v>
      </c>
      <c r="I209" s="119"/>
      <c r="J209" s="123"/>
      <c r="K209" s="121"/>
      <c r="L209" s="79"/>
      <c r="M209" s="80"/>
      <c r="N209" s="122"/>
      <c r="O209" s="122"/>
      <c r="P209" s="122"/>
    </row>
    <row r="210" spans="1:16" s="83" customFormat="1" ht="30" customHeight="1">
      <c r="A210" s="82" t="s">
        <v>67</v>
      </c>
      <c r="B210" s="75" t="s">
        <v>287</v>
      </c>
      <c r="C210" s="76" t="s">
        <v>69</v>
      </c>
      <c r="D210" s="85" t="s">
        <v>70</v>
      </c>
      <c r="E210" s="78" t="s">
        <v>30</v>
      </c>
      <c r="F210" s="163">
        <v>1194.5</v>
      </c>
      <c r="G210" s="166"/>
      <c r="H210" s="165">
        <f>ROUND(G210*F210,2)</f>
        <v>0</v>
      </c>
      <c r="I210" s="119"/>
      <c r="J210" s="123"/>
      <c r="K210" s="121"/>
      <c r="L210" s="79"/>
      <c r="M210" s="80"/>
      <c r="N210" s="122"/>
      <c r="O210" s="122"/>
      <c r="P210" s="122"/>
    </row>
    <row r="211" spans="1:16" s="83" customFormat="1" ht="30" customHeight="1">
      <c r="A211" s="74" t="s">
        <v>126</v>
      </c>
      <c r="B211" s="75" t="s">
        <v>288</v>
      </c>
      <c r="C211" s="76" t="s">
        <v>127</v>
      </c>
      <c r="D211" s="85" t="s">
        <v>128</v>
      </c>
      <c r="E211" s="78" t="s">
        <v>30</v>
      </c>
      <c r="F211" s="163">
        <v>153.5</v>
      </c>
      <c r="G211" s="166"/>
      <c r="H211" s="165">
        <f>ROUND(G211*F211,2)</f>
        <v>0</v>
      </c>
      <c r="I211" s="119"/>
      <c r="J211" s="123"/>
      <c r="K211" s="121"/>
      <c r="L211" s="79"/>
      <c r="M211" s="80"/>
      <c r="N211" s="122"/>
      <c r="O211" s="122"/>
      <c r="P211" s="122"/>
    </row>
    <row r="212" spans="1:16" s="83" customFormat="1" ht="30" customHeight="1">
      <c r="A212" s="74" t="s">
        <v>129</v>
      </c>
      <c r="B212" s="75" t="s">
        <v>289</v>
      </c>
      <c r="C212" s="76" t="s">
        <v>130</v>
      </c>
      <c r="D212" s="85" t="s">
        <v>128</v>
      </c>
      <c r="E212" s="78"/>
      <c r="F212" s="163"/>
      <c r="G212" s="167"/>
      <c r="H212" s="165"/>
      <c r="I212" s="119"/>
      <c r="J212" s="123"/>
      <c r="K212" s="121"/>
      <c r="L212" s="79"/>
      <c r="M212" s="80"/>
      <c r="N212" s="122"/>
      <c r="O212" s="122"/>
      <c r="P212" s="122"/>
    </row>
    <row r="213" spans="1:16" s="81" customFormat="1" ht="30" customHeight="1">
      <c r="A213" s="74" t="s">
        <v>131</v>
      </c>
      <c r="B213" s="84" t="s">
        <v>31</v>
      </c>
      <c r="C213" s="76" t="s">
        <v>132</v>
      </c>
      <c r="D213" s="85" t="s">
        <v>1</v>
      </c>
      <c r="E213" s="78" t="s">
        <v>32</v>
      </c>
      <c r="F213" s="163">
        <v>27</v>
      </c>
      <c r="G213" s="166"/>
      <c r="H213" s="165">
        <f>ROUND(G213*F213,2)</f>
        <v>0</v>
      </c>
      <c r="I213" s="119"/>
      <c r="J213" s="120"/>
      <c r="K213" s="121"/>
      <c r="L213" s="79"/>
      <c r="M213" s="80"/>
      <c r="N213" s="122"/>
      <c r="O213" s="122"/>
      <c r="P213" s="122"/>
    </row>
    <row r="214" spans="1:16" s="81" customFormat="1" ht="36" customHeight="1">
      <c r="A214" s="74"/>
      <c r="B214" s="75" t="s">
        <v>290</v>
      </c>
      <c r="C214" s="76" t="s">
        <v>133</v>
      </c>
      <c r="D214" s="85" t="s">
        <v>474</v>
      </c>
      <c r="E214" s="78" t="s">
        <v>32</v>
      </c>
      <c r="F214" s="163">
        <v>65.5</v>
      </c>
      <c r="G214" s="166"/>
      <c r="H214" s="165">
        <f>ROUND(G214*F214,2)</f>
        <v>0</v>
      </c>
      <c r="I214" s="119"/>
      <c r="J214" s="120"/>
      <c r="K214" s="121"/>
      <c r="L214" s="79"/>
      <c r="M214" s="80"/>
      <c r="N214" s="122"/>
      <c r="O214" s="122"/>
      <c r="P214" s="122"/>
    </row>
    <row r="215" spans="1:16" ht="33" customHeight="1">
      <c r="A215" s="17"/>
      <c r="B215" s="14"/>
      <c r="C215" s="33" t="s">
        <v>19</v>
      </c>
      <c r="D215" s="9"/>
      <c r="E215" s="6"/>
      <c r="F215" s="168"/>
      <c r="G215" s="169"/>
      <c r="H215" s="169"/>
      <c r="I215" s="117"/>
      <c r="J215" s="117"/>
      <c r="K215" s="117"/>
      <c r="L215" s="117"/>
      <c r="M215" s="117"/>
      <c r="N215" s="117"/>
      <c r="O215" s="117"/>
      <c r="P215" s="117"/>
    </row>
    <row r="216" spans="1:16" s="81" customFormat="1" ht="30" customHeight="1">
      <c r="A216" s="86" t="s">
        <v>54</v>
      </c>
      <c r="B216" s="75" t="s">
        <v>291</v>
      </c>
      <c r="C216" s="76" t="s">
        <v>55</v>
      </c>
      <c r="D216" s="77" t="s">
        <v>100</v>
      </c>
      <c r="E216" s="78"/>
      <c r="F216" s="163"/>
      <c r="G216" s="167"/>
      <c r="H216" s="165"/>
      <c r="I216" s="119"/>
      <c r="J216" s="120"/>
      <c r="K216" s="121"/>
      <c r="L216" s="79"/>
      <c r="M216" s="80"/>
      <c r="N216" s="122"/>
      <c r="O216" s="122"/>
      <c r="P216" s="122"/>
    </row>
    <row r="217" spans="1:16" s="83" customFormat="1" ht="30" customHeight="1">
      <c r="A217" s="86" t="s">
        <v>56</v>
      </c>
      <c r="B217" s="84" t="s">
        <v>31</v>
      </c>
      <c r="C217" s="76" t="s">
        <v>57</v>
      </c>
      <c r="D217" s="85" t="s">
        <v>1</v>
      </c>
      <c r="E217" s="78" t="s">
        <v>30</v>
      </c>
      <c r="F217" s="163">
        <v>43.5</v>
      </c>
      <c r="G217" s="166"/>
      <c r="H217" s="165">
        <f>ROUND(G217*F217,2)</f>
        <v>0</v>
      </c>
      <c r="I217" s="119"/>
      <c r="J217" s="123"/>
      <c r="K217" s="121"/>
      <c r="L217" s="79"/>
      <c r="M217" s="80"/>
      <c r="N217" s="122"/>
      <c r="O217" s="122"/>
      <c r="P217" s="122"/>
    </row>
    <row r="218" spans="1:16" s="83" customFormat="1" ht="30" customHeight="1">
      <c r="A218" s="86" t="s">
        <v>136</v>
      </c>
      <c r="B218" s="75" t="s">
        <v>292</v>
      </c>
      <c r="C218" s="76" t="s">
        <v>138</v>
      </c>
      <c r="D218" s="85" t="s">
        <v>103</v>
      </c>
      <c r="E218" s="78"/>
      <c r="F218" s="163"/>
      <c r="G218" s="167"/>
      <c r="H218" s="165"/>
      <c r="I218" s="119"/>
      <c r="J218" s="123"/>
      <c r="K218" s="121"/>
      <c r="L218" s="79"/>
      <c r="M218" s="80"/>
      <c r="N218" s="122"/>
      <c r="O218" s="122"/>
      <c r="P218" s="122"/>
    </row>
    <row r="219" spans="1:16" s="83" customFormat="1" ht="30" customHeight="1">
      <c r="A219" s="86" t="s">
        <v>139</v>
      </c>
      <c r="B219" s="84" t="s">
        <v>31</v>
      </c>
      <c r="C219" s="76" t="s">
        <v>135</v>
      </c>
      <c r="D219" s="85" t="s">
        <v>1</v>
      </c>
      <c r="E219" s="78" t="s">
        <v>30</v>
      </c>
      <c r="F219" s="163">
        <v>43.5</v>
      </c>
      <c r="G219" s="166"/>
      <c r="H219" s="165">
        <f>ROUND(G219*F219,2)</f>
        <v>0</v>
      </c>
      <c r="I219" s="124"/>
      <c r="J219" s="123"/>
      <c r="K219" s="121"/>
      <c r="L219" s="79"/>
      <c r="M219" s="80"/>
      <c r="N219" s="122"/>
      <c r="O219" s="122"/>
      <c r="P219" s="122"/>
    </row>
    <row r="220" spans="1:16" s="81" customFormat="1" ht="30" customHeight="1">
      <c r="A220" s="86" t="s">
        <v>140</v>
      </c>
      <c r="B220" s="75" t="s">
        <v>293</v>
      </c>
      <c r="C220" s="76" t="s">
        <v>142</v>
      </c>
      <c r="D220" s="85" t="s">
        <v>76</v>
      </c>
      <c r="E220" s="78" t="s">
        <v>30</v>
      </c>
      <c r="F220" s="170">
        <v>10</v>
      </c>
      <c r="G220" s="166"/>
      <c r="H220" s="165">
        <f>ROUND(G220*F220,2)</f>
        <v>0</v>
      </c>
      <c r="I220" s="119"/>
      <c r="J220" s="120"/>
      <c r="K220" s="121"/>
      <c r="L220" s="79"/>
      <c r="M220" s="80"/>
      <c r="N220" s="122"/>
      <c r="O220" s="122"/>
      <c r="P220" s="122"/>
    </row>
    <row r="221" spans="1:16" ht="33" customHeight="1">
      <c r="A221" s="17"/>
      <c r="B221" s="5"/>
      <c r="C221" s="33" t="s">
        <v>20</v>
      </c>
      <c r="D221" s="9"/>
      <c r="E221" s="8"/>
      <c r="F221" s="168"/>
      <c r="G221" s="169"/>
      <c r="H221" s="169"/>
      <c r="I221" s="117"/>
      <c r="J221" s="117"/>
      <c r="K221" s="117"/>
      <c r="L221" s="117"/>
      <c r="M221" s="117"/>
      <c r="N221" s="117"/>
      <c r="O221" s="117"/>
      <c r="P221" s="117"/>
    </row>
    <row r="222" spans="1:16" s="81" customFormat="1" ht="36" customHeight="1">
      <c r="A222" s="74" t="s">
        <v>47</v>
      </c>
      <c r="B222" s="75" t="s">
        <v>294</v>
      </c>
      <c r="C222" s="76" t="s">
        <v>48</v>
      </c>
      <c r="D222" s="85" t="s">
        <v>109</v>
      </c>
      <c r="E222" s="78"/>
      <c r="F222" s="170"/>
      <c r="G222" s="167"/>
      <c r="H222" s="171"/>
      <c r="I222" s="119"/>
      <c r="J222" s="120"/>
      <c r="K222" s="121"/>
      <c r="L222" s="79"/>
      <c r="M222" s="80"/>
      <c r="N222" s="122"/>
      <c r="O222" s="122"/>
      <c r="P222" s="122"/>
    </row>
    <row r="223" spans="1:16" s="81" customFormat="1" ht="36" customHeight="1">
      <c r="A223" s="74" t="s">
        <v>153</v>
      </c>
      <c r="B223" s="84" t="s">
        <v>31</v>
      </c>
      <c r="C223" s="76" t="s">
        <v>154</v>
      </c>
      <c r="D223" s="85"/>
      <c r="E223" s="78" t="s">
        <v>30</v>
      </c>
      <c r="F223" s="170">
        <v>53.5</v>
      </c>
      <c r="G223" s="166"/>
      <c r="H223" s="165">
        <f>ROUND(G223*F223,2)</f>
        <v>0</v>
      </c>
      <c r="I223" s="124"/>
      <c r="J223" s="120"/>
      <c r="K223" s="121"/>
      <c r="L223" s="79"/>
      <c r="M223" s="80"/>
      <c r="N223" s="122"/>
      <c r="O223" s="122"/>
      <c r="P223" s="122"/>
    </row>
    <row r="224" spans="1:16" s="83" customFormat="1" ht="36" customHeight="1">
      <c r="A224" s="74" t="s">
        <v>155</v>
      </c>
      <c r="B224" s="75" t="s">
        <v>295</v>
      </c>
      <c r="C224" s="76" t="s">
        <v>157</v>
      </c>
      <c r="D224" s="85" t="s">
        <v>106</v>
      </c>
      <c r="E224" s="87"/>
      <c r="F224" s="163"/>
      <c r="G224" s="167"/>
      <c r="H224" s="171"/>
      <c r="I224" s="119"/>
      <c r="J224" s="123"/>
      <c r="K224" s="121"/>
      <c r="L224" s="79"/>
      <c r="M224" s="80"/>
      <c r="N224" s="122"/>
      <c r="O224" s="122"/>
      <c r="P224" s="122"/>
    </row>
    <row r="225" spans="1:16" s="83" customFormat="1" ht="30" customHeight="1">
      <c r="A225" s="74" t="s">
        <v>158</v>
      </c>
      <c r="B225" s="84" t="s">
        <v>31</v>
      </c>
      <c r="C225" s="76" t="s">
        <v>159</v>
      </c>
      <c r="D225" s="85"/>
      <c r="E225" s="78"/>
      <c r="F225" s="163"/>
      <c r="G225" s="167"/>
      <c r="H225" s="171"/>
      <c r="I225" s="119"/>
      <c r="J225" s="123"/>
      <c r="K225" s="121"/>
      <c r="L225" s="79"/>
      <c r="M225" s="80"/>
      <c r="N225" s="122"/>
      <c r="O225" s="122"/>
      <c r="P225" s="122"/>
    </row>
    <row r="226" spans="1:16" s="83" customFormat="1" ht="30" customHeight="1">
      <c r="A226" s="74" t="s">
        <v>160</v>
      </c>
      <c r="B226" s="88" t="s">
        <v>78</v>
      </c>
      <c r="C226" s="76" t="s">
        <v>85</v>
      </c>
      <c r="D226" s="85"/>
      <c r="E226" s="78" t="s">
        <v>32</v>
      </c>
      <c r="F226" s="163">
        <v>251.5</v>
      </c>
      <c r="G226" s="166"/>
      <c r="H226" s="165">
        <f>ROUND(G226*F226,2)</f>
        <v>0</v>
      </c>
      <c r="I226" s="119"/>
      <c r="J226" s="123"/>
      <c r="K226" s="121"/>
      <c r="L226" s="79"/>
      <c r="M226" s="80"/>
      <c r="N226" s="122"/>
      <c r="O226" s="122"/>
      <c r="P226" s="122"/>
    </row>
    <row r="227" spans="1:10" s="94" customFormat="1" ht="36" customHeight="1">
      <c r="A227" s="95" t="s">
        <v>477</v>
      </c>
      <c r="B227" s="186" t="s">
        <v>296</v>
      </c>
      <c r="C227" s="187" t="s">
        <v>478</v>
      </c>
      <c r="D227" s="188" t="s">
        <v>106</v>
      </c>
      <c r="E227" s="189" t="s">
        <v>32</v>
      </c>
      <c r="F227" s="190">
        <v>246.5</v>
      </c>
      <c r="G227" s="191"/>
      <c r="H227" s="192">
        <f>ROUND(G227*F227,2)</f>
        <v>0</v>
      </c>
      <c r="I227" s="125"/>
      <c r="J227" s="127"/>
    </row>
    <row r="228" spans="1:16" ht="33" customHeight="1">
      <c r="A228" s="17"/>
      <c r="B228" s="160"/>
      <c r="C228" s="157" t="s">
        <v>23</v>
      </c>
      <c r="D228" s="158"/>
      <c r="E228" s="161"/>
      <c r="F228" s="179"/>
      <c r="G228" s="180"/>
      <c r="H228" s="180"/>
      <c r="I228" s="117"/>
      <c r="J228" s="117"/>
      <c r="K228" s="117"/>
      <c r="L228" s="117"/>
      <c r="M228" s="117"/>
      <c r="N228" s="117"/>
      <c r="O228" s="117"/>
      <c r="P228" s="117"/>
    </row>
    <row r="229" spans="1:16" s="81" customFormat="1" ht="30" customHeight="1">
      <c r="A229" s="86" t="s">
        <v>51</v>
      </c>
      <c r="B229" s="75" t="s">
        <v>485</v>
      </c>
      <c r="C229" s="76" t="s">
        <v>52</v>
      </c>
      <c r="D229" s="85" t="s">
        <v>97</v>
      </c>
      <c r="E229" s="78"/>
      <c r="F229" s="163"/>
      <c r="G229" s="167"/>
      <c r="H229" s="165"/>
      <c r="I229" s="119"/>
      <c r="J229" s="120"/>
      <c r="K229" s="121"/>
      <c r="L229" s="79"/>
      <c r="M229" s="80"/>
      <c r="N229" s="122"/>
      <c r="O229" s="122"/>
      <c r="P229" s="122"/>
    </row>
    <row r="230" spans="1:16" s="83" customFormat="1" ht="30" customHeight="1">
      <c r="A230" s="86" t="s">
        <v>53</v>
      </c>
      <c r="B230" s="84" t="s">
        <v>31</v>
      </c>
      <c r="C230" s="76" t="s">
        <v>98</v>
      </c>
      <c r="D230" s="85"/>
      <c r="E230" s="78" t="s">
        <v>30</v>
      </c>
      <c r="F230" s="163">
        <v>31.5</v>
      </c>
      <c r="G230" s="166"/>
      <c r="H230" s="165">
        <f>ROUND(G230*F230,2)</f>
        <v>0</v>
      </c>
      <c r="I230" s="119"/>
      <c r="J230" s="123"/>
      <c r="K230" s="121"/>
      <c r="L230" s="79"/>
      <c r="M230" s="80"/>
      <c r="N230" s="122"/>
      <c r="O230" s="122"/>
      <c r="P230" s="122"/>
    </row>
    <row r="231" spans="1:16" ht="36" customHeight="1" thickBot="1">
      <c r="A231" s="18"/>
      <c r="B231" s="35" t="str">
        <f>B202</f>
        <v>G</v>
      </c>
      <c r="C231" s="198" t="str">
        <f>C202</f>
        <v>Somerville Ave. / Somerset Ave. Alley - Bounded by Somerville Ave., Somerset Ave., Point Rd. and Riverside Dr.</v>
      </c>
      <c r="D231" s="199"/>
      <c r="E231" s="199"/>
      <c r="F231" s="200"/>
      <c r="G231" s="18" t="s">
        <v>16</v>
      </c>
      <c r="H231" s="18">
        <f>SUM(H202:H230)</f>
        <v>0</v>
      </c>
      <c r="I231" s="117"/>
      <c r="J231" s="117"/>
      <c r="K231" s="117"/>
      <c r="L231" s="117"/>
      <c r="M231" s="117"/>
      <c r="N231" s="117"/>
      <c r="O231" s="117"/>
      <c r="P231" s="117"/>
    </row>
    <row r="232" spans="1:16" ht="39.75" customHeight="1" thickTop="1">
      <c r="A232" s="17"/>
      <c r="B232" s="212" t="s">
        <v>224</v>
      </c>
      <c r="C232" s="213"/>
      <c r="D232" s="213"/>
      <c r="E232" s="213"/>
      <c r="F232" s="213"/>
      <c r="G232" s="214"/>
      <c r="H232" s="61"/>
      <c r="I232" s="117"/>
      <c r="J232" s="117"/>
      <c r="K232" s="117"/>
      <c r="L232" s="117"/>
      <c r="M232" s="117"/>
      <c r="N232" s="117"/>
      <c r="O232" s="117"/>
      <c r="P232" s="117"/>
    </row>
    <row r="233" spans="1:16" s="39" customFormat="1" ht="36" customHeight="1">
      <c r="A233" s="37"/>
      <c r="B233" s="98" t="s">
        <v>210</v>
      </c>
      <c r="C233" s="203" t="s">
        <v>437</v>
      </c>
      <c r="D233" s="204"/>
      <c r="E233" s="204"/>
      <c r="F233" s="205"/>
      <c r="G233" s="37"/>
      <c r="H233" s="38"/>
      <c r="I233" s="118"/>
      <c r="J233" s="118"/>
      <c r="K233" s="118"/>
      <c r="L233" s="118"/>
      <c r="M233" s="118"/>
      <c r="N233" s="118"/>
      <c r="O233" s="118"/>
      <c r="P233" s="118"/>
    </row>
    <row r="234" spans="1:16" ht="33" customHeight="1">
      <c r="A234" s="17"/>
      <c r="B234" s="14"/>
      <c r="C234" s="32" t="s">
        <v>18</v>
      </c>
      <c r="D234" s="9"/>
      <c r="E234" s="7" t="s">
        <v>1</v>
      </c>
      <c r="F234" s="106" t="s">
        <v>1</v>
      </c>
      <c r="G234" s="17" t="s">
        <v>1</v>
      </c>
      <c r="H234" s="20"/>
      <c r="I234" s="117"/>
      <c r="J234" s="117"/>
      <c r="K234" s="117"/>
      <c r="L234" s="117"/>
      <c r="M234" s="117"/>
      <c r="N234" s="117"/>
      <c r="O234" s="117"/>
      <c r="P234" s="117"/>
    </row>
    <row r="235" spans="1:16" s="81" customFormat="1" ht="33" customHeight="1">
      <c r="A235" s="74"/>
      <c r="B235" s="75" t="s">
        <v>297</v>
      </c>
      <c r="C235" s="76" t="s">
        <v>60</v>
      </c>
      <c r="D235" s="77" t="s">
        <v>473</v>
      </c>
      <c r="E235" s="78" t="s">
        <v>28</v>
      </c>
      <c r="F235" s="163">
        <v>16</v>
      </c>
      <c r="G235" s="166"/>
      <c r="H235" s="165">
        <f>ROUND(G235*F235,2)</f>
        <v>0</v>
      </c>
      <c r="I235" s="119"/>
      <c r="J235" s="120"/>
      <c r="K235" s="121"/>
      <c r="L235" s="79"/>
      <c r="M235" s="80"/>
      <c r="N235" s="122"/>
      <c r="O235" s="122"/>
      <c r="P235" s="122"/>
    </row>
    <row r="236" spans="1:16" s="83" customFormat="1" ht="33" customHeight="1">
      <c r="A236" s="82"/>
      <c r="B236" s="75" t="s">
        <v>298</v>
      </c>
      <c r="C236" s="76" t="s">
        <v>61</v>
      </c>
      <c r="D236" s="77" t="s">
        <v>473</v>
      </c>
      <c r="E236" s="78" t="s">
        <v>30</v>
      </c>
      <c r="F236" s="163">
        <v>32</v>
      </c>
      <c r="G236" s="166"/>
      <c r="H236" s="165">
        <f>ROUND(G236*F236,2)</f>
        <v>0</v>
      </c>
      <c r="I236" s="119"/>
      <c r="J236" s="123"/>
      <c r="K236" s="121"/>
      <c r="L236" s="79"/>
      <c r="M236" s="80"/>
      <c r="N236" s="122"/>
      <c r="O236" s="122"/>
      <c r="P236" s="122"/>
    </row>
    <row r="237" spans="1:16" s="81" customFormat="1" ht="30" customHeight="1">
      <c r="A237" s="82" t="s">
        <v>62</v>
      </c>
      <c r="B237" s="75" t="s">
        <v>299</v>
      </c>
      <c r="C237" s="76" t="s">
        <v>64</v>
      </c>
      <c r="D237" s="77" t="s">
        <v>100</v>
      </c>
      <c r="E237" s="78"/>
      <c r="F237" s="163"/>
      <c r="G237" s="167"/>
      <c r="H237" s="165"/>
      <c r="I237" s="119"/>
      <c r="J237" s="120"/>
      <c r="K237" s="121"/>
      <c r="L237" s="79"/>
      <c r="M237" s="80"/>
      <c r="N237" s="122"/>
      <c r="O237" s="122"/>
      <c r="P237" s="122"/>
    </row>
    <row r="238" spans="1:10" s="100" customFormat="1" ht="30" customHeight="1">
      <c r="A238" s="193" t="s">
        <v>487</v>
      </c>
      <c r="B238" s="97" t="s">
        <v>31</v>
      </c>
      <c r="C238" s="90" t="s">
        <v>488</v>
      </c>
      <c r="D238" s="71" t="s">
        <v>1</v>
      </c>
      <c r="E238" s="91" t="s">
        <v>32</v>
      </c>
      <c r="F238" s="184">
        <v>22</v>
      </c>
      <c r="G238" s="93"/>
      <c r="H238" s="72">
        <f>ROUND(G238*F238,2)</f>
        <v>0</v>
      </c>
      <c r="I238" s="125"/>
      <c r="J238" s="126"/>
    </row>
    <row r="239" spans="1:10" s="100" customFormat="1" ht="36" customHeight="1">
      <c r="A239" s="193" t="s">
        <v>489</v>
      </c>
      <c r="B239" s="89" t="s">
        <v>300</v>
      </c>
      <c r="C239" s="90" t="s">
        <v>490</v>
      </c>
      <c r="D239" s="194" t="s">
        <v>100</v>
      </c>
      <c r="E239" s="91" t="s">
        <v>28</v>
      </c>
      <c r="F239" s="184">
        <v>2.5</v>
      </c>
      <c r="G239" s="93"/>
      <c r="H239" s="72">
        <f>ROUND(G239*F239,2)</f>
        <v>0</v>
      </c>
      <c r="I239" s="125"/>
      <c r="J239" s="126"/>
    </row>
    <row r="240" spans="1:16" s="83" customFormat="1" ht="30" customHeight="1">
      <c r="A240" s="82" t="s">
        <v>67</v>
      </c>
      <c r="B240" s="75" t="s">
        <v>301</v>
      </c>
      <c r="C240" s="76" t="s">
        <v>69</v>
      </c>
      <c r="D240" s="85" t="s">
        <v>70</v>
      </c>
      <c r="E240" s="78" t="s">
        <v>30</v>
      </c>
      <c r="F240" s="163">
        <v>32</v>
      </c>
      <c r="G240" s="166"/>
      <c r="H240" s="165">
        <f>ROUND(G240*F240,2)</f>
        <v>0</v>
      </c>
      <c r="I240" s="119"/>
      <c r="J240" s="123"/>
      <c r="K240" s="121"/>
      <c r="L240" s="79"/>
      <c r="M240" s="80"/>
      <c r="N240" s="122"/>
      <c r="O240" s="122"/>
      <c r="P240" s="122"/>
    </row>
    <row r="241" spans="1:16" ht="33" customHeight="1">
      <c r="A241" s="17"/>
      <c r="B241" s="14"/>
      <c r="C241" s="33" t="s">
        <v>19</v>
      </c>
      <c r="D241" s="9"/>
      <c r="E241" s="6"/>
      <c r="F241" s="168"/>
      <c r="G241" s="181"/>
      <c r="H241" s="169"/>
      <c r="I241" s="117"/>
      <c r="J241" s="117"/>
      <c r="K241" s="117"/>
      <c r="L241" s="117"/>
      <c r="M241" s="117"/>
      <c r="N241" s="117"/>
      <c r="O241" s="117"/>
      <c r="P241" s="117"/>
    </row>
    <row r="242" spans="1:16" s="81" customFormat="1" ht="30" customHeight="1">
      <c r="A242" s="86" t="s">
        <v>54</v>
      </c>
      <c r="B242" s="75" t="s">
        <v>302</v>
      </c>
      <c r="C242" s="76" t="s">
        <v>55</v>
      </c>
      <c r="D242" s="77" t="s">
        <v>100</v>
      </c>
      <c r="E242" s="78"/>
      <c r="F242" s="163"/>
      <c r="G242" s="167"/>
      <c r="H242" s="165"/>
      <c r="I242" s="119"/>
      <c r="J242" s="120"/>
      <c r="K242" s="121"/>
      <c r="L242" s="79"/>
      <c r="M242" s="80"/>
      <c r="N242" s="122"/>
      <c r="O242" s="122"/>
      <c r="P242" s="122"/>
    </row>
    <row r="243" spans="1:16" s="83" customFormat="1" ht="30" customHeight="1">
      <c r="A243" s="86" t="s">
        <v>56</v>
      </c>
      <c r="B243" s="84" t="s">
        <v>31</v>
      </c>
      <c r="C243" s="76" t="s">
        <v>57</v>
      </c>
      <c r="D243" s="85" t="s">
        <v>1</v>
      </c>
      <c r="E243" s="78" t="s">
        <v>30</v>
      </c>
      <c r="F243" s="163">
        <v>32</v>
      </c>
      <c r="G243" s="166"/>
      <c r="H243" s="165">
        <f>ROUND(G243*F243,2)</f>
        <v>0</v>
      </c>
      <c r="I243" s="119"/>
      <c r="J243" s="123"/>
      <c r="K243" s="121"/>
      <c r="L243" s="79"/>
      <c r="M243" s="80"/>
      <c r="N243" s="122"/>
      <c r="O243" s="122"/>
      <c r="P243" s="122"/>
    </row>
    <row r="244" spans="1:16" s="83" customFormat="1" ht="30" customHeight="1">
      <c r="A244" s="86" t="s">
        <v>136</v>
      </c>
      <c r="B244" s="75" t="s">
        <v>303</v>
      </c>
      <c r="C244" s="76" t="s">
        <v>138</v>
      </c>
      <c r="D244" s="85" t="s">
        <v>103</v>
      </c>
      <c r="E244" s="78"/>
      <c r="F244" s="163"/>
      <c r="G244" s="167"/>
      <c r="H244" s="165"/>
      <c r="I244" s="119"/>
      <c r="J244" s="123"/>
      <c r="K244" s="121"/>
      <c r="L244" s="79"/>
      <c r="M244" s="80"/>
      <c r="N244" s="122"/>
      <c r="O244" s="122"/>
      <c r="P244" s="122"/>
    </row>
    <row r="245" spans="1:16" s="83" customFormat="1" ht="30" customHeight="1">
      <c r="A245" s="86" t="s">
        <v>139</v>
      </c>
      <c r="B245" s="84" t="s">
        <v>31</v>
      </c>
      <c r="C245" s="76" t="s">
        <v>135</v>
      </c>
      <c r="D245" s="85" t="s">
        <v>1</v>
      </c>
      <c r="E245" s="78" t="s">
        <v>30</v>
      </c>
      <c r="F245" s="163">
        <v>32</v>
      </c>
      <c r="G245" s="166"/>
      <c r="H245" s="165">
        <f>ROUND(G245*F245,2)</f>
        <v>0</v>
      </c>
      <c r="I245" s="124"/>
      <c r="J245" s="123"/>
      <c r="K245" s="121"/>
      <c r="L245" s="79"/>
      <c r="M245" s="80"/>
      <c r="N245" s="122"/>
      <c r="O245" s="122"/>
      <c r="P245" s="122"/>
    </row>
    <row r="246" spans="1:16" s="83" customFormat="1" ht="30" customHeight="1">
      <c r="A246" s="86" t="s">
        <v>37</v>
      </c>
      <c r="B246" s="75" t="s">
        <v>304</v>
      </c>
      <c r="C246" s="76" t="s">
        <v>38</v>
      </c>
      <c r="D246" s="85" t="s">
        <v>103</v>
      </c>
      <c r="E246" s="78"/>
      <c r="F246" s="163"/>
      <c r="G246" s="167"/>
      <c r="H246" s="165"/>
      <c r="I246" s="119"/>
      <c r="J246" s="123"/>
      <c r="K246" s="121"/>
      <c r="L246" s="79"/>
      <c r="M246" s="80"/>
      <c r="N246" s="122"/>
      <c r="O246" s="122"/>
      <c r="P246" s="122"/>
    </row>
    <row r="247" spans="1:16" s="83" customFormat="1" ht="30" customHeight="1">
      <c r="A247" s="86" t="s">
        <v>39</v>
      </c>
      <c r="B247" s="84" t="s">
        <v>31</v>
      </c>
      <c r="C247" s="76" t="s">
        <v>40</v>
      </c>
      <c r="D247" s="85" t="s">
        <v>1</v>
      </c>
      <c r="E247" s="78" t="s">
        <v>35</v>
      </c>
      <c r="F247" s="163">
        <v>13</v>
      </c>
      <c r="G247" s="166"/>
      <c r="H247" s="165">
        <f>ROUND(G247*F247,2)</f>
        <v>0</v>
      </c>
      <c r="I247" s="119"/>
      <c r="J247" s="123"/>
      <c r="K247" s="121"/>
      <c r="L247" s="79"/>
      <c r="M247" s="80"/>
      <c r="N247" s="122"/>
      <c r="O247" s="122"/>
      <c r="P247" s="122"/>
    </row>
    <row r="248" spans="1:16" s="83" customFormat="1" ht="30" customHeight="1">
      <c r="A248" s="86" t="s">
        <v>41</v>
      </c>
      <c r="B248" s="75" t="s">
        <v>305</v>
      </c>
      <c r="C248" s="76" t="s">
        <v>42</v>
      </c>
      <c r="D248" s="85" t="s">
        <v>103</v>
      </c>
      <c r="E248" s="78"/>
      <c r="F248" s="163"/>
      <c r="G248" s="167"/>
      <c r="H248" s="165"/>
      <c r="I248" s="119"/>
      <c r="J248" s="123"/>
      <c r="K248" s="121"/>
      <c r="L248" s="79"/>
      <c r="M248" s="80"/>
      <c r="N248" s="122"/>
      <c r="O248" s="122"/>
      <c r="P248" s="122"/>
    </row>
    <row r="249" spans="1:16" s="83" customFormat="1" ht="30" customHeight="1">
      <c r="A249" s="86" t="s">
        <v>43</v>
      </c>
      <c r="B249" s="84" t="s">
        <v>31</v>
      </c>
      <c r="C249" s="76" t="s">
        <v>44</v>
      </c>
      <c r="D249" s="85" t="s">
        <v>1</v>
      </c>
      <c r="E249" s="78" t="s">
        <v>35</v>
      </c>
      <c r="F249" s="163">
        <v>13</v>
      </c>
      <c r="G249" s="166"/>
      <c r="H249" s="165">
        <f>ROUND(G249*F249,2)</f>
        <v>0</v>
      </c>
      <c r="I249" s="119"/>
      <c r="J249" s="123"/>
      <c r="K249" s="121"/>
      <c r="L249" s="79"/>
      <c r="M249" s="80"/>
      <c r="N249" s="122"/>
      <c r="O249" s="122"/>
      <c r="P249" s="122"/>
    </row>
    <row r="250" spans="1:16" s="83" customFormat="1" ht="30" customHeight="1">
      <c r="A250" s="86" t="s">
        <v>177</v>
      </c>
      <c r="B250" s="75" t="s">
        <v>306</v>
      </c>
      <c r="C250" s="76" t="s">
        <v>178</v>
      </c>
      <c r="D250" s="85" t="s">
        <v>174</v>
      </c>
      <c r="E250" s="78"/>
      <c r="F250" s="163"/>
      <c r="G250" s="167"/>
      <c r="H250" s="165"/>
      <c r="I250" s="119"/>
      <c r="J250" s="123"/>
      <c r="K250" s="121"/>
      <c r="L250" s="79"/>
      <c r="M250" s="80"/>
      <c r="N250" s="122"/>
      <c r="O250" s="122"/>
      <c r="P250" s="122"/>
    </row>
    <row r="251" spans="1:16" s="83" customFormat="1" ht="36" customHeight="1">
      <c r="A251" s="86" t="s">
        <v>179</v>
      </c>
      <c r="B251" s="84" t="s">
        <v>31</v>
      </c>
      <c r="C251" s="76" t="s">
        <v>180</v>
      </c>
      <c r="D251" s="85" t="s">
        <v>81</v>
      </c>
      <c r="E251" s="78" t="s">
        <v>45</v>
      </c>
      <c r="F251" s="163">
        <v>14</v>
      </c>
      <c r="G251" s="166"/>
      <c r="H251" s="165">
        <f>ROUND(G251*F251,2)</f>
        <v>0</v>
      </c>
      <c r="I251" s="119"/>
      <c r="J251" s="123"/>
      <c r="K251" s="121"/>
      <c r="L251" s="79"/>
      <c r="M251" s="80"/>
      <c r="N251" s="122"/>
      <c r="O251" s="122"/>
      <c r="P251" s="122"/>
    </row>
    <row r="252" spans="1:16" s="83" customFormat="1" ht="30" customHeight="1">
      <c r="A252" s="86" t="s">
        <v>79</v>
      </c>
      <c r="B252" s="75" t="s">
        <v>307</v>
      </c>
      <c r="C252" s="76" t="s">
        <v>46</v>
      </c>
      <c r="D252" s="85" t="s">
        <v>174</v>
      </c>
      <c r="E252" s="78"/>
      <c r="F252" s="163"/>
      <c r="G252" s="167"/>
      <c r="H252" s="165"/>
      <c r="I252" s="119"/>
      <c r="J252" s="123"/>
      <c r="K252" s="121"/>
      <c r="L252" s="79"/>
      <c r="M252" s="80"/>
      <c r="N252" s="122"/>
      <c r="O252" s="122"/>
      <c r="P252" s="122"/>
    </row>
    <row r="253" spans="1:16" s="83" customFormat="1" ht="30" customHeight="1">
      <c r="A253" s="86" t="s">
        <v>184</v>
      </c>
      <c r="B253" s="84" t="s">
        <v>31</v>
      </c>
      <c r="C253" s="76" t="s">
        <v>185</v>
      </c>
      <c r="D253" s="85" t="s">
        <v>186</v>
      </c>
      <c r="E253" s="78"/>
      <c r="F253" s="163"/>
      <c r="G253" s="165"/>
      <c r="H253" s="165"/>
      <c r="I253" s="119"/>
      <c r="J253" s="123"/>
      <c r="K253" s="121"/>
      <c r="L253" s="79"/>
      <c r="M253" s="80"/>
      <c r="N253" s="122"/>
      <c r="O253" s="122"/>
      <c r="P253" s="122"/>
    </row>
    <row r="254" spans="1:16" s="83" customFormat="1" ht="30" customHeight="1">
      <c r="A254" s="86" t="s">
        <v>187</v>
      </c>
      <c r="B254" s="88" t="s">
        <v>78</v>
      </c>
      <c r="C254" s="76" t="s">
        <v>188</v>
      </c>
      <c r="D254" s="85"/>
      <c r="E254" s="78" t="s">
        <v>45</v>
      </c>
      <c r="F254" s="163">
        <v>6</v>
      </c>
      <c r="G254" s="166"/>
      <c r="H254" s="165">
        <f>ROUND(G254*F254,2)</f>
        <v>0</v>
      </c>
      <c r="I254" s="119"/>
      <c r="J254" s="123"/>
      <c r="K254" s="121"/>
      <c r="L254" s="79"/>
      <c r="M254" s="80"/>
      <c r="N254" s="122"/>
      <c r="O254" s="122"/>
      <c r="P254" s="122"/>
    </row>
    <row r="255" spans="1:16" s="39" customFormat="1" ht="36" customHeight="1" thickBot="1">
      <c r="A255" s="40"/>
      <c r="B255" s="35" t="str">
        <f>B233</f>
        <v>H</v>
      </c>
      <c r="C255" s="198" t="str">
        <f>C233</f>
        <v>Birchdale Ave. / Lawndale Ave. Alley - City of Winnipeg Work</v>
      </c>
      <c r="D255" s="199"/>
      <c r="E255" s="199"/>
      <c r="F255" s="200"/>
      <c r="G255" s="40" t="s">
        <v>16</v>
      </c>
      <c r="H255" s="40">
        <f>SUM(H233:H254)</f>
        <v>0</v>
      </c>
      <c r="I255" s="118"/>
      <c r="J255" s="118"/>
      <c r="K255" s="118"/>
      <c r="L255" s="118"/>
      <c r="M255" s="118"/>
      <c r="N255" s="118"/>
      <c r="O255" s="118"/>
      <c r="P255" s="118"/>
    </row>
    <row r="256" spans="1:16" s="39" customFormat="1" ht="36" customHeight="1" thickTop="1">
      <c r="A256" s="37"/>
      <c r="B256" s="98" t="s">
        <v>211</v>
      </c>
      <c r="C256" s="203" t="s">
        <v>445</v>
      </c>
      <c r="D256" s="204"/>
      <c r="E256" s="204"/>
      <c r="F256" s="205"/>
      <c r="G256" s="37"/>
      <c r="H256" s="38"/>
      <c r="I256" s="118"/>
      <c r="J256" s="118"/>
      <c r="K256" s="118"/>
      <c r="L256" s="118"/>
      <c r="M256" s="118"/>
      <c r="N256" s="118"/>
      <c r="O256" s="118"/>
      <c r="P256" s="118"/>
    </row>
    <row r="257" spans="1:16" ht="33" customHeight="1">
      <c r="A257" s="17"/>
      <c r="B257" s="14"/>
      <c r="C257" s="32" t="s">
        <v>18</v>
      </c>
      <c r="D257" s="9"/>
      <c r="E257" s="7" t="s">
        <v>1</v>
      </c>
      <c r="F257" s="106" t="s">
        <v>1</v>
      </c>
      <c r="G257" s="17" t="s">
        <v>1</v>
      </c>
      <c r="H257" s="20"/>
      <c r="I257" s="117"/>
      <c r="J257" s="117"/>
      <c r="K257" s="117"/>
      <c r="L257" s="117"/>
      <c r="M257" s="117"/>
      <c r="N257" s="117"/>
      <c r="O257" s="117"/>
      <c r="P257" s="117"/>
    </row>
    <row r="258" spans="1:16" s="81" customFormat="1" ht="33" customHeight="1">
      <c r="A258" s="74"/>
      <c r="B258" s="75" t="s">
        <v>308</v>
      </c>
      <c r="C258" s="76" t="s">
        <v>60</v>
      </c>
      <c r="D258" s="77" t="s">
        <v>473</v>
      </c>
      <c r="E258" s="78" t="s">
        <v>28</v>
      </c>
      <c r="F258" s="163">
        <v>12</v>
      </c>
      <c r="G258" s="166"/>
      <c r="H258" s="165">
        <f>ROUND(G258*F258,2)</f>
        <v>0</v>
      </c>
      <c r="I258" s="119"/>
      <c r="J258" s="120"/>
      <c r="K258" s="121"/>
      <c r="L258" s="79"/>
      <c r="M258" s="80"/>
      <c r="N258" s="122"/>
      <c r="O258" s="122"/>
      <c r="P258" s="122"/>
    </row>
    <row r="259" spans="1:16" s="83" customFormat="1" ht="33" customHeight="1">
      <c r="A259" s="82"/>
      <c r="B259" s="75" t="s">
        <v>309</v>
      </c>
      <c r="C259" s="76" t="s">
        <v>61</v>
      </c>
      <c r="D259" s="77" t="s">
        <v>473</v>
      </c>
      <c r="E259" s="78" t="s">
        <v>30</v>
      </c>
      <c r="F259" s="163">
        <v>103.5</v>
      </c>
      <c r="G259" s="166"/>
      <c r="H259" s="165">
        <f>ROUND(G259*F259,2)</f>
        <v>0</v>
      </c>
      <c r="I259" s="119"/>
      <c r="J259" s="123"/>
      <c r="K259" s="121"/>
      <c r="L259" s="79"/>
      <c r="M259" s="80"/>
      <c r="N259" s="122"/>
      <c r="O259" s="122"/>
      <c r="P259" s="122"/>
    </row>
    <row r="260" spans="1:16" s="81" customFormat="1" ht="30" customHeight="1">
      <c r="A260" s="82" t="s">
        <v>62</v>
      </c>
      <c r="B260" s="75" t="s">
        <v>310</v>
      </c>
      <c r="C260" s="76" t="s">
        <v>64</v>
      </c>
      <c r="D260" s="77" t="s">
        <v>100</v>
      </c>
      <c r="E260" s="78"/>
      <c r="F260" s="163"/>
      <c r="G260" s="167"/>
      <c r="H260" s="165"/>
      <c r="I260" s="119"/>
      <c r="J260" s="120"/>
      <c r="K260" s="121"/>
      <c r="L260" s="79"/>
      <c r="M260" s="80"/>
      <c r="N260" s="122"/>
      <c r="O260" s="122"/>
      <c r="P260" s="122"/>
    </row>
    <row r="261" spans="1:16" s="81" customFormat="1" ht="30" customHeight="1">
      <c r="A261" s="74" t="s">
        <v>122</v>
      </c>
      <c r="B261" s="84" t="s">
        <v>31</v>
      </c>
      <c r="C261" s="76" t="s">
        <v>123</v>
      </c>
      <c r="D261" s="85" t="s">
        <v>1</v>
      </c>
      <c r="E261" s="78" t="s">
        <v>32</v>
      </c>
      <c r="F261" s="163">
        <v>71.5</v>
      </c>
      <c r="G261" s="166"/>
      <c r="H261" s="165">
        <f>ROUND(G261*F261,2)</f>
        <v>0</v>
      </c>
      <c r="I261" s="119"/>
      <c r="J261" s="120"/>
      <c r="K261" s="121"/>
      <c r="L261" s="79"/>
      <c r="M261" s="80"/>
      <c r="N261" s="122"/>
      <c r="O261" s="122"/>
      <c r="P261" s="122"/>
    </row>
    <row r="262" spans="1:16" s="81" customFormat="1" ht="36" customHeight="1">
      <c r="A262" s="82" t="s">
        <v>124</v>
      </c>
      <c r="B262" s="75" t="s">
        <v>313</v>
      </c>
      <c r="C262" s="76" t="s">
        <v>125</v>
      </c>
      <c r="D262" s="77" t="s">
        <v>100</v>
      </c>
      <c r="E262" s="78" t="s">
        <v>28</v>
      </c>
      <c r="F262" s="163">
        <v>8</v>
      </c>
      <c r="G262" s="166"/>
      <c r="H262" s="165">
        <f>ROUND(G262*F262,2)</f>
        <v>0</v>
      </c>
      <c r="I262" s="119"/>
      <c r="J262" s="120"/>
      <c r="K262" s="121"/>
      <c r="L262" s="79"/>
      <c r="M262" s="80"/>
      <c r="N262" s="122"/>
      <c r="O262" s="122"/>
      <c r="P262" s="122"/>
    </row>
    <row r="263" spans="1:16" s="83" customFormat="1" ht="30" customHeight="1">
      <c r="A263" s="82" t="s">
        <v>67</v>
      </c>
      <c r="B263" s="75" t="s">
        <v>311</v>
      </c>
      <c r="C263" s="76" t="s">
        <v>69</v>
      </c>
      <c r="D263" s="85" t="s">
        <v>70</v>
      </c>
      <c r="E263" s="78" t="s">
        <v>30</v>
      </c>
      <c r="F263" s="163">
        <v>103.5</v>
      </c>
      <c r="G263" s="166"/>
      <c r="H263" s="165">
        <f>ROUND(G263*F263,2)</f>
        <v>0</v>
      </c>
      <c r="I263" s="119"/>
      <c r="J263" s="123"/>
      <c r="K263" s="121"/>
      <c r="L263" s="79"/>
      <c r="M263" s="80"/>
      <c r="N263" s="122"/>
      <c r="O263" s="122"/>
      <c r="P263" s="122"/>
    </row>
    <row r="264" spans="1:16" ht="33" customHeight="1">
      <c r="A264" s="17"/>
      <c r="B264" s="14"/>
      <c r="C264" s="33" t="s">
        <v>19</v>
      </c>
      <c r="D264" s="9"/>
      <c r="E264" s="6"/>
      <c r="F264" s="168"/>
      <c r="G264" s="181"/>
      <c r="H264" s="169"/>
      <c r="I264" s="117"/>
      <c r="J264" s="117"/>
      <c r="K264" s="117"/>
      <c r="L264" s="117"/>
      <c r="M264" s="117"/>
      <c r="N264" s="117"/>
      <c r="O264" s="117"/>
      <c r="P264" s="117"/>
    </row>
    <row r="265" spans="1:16" s="81" customFormat="1" ht="30" customHeight="1">
      <c r="A265" s="86" t="s">
        <v>54</v>
      </c>
      <c r="B265" s="75" t="s">
        <v>312</v>
      </c>
      <c r="C265" s="76" t="s">
        <v>55</v>
      </c>
      <c r="D265" s="77" t="s">
        <v>100</v>
      </c>
      <c r="E265" s="78"/>
      <c r="F265" s="163"/>
      <c r="G265" s="167"/>
      <c r="H265" s="165"/>
      <c r="I265" s="119"/>
      <c r="J265" s="120"/>
      <c r="K265" s="121"/>
      <c r="L265" s="79"/>
      <c r="M265" s="80"/>
      <c r="N265" s="122"/>
      <c r="O265" s="122"/>
      <c r="P265" s="122"/>
    </row>
    <row r="266" spans="1:16" s="83" customFormat="1" ht="30" customHeight="1">
      <c r="A266" s="86" t="s">
        <v>56</v>
      </c>
      <c r="B266" s="84" t="s">
        <v>31</v>
      </c>
      <c r="C266" s="76" t="s">
        <v>57</v>
      </c>
      <c r="D266" s="85" t="s">
        <v>1</v>
      </c>
      <c r="E266" s="78" t="s">
        <v>30</v>
      </c>
      <c r="F266" s="163">
        <v>24</v>
      </c>
      <c r="G266" s="166"/>
      <c r="H266" s="165">
        <f>ROUND(G266*F266,2)</f>
        <v>0</v>
      </c>
      <c r="I266" s="119"/>
      <c r="J266" s="123"/>
      <c r="K266" s="121"/>
      <c r="L266" s="79"/>
      <c r="M266" s="80"/>
      <c r="N266" s="122"/>
      <c r="O266" s="122"/>
      <c r="P266" s="122"/>
    </row>
    <row r="267" spans="1:16" s="83" customFormat="1" ht="30" customHeight="1">
      <c r="A267" s="86" t="s">
        <v>101</v>
      </c>
      <c r="B267" s="84" t="s">
        <v>36</v>
      </c>
      <c r="C267" s="76" t="s">
        <v>102</v>
      </c>
      <c r="D267" s="85" t="s">
        <v>1</v>
      </c>
      <c r="E267" s="78" t="s">
        <v>30</v>
      </c>
      <c r="F267" s="163">
        <v>10.5</v>
      </c>
      <c r="G267" s="166"/>
      <c r="H267" s="165">
        <f>ROUND(G267*F267,2)</f>
        <v>0</v>
      </c>
      <c r="I267" s="124"/>
      <c r="J267" s="123"/>
      <c r="K267" s="121"/>
      <c r="L267" s="79"/>
      <c r="M267" s="80"/>
      <c r="N267" s="122"/>
      <c r="O267" s="122"/>
      <c r="P267" s="122"/>
    </row>
    <row r="268" spans="1:16" s="83" customFormat="1" ht="30" customHeight="1">
      <c r="A268" s="86" t="s">
        <v>136</v>
      </c>
      <c r="B268" s="75" t="s">
        <v>314</v>
      </c>
      <c r="C268" s="76" t="s">
        <v>138</v>
      </c>
      <c r="D268" s="85" t="s">
        <v>103</v>
      </c>
      <c r="E268" s="78"/>
      <c r="F268" s="163"/>
      <c r="G268" s="167"/>
      <c r="H268" s="165"/>
      <c r="I268" s="119"/>
      <c r="J268" s="123"/>
      <c r="K268" s="121"/>
      <c r="L268" s="79"/>
      <c r="M268" s="80"/>
      <c r="N268" s="122"/>
      <c r="O268" s="122"/>
      <c r="P268" s="122"/>
    </row>
    <row r="269" spans="1:16" s="83" customFormat="1" ht="30" customHeight="1">
      <c r="A269" s="86" t="s">
        <v>139</v>
      </c>
      <c r="B269" s="84" t="s">
        <v>31</v>
      </c>
      <c r="C269" s="76" t="s">
        <v>135</v>
      </c>
      <c r="D269" s="85" t="s">
        <v>1</v>
      </c>
      <c r="E269" s="78" t="s">
        <v>30</v>
      </c>
      <c r="F269" s="163">
        <v>103.5</v>
      </c>
      <c r="G269" s="166"/>
      <c r="H269" s="165">
        <f>ROUND(G269*F269,2)</f>
        <v>0</v>
      </c>
      <c r="I269" s="124"/>
      <c r="J269" s="123"/>
      <c r="K269" s="121"/>
      <c r="L269" s="79"/>
      <c r="M269" s="80"/>
      <c r="N269" s="122"/>
      <c r="O269" s="122"/>
      <c r="P269" s="122"/>
    </row>
    <row r="270" spans="1:16" s="83" customFormat="1" ht="30" customHeight="1">
      <c r="A270" s="86" t="s">
        <v>37</v>
      </c>
      <c r="B270" s="75" t="s">
        <v>315</v>
      </c>
      <c r="C270" s="76" t="s">
        <v>38</v>
      </c>
      <c r="D270" s="85" t="s">
        <v>103</v>
      </c>
      <c r="E270" s="78"/>
      <c r="F270" s="163"/>
      <c r="G270" s="167"/>
      <c r="H270" s="165"/>
      <c r="I270" s="119"/>
      <c r="J270" s="123"/>
      <c r="K270" s="121"/>
      <c r="L270" s="79"/>
      <c r="M270" s="80"/>
      <c r="N270" s="122"/>
      <c r="O270" s="122"/>
      <c r="P270" s="122"/>
    </row>
    <row r="271" spans="1:16" s="83" customFormat="1" ht="30" customHeight="1">
      <c r="A271" s="86" t="s">
        <v>39</v>
      </c>
      <c r="B271" s="84" t="s">
        <v>31</v>
      </c>
      <c r="C271" s="76" t="s">
        <v>40</v>
      </c>
      <c r="D271" s="85" t="s">
        <v>1</v>
      </c>
      <c r="E271" s="78" t="s">
        <v>35</v>
      </c>
      <c r="F271" s="163">
        <v>32</v>
      </c>
      <c r="G271" s="166"/>
      <c r="H271" s="165">
        <f>ROUND(G271*F271,2)</f>
        <v>0</v>
      </c>
      <c r="I271" s="119"/>
      <c r="J271" s="123"/>
      <c r="K271" s="121"/>
      <c r="L271" s="79"/>
      <c r="M271" s="80"/>
      <c r="N271" s="122"/>
      <c r="O271" s="122"/>
      <c r="P271" s="122"/>
    </row>
    <row r="272" spans="1:16" s="83" customFormat="1" ht="30" customHeight="1">
      <c r="A272" s="86" t="s">
        <v>41</v>
      </c>
      <c r="B272" s="75" t="s">
        <v>316</v>
      </c>
      <c r="C272" s="76" t="s">
        <v>42</v>
      </c>
      <c r="D272" s="85" t="s">
        <v>103</v>
      </c>
      <c r="E272" s="78"/>
      <c r="F272" s="163"/>
      <c r="G272" s="167"/>
      <c r="H272" s="165"/>
      <c r="I272" s="119"/>
      <c r="J272" s="123"/>
      <c r="K272" s="121"/>
      <c r="L272" s="79"/>
      <c r="M272" s="80"/>
      <c r="N272" s="122"/>
      <c r="O272" s="122"/>
      <c r="P272" s="122"/>
    </row>
    <row r="273" spans="1:16" s="83" customFormat="1" ht="30" customHeight="1">
      <c r="A273" s="86" t="s">
        <v>43</v>
      </c>
      <c r="B273" s="84" t="s">
        <v>31</v>
      </c>
      <c r="C273" s="76" t="s">
        <v>44</v>
      </c>
      <c r="D273" s="85" t="s">
        <v>1</v>
      </c>
      <c r="E273" s="78" t="s">
        <v>35</v>
      </c>
      <c r="F273" s="163">
        <v>32</v>
      </c>
      <c r="G273" s="166"/>
      <c r="H273" s="165">
        <f>ROUND(G273*F273,2)</f>
        <v>0</v>
      </c>
      <c r="I273" s="119"/>
      <c r="J273" s="123"/>
      <c r="K273" s="121"/>
      <c r="L273" s="79"/>
      <c r="M273" s="80"/>
      <c r="N273" s="122"/>
      <c r="O273" s="122"/>
      <c r="P273" s="122"/>
    </row>
    <row r="274" spans="1:16" s="81" customFormat="1" ht="30" customHeight="1">
      <c r="A274" s="86" t="s">
        <v>165</v>
      </c>
      <c r="B274" s="75" t="s">
        <v>317</v>
      </c>
      <c r="C274" s="76" t="s">
        <v>167</v>
      </c>
      <c r="D274" s="85" t="s">
        <v>76</v>
      </c>
      <c r="E274" s="78"/>
      <c r="F274" s="163"/>
      <c r="G274" s="167"/>
      <c r="H274" s="165"/>
      <c r="I274" s="119"/>
      <c r="J274" s="120"/>
      <c r="K274" s="121"/>
      <c r="L274" s="79"/>
      <c r="M274" s="80"/>
      <c r="N274" s="122"/>
      <c r="O274" s="122"/>
      <c r="P274" s="122"/>
    </row>
    <row r="275" spans="1:16" s="83" customFormat="1" ht="30" customHeight="1">
      <c r="A275" s="86" t="s">
        <v>168</v>
      </c>
      <c r="B275" s="84" t="s">
        <v>31</v>
      </c>
      <c r="C275" s="76" t="s">
        <v>77</v>
      </c>
      <c r="D275" s="85" t="s">
        <v>164</v>
      </c>
      <c r="E275" s="78"/>
      <c r="F275" s="163"/>
      <c r="G275" s="167"/>
      <c r="H275" s="165"/>
      <c r="I275" s="119"/>
      <c r="J275" s="123"/>
      <c r="K275" s="121"/>
      <c r="L275" s="79"/>
      <c r="M275" s="80"/>
      <c r="N275" s="122"/>
      <c r="O275" s="122"/>
      <c r="P275" s="122"/>
    </row>
    <row r="276" spans="1:16" s="83" customFormat="1" ht="30" customHeight="1">
      <c r="A276" s="86" t="s">
        <v>169</v>
      </c>
      <c r="B276" s="88" t="s">
        <v>78</v>
      </c>
      <c r="C276" s="76" t="s">
        <v>170</v>
      </c>
      <c r="D276" s="85"/>
      <c r="E276" s="78" t="s">
        <v>30</v>
      </c>
      <c r="F276" s="163">
        <v>6</v>
      </c>
      <c r="G276" s="166"/>
      <c r="H276" s="165">
        <f>ROUND(G276*F276,2)</f>
        <v>0</v>
      </c>
      <c r="I276" s="119"/>
      <c r="J276" s="123"/>
      <c r="K276" s="121"/>
      <c r="L276" s="79"/>
      <c r="M276" s="80"/>
      <c r="N276" s="122"/>
      <c r="O276" s="122"/>
      <c r="P276" s="122"/>
    </row>
    <row r="277" spans="1:16" s="81" customFormat="1" ht="30" customHeight="1">
      <c r="A277" s="86" t="s">
        <v>171</v>
      </c>
      <c r="B277" s="75" t="s">
        <v>318</v>
      </c>
      <c r="C277" s="76" t="s">
        <v>173</v>
      </c>
      <c r="D277" s="85" t="s">
        <v>174</v>
      </c>
      <c r="E277" s="78"/>
      <c r="F277" s="163"/>
      <c r="G277" s="167"/>
      <c r="H277" s="165"/>
      <c r="I277" s="119"/>
      <c r="J277" s="120"/>
      <c r="K277" s="121"/>
      <c r="L277" s="79"/>
      <c r="M277" s="80"/>
      <c r="N277" s="122"/>
      <c r="O277" s="122"/>
      <c r="P277" s="122"/>
    </row>
    <row r="278" spans="1:16" s="83" customFormat="1" ht="30" customHeight="1">
      <c r="A278" s="86" t="s">
        <v>175</v>
      </c>
      <c r="B278" s="84" t="s">
        <v>31</v>
      </c>
      <c r="C278" s="76" t="s">
        <v>176</v>
      </c>
      <c r="D278" s="85" t="s">
        <v>1</v>
      </c>
      <c r="E278" s="78" t="s">
        <v>45</v>
      </c>
      <c r="F278" s="163">
        <v>4.5</v>
      </c>
      <c r="G278" s="166"/>
      <c r="H278" s="165">
        <f>ROUND(G278*F278,2)</f>
        <v>0</v>
      </c>
      <c r="I278" s="119"/>
      <c r="J278" s="123"/>
      <c r="K278" s="121"/>
      <c r="L278" s="79"/>
      <c r="M278" s="80"/>
      <c r="N278" s="122"/>
      <c r="O278" s="122"/>
      <c r="P278" s="122"/>
    </row>
    <row r="279" spans="1:16" s="83" customFormat="1" ht="30" customHeight="1">
      <c r="A279" s="86" t="s">
        <v>177</v>
      </c>
      <c r="B279" s="75" t="s">
        <v>319</v>
      </c>
      <c r="C279" s="76" t="s">
        <v>178</v>
      </c>
      <c r="D279" s="85" t="s">
        <v>174</v>
      </c>
      <c r="E279" s="78"/>
      <c r="F279" s="163"/>
      <c r="G279" s="167"/>
      <c r="H279" s="165"/>
      <c r="I279" s="119"/>
      <c r="J279" s="123"/>
      <c r="K279" s="121"/>
      <c r="L279" s="79"/>
      <c r="M279" s="80"/>
      <c r="N279" s="122"/>
      <c r="O279" s="122"/>
      <c r="P279" s="122"/>
    </row>
    <row r="280" spans="1:16" s="83" customFormat="1" ht="36" customHeight="1">
      <c r="A280" s="86" t="s">
        <v>179</v>
      </c>
      <c r="B280" s="84" t="s">
        <v>31</v>
      </c>
      <c r="C280" s="76" t="s">
        <v>180</v>
      </c>
      <c r="D280" s="85" t="s">
        <v>81</v>
      </c>
      <c r="E280" s="78" t="s">
        <v>45</v>
      </c>
      <c r="F280" s="163">
        <v>8.5</v>
      </c>
      <c r="G280" s="166"/>
      <c r="H280" s="165">
        <f>ROUND(G280*F280,2)</f>
        <v>0</v>
      </c>
      <c r="I280" s="119"/>
      <c r="J280" s="123"/>
      <c r="K280" s="121"/>
      <c r="L280" s="79"/>
      <c r="M280" s="80"/>
      <c r="N280" s="122"/>
      <c r="O280" s="122"/>
      <c r="P280" s="122"/>
    </row>
    <row r="281" spans="1:16" s="83" customFormat="1" ht="30" customHeight="1">
      <c r="A281" s="86" t="s">
        <v>181</v>
      </c>
      <c r="B281" s="147" t="s">
        <v>36</v>
      </c>
      <c r="C281" s="148" t="s">
        <v>182</v>
      </c>
      <c r="D281" s="149" t="s">
        <v>183</v>
      </c>
      <c r="E281" s="150" t="s">
        <v>45</v>
      </c>
      <c r="F281" s="178">
        <v>2.4</v>
      </c>
      <c r="G281" s="173"/>
      <c r="H281" s="174">
        <f>ROUND(G281*F281,2)</f>
        <v>0</v>
      </c>
      <c r="I281" s="119"/>
      <c r="J281" s="123"/>
      <c r="K281" s="121"/>
      <c r="L281" s="79"/>
      <c r="M281" s="80"/>
      <c r="N281" s="122"/>
      <c r="O281" s="122"/>
      <c r="P281" s="122"/>
    </row>
    <row r="282" spans="1:16" s="83" customFormat="1" ht="30" customHeight="1">
      <c r="A282" s="86" t="s">
        <v>79</v>
      </c>
      <c r="B282" s="151" t="s">
        <v>320</v>
      </c>
      <c r="C282" s="152" t="s">
        <v>46</v>
      </c>
      <c r="D282" s="153" t="s">
        <v>174</v>
      </c>
      <c r="E282" s="162"/>
      <c r="F282" s="175"/>
      <c r="G282" s="176"/>
      <c r="H282" s="182"/>
      <c r="I282" s="119"/>
      <c r="J282" s="123"/>
      <c r="K282" s="121"/>
      <c r="L282" s="79"/>
      <c r="M282" s="80"/>
      <c r="N282" s="122"/>
      <c r="O282" s="122"/>
      <c r="P282" s="122"/>
    </row>
    <row r="283" spans="1:16" s="83" customFormat="1" ht="30" customHeight="1">
      <c r="A283" s="86" t="s">
        <v>184</v>
      </c>
      <c r="B283" s="84" t="s">
        <v>31</v>
      </c>
      <c r="C283" s="76" t="s">
        <v>185</v>
      </c>
      <c r="D283" s="85" t="s">
        <v>186</v>
      </c>
      <c r="E283" s="78"/>
      <c r="F283" s="163"/>
      <c r="G283" s="165"/>
      <c r="H283" s="165"/>
      <c r="I283" s="119"/>
      <c r="J283" s="123"/>
      <c r="K283" s="121"/>
      <c r="L283" s="79"/>
      <c r="M283" s="80"/>
      <c r="N283" s="122"/>
      <c r="O283" s="122"/>
      <c r="P283" s="122"/>
    </row>
    <row r="284" spans="1:16" s="83" customFormat="1" ht="30" customHeight="1">
      <c r="A284" s="86" t="s">
        <v>187</v>
      </c>
      <c r="B284" s="88" t="s">
        <v>78</v>
      </c>
      <c r="C284" s="76" t="s">
        <v>188</v>
      </c>
      <c r="D284" s="85"/>
      <c r="E284" s="78" t="s">
        <v>45</v>
      </c>
      <c r="F284" s="163">
        <v>6</v>
      </c>
      <c r="G284" s="166"/>
      <c r="H284" s="165">
        <f>ROUND(G284*F284,2)</f>
        <v>0</v>
      </c>
      <c r="I284" s="119"/>
      <c r="J284" s="123"/>
      <c r="K284" s="121"/>
      <c r="L284" s="79"/>
      <c r="M284" s="80"/>
      <c r="N284" s="122"/>
      <c r="O284" s="122"/>
      <c r="P284" s="122"/>
    </row>
    <row r="285" spans="1:16" s="83" customFormat="1" ht="30" customHeight="1">
      <c r="A285" s="86" t="s">
        <v>104</v>
      </c>
      <c r="B285" s="75" t="s">
        <v>321</v>
      </c>
      <c r="C285" s="76" t="s">
        <v>105</v>
      </c>
      <c r="D285" s="85" t="s">
        <v>106</v>
      </c>
      <c r="E285" s="87"/>
      <c r="F285" s="163"/>
      <c r="G285" s="167"/>
      <c r="H285" s="165"/>
      <c r="I285" s="119"/>
      <c r="J285" s="123"/>
      <c r="K285" s="121"/>
      <c r="L285" s="79"/>
      <c r="M285" s="80"/>
      <c r="N285" s="122"/>
      <c r="O285" s="122"/>
      <c r="P285" s="122"/>
    </row>
    <row r="286" spans="1:16" s="83" customFormat="1" ht="30" customHeight="1">
      <c r="A286" s="86" t="s">
        <v>107</v>
      </c>
      <c r="B286" s="84" t="s">
        <v>31</v>
      </c>
      <c r="C286" s="76" t="s">
        <v>58</v>
      </c>
      <c r="D286" s="85"/>
      <c r="E286" s="78"/>
      <c r="F286" s="163"/>
      <c r="G286" s="167"/>
      <c r="H286" s="165"/>
      <c r="I286" s="119"/>
      <c r="J286" s="123"/>
      <c r="K286" s="121"/>
      <c r="L286" s="79"/>
      <c r="M286" s="80"/>
      <c r="N286" s="122"/>
      <c r="O286" s="122"/>
      <c r="P286" s="122"/>
    </row>
    <row r="287" spans="1:16" s="83" customFormat="1" ht="30" customHeight="1">
      <c r="A287" s="86" t="s">
        <v>108</v>
      </c>
      <c r="B287" s="88" t="s">
        <v>78</v>
      </c>
      <c r="C287" s="76" t="s">
        <v>85</v>
      </c>
      <c r="D287" s="85"/>
      <c r="E287" s="78" t="s">
        <v>32</v>
      </c>
      <c r="F287" s="163">
        <v>5</v>
      </c>
      <c r="G287" s="166"/>
      <c r="H287" s="165">
        <f>ROUND(G287*F287,2)</f>
        <v>0</v>
      </c>
      <c r="I287" s="119"/>
      <c r="J287" s="123"/>
      <c r="K287" s="121"/>
      <c r="L287" s="79"/>
      <c r="M287" s="80"/>
      <c r="N287" s="122"/>
      <c r="O287" s="122"/>
      <c r="P287" s="122"/>
    </row>
    <row r="288" spans="1:16" ht="36" customHeight="1">
      <c r="A288" s="17"/>
      <c r="B288" s="14"/>
      <c r="C288" s="33" t="s">
        <v>23</v>
      </c>
      <c r="D288" s="9"/>
      <c r="E288" s="6"/>
      <c r="F288" s="168"/>
      <c r="G288" s="181"/>
      <c r="H288" s="169"/>
      <c r="I288" s="117"/>
      <c r="J288" s="117"/>
      <c r="K288" s="117"/>
      <c r="L288" s="117"/>
      <c r="M288" s="117"/>
      <c r="N288" s="117"/>
      <c r="O288" s="117"/>
      <c r="P288" s="117"/>
    </row>
    <row r="289" spans="1:16" s="81" customFormat="1" ht="30" customHeight="1">
      <c r="A289" s="86" t="s">
        <v>51</v>
      </c>
      <c r="B289" s="75" t="s">
        <v>322</v>
      </c>
      <c r="C289" s="76" t="s">
        <v>52</v>
      </c>
      <c r="D289" s="85" t="s">
        <v>97</v>
      </c>
      <c r="E289" s="78"/>
      <c r="F289" s="163"/>
      <c r="G289" s="167"/>
      <c r="H289" s="165"/>
      <c r="I289" s="119"/>
      <c r="J289" s="120"/>
      <c r="K289" s="121"/>
      <c r="L289" s="79"/>
      <c r="M289" s="80"/>
      <c r="N289" s="122"/>
      <c r="O289" s="122"/>
      <c r="P289" s="122"/>
    </row>
    <row r="290" spans="1:16" s="83" customFormat="1" ht="30" customHeight="1">
      <c r="A290" s="86" t="s">
        <v>53</v>
      </c>
      <c r="B290" s="84" t="s">
        <v>31</v>
      </c>
      <c r="C290" s="76" t="s">
        <v>98</v>
      </c>
      <c r="D290" s="85"/>
      <c r="E290" s="78" t="s">
        <v>30</v>
      </c>
      <c r="F290" s="163">
        <v>30.5</v>
      </c>
      <c r="G290" s="166"/>
      <c r="H290" s="165">
        <f>ROUND(G290*F290,2)</f>
        <v>0</v>
      </c>
      <c r="I290" s="119"/>
      <c r="J290" s="123"/>
      <c r="K290" s="121"/>
      <c r="L290" s="79"/>
      <c r="M290" s="80"/>
      <c r="N290" s="122"/>
      <c r="O290" s="122"/>
      <c r="P290" s="122"/>
    </row>
    <row r="291" spans="1:16" s="39" customFormat="1" ht="36" customHeight="1" thickBot="1">
      <c r="A291" s="40"/>
      <c r="B291" s="35" t="str">
        <f>B256</f>
        <v>I</v>
      </c>
      <c r="C291" s="198" t="str">
        <f>C256</f>
        <v>Calrossie Blvd. / Byng Pl. Alley - City of Winnipeg Work</v>
      </c>
      <c r="D291" s="199"/>
      <c r="E291" s="199"/>
      <c r="F291" s="200"/>
      <c r="G291" s="40" t="s">
        <v>16</v>
      </c>
      <c r="H291" s="40">
        <f>SUM(H256:H290)</f>
        <v>0</v>
      </c>
      <c r="I291" s="118"/>
      <c r="J291" s="118"/>
      <c r="K291" s="118"/>
      <c r="L291" s="118"/>
      <c r="M291" s="118"/>
      <c r="N291" s="118"/>
      <c r="O291" s="118"/>
      <c r="P291" s="118"/>
    </row>
    <row r="292" spans="1:16" s="39" customFormat="1" ht="36" customHeight="1" thickTop="1">
      <c r="A292" s="37"/>
      <c r="B292" s="98" t="s">
        <v>212</v>
      </c>
      <c r="C292" s="203" t="s">
        <v>446</v>
      </c>
      <c r="D292" s="204"/>
      <c r="E292" s="204"/>
      <c r="F292" s="205"/>
      <c r="G292" s="37"/>
      <c r="H292" s="38"/>
      <c r="I292" s="118"/>
      <c r="J292" s="118"/>
      <c r="K292" s="118"/>
      <c r="L292" s="118"/>
      <c r="M292" s="118"/>
      <c r="N292" s="118"/>
      <c r="O292" s="118"/>
      <c r="P292" s="118"/>
    </row>
    <row r="293" spans="1:16" ht="33" customHeight="1">
      <c r="A293" s="17"/>
      <c r="B293" s="14"/>
      <c r="C293" s="32" t="s">
        <v>18</v>
      </c>
      <c r="D293" s="9"/>
      <c r="E293" s="7" t="s">
        <v>1</v>
      </c>
      <c r="F293" s="106" t="s">
        <v>1</v>
      </c>
      <c r="G293" s="17" t="s">
        <v>1</v>
      </c>
      <c r="H293" s="20"/>
      <c r="I293" s="117"/>
      <c r="J293" s="117"/>
      <c r="K293" s="117"/>
      <c r="L293" s="117"/>
      <c r="M293" s="117"/>
      <c r="N293" s="117"/>
      <c r="O293" s="117"/>
      <c r="P293" s="117"/>
    </row>
    <row r="294" spans="1:16" s="81" customFormat="1" ht="33" customHeight="1">
      <c r="A294" s="74"/>
      <c r="B294" s="75" t="s">
        <v>323</v>
      </c>
      <c r="C294" s="76" t="s">
        <v>60</v>
      </c>
      <c r="D294" s="77" t="s">
        <v>473</v>
      </c>
      <c r="E294" s="78" t="s">
        <v>28</v>
      </c>
      <c r="F294" s="163">
        <v>30.5</v>
      </c>
      <c r="G294" s="166"/>
      <c r="H294" s="165">
        <f>ROUND(G294*F294,2)</f>
        <v>0</v>
      </c>
      <c r="I294" s="119"/>
      <c r="J294" s="120"/>
      <c r="K294" s="121"/>
      <c r="L294" s="79"/>
      <c r="M294" s="80"/>
      <c r="N294" s="122"/>
      <c r="O294" s="122"/>
      <c r="P294" s="122"/>
    </row>
    <row r="295" spans="1:16" s="83" customFormat="1" ht="33" customHeight="1">
      <c r="A295" s="82"/>
      <c r="B295" s="75" t="s">
        <v>324</v>
      </c>
      <c r="C295" s="76" t="s">
        <v>61</v>
      </c>
      <c r="D295" s="77" t="s">
        <v>473</v>
      </c>
      <c r="E295" s="78" t="s">
        <v>30</v>
      </c>
      <c r="F295" s="163">
        <v>60.5</v>
      </c>
      <c r="G295" s="166"/>
      <c r="H295" s="165">
        <f>ROUND(G295*F295,2)</f>
        <v>0</v>
      </c>
      <c r="I295" s="119"/>
      <c r="J295" s="123"/>
      <c r="K295" s="121"/>
      <c r="L295" s="79"/>
      <c r="M295" s="80"/>
      <c r="N295" s="122"/>
      <c r="O295" s="122"/>
      <c r="P295" s="122"/>
    </row>
    <row r="296" spans="1:16" s="81" customFormat="1" ht="30" customHeight="1">
      <c r="A296" s="82" t="s">
        <v>62</v>
      </c>
      <c r="B296" s="75" t="s">
        <v>325</v>
      </c>
      <c r="C296" s="76" t="s">
        <v>64</v>
      </c>
      <c r="D296" s="77" t="s">
        <v>100</v>
      </c>
      <c r="E296" s="78"/>
      <c r="F296" s="163"/>
      <c r="G296" s="167"/>
      <c r="H296" s="165"/>
      <c r="I296" s="119"/>
      <c r="J296" s="120"/>
      <c r="K296" s="121"/>
      <c r="L296" s="79"/>
      <c r="M296" s="80"/>
      <c r="N296" s="122"/>
      <c r="O296" s="122"/>
      <c r="P296" s="122"/>
    </row>
    <row r="297" spans="1:10" s="100" customFormat="1" ht="30" customHeight="1">
      <c r="A297" s="193" t="s">
        <v>487</v>
      </c>
      <c r="B297" s="97" t="s">
        <v>31</v>
      </c>
      <c r="C297" s="90" t="s">
        <v>488</v>
      </c>
      <c r="D297" s="71" t="s">
        <v>1</v>
      </c>
      <c r="E297" s="91" t="s">
        <v>32</v>
      </c>
      <c r="F297" s="184">
        <v>41.5</v>
      </c>
      <c r="G297" s="93"/>
      <c r="H297" s="72">
        <f>ROUND(G297*F297,2)</f>
        <v>0</v>
      </c>
      <c r="I297" s="125"/>
      <c r="J297" s="126"/>
    </row>
    <row r="298" spans="1:10" s="100" customFormat="1" ht="36" customHeight="1">
      <c r="A298" s="193" t="s">
        <v>489</v>
      </c>
      <c r="B298" s="89" t="s">
        <v>326</v>
      </c>
      <c r="C298" s="90" t="s">
        <v>490</v>
      </c>
      <c r="D298" s="194" t="s">
        <v>100</v>
      </c>
      <c r="E298" s="91" t="s">
        <v>28</v>
      </c>
      <c r="F298" s="184">
        <v>4.5</v>
      </c>
      <c r="G298" s="93"/>
      <c r="H298" s="72">
        <f>ROUND(G298*F298,2)</f>
        <v>0</v>
      </c>
      <c r="I298" s="125"/>
      <c r="J298" s="126"/>
    </row>
    <row r="299" spans="1:16" s="83" customFormat="1" ht="30" customHeight="1">
      <c r="A299" s="82" t="s">
        <v>67</v>
      </c>
      <c r="B299" s="75" t="s">
        <v>327</v>
      </c>
      <c r="C299" s="76" t="s">
        <v>69</v>
      </c>
      <c r="D299" s="85" t="s">
        <v>70</v>
      </c>
      <c r="E299" s="78" t="s">
        <v>30</v>
      </c>
      <c r="F299" s="163">
        <v>60.5</v>
      </c>
      <c r="G299" s="166"/>
      <c r="H299" s="165">
        <f>ROUND(G299*F299,2)</f>
        <v>0</v>
      </c>
      <c r="I299" s="119"/>
      <c r="J299" s="123"/>
      <c r="K299" s="121"/>
      <c r="L299" s="79"/>
      <c r="M299" s="80"/>
      <c r="N299" s="122"/>
      <c r="O299" s="122"/>
      <c r="P299" s="122"/>
    </row>
    <row r="300" spans="1:16" ht="33" customHeight="1">
      <c r="A300" s="17"/>
      <c r="B300" s="14"/>
      <c r="C300" s="33" t="s">
        <v>19</v>
      </c>
      <c r="D300" s="9"/>
      <c r="E300" s="6"/>
      <c r="F300" s="168"/>
      <c r="G300" s="181"/>
      <c r="H300" s="169"/>
      <c r="I300" s="117"/>
      <c r="J300" s="117"/>
      <c r="K300" s="117"/>
      <c r="L300" s="117"/>
      <c r="M300" s="117"/>
      <c r="N300" s="117"/>
      <c r="O300" s="117"/>
      <c r="P300" s="117"/>
    </row>
    <row r="301" spans="1:16" s="81" customFormat="1" ht="30" customHeight="1">
      <c r="A301" s="86" t="s">
        <v>54</v>
      </c>
      <c r="B301" s="75" t="s">
        <v>328</v>
      </c>
      <c r="C301" s="76" t="s">
        <v>55</v>
      </c>
      <c r="D301" s="77" t="s">
        <v>100</v>
      </c>
      <c r="E301" s="78"/>
      <c r="F301" s="163"/>
      <c r="G301" s="167"/>
      <c r="H301" s="165"/>
      <c r="I301" s="119"/>
      <c r="J301" s="120"/>
      <c r="K301" s="121"/>
      <c r="L301" s="79"/>
      <c r="M301" s="80"/>
      <c r="N301" s="122"/>
      <c r="O301" s="122"/>
      <c r="P301" s="122"/>
    </row>
    <row r="302" spans="1:16" s="83" customFormat="1" ht="30" customHeight="1">
      <c r="A302" s="86" t="s">
        <v>56</v>
      </c>
      <c r="B302" s="84" t="s">
        <v>31</v>
      </c>
      <c r="C302" s="76" t="s">
        <v>57</v>
      </c>
      <c r="D302" s="85" t="s">
        <v>1</v>
      </c>
      <c r="E302" s="78" t="s">
        <v>30</v>
      </c>
      <c r="F302" s="163">
        <v>79</v>
      </c>
      <c r="G302" s="166"/>
      <c r="H302" s="165">
        <f>ROUND(G302*F302,2)</f>
        <v>0</v>
      </c>
      <c r="I302" s="119"/>
      <c r="J302" s="123"/>
      <c r="K302" s="121"/>
      <c r="L302" s="79"/>
      <c r="M302" s="80"/>
      <c r="N302" s="122"/>
      <c r="O302" s="122"/>
      <c r="P302" s="122"/>
    </row>
    <row r="303" spans="1:16" s="83" customFormat="1" ht="30" customHeight="1">
      <c r="A303" s="86" t="s">
        <v>136</v>
      </c>
      <c r="B303" s="75" t="s">
        <v>329</v>
      </c>
      <c r="C303" s="76" t="s">
        <v>138</v>
      </c>
      <c r="D303" s="85" t="s">
        <v>103</v>
      </c>
      <c r="E303" s="78"/>
      <c r="F303" s="163"/>
      <c r="G303" s="167"/>
      <c r="H303" s="165"/>
      <c r="I303" s="119"/>
      <c r="J303" s="123"/>
      <c r="K303" s="121"/>
      <c r="L303" s="79"/>
      <c r="M303" s="80"/>
      <c r="N303" s="122"/>
      <c r="O303" s="122"/>
      <c r="P303" s="122"/>
    </row>
    <row r="304" spans="1:16" s="83" customFormat="1" ht="30" customHeight="1">
      <c r="A304" s="86" t="s">
        <v>139</v>
      </c>
      <c r="B304" s="84" t="s">
        <v>31</v>
      </c>
      <c r="C304" s="76" t="s">
        <v>135</v>
      </c>
      <c r="D304" s="85" t="s">
        <v>1</v>
      </c>
      <c r="E304" s="78" t="s">
        <v>30</v>
      </c>
      <c r="F304" s="163">
        <v>79</v>
      </c>
      <c r="G304" s="166"/>
      <c r="H304" s="165">
        <f>ROUND(G304*F304,2)</f>
        <v>0</v>
      </c>
      <c r="I304" s="124"/>
      <c r="J304" s="123"/>
      <c r="K304" s="121"/>
      <c r="L304" s="79"/>
      <c r="M304" s="80"/>
      <c r="N304" s="122"/>
      <c r="O304" s="122"/>
      <c r="P304" s="122"/>
    </row>
    <row r="305" spans="1:16" s="83" customFormat="1" ht="30" customHeight="1">
      <c r="A305" s="86" t="s">
        <v>37</v>
      </c>
      <c r="B305" s="75" t="s">
        <v>330</v>
      </c>
      <c r="C305" s="76" t="s">
        <v>38</v>
      </c>
      <c r="D305" s="85" t="s">
        <v>103</v>
      </c>
      <c r="E305" s="78"/>
      <c r="F305" s="163"/>
      <c r="G305" s="167"/>
      <c r="H305" s="165"/>
      <c r="I305" s="119"/>
      <c r="J305" s="123"/>
      <c r="K305" s="121"/>
      <c r="L305" s="79"/>
      <c r="M305" s="80"/>
      <c r="N305" s="122"/>
      <c r="O305" s="122"/>
      <c r="P305" s="122"/>
    </row>
    <row r="306" spans="1:16" s="83" customFormat="1" ht="30" customHeight="1">
      <c r="A306" s="86" t="s">
        <v>39</v>
      </c>
      <c r="B306" s="84" t="s">
        <v>31</v>
      </c>
      <c r="C306" s="76" t="s">
        <v>40</v>
      </c>
      <c r="D306" s="85" t="s">
        <v>1</v>
      </c>
      <c r="E306" s="78" t="s">
        <v>35</v>
      </c>
      <c r="F306" s="163">
        <v>32</v>
      </c>
      <c r="G306" s="166"/>
      <c r="H306" s="165">
        <f>ROUND(G306*F306,2)</f>
        <v>0</v>
      </c>
      <c r="I306" s="119"/>
      <c r="J306" s="123"/>
      <c r="K306" s="121"/>
      <c r="L306" s="79"/>
      <c r="M306" s="80"/>
      <c r="N306" s="122"/>
      <c r="O306" s="122"/>
      <c r="P306" s="122"/>
    </row>
    <row r="307" spans="1:16" s="83" customFormat="1" ht="30" customHeight="1">
      <c r="A307" s="86" t="s">
        <v>41</v>
      </c>
      <c r="B307" s="75" t="s">
        <v>331</v>
      </c>
      <c r="C307" s="76" t="s">
        <v>42</v>
      </c>
      <c r="D307" s="85" t="s">
        <v>103</v>
      </c>
      <c r="E307" s="78"/>
      <c r="F307" s="163"/>
      <c r="G307" s="167"/>
      <c r="H307" s="165"/>
      <c r="I307" s="119"/>
      <c r="J307" s="123"/>
      <c r="K307" s="121"/>
      <c r="L307" s="79"/>
      <c r="M307" s="80"/>
      <c r="N307" s="122"/>
      <c r="O307" s="122"/>
      <c r="P307" s="122"/>
    </row>
    <row r="308" spans="1:16" s="83" customFormat="1" ht="30" customHeight="1">
      <c r="A308" s="86" t="s">
        <v>43</v>
      </c>
      <c r="B308" s="84" t="s">
        <v>31</v>
      </c>
      <c r="C308" s="76" t="s">
        <v>44</v>
      </c>
      <c r="D308" s="85" t="s">
        <v>1</v>
      </c>
      <c r="E308" s="78" t="s">
        <v>35</v>
      </c>
      <c r="F308" s="163">
        <v>32</v>
      </c>
      <c r="G308" s="166"/>
      <c r="H308" s="165">
        <f>ROUND(G308*F308,2)</f>
        <v>0</v>
      </c>
      <c r="I308" s="119"/>
      <c r="J308" s="123"/>
      <c r="K308" s="121"/>
      <c r="L308" s="79"/>
      <c r="M308" s="80"/>
      <c r="N308" s="122"/>
      <c r="O308" s="122"/>
      <c r="P308" s="122"/>
    </row>
    <row r="309" spans="1:16" s="81" customFormat="1" ht="30" customHeight="1">
      <c r="A309" s="86" t="s">
        <v>171</v>
      </c>
      <c r="B309" s="75" t="s">
        <v>332</v>
      </c>
      <c r="C309" s="76" t="s">
        <v>173</v>
      </c>
      <c r="D309" s="85" t="s">
        <v>174</v>
      </c>
      <c r="E309" s="78"/>
      <c r="F309" s="163"/>
      <c r="G309" s="167"/>
      <c r="H309" s="165"/>
      <c r="I309" s="119"/>
      <c r="J309" s="120"/>
      <c r="K309" s="121"/>
      <c r="L309" s="79"/>
      <c r="M309" s="80"/>
      <c r="N309" s="122"/>
      <c r="O309" s="122"/>
      <c r="P309" s="122"/>
    </row>
    <row r="310" spans="1:16" s="83" customFormat="1" ht="30" customHeight="1">
      <c r="A310" s="86" t="s">
        <v>175</v>
      </c>
      <c r="B310" s="84" t="s">
        <v>31</v>
      </c>
      <c r="C310" s="76" t="s">
        <v>176</v>
      </c>
      <c r="D310" s="85" t="s">
        <v>1</v>
      </c>
      <c r="E310" s="78" t="s">
        <v>45</v>
      </c>
      <c r="F310" s="163">
        <v>10</v>
      </c>
      <c r="G310" s="166"/>
      <c r="H310" s="165">
        <f>ROUND(G310*F310,2)</f>
        <v>0</v>
      </c>
      <c r="I310" s="119"/>
      <c r="J310" s="123"/>
      <c r="K310" s="121"/>
      <c r="L310" s="79"/>
      <c r="M310" s="80"/>
      <c r="N310" s="122"/>
      <c r="O310" s="122"/>
      <c r="P310" s="122"/>
    </row>
    <row r="311" spans="1:16" s="83" customFormat="1" ht="30" customHeight="1">
      <c r="A311" s="86" t="s">
        <v>177</v>
      </c>
      <c r="B311" s="75" t="s">
        <v>333</v>
      </c>
      <c r="C311" s="76" t="s">
        <v>178</v>
      </c>
      <c r="D311" s="85" t="s">
        <v>174</v>
      </c>
      <c r="E311" s="78"/>
      <c r="F311" s="163"/>
      <c r="G311" s="167"/>
      <c r="H311" s="165"/>
      <c r="I311" s="119"/>
      <c r="J311" s="123"/>
      <c r="K311" s="121"/>
      <c r="L311" s="79"/>
      <c r="M311" s="80"/>
      <c r="N311" s="122"/>
      <c r="O311" s="122"/>
      <c r="P311" s="122"/>
    </row>
    <row r="312" spans="1:16" s="83" customFormat="1" ht="36" customHeight="1">
      <c r="A312" s="86" t="s">
        <v>179</v>
      </c>
      <c r="B312" s="84" t="s">
        <v>31</v>
      </c>
      <c r="C312" s="76" t="s">
        <v>180</v>
      </c>
      <c r="D312" s="85" t="s">
        <v>81</v>
      </c>
      <c r="E312" s="78" t="s">
        <v>45</v>
      </c>
      <c r="F312" s="163">
        <v>11</v>
      </c>
      <c r="G312" s="166"/>
      <c r="H312" s="165">
        <f>ROUND(G312*F312,2)</f>
        <v>0</v>
      </c>
      <c r="I312" s="119"/>
      <c r="J312" s="123"/>
      <c r="K312" s="121"/>
      <c r="L312" s="79"/>
      <c r="M312" s="80"/>
      <c r="N312" s="122"/>
      <c r="O312" s="122"/>
      <c r="P312" s="122"/>
    </row>
    <row r="313" spans="1:16" s="83" customFormat="1" ht="30" customHeight="1">
      <c r="A313" s="86" t="s">
        <v>79</v>
      </c>
      <c r="B313" s="75" t="s">
        <v>334</v>
      </c>
      <c r="C313" s="76" t="s">
        <v>46</v>
      </c>
      <c r="D313" s="85" t="s">
        <v>174</v>
      </c>
      <c r="E313" s="78"/>
      <c r="F313" s="163"/>
      <c r="G313" s="167"/>
      <c r="H313" s="165"/>
      <c r="I313" s="119"/>
      <c r="J313" s="123"/>
      <c r="K313" s="121"/>
      <c r="L313" s="79"/>
      <c r="M313" s="80"/>
      <c r="N313" s="122"/>
      <c r="O313" s="122"/>
      <c r="P313" s="122"/>
    </row>
    <row r="314" spans="1:16" s="83" customFormat="1" ht="30" customHeight="1">
      <c r="A314" s="86" t="s">
        <v>184</v>
      </c>
      <c r="B314" s="84" t="s">
        <v>31</v>
      </c>
      <c r="C314" s="76" t="s">
        <v>185</v>
      </c>
      <c r="D314" s="85" t="s">
        <v>186</v>
      </c>
      <c r="E314" s="78"/>
      <c r="F314" s="163"/>
      <c r="G314" s="165"/>
      <c r="H314" s="165"/>
      <c r="I314" s="119"/>
      <c r="J314" s="123"/>
      <c r="K314" s="121"/>
      <c r="L314" s="79"/>
      <c r="M314" s="80"/>
      <c r="N314" s="122"/>
      <c r="O314" s="122"/>
      <c r="P314" s="122"/>
    </row>
    <row r="315" spans="1:16" s="83" customFormat="1" ht="30" customHeight="1">
      <c r="A315" s="86" t="s">
        <v>187</v>
      </c>
      <c r="B315" s="88" t="s">
        <v>78</v>
      </c>
      <c r="C315" s="76" t="s">
        <v>188</v>
      </c>
      <c r="D315" s="85"/>
      <c r="E315" s="78" t="s">
        <v>45</v>
      </c>
      <c r="F315" s="163">
        <v>4</v>
      </c>
      <c r="G315" s="166"/>
      <c r="H315" s="165">
        <f>ROUND(G315*F315,2)</f>
        <v>0</v>
      </c>
      <c r="I315" s="119"/>
      <c r="J315" s="123"/>
      <c r="K315" s="121"/>
      <c r="L315" s="79"/>
      <c r="M315" s="80"/>
      <c r="N315" s="122"/>
      <c r="O315" s="122"/>
      <c r="P315" s="122"/>
    </row>
    <row r="316" spans="1:16" s="39" customFormat="1" ht="36" customHeight="1" thickBot="1">
      <c r="A316" s="40"/>
      <c r="B316" s="35" t="str">
        <f>B292</f>
        <v>J</v>
      </c>
      <c r="C316" s="198" t="str">
        <f>C292</f>
        <v>Claremont Ave. / Monck Ave. Alley - City of Winnipeg Work</v>
      </c>
      <c r="D316" s="199"/>
      <c r="E316" s="199"/>
      <c r="F316" s="200"/>
      <c r="G316" s="40" t="s">
        <v>16</v>
      </c>
      <c r="H316" s="40">
        <f>SUM(H292:H315)</f>
        <v>0</v>
      </c>
      <c r="I316" s="118"/>
      <c r="J316" s="118"/>
      <c r="K316" s="118"/>
      <c r="L316" s="118"/>
      <c r="M316" s="118"/>
      <c r="N316" s="118"/>
      <c r="O316" s="118"/>
      <c r="P316" s="118"/>
    </row>
    <row r="317" spans="1:16" s="39" customFormat="1" ht="36" customHeight="1" thickTop="1">
      <c r="A317" s="37"/>
      <c r="B317" s="98" t="s">
        <v>213</v>
      </c>
      <c r="C317" s="203" t="s">
        <v>447</v>
      </c>
      <c r="D317" s="204"/>
      <c r="E317" s="204"/>
      <c r="F317" s="205"/>
      <c r="G317" s="37"/>
      <c r="H317" s="38"/>
      <c r="I317" s="118"/>
      <c r="J317" s="118"/>
      <c r="K317" s="118"/>
      <c r="L317" s="118"/>
      <c r="M317" s="118"/>
      <c r="N317" s="118"/>
      <c r="O317" s="118"/>
      <c r="P317" s="118"/>
    </row>
    <row r="318" spans="1:16" ht="33" customHeight="1">
      <c r="A318" s="17"/>
      <c r="B318" s="14"/>
      <c r="C318" s="32" t="s">
        <v>18</v>
      </c>
      <c r="D318" s="9"/>
      <c r="E318" s="7" t="s">
        <v>1</v>
      </c>
      <c r="F318" s="168" t="s">
        <v>1</v>
      </c>
      <c r="G318" s="181" t="s">
        <v>1</v>
      </c>
      <c r="H318" s="169"/>
      <c r="I318" s="117"/>
      <c r="J318" s="117"/>
      <c r="K318" s="117"/>
      <c r="L318" s="117"/>
      <c r="M318" s="117"/>
      <c r="N318" s="117"/>
      <c r="O318" s="117"/>
      <c r="P318" s="117"/>
    </row>
    <row r="319" spans="1:16" s="81" customFormat="1" ht="33" customHeight="1">
      <c r="A319" s="74"/>
      <c r="B319" s="75" t="s">
        <v>335</v>
      </c>
      <c r="C319" s="76" t="s">
        <v>60</v>
      </c>
      <c r="D319" s="77" t="s">
        <v>473</v>
      </c>
      <c r="E319" s="78" t="s">
        <v>28</v>
      </c>
      <c r="F319" s="163">
        <v>39</v>
      </c>
      <c r="G319" s="166"/>
      <c r="H319" s="165">
        <f>ROUND(G319*F319,2)</f>
        <v>0</v>
      </c>
      <c r="I319" s="119"/>
      <c r="J319" s="120"/>
      <c r="K319" s="121"/>
      <c r="L319" s="79"/>
      <c r="M319" s="80"/>
      <c r="N319" s="122"/>
      <c r="O319" s="122"/>
      <c r="P319" s="122"/>
    </row>
    <row r="320" spans="1:16" s="83" customFormat="1" ht="33" customHeight="1">
      <c r="A320" s="82"/>
      <c r="B320" s="75" t="s">
        <v>336</v>
      </c>
      <c r="C320" s="76" t="s">
        <v>61</v>
      </c>
      <c r="D320" s="77" t="s">
        <v>473</v>
      </c>
      <c r="E320" s="78" t="s">
        <v>30</v>
      </c>
      <c r="F320" s="163">
        <v>78</v>
      </c>
      <c r="G320" s="166"/>
      <c r="H320" s="165">
        <f>ROUND(G320*F320,2)</f>
        <v>0</v>
      </c>
      <c r="I320" s="119"/>
      <c r="J320" s="123"/>
      <c r="K320" s="121"/>
      <c r="L320" s="79"/>
      <c r="M320" s="80"/>
      <c r="N320" s="122"/>
      <c r="O320" s="122"/>
      <c r="P320" s="122"/>
    </row>
    <row r="321" spans="1:16" s="81" customFormat="1" ht="30" customHeight="1">
      <c r="A321" s="82" t="s">
        <v>62</v>
      </c>
      <c r="B321" s="75" t="s">
        <v>337</v>
      </c>
      <c r="C321" s="76" t="s">
        <v>64</v>
      </c>
      <c r="D321" s="77" t="s">
        <v>100</v>
      </c>
      <c r="E321" s="78"/>
      <c r="F321" s="163"/>
      <c r="G321" s="167"/>
      <c r="H321" s="165"/>
      <c r="I321" s="119"/>
      <c r="J321" s="120"/>
      <c r="K321" s="121"/>
      <c r="L321" s="79"/>
      <c r="M321" s="80"/>
      <c r="N321" s="122"/>
      <c r="O321" s="122"/>
      <c r="P321" s="122"/>
    </row>
    <row r="322" spans="1:16" s="81" customFormat="1" ht="30" customHeight="1">
      <c r="A322" s="74" t="s">
        <v>122</v>
      </c>
      <c r="B322" s="84" t="s">
        <v>31</v>
      </c>
      <c r="C322" s="76" t="s">
        <v>123</v>
      </c>
      <c r="D322" s="85" t="s">
        <v>1</v>
      </c>
      <c r="E322" s="78" t="s">
        <v>32</v>
      </c>
      <c r="F322" s="163">
        <v>54</v>
      </c>
      <c r="G322" s="166"/>
      <c r="H322" s="165">
        <f>ROUND(G322*F322,2)</f>
        <v>0</v>
      </c>
      <c r="I322" s="119"/>
      <c r="J322" s="120"/>
      <c r="K322" s="121"/>
      <c r="L322" s="79"/>
      <c r="M322" s="80"/>
      <c r="N322" s="122"/>
      <c r="O322" s="122"/>
      <c r="P322" s="122"/>
    </row>
    <row r="323" spans="1:16" s="81" customFormat="1" ht="36" customHeight="1">
      <c r="A323" s="82" t="s">
        <v>124</v>
      </c>
      <c r="B323" s="75" t="s">
        <v>338</v>
      </c>
      <c r="C323" s="76" t="s">
        <v>125</v>
      </c>
      <c r="D323" s="77" t="s">
        <v>100</v>
      </c>
      <c r="E323" s="78" t="s">
        <v>28</v>
      </c>
      <c r="F323" s="163">
        <v>6</v>
      </c>
      <c r="G323" s="166"/>
      <c r="H323" s="165">
        <f>ROUND(G323*F323,2)</f>
        <v>0</v>
      </c>
      <c r="I323" s="119"/>
      <c r="J323" s="120"/>
      <c r="K323" s="121"/>
      <c r="L323" s="79"/>
      <c r="M323" s="80"/>
      <c r="N323" s="122"/>
      <c r="O323" s="122"/>
      <c r="P323" s="122"/>
    </row>
    <row r="324" spans="1:16" s="83" customFormat="1" ht="30" customHeight="1">
      <c r="A324" s="82" t="s">
        <v>67</v>
      </c>
      <c r="B324" s="75" t="s">
        <v>339</v>
      </c>
      <c r="C324" s="76" t="s">
        <v>69</v>
      </c>
      <c r="D324" s="85" t="s">
        <v>70</v>
      </c>
      <c r="E324" s="78" t="s">
        <v>30</v>
      </c>
      <c r="F324" s="163">
        <v>78</v>
      </c>
      <c r="G324" s="166"/>
      <c r="H324" s="165">
        <f>ROUND(G324*F324,2)</f>
        <v>0</v>
      </c>
      <c r="I324" s="119"/>
      <c r="J324" s="123"/>
      <c r="K324" s="121"/>
      <c r="L324" s="79"/>
      <c r="M324" s="80"/>
      <c r="N324" s="122"/>
      <c r="O324" s="122"/>
      <c r="P324" s="122"/>
    </row>
    <row r="325" spans="1:16" ht="33" customHeight="1">
      <c r="A325" s="17"/>
      <c r="B325" s="14"/>
      <c r="C325" s="33" t="s">
        <v>19</v>
      </c>
      <c r="D325" s="9"/>
      <c r="E325" s="6"/>
      <c r="F325" s="168"/>
      <c r="G325" s="181"/>
      <c r="H325" s="169"/>
      <c r="I325" s="117"/>
      <c r="J325" s="117"/>
      <c r="K325" s="117"/>
      <c r="L325" s="117"/>
      <c r="M325" s="117"/>
      <c r="N325" s="117"/>
      <c r="O325" s="117"/>
      <c r="P325" s="117"/>
    </row>
    <row r="326" spans="1:16" s="81" customFormat="1" ht="30" customHeight="1">
      <c r="A326" s="86" t="s">
        <v>54</v>
      </c>
      <c r="B326" s="75" t="s">
        <v>340</v>
      </c>
      <c r="C326" s="76" t="s">
        <v>55</v>
      </c>
      <c r="D326" s="77" t="s">
        <v>100</v>
      </c>
      <c r="E326" s="78"/>
      <c r="F326" s="163"/>
      <c r="G326" s="167"/>
      <c r="H326" s="165"/>
      <c r="I326" s="119"/>
      <c r="J326" s="120"/>
      <c r="K326" s="121"/>
      <c r="L326" s="79"/>
      <c r="M326" s="80"/>
      <c r="N326" s="122"/>
      <c r="O326" s="122"/>
      <c r="P326" s="122"/>
    </row>
    <row r="327" spans="1:16" s="83" customFormat="1" ht="30" customHeight="1">
      <c r="A327" s="86" t="s">
        <v>56</v>
      </c>
      <c r="B327" s="84" t="s">
        <v>31</v>
      </c>
      <c r="C327" s="76" t="s">
        <v>57</v>
      </c>
      <c r="D327" s="85" t="s">
        <v>1</v>
      </c>
      <c r="E327" s="78" t="s">
        <v>30</v>
      </c>
      <c r="F327" s="163">
        <v>78</v>
      </c>
      <c r="G327" s="166"/>
      <c r="H327" s="165">
        <f>ROUND(G327*F327,2)</f>
        <v>0</v>
      </c>
      <c r="I327" s="119"/>
      <c r="J327" s="123"/>
      <c r="K327" s="121"/>
      <c r="L327" s="79"/>
      <c r="M327" s="80"/>
      <c r="N327" s="122"/>
      <c r="O327" s="122"/>
      <c r="P327" s="122"/>
    </row>
    <row r="328" spans="1:16" s="83" customFormat="1" ht="30" customHeight="1">
      <c r="A328" s="86" t="s">
        <v>136</v>
      </c>
      <c r="B328" s="75" t="s">
        <v>341</v>
      </c>
      <c r="C328" s="76" t="s">
        <v>138</v>
      </c>
      <c r="D328" s="85" t="s">
        <v>103</v>
      </c>
      <c r="E328" s="78"/>
      <c r="F328" s="163"/>
      <c r="G328" s="167"/>
      <c r="H328" s="165"/>
      <c r="I328" s="119"/>
      <c r="J328" s="123"/>
      <c r="K328" s="121"/>
      <c r="L328" s="79"/>
      <c r="M328" s="80"/>
      <c r="N328" s="122"/>
      <c r="O328" s="122"/>
      <c r="P328" s="122"/>
    </row>
    <row r="329" spans="1:16" s="83" customFormat="1" ht="30" customHeight="1">
      <c r="A329" s="86" t="s">
        <v>139</v>
      </c>
      <c r="B329" s="84" t="s">
        <v>31</v>
      </c>
      <c r="C329" s="76" t="s">
        <v>135</v>
      </c>
      <c r="D329" s="85" t="s">
        <v>1</v>
      </c>
      <c r="E329" s="78" t="s">
        <v>30</v>
      </c>
      <c r="F329" s="163">
        <v>78</v>
      </c>
      <c r="G329" s="166"/>
      <c r="H329" s="165">
        <f>ROUND(G329*F329,2)</f>
        <v>0</v>
      </c>
      <c r="I329" s="124"/>
      <c r="J329" s="123"/>
      <c r="K329" s="121"/>
      <c r="L329" s="79"/>
      <c r="M329" s="80"/>
      <c r="N329" s="122"/>
      <c r="O329" s="122"/>
      <c r="P329" s="122"/>
    </row>
    <row r="330" spans="1:16" s="83" customFormat="1" ht="30" customHeight="1">
      <c r="A330" s="86" t="s">
        <v>37</v>
      </c>
      <c r="B330" s="75" t="s">
        <v>342</v>
      </c>
      <c r="C330" s="76" t="s">
        <v>38</v>
      </c>
      <c r="D330" s="85" t="s">
        <v>103</v>
      </c>
      <c r="E330" s="78"/>
      <c r="F330" s="163"/>
      <c r="G330" s="167"/>
      <c r="H330" s="165"/>
      <c r="I330" s="119"/>
      <c r="J330" s="123"/>
      <c r="K330" s="121"/>
      <c r="L330" s="79"/>
      <c r="M330" s="80"/>
      <c r="N330" s="122"/>
      <c r="O330" s="122"/>
      <c r="P330" s="122"/>
    </row>
    <row r="331" spans="1:16" s="83" customFormat="1" ht="30" customHeight="1">
      <c r="A331" s="86" t="s">
        <v>39</v>
      </c>
      <c r="B331" s="84" t="s">
        <v>31</v>
      </c>
      <c r="C331" s="76" t="s">
        <v>40</v>
      </c>
      <c r="D331" s="85" t="s">
        <v>1</v>
      </c>
      <c r="E331" s="78" t="s">
        <v>35</v>
      </c>
      <c r="F331" s="163">
        <v>31</v>
      </c>
      <c r="G331" s="166"/>
      <c r="H331" s="165">
        <f>ROUND(G331*F331,2)</f>
        <v>0</v>
      </c>
      <c r="I331" s="119"/>
      <c r="J331" s="123"/>
      <c r="K331" s="121"/>
      <c r="L331" s="79"/>
      <c r="M331" s="80"/>
      <c r="N331" s="122"/>
      <c r="O331" s="122"/>
      <c r="P331" s="122"/>
    </row>
    <row r="332" spans="1:16" s="83" customFormat="1" ht="30" customHeight="1">
      <c r="A332" s="86" t="s">
        <v>41</v>
      </c>
      <c r="B332" s="75" t="s">
        <v>343</v>
      </c>
      <c r="C332" s="76" t="s">
        <v>42</v>
      </c>
      <c r="D332" s="85" t="s">
        <v>103</v>
      </c>
      <c r="E332" s="78"/>
      <c r="F332" s="163"/>
      <c r="G332" s="167"/>
      <c r="H332" s="165"/>
      <c r="I332" s="119"/>
      <c r="J332" s="123"/>
      <c r="K332" s="121"/>
      <c r="L332" s="79"/>
      <c r="M332" s="80"/>
      <c r="N332" s="122"/>
      <c r="O332" s="122"/>
      <c r="P332" s="122"/>
    </row>
    <row r="333" spans="1:16" s="83" customFormat="1" ht="30" customHeight="1">
      <c r="A333" s="86" t="s">
        <v>43</v>
      </c>
      <c r="B333" s="84" t="s">
        <v>31</v>
      </c>
      <c r="C333" s="76" t="s">
        <v>44</v>
      </c>
      <c r="D333" s="85" t="s">
        <v>1</v>
      </c>
      <c r="E333" s="78" t="s">
        <v>35</v>
      </c>
      <c r="F333" s="163">
        <v>31</v>
      </c>
      <c r="G333" s="166"/>
      <c r="H333" s="165">
        <f>ROUND(G333*F333,2)</f>
        <v>0</v>
      </c>
      <c r="I333" s="119"/>
      <c r="J333" s="123"/>
      <c r="K333" s="121"/>
      <c r="L333" s="79"/>
      <c r="M333" s="80"/>
      <c r="N333" s="122"/>
      <c r="O333" s="122"/>
      <c r="P333" s="122"/>
    </row>
    <row r="334" spans="1:16" s="81" customFormat="1" ht="30" customHeight="1">
      <c r="A334" s="86" t="s">
        <v>165</v>
      </c>
      <c r="B334" s="75" t="s">
        <v>344</v>
      </c>
      <c r="C334" s="76" t="s">
        <v>167</v>
      </c>
      <c r="D334" s="85" t="s">
        <v>76</v>
      </c>
      <c r="E334" s="78"/>
      <c r="F334" s="163"/>
      <c r="G334" s="167"/>
      <c r="H334" s="165"/>
      <c r="I334" s="119"/>
      <c r="J334" s="120"/>
      <c r="K334" s="121"/>
      <c r="L334" s="79"/>
      <c r="M334" s="80"/>
      <c r="N334" s="122"/>
      <c r="O334" s="122"/>
      <c r="P334" s="122"/>
    </row>
    <row r="335" spans="1:16" s="83" customFormat="1" ht="30" customHeight="1">
      <c r="A335" s="86" t="s">
        <v>168</v>
      </c>
      <c r="B335" s="84" t="s">
        <v>31</v>
      </c>
      <c r="C335" s="76" t="s">
        <v>77</v>
      </c>
      <c r="D335" s="85" t="s">
        <v>164</v>
      </c>
      <c r="E335" s="78"/>
      <c r="F335" s="163"/>
      <c r="G335" s="167"/>
      <c r="H335" s="165"/>
      <c r="I335" s="119"/>
      <c r="J335" s="123"/>
      <c r="K335" s="121"/>
      <c r="L335" s="79"/>
      <c r="M335" s="80"/>
      <c r="N335" s="122"/>
      <c r="O335" s="122"/>
      <c r="P335" s="122"/>
    </row>
    <row r="336" spans="1:16" s="83" customFormat="1" ht="30" customHeight="1">
      <c r="A336" s="86" t="s">
        <v>169</v>
      </c>
      <c r="B336" s="88" t="s">
        <v>78</v>
      </c>
      <c r="C336" s="76" t="s">
        <v>170</v>
      </c>
      <c r="D336" s="85"/>
      <c r="E336" s="78" t="s">
        <v>30</v>
      </c>
      <c r="F336" s="163">
        <v>18.5</v>
      </c>
      <c r="G336" s="166"/>
      <c r="H336" s="165">
        <f>ROUND(G336*F336,2)</f>
        <v>0</v>
      </c>
      <c r="I336" s="119"/>
      <c r="J336" s="123"/>
      <c r="K336" s="121"/>
      <c r="L336" s="79"/>
      <c r="M336" s="80"/>
      <c r="N336" s="122"/>
      <c r="O336" s="122"/>
      <c r="P336" s="122"/>
    </row>
    <row r="337" spans="1:16" s="83" customFormat="1" ht="30" customHeight="1">
      <c r="A337" s="86" t="s">
        <v>177</v>
      </c>
      <c r="B337" s="75" t="s">
        <v>345</v>
      </c>
      <c r="C337" s="76" t="s">
        <v>178</v>
      </c>
      <c r="D337" s="85" t="s">
        <v>174</v>
      </c>
      <c r="E337" s="78"/>
      <c r="F337" s="163"/>
      <c r="G337" s="167"/>
      <c r="H337" s="165"/>
      <c r="I337" s="119"/>
      <c r="J337" s="123"/>
      <c r="K337" s="121"/>
      <c r="L337" s="79"/>
      <c r="M337" s="80"/>
      <c r="N337" s="122"/>
      <c r="O337" s="122"/>
      <c r="P337" s="122"/>
    </row>
    <row r="338" spans="1:16" s="83" customFormat="1" ht="36" customHeight="1">
      <c r="A338" s="86" t="s">
        <v>179</v>
      </c>
      <c r="B338" s="84" t="s">
        <v>31</v>
      </c>
      <c r="C338" s="76" t="s">
        <v>180</v>
      </c>
      <c r="D338" s="85" t="s">
        <v>81</v>
      </c>
      <c r="E338" s="78" t="s">
        <v>45</v>
      </c>
      <c r="F338" s="163">
        <v>28</v>
      </c>
      <c r="G338" s="166"/>
      <c r="H338" s="165">
        <f>ROUND(G338*F338,2)</f>
        <v>0</v>
      </c>
      <c r="I338" s="119"/>
      <c r="J338" s="123"/>
      <c r="K338" s="121"/>
      <c r="L338" s="79"/>
      <c r="M338" s="80"/>
      <c r="N338" s="122"/>
      <c r="O338" s="122"/>
      <c r="P338" s="122"/>
    </row>
    <row r="339" spans="1:16" s="83" customFormat="1" ht="30" customHeight="1">
      <c r="A339" s="86" t="s">
        <v>181</v>
      </c>
      <c r="B339" s="84" t="s">
        <v>36</v>
      </c>
      <c r="C339" s="76" t="s">
        <v>182</v>
      </c>
      <c r="D339" s="85" t="s">
        <v>183</v>
      </c>
      <c r="E339" s="78" t="s">
        <v>45</v>
      </c>
      <c r="F339" s="163">
        <v>10</v>
      </c>
      <c r="G339" s="166"/>
      <c r="H339" s="165">
        <f>ROUND(G339*F339,2)</f>
        <v>0</v>
      </c>
      <c r="I339" s="119"/>
      <c r="J339" s="123"/>
      <c r="K339" s="121"/>
      <c r="L339" s="79"/>
      <c r="M339" s="80"/>
      <c r="N339" s="122"/>
      <c r="O339" s="122"/>
      <c r="P339" s="122"/>
    </row>
    <row r="340" spans="1:16" s="83" customFormat="1" ht="30" customHeight="1">
      <c r="A340" s="86" t="s">
        <v>79</v>
      </c>
      <c r="B340" s="75" t="s">
        <v>346</v>
      </c>
      <c r="C340" s="76" t="s">
        <v>46</v>
      </c>
      <c r="D340" s="85" t="s">
        <v>174</v>
      </c>
      <c r="E340" s="78"/>
      <c r="F340" s="163"/>
      <c r="G340" s="167"/>
      <c r="H340" s="165"/>
      <c r="I340" s="119"/>
      <c r="J340" s="123"/>
      <c r="K340" s="121"/>
      <c r="L340" s="79"/>
      <c r="M340" s="80"/>
      <c r="N340" s="122"/>
      <c r="O340" s="122"/>
      <c r="P340" s="122"/>
    </row>
    <row r="341" spans="1:16" s="83" customFormat="1" ht="30" customHeight="1">
      <c r="A341" s="86" t="s">
        <v>184</v>
      </c>
      <c r="B341" s="84" t="s">
        <v>31</v>
      </c>
      <c r="C341" s="76" t="s">
        <v>185</v>
      </c>
      <c r="D341" s="85" t="s">
        <v>186</v>
      </c>
      <c r="E341" s="78"/>
      <c r="F341" s="163"/>
      <c r="G341" s="165"/>
      <c r="H341" s="165"/>
      <c r="I341" s="119"/>
      <c r="J341" s="123"/>
      <c r="K341" s="121"/>
      <c r="L341" s="79"/>
      <c r="M341" s="80"/>
      <c r="N341" s="122"/>
      <c r="O341" s="122"/>
      <c r="P341" s="122"/>
    </row>
    <row r="342" spans="1:16" s="83" customFormat="1" ht="30" customHeight="1">
      <c r="A342" s="86" t="s">
        <v>187</v>
      </c>
      <c r="B342" s="155" t="s">
        <v>78</v>
      </c>
      <c r="C342" s="148" t="s">
        <v>188</v>
      </c>
      <c r="D342" s="149"/>
      <c r="E342" s="150" t="s">
        <v>45</v>
      </c>
      <c r="F342" s="178">
        <v>8</v>
      </c>
      <c r="G342" s="173"/>
      <c r="H342" s="174">
        <f>ROUND(G342*F342,2)</f>
        <v>0</v>
      </c>
      <c r="I342" s="119"/>
      <c r="J342" s="123"/>
      <c r="K342" s="121"/>
      <c r="L342" s="79"/>
      <c r="M342" s="80"/>
      <c r="N342" s="122"/>
      <c r="O342" s="122"/>
      <c r="P342" s="122"/>
    </row>
    <row r="343" spans="1:16" ht="33" customHeight="1">
      <c r="A343" s="17"/>
      <c r="B343" s="160"/>
      <c r="C343" s="157" t="s">
        <v>23</v>
      </c>
      <c r="D343" s="158"/>
      <c r="E343" s="161"/>
      <c r="F343" s="179"/>
      <c r="G343" s="183"/>
      <c r="H343" s="180"/>
      <c r="I343" s="117"/>
      <c r="J343" s="117"/>
      <c r="K343" s="117"/>
      <c r="L343" s="117"/>
      <c r="M343" s="117"/>
      <c r="N343" s="117"/>
      <c r="O343" s="117"/>
      <c r="P343" s="117"/>
    </row>
    <row r="344" spans="1:16" s="81" customFormat="1" ht="30" customHeight="1">
      <c r="A344" s="86" t="s">
        <v>51</v>
      </c>
      <c r="B344" s="75" t="s">
        <v>347</v>
      </c>
      <c r="C344" s="76" t="s">
        <v>52</v>
      </c>
      <c r="D344" s="85" t="s">
        <v>97</v>
      </c>
      <c r="E344" s="78"/>
      <c r="F344" s="163"/>
      <c r="G344" s="167"/>
      <c r="H344" s="165"/>
      <c r="I344" s="119"/>
      <c r="J344" s="120"/>
      <c r="K344" s="121"/>
      <c r="L344" s="79"/>
      <c r="M344" s="80"/>
      <c r="N344" s="122"/>
      <c r="O344" s="122"/>
      <c r="P344" s="122"/>
    </row>
    <row r="345" spans="1:16" s="83" customFormat="1" ht="30" customHeight="1">
      <c r="A345" s="86" t="s">
        <v>53</v>
      </c>
      <c r="B345" s="84" t="s">
        <v>31</v>
      </c>
      <c r="C345" s="76" t="s">
        <v>98</v>
      </c>
      <c r="D345" s="85"/>
      <c r="E345" s="78" t="s">
        <v>30</v>
      </c>
      <c r="F345" s="163">
        <v>44.5</v>
      </c>
      <c r="G345" s="166"/>
      <c r="H345" s="165">
        <f>ROUND(G345*F345,2)</f>
        <v>0</v>
      </c>
      <c r="I345" s="119"/>
      <c r="J345" s="123"/>
      <c r="K345" s="121"/>
      <c r="L345" s="79"/>
      <c r="M345" s="80"/>
      <c r="N345" s="122"/>
      <c r="O345" s="122"/>
      <c r="P345" s="122"/>
    </row>
    <row r="346" spans="1:16" s="39" customFormat="1" ht="36" customHeight="1" thickBot="1">
      <c r="A346" s="40"/>
      <c r="B346" s="35" t="str">
        <f>B317</f>
        <v>K</v>
      </c>
      <c r="C346" s="198" t="str">
        <f>C317</f>
        <v>Rue Dumoulin / Provencher Blvd. Alley - City of Winnipeg Work</v>
      </c>
      <c r="D346" s="199"/>
      <c r="E346" s="199"/>
      <c r="F346" s="200"/>
      <c r="G346" s="40" t="s">
        <v>16</v>
      </c>
      <c r="H346" s="40">
        <f>SUM(H317:H345)</f>
        <v>0</v>
      </c>
      <c r="I346" s="118"/>
      <c r="J346" s="118"/>
      <c r="K346" s="118"/>
      <c r="L346" s="118"/>
      <c r="M346" s="118"/>
      <c r="N346" s="118"/>
      <c r="O346" s="118"/>
      <c r="P346" s="118"/>
    </row>
    <row r="347" spans="1:16" s="39" customFormat="1" ht="36" customHeight="1" thickTop="1">
      <c r="A347" s="37"/>
      <c r="B347" s="98" t="s">
        <v>214</v>
      </c>
      <c r="C347" s="203" t="s">
        <v>448</v>
      </c>
      <c r="D347" s="204"/>
      <c r="E347" s="204"/>
      <c r="F347" s="205"/>
      <c r="G347" s="37"/>
      <c r="H347" s="38"/>
      <c r="I347" s="118"/>
      <c r="J347" s="118"/>
      <c r="K347" s="118"/>
      <c r="L347" s="118"/>
      <c r="M347" s="118"/>
      <c r="N347" s="118"/>
      <c r="O347" s="118"/>
      <c r="P347" s="118"/>
    </row>
    <row r="348" spans="1:16" ht="33" customHeight="1">
      <c r="A348" s="17"/>
      <c r="B348" s="14"/>
      <c r="C348" s="32" t="s">
        <v>18</v>
      </c>
      <c r="D348" s="9"/>
      <c r="E348" s="7" t="s">
        <v>1</v>
      </c>
      <c r="F348" s="106" t="s">
        <v>1</v>
      </c>
      <c r="G348" s="17" t="s">
        <v>1</v>
      </c>
      <c r="H348" s="20"/>
      <c r="I348" s="117"/>
      <c r="J348" s="117"/>
      <c r="K348" s="117"/>
      <c r="L348" s="117"/>
      <c r="M348" s="117"/>
      <c r="N348" s="117"/>
      <c r="O348" s="117"/>
      <c r="P348" s="117"/>
    </row>
    <row r="349" spans="1:16" s="81" customFormat="1" ht="33" customHeight="1">
      <c r="A349" s="74"/>
      <c r="B349" s="75" t="s">
        <v>348</v>
      </c>
      <c r="C349" s="76" t="s">
        <v>60</v>
      </c>
      <c r="D349" s="77" t="s">
        <v>473</v>
      </c>
      <c r="E349" s="78" t="s">
        <v>28</v>
      </c>
      <c r="F349" s="163">
        <v>30.5</v>
      </c>
      <c r="G349" s="166"/>
      <c r="H349" s="165">
        <f>ROUND(G349*F349,2)</f>
        <v>0</v>
      </c>
      <c r="I349" s="119"/>
      <c r="J349" s="120"/>
      <c r="K349" s="121"/>
      <c r="L349" s="79"/>
      <c r="M349" s="80"/>
      <c r="N349" s="122"/>
      <c r="O349" s="122"/>
      <c r="P349" s="122"/>
    </row>
    <row r="350" spans="1:16" s="83" customFormat="1" ht="33" customHeight="1">
      <c r="A350" s="82"/>
      <c r="B350" s="75" t="s">
        <v>349</v>
      </c>
      <c r="C350" s="76" t="s">
        <v>61</v>
      </c>
      <c r="D350" s="77" t="s">
        <v>473</v>
      </c>
      <c r="E350" s="78" t="s">
        <v>30</v>
      </c>
      <c r="F350" s="163">
        <v>60.5</v>
      </c>
      <c r="G350" s="166"/>
      <c r="H350" s="165">
        <f>ROUND(G350*F350,2)</f>
        <v>0</v>
      </c>
      <c r="I350" s="119"/>
      <c r="J350" s="123"/>
      <c r="K350" s="121"/>
      <c r="L350" s="79"/>
      <c r="M350" s="80"/>
      <c r="N350" s="122"/>
      <c r="O350" s="122"/>
      <c r="P350" s="122"/>
    </row>
    <row r="351" spans="1:16" s="81" customFormat="1" ht="30" customHeight="1">
      <c r="A351" s="82" t="s">
        <v>62</v>
      </c>
      <c r="B351" s="75" t="s">
        <v>350</v>
      </c>
      <c r="C351" s="76" t="s">
        <v>64</v>
      </c>
      <c r="D351" s="77" t="s">
        <v>100</v>
      </c>
      <c r="E351" s="78"/>
      <c r="F351" s="163"/>
      <c r="G351" s="167"/>
      <c r="H351" s="165"/>
      <c r="I351" s="119"/>
      <c r="J351" s="120"/>
      <c r="K351" s="121"/>
      <c r="L351" s="79"/>
      <c r="M351" s="80"/>
      <c r="N351" s="122"/>
      <c r="O351" s="122"/>
      <c r="P351" s="122"/>
    </row>
    <row r="352" spans="1:10" s="100" customFormat="1" ht="30" customHeight="1">
      <c r="A352" s="193" t="s">
        <v>487</v>
      </c>
      <c r="B352" s="97" t="s">
        <v>31</v>
      </c>
      <c r="C352" s="90" t="s">
        <v>488</v>
      </c>
      <c r="D352" s="71" t="s">
        <v>1</v>
      </c>
      <c r="E352" s="91" t="s">
        <v>32</v>
      </c>
      <c r="F352" s="184">
        <v>41.5</v>
      </c>
      <c r="G352" s="93"/>
      <c r="H352" s="72">
        <f>ROUND(G352*F352,2)</f>
        <v>0</v>
      </c>
      <c r="I352" s="125"/>
      <c r="J352" s="126"/>
    </row>
    <row r="353" spans="1:10" s="100" customFormat="1" ht="36" customHeight="1">
      <c r="A353" s="193" t="s">
        <v>489</v>
      </c>
      <c r="B353" s="89" t="s">
        <v>351</v>
      </c>
      <c r="C353" s="90" t="s">
        <v>490</v>
      </c>
      <c r="D353" s="194" t="s">
        <v>100</v>
      </c>
      <c r="E353" s="91" t="s">
        <v>28</v>
      </c>
      <c r="F353" s="184">
        <v>4.5</v>
      </c>
      <c r="G353" s="93"/>
      <c r="H353" s="72">
        <f>ROUND(G353*F353,2)</f>
        <v>0</v>
      </c>
      <c r="I353" s="125"/>
      <c r="J353" s="126"/>
    </row>
    <row r="354" spans="1:16" s="83" customFormat="1" ht="30" customHeight="1">
      <c r="A354" s="82" t="s">
        <v>67</v>
      </c>
      <c r="B354" s="75" t="s">
        <v>352</v>
      </c>
      <c r="C354" s="76" t="s">
        <v>69</v>
      </c>
      <c r="D354" s="85" t="s">
        <v>70</v>
      </c>
      <c r="E354" s="78" t="s">
        <v>30</v>
      </c>
      <c r="F354" s="163">
        <v>60.5</v>
      </c>
      <c r="G354" s="166"/>
      <c r="H354" s="165">
        <f>ROUND(G354*F354,2)</f>
        <v>0</v>
      </c>
      <c r="I354" s="119"/>
      <c r="J354" s="123"/>
      <c r="K354" s="121"/>
      <c r="L354" s="79"/>
      <c r="M354" s="80"/>
      <c r="N354" s="122"/>
      <c r="O354" s="122"/>
      <c r="P354" s="122"/>
    </row>
    <row r="355" spans="1:16" ht="33" customHeight="1">
      <c r="A355" s="17"/>
      <c r="B355" s="14"/>
      <c r="C355" s="33" t="s">
        <v>19</v>
      </c>
      <c r="D355" s="9"/>
      <c r="E355" s="6"/>
      <c r="F355" s="168"/>
      <c r="G355" s="181"/>
      <c r="H355" s="169"/>
      <c r="I355" s="117"/>
      <c r="J355" s="117"/>
      <c r="K355" s="117"/>
      <c r="L355" s="117"/>
      <c r="M355" s="117"/>
      <c r="N355" s="117"/>
      <c r="O355" s="117"/>
      <c r="P355" s="117"/>
    </row>
    <row r="356" spans="1:16" s="81" customFormat="1" ht="30" customHeight="1">
      <c r="A356" s="86" t="s">
        <v>54</v>
      </c>
      <c r="B356" s="75" t="s">
        <v>353</v>
      </c>
      <c r="C356" s="76" t="s">
        <v>55</v>
      </c>
      <c r="D356" s="77" t="s">
        <v>100</v>
      </c>
      <c r="E356" s="78"/>
      <c r="F356" s="163"/>
      <c r="G356" s="167"/>
      <c r="H356" s="165"/>
      <c r="I356" s="119"/>
      <c r="J356" s="120"/>
      <c r="K356" s="121"/>
      <c r="L356" s="79"/>
      <c r="M356" s="80"/>
      <c r="N356" s="122"/>
      <c r="O356" s="122"/>
      <c r="P356" s="122"/>
    </row>
    <row r="357" spans="1:16" s="83" customFormat="1" ht="30" customHeight="1">
      <c r="A357" s="86" t="s">
        <v>56</v>
      </c>
      <c r="B357" s="84" t="s">
        <v>31</v>
      </c>
      <c r="C357" s="76" t="s">
        <v>57</v>
      </c>
      <c r="D357" s="85" t="s">
        <v>1</v>
      </c>
      <c r="E357" s="78" t="s">
        <v>30</v>
      </c>
      <c r="F357" s="163">
        <v>60.5</v>
      </c>
      <c r="G357" s="166"/>
      <c r="H357" s="165">
        <f>ROUND(G357*F357,2)</f>
        <v>0</v>
      </c>
      <c r="I357" s="119"/>
      <c r="J357" s="123"/>
      <c r="K357" s="121"/>
      <c r="L357" s="79"/>
      <c r="M357" s="80"/>
      <c r="N357" s="122"/>
      <c r="O357" s="122"/>
      <c r="P357" s="122"/>
    </row>
    <row r="358" spans="1:16" s="83" customFormat="1" ht="30" customHeight="1">
      <c r="A358" s="86" t="s">
        <v>136</v>
      </c>
      <c r="B358" s="75" t="s">
        <v>354</v>
      </c>
      <c r="C358" s="76" t="s">
        <v>138</v>
      </c>
      <c r="D358" s="85" t="s">
        <v>103</v>
      </c>
      <c r="E358" s="78"/>
      <c r="F358" s="163"/>
      <c r="G358" s="167"/>
      <c r="H358" s="165"/>
      <c r="I358" s="119"/>
      <c r="J358" s="123"/>
      <c r="K358" s="121"/>
      <c r="L358" s="79"/>
      <c r="M358" s="80"/>
      <c r="N358" s="122"/>
      <c r="O358" s="122"/>
      <c r="P358" s="122"/>
    </row>
    <row r="359" spans="1:16" s="83" customFormat="1" ht="30" customHeight="1">
      <c r="A359" s="86" t="s">
        <v>139</v>
      </c>
      <c r="B359" s="84" t="s">
        <v>31</v>
      </c>
      <c r="C359" s="76" t="s">
        <v>135</v>
      </c>
      <c r="D359" s="85" t="s">
        <v>1</v>
      </c>
      <c r="E359" s="78" t="s">
        <v>30</v>
      </c>
      <c r="F359" s="163">
        <v>60.5</v>
      </c>
      <c r="G359" s="166"/>
      <c r="H359" s="165">
        <f>ROUND(G359*F359,2)</f>
        <v>0</v>
      </c>
      <c r="I359" s="124"/>
      <c r="J359" s="123"/>
      <c r="K359" s="121"/>
      <c r="L359" s="79"/>
      <c r="M359" s="80"/>
      <c r="N359" s="122"/>
      <c r="O359" s="122"/>
      <c r="P359" s="122"/>
    </row>
    <row r="360" spans="1:16" s="83" customFormat="1" ht="30" customHeight="1">
      <c r="A360" s="86" t="s">
        <v>37</v>
      </c>
      <c r="B360" s="75" t="s">
        <v>355</v>
      </c>
      <c r="C360" s="76" t="s">
        <v>38</v>
      </c>
      <c r="D360" s="85" t="s">
        <v>103</v>
      </c>
      <c r="E360" s="78"/>
      <c r="F360" s="163"/>
      <c r="G360" s="167"/>
      <c r="H360" s="165"/>
      <c r="I360" s="119"/>
      <c r="J360" s="123"/>
      <c r="K360" s="121"/>
      <c r="L360" s="79"/>
      <c r="M360" s="80"/>
      <c r="N360" s="122"/>
      <c r="O360" s="122"/>
      <c r="P360" s="122"/>
    </row>
    <row r="361" spans="1:16" s="83" customFormat="1" ht="30" customHeight="1">
      <c r="A361" s="86" t="s">
        <v>39</v>
      </c>
      <c r="B361" s="84" t="s">
        <v>31</v>
      </c>
      <c r="C361" s="76" t="s">
        <v>40</v>
      </c>
      <c r="D361" s="85" t="s">
        <v>1</v>
      </c>
      <c r="E361" s="78" t="s">
        <v>35</v>
      </c>
      <c r="F361" s="163">
        <v>28</v>
      </c>
      <c r="G361" s="166"/>
      <c r="H361" s="165">
        <f>ROUND(G361*F361,2)</f>
        <v>0</v>
      </c>
      <c r="I361" s="119"/>
      <c r="J361" s="123"/>
      <c r="K361" s="121"/>
      <c r="L361" s="79"/>
      <c r="M361" s="80"/>
      <c r="N361" s="122"/>
      <c r="O361" s="122"/>
      <c r="P361" s="122"/>
    </row>
    <row r="362" spans="1:16" s="83" customFormat="1" ht="30" customHeight="1">
      <c r="A362" s="86" t="s">
        <v>41</v>
      </c>
      <c r="B362" s="75" t="s">
        <v>356</v>
      </c>
      <c r="C362" s="76" t="s">
        <v>42</v>
      </c>
      <c r="D362" s="85" t="s">
        <v>103</v>
      </c>
      <c r="E362" s="78"/>
      <c r="F362" s="163"/>
      <c r="G362" s="167"/>
      <c r="H362" s="165"/>
      <c r="I362" s="119"/>
      <c r="J362" s="123"/>
      <c r="K362" s="121"/>
      <c r="L362" s="79"/>
      <c r="M362" s="80"/>
      <c r="N362" s="122"/>
      <c r="O362" s="122"/>
      <c r="P362" s="122"/>
    </row>
    <row r="363" spans="1:16" s="83" customFormat="1" ht="30" customHeight="1">
      <c r="A363" s="86" t="s">
        <v>43</v>
      </c>
      <c r="B363" s="84" t="s">
        <v>31</v>
      </c>
      <c r="C363" s="76" t="s">
        <v>44</v>
      </c>
      <c r="D363" s="85" t="s">
        <v>1</v>
      </c>
      <c r="E363" s="78" t="s">
        <v>35</v>
      </c>
      <c r="F363" s="163">
        <v>28</v>
      </c>
      <c r="G363" s="166"/>
      <c r="H363" s="165">
        <f>ROUND(G363*F363,2)</f>
        <v>0</v>
      </c>
      <c r="I363" s="119"/>
      <c r="J363" s="123"/>
      <c r="K363" s="121"/>
      <c r="L363" s="79"/>
      <c r="M363" s="80"/>
      <c r="N363" s="122"/>
      <c r="O363" s="122"/>
      <c r="P363" s="122"/>
    </row>
    <row r="364" spans="1:16" s="81" customFormat="1" ht="30" customHeight="1">
      <c r="A364" s="86" t="s">
        <v>165</v>
      </c>
      <c r="B364" s="75" t="s">
        <v>357</v>
      </c>
      <c r="C364" s="76" t="s">
        <v>167</v>
      </c>
      <c r="D364" s="85" t="s">
        <v>76</v>
      </c>
      <c r="E364" s="78"/>
      <c r="F364" s="163"/>
      <c r="G364" s="167"/>
      <c r="H364" s="165"/>
      <c r="I364" s="119"/>
      <c r="J364" s="120"/>
      <c r="K364" s="121"/>
      <c r="L364" s="79"/>
      <c r="M364" s="80"/>
      <c r="N364" s="122"/>
      <c r="O364" s="122"/>
      <c r="P364" s="122"/>
    </row>
    <row r="365" spans="1:16" s="83" customFormat="1" ht="30" customHeight="1">
      <c r="A365" s="86" t="s">
        <v>168</v>
      </c>
      <c r="B365" s="84" t="s">
        <v>31</v>
      </c>
      <c r="C365" s="76" t="s">
        <v>77</v>
      </c>
      <c r="D365" s="85" t="s">
        <v>164</v>
      </c>
      <c r="E365" s="78"/>
      <c r="F365" s="163"/>
      <c r="G365" s="167"/>
      <c r="H365" s="165"/>
      <c r="I365" s="119"/>
      <c r="J365" s="123"/>
      <c r="K365" s="121"/>
      <c r="L365" s="79"/>
      <c r="M365" s="80"/>
      <c r="N365" s="122"/>
      <c r="O365" s="122"/>
      <c r="P365" s="122"/>
    </row>
    <row r="366" spans="1:16" s="83" customFormat="1" ht="30" customHeight="1">
      <c r="A366" s="86" t="s">
        <v>169</v>
      </c>
      <c r="B366" s="88" t="s">
        <v>78</v>
      </c>
      <c r="C366" s="76" t="s">
        <v>170</v>
      </c>
      <c r="D366" s="85"/>
      <c r="E366" s="78" t="s">
        <v>30</v>
      </c>
      <c r="F366" s="163">
        <v>6</v>
      </c>
      <c r="G366" s="166"/>
      <c r="H366" s="165">
        <f>ROUND(G366*F366,2)</f>
        <v>0</v>
      </c>
      <c r="I366" s="119"/>
      <c r="J366" s="123"/>
      <c r="K366" s="121"/>
      <c r="L366" s="79"/>
      <c r="M366" s="80"/>
      <c r="N366" s="122"/>
      <c r="O366" s="122"/>
      <c r="P366" s="122"/>
    </row>
    <row r="367" spans="1:16" s="81" customFormat="1" ht="30" customHeight="1">
      <c r="A367" s="86" t="s">
        <v>171</v>
      </c>
      <c r="B367" s="75" t="s">
        <v>358</v>
      </c>
      <c r="C367" s="76" t="s">
        <v>173</v>
      </c>
      <c r="D367" s="85" t="s">
        <v>174</v>
      </c>
      <c r="E367" s="78"/>
      <c r="F367" s="163"/>
      <c r="G367" s="167"/>
      <c r="H367" s="165"/>
      <c r="I367" s="119"/>
      <c r="J367" s="120"/>
      <c r="K367" s="121"/>
      <c r="L367" s="79"/>
      <c r="M367" s="80"/>
      <c r="N367" s="122"/>
      <c r="O367" s="122"/>
      <c r="P367" s="122"/>
    </row>
    <row r="368" spans="1:16" s="83" customFormat="1" ht="30" customHeight="1">
      <c r="A368" s="86" t="s">
        <v>175</v>
      </c>
      <c r="B368" s="84" t="s">
        <v>31</v>
      </c>
      <c r="C368" s="76" t="s">
        <v>176</v>
      </c>
      <c r="D368" s="85" t="s">
        <v>1</v>
      </c>
      <c r="E368" s="78" t="s">
        <v>45</v>
      </c>
      <c r="F368" s="163">
        <v>6</v>
      </c>
      <c r="G368" s="166"/>
      <c r="H368" s="165">
        <f>ROUND(G368*F368,2)</f>
        <v>0</v>
      </c>
      <c r="I368" s="119"/>
      <c r="J368" s="123"/>
      <c r="K368" s="121"/>
      <c r="L368" s="79"/>
      <c r="M368" s="80"/>
      <c r="N368" s="122"/>
      <c r="O368" s="122"/>
      <c r="P368" s="122"/>
    </row>
    <row r="369" spans="1:16" s="83" customFormat="1" ht="30" customHeight="1">
      <c r="A369" s="86" t="s">
        <v>177</v>
      </c>
      <c r="B369" s="75" t="s">
        <v>359</v>
      </c>
      <c r="C369" s="76" t="s">
        <v>178</v>
      </c>
      <c r="D369" s="85" t="s">
        <v>174</v>
      </c>
      <c r="E369" s="78"/>
      <c r="F369" s="163"/>
      <c r="G369" s="167"/>
      <c r="H369" s="165"/>
      <c r="I369" s="119"/>
      <c r="J369" s="123"/>
      <c r="K369" s="121"/>
      <c r="L369" s="79"/>
      <c r="M369" s="80"/>
      <c r="N369" s="122"/>
      <c r="O369" s="122"/>
      <c r="P369" s="122"/>
    </row>
    <row r="370" spans="1:16" s="83" customFormat="1" ht="36" customHeight="1">
      <c r="A370" s="86" t="s">
        <v>179</v>
      </c>
      <c r="B370" s="84" t="s">
        <v>31</v>
      </c>
      <c r="C370" s="76" t="s">
        <v>180</v>
      </c>
      <c r="D370" s="85" t="s">
        <v>81</v>
      </c>
      <c r="E370" s="78" t="s">
        <v>45</v>
      </c>
      <c r="F370" s="163">
        <v>18</v>
      </c>
      <c r="G370" s="166"/>
      <c r="H370" s="165">
        <f>ROUND(G370*F370,2)</f>
        <v>0</v>
      </c>
      <c r="I370" s="119"/>
      <c r="J370" s="123"/>
      <c r="K370" s="121"/>
      <c r="L370" s="79"/>
      <c r="M370" s="80"/>
      <c r="N370" s="122"/>
      <c r="O370" s="122"/>
      <c r="P370" s="122"/>
    </row>
    <row r="371" spans="1:16" s="83" customFormat="1" ht="30" customHeight="1">
      <c r="A371" s="86" t="s">
        <v>181</v>
      </c>
      <c r="B371" s="147" t="s">
        <v>36</v>
      </c>
      <c r="C371" s="148" t="s">
        <v>182</v>
      </c>
      <c r="D371" s="149" t="s">
        <v>183</v>
      </c>
      <c r="E371" s="150" t="s">
        <v>45</v>
      </c>
      <c r="F371" s="178">
        <v>4.8</v>
      </c>
      <c r="G371" s="173"/>
      <c r="H371" s="174">
        <f>ROUND(G371*F371,2)</f>
        <v>0</v>
      </c>
      <c r="I371" s="119"/>
      <c r="J371" s="123"/>
      <c r="K371" s="121"/>
      <c r="L371" s="79"/>
      <c r="M371" s="80"/>
      <c r="N371" s="122"/>
      <c r="O371" s="122"/>
      <c r="P371" s="122"/>
    </row>
    <row r="372" spans="1:16" s="83" customFormat="1" ht="30" customHeight="1">
      <c r="A372" s="86" t="s">
        <v>79</v>
      </c>
      <c r="B372" s="151" t="s">
        <v>360</v>
      </c>
      <c r="C372" s="152" t="s">
        <v>46</v>
      </c>
      <c r="D372" s="153" t="s">
        <v>174</v>
      </c>
      <c r="E372" s="162"/>
      <c r="F372" s="175"/>
      <c r="G372" s="176"/>
      <c r="H372" s="182"/>
      <c r="I372" s="119"/>
      <c r="J372" s="123"/>
      <c r="K372" s="121"/>
      <c r="L372" s="79"/>
      <c r="M372" s="80"/>
      <c r="N372" s="122"/>
      <c r="O372" s="122"/>
      <c r="P372" s="122"/>
    </row>
    <row r="373" spans="1:16" s="83" customFormat="1" ht="30" customHeight="1">
      <c r="A373" s="86" t="s">
        <v>184</v>
      </c>
      <c r="B373" s="84" t="s">
        <v>31</v>
      </c>
      <c r="C373" s="76" t="s">
        <v>185</v>
      </c>
      <c r="D373" s="85" t="s">
        <v>186</v>
      </c>
      <c r="E373" s="78"/>
      <c r="F373" s="163"/>
      <c r="G373" s="165"/>
      <c r="H373" s="165"/>
      <c r="I373" s="119"/>
      <c r="J373" s="123"/>
      <c r="K373" s="121"/>
      <c r="L373" s="79"/>
      <c r="M373" s="80"/>
      <c r="N373" s="122"/>
      <c r="O373" s="122"/>
      <c r="P373" s="122"/>
    </row>
    <row r="374" spans="1:16" s="83" customFormat="1" ht="30" customHeight="1">
      <c r="A374" s="86" t="s">
        <v>187</v>
      </c>
      <c r="B374" s="88" t="s">
        <v>78</v>
      </c>
      <c r="C374" s="76" t="s">
        <v>188</v>
      </c>
      <c r="D374" s="85"/>
      <c r="E374" s="78" t="s">
        <v>45</v>
      </c>
      <c r="F374" s="163">
        <v>8</v>
      </c>
      <c r="G374" s="166"/>
      <c r="H374" s="165">
        <f>ROUND(G374*F374,2)</f>
        <v>0</v>
      </c>
      <c r="I374" s="119"/>
      <c r="J374" s="123"/>
      <c r="K374" s="121"/>
      <c r="L374" s="79"/>
      <c r="M374" s="80"/>
      <c r="N374" s="122"/>
      <c r="O374" s="122"/>
      <c r="P374" s="122"/>
    </row>
    <row r="375" spans="1:16" ht="33" customHeight="1">
      <c r="A375" s="17"/>
      <c r="B375" s="14"/>
      <c r="C375" s="33" t="s">
        <v>23</v>
      </c>
      <c r="D375" s="9"/>
      <c r="E375" s="6"/>
      <c r="F375" s="168"/>
      <c r="G375" s="181"/>
      <c r="H375" s="169"/>
      <c r="I375" s="117"/>
      <c r="J375" s="117"/>
      <c r="K375" s="117"/>
      <c r="L375" s="117"/>
      <c r="M375" s="117"/>
      <c r="N375" s="117"/>
      <c r="O375" s="117"/>
      <c r="P375" s="117"/>
    </row>
    <row r="376" spans="1:16" s="81" customFormat="1" ht="30" customHeight="1">
      <c r="A376" s="86" t="s">
        <v>51</v>
      </c>
      <c r="B376" s="75" t="s">
        <v>361</v>
      </c>
      <c r="C376" s="76" t="s">
        <v>52</v>
      </c>
      <c r="D376" s="85" t="s">
        <v>97</v>
      </c>
      <c r="E376" s="78"/>
      <c r="F376" s="163"/>
      <c r="G376" s="167"/>
      <c r="H376" s="165"/>
      <c r="I376" s="119"/>
      <c r="J376" s="120"/>
      <c r="K376" s="121"/>
      <c r="L376" s="79"/>
      <c r="M376" s="80"/>
      <c r="N376" s="122"/>
      <c r="O376" s="122"/>
      <c r="P376" s="122"/>
    </row>
    <row r="377" spans="1:16" s="83" customFormat="1" ht="30" customHeight="1">
      <c r="A377" s="86" t="s">
        <v>53</v>
      </c>
      <c r="B377" s="84" t="s">
        <v>31</v>
      </c>
      <c r="C377" s="76" t="s">
        <v>98</v>
      </c>
      <c r="D377" s="85"/>
      <c r="E377" s="78" t="s">
        <v>30</v>
      </c>
      <c r="F377" s="163">
        <v>3.5</v>
      </c>
      <c r="G377" s="166"/>
      <c r="H377" s="165">
        <f>ROUND(G377*F377,2)</f>
        <v>0</v>
      </c>
      <c r="I377" s="119"/>
      <c r="J377" s="123"/>
      <c r="K377" s="121"/>
      <c r="L377" s="79"/>
      <c r="M377" s="80"/>
      <c r="N377" s="122"/>
      <c r="O377" s="122"/>
      <c r="P377" s="122"/>
    </row>
    <row r="378" spans="1:16" s="39" customFormat="1" ht="36" customHeight="1" thickBot="1">
      <c r="A378" s="40"/>
      <c r="B378" s="35" t="str">
        <f>B347</f>
        <v>L</v>
      </c>
      <c r="C378" s="198" t="str">
        <f>C347</f>
        <v>Havelock Ave. / Portland Ave. Alley - City of Winnipeg Work</v>
      </c>
      <c r="D378" s="199"/>
      <c r="E378" s="199"/>
      <c r="F378" s="200"/>
      <c r="G378" s="40" t="s">
        <v>16</v>
      </c>
      <c r="H378" s="40">
        <f>SUM(H347:H377)</f>
        <v>0</v>
      </c>
      <c r="I378" s="118"/>
      <c r="J378" s="118"/>
      <c r="K378" s="118"/>
      <c r="L378" s="118"/>
      <c r="M378" s="118"/>
      <c r="N378" s="118"/>
      <c r="O378" s="118"/>
      <c r="P378" s="118"/>
    </row>
    <row r="379" spans="1:16" s="39" customFormat="1" ht="36" customHeight="1" thickTop="1">
      <c r="A379" s="37"/>
      <c r="B379" s="98" t="s">
        <v>215</v>
      </c>
      <c r="C379" s="203" t="s">
        <v>449</v>
      </c>
      <c r="D379" s="204"/>
      <c r="E379" s="204"/>
      <c r="F379" s="205"/>
      <c r="G379" s="37"/>
      <c r="H379" s="38"/>
      <c r="I379" s="118"/>
      <c r="J379" s="118"/>
      <c r="K379" s="118"/>
      <c r="L379" s="118"/>
      <c r="M379" s="118"/>
      <c r="N379" s="118"/>
      <c r="O379" s="118"/>
      <c r="P379" s="118"/>
    </row>
    <row r="380" spans="1:16" ht="33" customHeight="1">
      <c r="A380" s="17"/>
      <c r="B380" s="14"/>
      <c r="C380" s="32" t="s">
        <v>18</v>
      </c>
      <c r="D380" s="9"/>
      <c r="E380" s="7" t="s">
        <v>1</v>
      </c>
      <c r="F380" s="106" t="s">
        <v>1</v>
      </c>
      <c r="G380" s="17" t="s">
        <v>1</v>
      </c>
      <c r="H380" s="20"/>
      <c r="I380" s="117"/>
      <c r="J380" s="117"/>
      <c r="K380" s="117"/>
      <c r="L380" s="117"/>
      <c r="M380" s="117"/>
      <c r="N380" s="117"/>
      <c r="O380" s="117"/>
      <c r="P380" s="117"/>
    </row>
    <row r="381" spans="1:16" s="81" customFormat="1" ht="33" customHeight="1">
      <c r="A381" s="74"/>
      <c r="B381" s="75" t="s">
        <v>362</v>
      </c>
      <c r="C381" s="76" t="s">
        <v>60</v>
      </c>
      <c r="D381" s="77" t="s">
        <v>473</v>
      </c>
      <c r="E381" s="78" t="s">
        <v>28</v>
      </c>
      <c r="F381" s="163">
        <v>37</v>
      </c>
      <c r="G381" s="166"/>
      <c r="H381" s="165">
        <f>ROUND(G381*F381,2)</f>
        <v>0</v>
      </c>
      <c r="I381" s="119"/>
      <c r="J381" s="120"/>
      <c r="K381" s="121"/>
      <c r="L381" s="79"/>
      <c r="M381" s="80"/>
      <c r="N381" s="122"/>
      <c r="O381" s="122"/>
      <c r="P381" s="122"/>
    </row>
    <row r="382" spans="1:16" s="83" customFormat="1" ht="33" customHeight="1">
      <c r="A382" s="82"/>
      <c r="B382" s="75" t="s">
        <v>363</v>
      </c>
      <c r="C382" s="76" t="s">
        <v>61</v>
      </c>
      <c r="D382" s="77" t="s">
        <v>473</v>
      </c>
      <c r="E382" s="78" t="s">
        <v>30</v>
      </c>
      <c r="F382" s="163">
        <v>74</v>
      </c>
      <c r="G382" s="166"/>
      <c r="H382" s="165">
        <f>ROUND(G382*F382,2)</f>
        <v>0</v>
      </c>
      <c r="I382" s="119"/>
      <c r="J382" s="123"/>
      <c r="K382" s="121"/>
      <c r="L382" s="79"/>
      <c r="M382" s="80"/>
      <c r="N382" s="122"/>
      <c r="O382" s="122"/>
      <c r="P382" s="122"/>
    </row>
    <row r="383" spans="1:16" s="81" customFormat="1" ht="30" customHeight="1">
      <c r="A383" s="82" t="s">
        <v>62</v>
      </c>
      <c r="B383" s="75" t="s">
        <v>364</v>
      </c>
      <c r="C383" s="76" t="s">
        <v>64</v>
      </c>
      <c r="D383" s="77" t="s">
        <v>100</v>
      </c>
      <c r="E383" s="78"/>
      <c r="F383" s="163"/>
      <c r="G383" s="167"/>
      <c r="H383" s="165"/>
      <c r="I383" s="119"/>
      <c r="J383" s="120"/>
      <c r="K383" s="121"/>
      <c r="L383" s="79"/>
      <c r="M383" s="80"/>
      <c r="N383" s="122"/>
      <c r="O383" s="122"/>
      <c r="P383" s="122"/>
    </row>
    <row r="384" spans="1:10" s="100" customFormat="1" ht="30" customHeight="1">
      <c r="A384" s="193" t="s">
        <v>487</v>
      </c>
      <c r="B384" s="97" t="s">
        <v>31</v>
      </c>
      <c r="C384" s="90" t="s">
        <v>488</v>
      </c>
      <c r="D384" s="71" t="s">
        <v>1</v>
      </c>
      <c r="E384" s="91" t="s">
        <v>32</v>
      </c>
      <c r="F384" s="184">
        <v>51.5</v>
      </c>
      <c r="G384" s="93"/>
      <c r="H384" s="72">
        <f>ROUND(G384*F384,2)</f>
        <v>0</v>
      </c>
      <c r="I384" s="125"/>
      <c r="J384" s="126"/>
    </row>
    <row r="385" spans="1:10" s="100" customFormat="1" ht="36" customHeight="1">
      <c r="A385" s="193" t="s">
        <v>489</v>
      </c>
      <c r="B385" s="89" t="s">
        <v>365</v>
      </c>
      <c r="C385" s="90" t="s">
        <v>490</v>
      </c>
      <c r="D385" s="194" t="s">
        <v>100</v>
      </c>
      <c r="E385" s="91" t="s">
        <v>28</v>
      </c>
      <c r="F385" s="184">
        <v>6</v>
      </c>
      <c r="G385" s="93"/>
      <c r="H385" s="72">
        <f>ROUND(G385*F385,2)</f>
        <v>0</v>
      </c>
      <c r="I385" s="125"/>
      <c r="J385" s="126"/>
    </row>
    <row r="386" spans="1:16" s="83" customFormat="1" ht="30" customHeight="1">
      <c r="A386" s="82" t="s">
        <v>67</v>
      </c>
      <c r="B386" s="75" t="s">
        <v>366</v>
      </c>
      <c r="C386" s="76" t="s">
        <v>69</v>
      </c>
      <c r="D386" s="85" t="s">
        <v>70</v>
      </c>
      <c r="E386" s="78" t="s">
        <v>30</v>
      </c>
      <c r="F386" s="163">
        <v>74</v>
      </c>
      <c r="G386" s="166"/>
      <c r="H386" s="165">
        <f>ROUND(G386*F386,2)</f>
        <v>0</v>
      </c>
      <c r="I386" s="119"/>
      <c r="J386" s="123"/>
      <c r="K386" s="121"/>
      <c r="L386" s="79"/>
      <c r="M386" s="80"/>
      <c r="N386" s="122"/>
      <c r="O386" s="122"/>
      <c r="P386" s="122"/>
    </row>
    <row r="387" spans="1:16" ht="33" customHeight="1">
      <c r="A387" s="17"/>
      <c r="B387" s="14"/>
      <c r="C387" s="33" t="s">
        <v>19</v>
      </c>
      <c r="D387" s="9"/>
      <c r="E387" s="6"/>
      <c r="F387" s="168"/>
      <c r="G387" s="181"/>
      <c r="H387" s="169"/>
      <c r="I387" s="117"/>
      <c r="J387" s="117"/>
      <c r="K387" s="117"/>
      <c r="L387" s="117"/>
      <c r="M387" s="117"/>
      <c r="N387" s="117"/>
      <c r="O387" s="117"/>
      <c r="P387" s="117"/>
    </row>
    <row r="388" spans="1:16" s="81" customFormat="1" ht="30" customHeight="1">
      <c r="A388" s="86" t="s">
        <v>54</v>
      </c>
      <c r="B388" s="75" t="s">
        <v>367</v>
      </c>
      <c r="C388" s="76" t="s">
        <v>55</v>
      </c>
      <c r="D388" s="77" t="s">
        <v>100</v>
      </c>
      <c r="E388" s="78"/>
      <c r="F388" s="163"/>
      <c r="G388" s="167"/>
      <c r="H388" s="165"/>
      <c r="I388" s="119"/>
      <c r="J388" s="120"/>
      <c r="K388" s="121"/>
      <c r="L388" s="79"/>
      <c r="M388" s="80"/>
      <c r="N388" s="122"/>
      <c r="O388" s="122"/>
      <c r="P388" s="122"/>
    </row>
    <row r="389" spans="1:16" s="83" customFormat="1" ht="30" customHeight="1">
      <c r="A389" s="86" t="s">
        <v>56</v>
      </c>
      <c r="B389" s="84" t="s">
        <v>31</v>
      </c>
      <c r="C389" s="76" t="s">
        <v>57</v>
      </c>
      <c r="D389" s="85" t="s">
        <v>1</v>
      </c>
      <c r="E389" s="78" t="s">
        <v>30</v>
      </c>
      <c r="F389" s="163">
        <v>74</v>
      </c>
      <c r="G389" s="166"/>
      <c r="H389" s="165">
        <f>ROUND(G389*F389,2)</f>
        <v>0</v>
      </c>
      <c r="I389" s="119"/>
      <c r="J389" s="123"/>
      <c r="K389" s="121"/>
      <c r="L389" s="79"/>
      <c r="M389" s="80"/>
      <c r="N389" s="122"/>
      <c r="O389" s="122"/>
      <c r="P389" s="122"/>
    </row>
    <row r="390" spans="1:16" s="83" customFormat="1" ht="30" customHeight="1">
      <c r="A390" s="86" t="s">
        <v>101</v>
      </c>
      <c r="B390" s="84" t="s">
        <v>36</v>
      </c>
      <c r="C390" s="76" t="s">
        <v>102</v>
      </c>
      <c r="D390" s="85" t="s">
        <v>1</v>
      </c>
      <c r="E390" s="78" t="s">
        <v>30</v>
      </c>
      <c r="F390" s="163">
        <v>10</v>
      </c>
      <c r="G390" s="166"/>
      <c r="H390" s="165">
        <f>ROUND(G390*F390,2)</f>
        <v>0</v>
      </c>
      <c r="I390" s="124"/>
      <c r="J390" s="123"/>
      <c r="K390" s="121"/>
      <c r="L390" s="79"/>
      <c r="M390" s="80"/>
      <c r="N390" s="122"/>
      <c r="O390" s="122"/>
      <c r="P390" s="122"/>
    </row>
    <row r="391" spans="1:16" s="83" customFormat="1" ht="30" customHeight="1">
      <c r="A391" s="86" t="s">
        <v>136</v>
      </c>
      <c r="B391" s="75" t="s">
        <v>368</v>
      </c>
      <c r="C391" s="76" t="s">
        <v>138</v>
      </c>
      <c r="D391" s="85" t="s">
        <v>103</v>
      </c>
      <c r="E391" s="78"/>
      <c r="F391" s="163"/>
      <c r="G391" s="167"/>
      <c r="H391" s="165"/>
      <c r="I391" s="119"/>
      <c r="J391" s="123"/>
      <c r="K391" s="121"/>
      <c r="L391" s="79"/>
      <c r="M391" s="80"/>
      <c r="N391" s="122"/>
      <c r="O391" s="122"/>
      <c r="P391" s="122"/>
    </row>
    <row r="392" spans="1:16" s="83" customFormat="1" ht="30" customHeight="1">
      <c r="A392" s="86" t="s">
        <v>139</v>
      </c>
      <c r="B392" s="84" t="s">
        <v>31</v>
      </c>
      <c r="C392" s="76" t="s">
        <v>135</v>
      </c>
      <c r="D392" s="85" t="s">
        <v>1</v>
      </c>
      <c r="E392" s="78" t="s">
        <v>30</v>
      </c>
      <c r="F392" s="163">
        <v>74</v>
      </c>
      <c r="G392" s="166"/>
      <c r="H392" s="165">
        <f>ROUND(G392*F392,2)</f>
        <v>0</v>
      </c>
      <c r="I392" s="124"/>
      <c r="J392" s="123"/>
      <c r="K392" s="121"/>
      <c r="L392" s="79"/>
      <c r="M392" s="80"/>
      <c r="N392" s="122"/>
      <c r="O392" s="122"/>
      <c r="P392" s="122"/>
    </row>
    <row r="393" spans="1:16" s="83" customFormat="1" ht="30" customHeight="1">
      <c r="A393" s="86" t="s">
        <v>37</v>
      </c>
      <c r="B393" s="75" t="s">
        <v>369</v>
      </c>
      <c r="C393" s="76" t="s">
        <v>38</v>
      </c>
      <c r="D393" s="85" t="s">
        <v>103</v>
      </c>
      <c r="E393" s="78"/>
      <c r="F393" s="163"/>
      <c r="G393" s="167"/>
      <c r="H393" s="165"/>
      <c r="I393" s="119"/>
      <c r="J393" s="123"/>
      <c r="K393" s="121"/>
      <c r="L393" s="79"/>
      <c r="M393" s="80"/>
      <c r="N393" s="122"/>
      <c r="O393" s="122"/>
      <c r="P393" s="122"/>
    </row>
    <row r="394" spans="1:16" s="83" customFormat="1" ht="30" customHeight="1">
      <c r="A394" s="86" t="s">
        <v>39</v>
      </c>
      <c r="B394" s="84" t="s">
        <v>31</v>
      </c>
      <c r="C394" s="76" t="s">
        <v>40</v>
      </c>
      <c r="D394" s="85" t="s">
        <v>1</v>
      </c>
      <c r="E394" s="78" t="s">
        <v>35</v>
      </c>
      <c r="F394" s="163">
        <v>48</v>
      </c>
      <c r="G394" s="166"/>
      <c r="H394" s="165">
        <f>ROUND(G394*F394,2)</f>
        <v>0</v>
      </c>
      <c r="I394" s="119"/>
      <c r="J394" s="123"/>
      <c r="K394" s="121"/>
      <c r="L394" s="79"/>
      <c r="M394" s="80"/>
      <c r="N394" s="122"/>
      <c r="O394" s="122"/>
      <c r="P394" s="122"/>
    </row>
    <row r="395" spans="1:16" s="83" customFormat="1" ht="30" customHeight="1">
      <c r="A395" s="86" t="s">
        <v>41</v>
      </c>
      <c r="B395" s="75" t="s">
        <v>370</v>
      </c>
      <c r="C395" s="76" t="s">
        <v>42</v>
      </c>
      <c r="D395" s="85" t="s">
        <v>103</v>
      </c>
      <c r="E395" s="78"/>
      <c r="F395" s="163"/>
      <c r="G395" s="167"/>
      <c r="H395" s="165"/>
      <c r="I395" s="119"/>
      <c r="J395" s="123"/>
      <c r="K395" s="121"/>
      <c r="L395" s="79"/>
      <c r="M395" s="80"/>
      <c r="N395" s="122"/>
      <c r="O395" s="122"/>
      <c r="P395" s="122"/>
    </row>
    <row r="396" spans="1:16" s="83" customFormat="1" ht="30" customHeight="1">
      <c r="A396" s="86" t="s">
        <v>43</v>
      </c>
      <c r="B396" s="84" t="s">
        <v>31</v>
      </c>
      <c r="C396" s="76" t="s">
        <v>44</v>
      </c>
      <c r="D396" s="85" t="s">
        <v>1</v>
      </c>
      <c r="E396" s="78" t="s">
        <v>35</v>
      </c>
      <c r="F396" s="163">
        <v>48</v>
      </c>
      <c r="G396" s="166"/>
      <c r="H396" s="165">
        <f>ROUND(G396*F396,2)</f>
        <v>0</v>
      </c>
      <c r="I396" s="119"/>
      <c r="J396" s="123"/>
      <c r="K396" s="121"/>
      <c r="L396" s="79"/>
      <c r="M396" s="80"/>
      <c r="N396" s="122"/>
      <c r="O396" s="122"/>
      <c r="P396" s="122"/>
    </row>
    <row r="397" spans="1:16" s="83" customFormat="1" ht="30" customHeight="1">
      <c r="A397" s="86" t="s">
        <v>177</v>
      </c>
      <c r="B397" s="75" t="s">
        <v>371</v>
      </c>
      <c r="C397" s="76" t="s">
        <v>178</v>
      </c>
      <c r="D397" s="85" t="s">
        <v>174</v>
      </c>
      <c r="E397" s="78"/>
      <c r="F397" s="163"/>
      <c r="G397" s="167"/>
      <c r="H397" s="165"/>
      <c r="I397" s="119"/>
      <c r="J397" s="123"/>
      <c r="K397" s="121"/>
      <c r="L397" s="79"/>
      <c r="M397" s="80"/>
      <c r="N397" s="122"/>
      <c r="O397" s="122"/>
      <c r="P397" s="122"/>
    </row>
    <row r="398" spans="1:16" s="83" customFormat="1" ht="36" customHeight="1">
      <c r="A398" s="86" t="s">
        <v>179</v>
      </c>
      <c r="B398" s="84" t="s">
        <v>31</v>
      </c>
      <c r="C398" s="76" t="s">
        <v>180</v>
      </c>
      <c r="D398" s="85" t="s">
        <v>81</v>
      </c>
      <c r="E398" s="78" t="s">
        <v>45</v>
      </c>
      <c r="F398" s="163">
        <v>7.5</v>
      </c>
      <c r="G398" s="166"/>
      <c r="H398" s="165">
        <f>ROUND(G398*F398,2)</f>
        <v>0</v>
      </c>
      <c r="I398" s="119"/>
      <c r="J398" s="123"/>
      <c r="K398" s="121"/>
      <c r="L398" s="79"/>
      <c r="M398" s="80"/>
      <c r="N398" s="122"/>
      <c r="O398" s="122"/>
      <c r="P398" s="122"/>
    </row>
    <row r="399" spans="1:16" s="39" customFormat="1" ht="36" customHeight="1" thickBot="1">
      <c r="A399" s="40"/>
      <c r="B399" s="35" t="str">
        <f>B379</f>
        <v>M</v>
      </c>
      <c r="C399" s="198" t="str">
        <f>C379</f>
        <v>Lawndale Ave. / Ferndale Ave. Alley - City of Winnipeg Work</v>
      </c>
      <c r="D399" s="199"/>
      <c r="E399" s="199"/>
      <c r="F399" s="200"/>
      <c r="G399" s="40" t="s">
        <v>16</v>
      </c>
      <c r="H399" s="40">
        <f>SUM(H379:H398)</f>
        <v>0</v>
      </c>
      <c r="I399" s="118"/>
      <c r="J399" s="118"/>
      <c r="K399" s="118"/>
      <c r="L399" s="118"/>
      <c r="M399" s="118"/>
      <c r="N399" s="118"/>
      <c r="O399" s="118"/>
      <c r="P399" s="118"/>
    </row>
    <row r="400" spans="1:16" s="39" customFormat="1" ht="36" customHeight="1" thickTop="1">
      <c r="A400" s="37"/>
      <c r="B400" s="98" t="s">
        <v>216</v>
      </c>
      <c r="C400" s="203" t="s">
        <v>450</v>
      </c>
      <c r="D400" s="204"/>
      <c r="E400" s="204"/>
      <c r="F400" s="205"/>
      <c r="G400" s="37"/>
      <c r="H400" s="38"/>
      <c r="I400" s="118"/>
      <c r="J400" s="118"/>
      <c r="K400" s="118"/>
      <c r="L400" s="118"/>
      <c r="M400" s="118"/>
      <c r="N400" s="118"/>
      <c r="O400" s="118"/>
      <c r="P400" s="118"/>
    </row>
    <row r="401" spans="1:16" ht="33" customHeight="1">
      <c r="A401" s="17"/>
      <c r="B401" s="14"/>
      <c r="C401" s="32" t="s">
        <v>18</v>
      </c>
      <c r="D401" s="9"/>
      <c r="E401" s="7" t="s">
        <v>1</v>
      </c>
      <c r="F401" s="106" t="s">
        <v>1</v>
      </c>
      <c r="G401" s="17" t="s">
        <v>1</v>
      </c>
      <c r="H401" s="20"/>
      <c r="I401" s="117"/>
      <c r="J401" s="117"/>
      <c r="K401" s="117"/>
      <c r="L401" s="117"/>
      <c r="M401" s="117"/>
      <c r="N401" s="117"/>
      <c r="O401" s="117"/>
      <c r="P401" s="117"/>
    </row>
    <row r="402" spans="1:16" s="81" customFormat="1" ht="33" customHeight="1">
      <c r="A402" s="74"/>
      <c r="B402" s="75" t="s">
        <v>372</v>
      </c>
      <c r="C402" s="76" t="s">
        <v>60</v>
      </c>
      <c r="D402" s="77" t="s">
        <v>473</v>
      </c>
      <c r="E402" s="78" t="s">
        <v>28</v>
      </c>
      <c r="F402" s="163">
        <v>50.5</v>
      </c>
      <c r="G402" s="166"/>
      <c r="H402" s="165">
        <f>ROUND(G402*F402,2)</f>
        <v>0</v>
      </c>
      <c r="I402" s="119"/>
      <c r="J402" s="120"/>
      <c r="K402" s="121"/>
      <c r="L402" s="79"/>
      <c r="M402" s="80"/>
      <c r="N402" s="122"/>
      <c r="O402" s="122"/>
      <c r="P402" s="122"/>
    </row>
    <row r="403" spans="1:16" s="83" customFormat="1" ht="33" customHeight="1">
      <c r="A403" s="82"/>
      <c r="B403" s="75" t="s">
        <v>373</v>
      </c>
      <c r="C403" s="76" t="s">
        <v>61</v>
      </c>
      <c r="D403" s="77" t="s">
        <v>473</v>
      </c>
      <c r="E403" s="78" t="s">
        <v>30</v>
      </c>
      <c r="F403" s="163">
        <v>100.9</v>
      </c>
      <c r="G403" s="166"/>
      <c r="H403" s="165">
        <f>ROUND(G403*F403,2)</f>
        <v>0</v>
      </c>
      <c r="I403" s="119"/>
      <c r="J403" s="123"/>
      <c r="K403" s="121"/>
      <c r="L403" s="79"/>
      <c r="M403" s="80"/>
      <c r="N403" s="122"/>
      <c r="O403" s="122"/>
      <c r="P403" s="122"/>
    </row>
    <row r="404" spans="1:16" s="81" customFormat="1" ht="30" customHeight="1">
      <c r="A404" s="82" t="s">
        <v>62</v>
      </c>
      <c r="B404" s="75" t="s">
        <v>374</v>
      </c>
      <c r="C404" s="76" t="s">
        <v>64</v>
      </c>
      <c r="D404" s="77" t="s">
        <v>100</v>
      </c>
      <c r="E404" s="78"/>
      <c r="F404" s="163"/>
      <c r="G404" s="167"/>
      <c r="H404" s="165"/>
      <c r="I404" s="119"/>
      <c r="J404" s="120"/>
      <c r="K404" s="121"/>
      <c r="L404" s="79"/>
      <c r="M404" s="80"/>
      <c r="N404" s="122"/>
      <c r="O404" s="122"/>
      <c r="P404" s="122"/>
    </row>
    <row r="405" spans="1:16" s="81" customFormat="1" ht="30" customHeight="1">
      <c r="A405" s="74" t="s">
        <v>122</v>
      </c>
      <c r="B405" s="84" t="s">
        <v>31</v>
      </c>
      <c r="C405" s="76" t="s">
        <v>123</v>
      </c>
      <c r="D405" s="85" t="s">
        <v>1</v>
      </c>
      <c r="E405" s="78" t="s">
        <v>32</v>
      </c>
      <c r="F405" s="163">
        <v>72</v>
      </c>
      <c r="G405" s="166"/>
      <c r="H405" s="165">
        <f>ROUND(G405*F405,2)</f>
        <v>0</v>
      </c>
      <c r="I405" s="119"/>
      <c r="J405" s="120"/>
      <c r="K405" s="121"/>
      <c r="L405" s="79"/>
      <c r="M405" s="80"/>
      <c r="N405" s="122"/>
      <c r="O405" s="122"/>
      <c r="P405" s="122"/>
    </row>
    <row r="406" spans="1:16" s="81" customFormat="1" ht="36" customHeight="1">
      <c r="A406" s="82" t="s">
        <v>124</v>
      </c>
      <c r="B406" s="75" t="s">
        <v>375</v>
      </c>
      <c r="C406" s="76" t="s">
        <v>125</v>
      </c>
      <c r="D406" s="77" t="s">
        <v>100</v>
      </c>
      <c r="E406" s="78" t="s">
        <v>28</v>
      </c>
      <c r="F406" s="163">
        <v>8</v>
      </c>
      <c r="G406" s="166"/>
      <c r="H406" s="165">
        <f>ROUND(G406*F406,2)</f>
        <v>0</v>
      </c>
      <c r="I406" s="119"/>
      <c r="J406" s="120"/>
      <c r="K406" s="121"/>
      <c r="L406" s="79"/>
      <c r="M406" s="80"/>
      <c r="N406" s="122"/>
      <c r="O406" s="122"/>
      <c r="P406" s="122"/>
    </row>
    <row r="407" spans="1:16" s="83" customFormat="1" ht="30" customHeight="1">
      <c r="A407" s="82" t="s">
        <v>67</v>
      </c>
      <c r="B407" s="75" t="s">
        <v>376</v>
      </c>
      <c r="C407" s="76" t="s">
        <v>69</v>
      </c>
      <c r="D407" s="85" t="s">
        <v>70</v>
      </c>
      <c r="E407" s="78" t="s">
        <v>30</v>
      </c>
      <c r="F407" s="163">
        <v>101</v>
      </c>
      <c r="G407" s="166"/>
      <c r="H407" s="165">
        <f>ROUND(G407*F407,2)</f>
        <v>0</v>
      </c>
      <c r="I407" s="119"/>
      <c r="J407" s="123"/>
      <c r="K407" s="121"/>
      <c r="L407" s="79"/>
      <c r="M407" s="80"/>
      <c r="N407" s="122"/>
      <c r="O407" s="122"/>
      <c r="P407" s="122"/>
    </row>
    <row r="408" spans="1:16" ht="33" customHeight="1">
      <c r="A408" s="17"/>
      <c r="B408" s="14"/>
      <c r="C408" s="33" t="s">
        <v>19</v>
      </c>
      <c r="D408" s="9"/>
      <c r="E408" s="6"/>
      <c r="F408" s="168"/>
      <c r="G408" s="181"/>
      <c r="H408" s="169"/>
      <c r="I408" s="117"/>
      <c r="J408" s="117"/>
      <c r="K408" s="117"/>
      <c r="L408" s="117"/>
      <c r="M408" s="117"/>
      <c r="N408" s="117"/>
      <c r="O408" s="117"/>
      <c r="P408" s="117"/>
    </row>
    <row r="409" spans="1:16" s="81" customFormat="1" ht="30" customHeight="1">
      <c r="A409" s="86" t="s">
        <v>54</v>
      </c>
      <c r="B409" s="75" t="s">
        <v>377</v>
      </c>
      <c r="C409" s="76" t="s">
        <v>55</v>
      </c>
      <c r="D409" s="77" t="s">
        <v>100</v>
      </c>
      <c r="E409" s="78"/>
      <c r="F409" s="163"/>
      <c r="G409" s="167"/>
      <c r="H409" s="165"/>
      <c r="I409" s="119"/>
      <c r="J409" s="120"/>
      <c r="K409" s="121"/>
      <c r="L409" s="79"/>
      <c r="M409" s="80"/>
      <c r="N409" s="122"/>
      <c r="O409" s="122"/>
      <c r="P409" s="122"/>
    </row>
    <row r="410" spans="1:16" s="83" customFormat="1" ht="30" customHeight="1">
      <c r="A410" s="86" t="s">
        <v>56</v>
      </c>
      <c r="B410" s="84" t="s">
        <v>31</v>
      </c>
      <c r="C410" s="76" t="s">
        <v>57</v>
      </c>
      <c r="D410" s="85" t="s">
        <v>1</v>
      </c>
      <c r="E410" s="78" t="s">
        <v>30</v>
      </c>
      <c r="F410" s="163">
        <v>101</v>
      </c>
      <c r="G410" s="166"/>
      <c r="H410" s="165">
        <f>ROUND(G410*F410,2)</f>
        <v>0</v>
      </c>
      <c r="I410" s="119"/>
      <c r="J410" s="123"/>
      <c r="K410" s="121"/>
      <c r="L410" s="79"/>
      <c r="M410" s="80"/>
      <c r="N410" s="122"/>
      <c r="O410" s="122"/>
      <c r="P410" s="122"/>
    </row>
    <row r="411" spans="1:16" s="83" customFormat="1" ht="30" customHeight="1">
      <c r="A411" s="86" t="s">
        <v>136</v>
      </c>
      <c r="B411" s="75" t="s">
        <v>378</v>
      </c>
      <c r="C411" s="76" t="s">
        <v>138</v>
      </c>
      <c r="D411" s="85" t="s">
        <v>103</v>
      </c>
      <c r="E411" s="78"/>
      <c r="F411" s="163"/>
      <c r="G411" s="167"/>
      <c r="H411" s="165"/>
      <c r="I411" s="119"/>
      <c r="J411" s="123"/>
      <c r="K411" s="121"/>
      <c r="L411" s="79"/>
      <c r="M411" s="80"/>
      <c r="N411" s="122"/>
      <c r="O411" s="122"/>
      <c r="P411" s="122"/>
    </row>
    <row r="412" spans="1:16" s="83" customFormat="1" ht="30" customHeight="1">
      <c r="A412" s="86" t="s">
        <v>139</v>
      </c>
      <c r="B412" s="84" t="s">
        <v>31</v>
      </c>
      <c r="C412" s="76" t="s">
        <v>135</v>
      </c>
      <c r="D412" s="85" t="s">
        <v>1</v>
      </c>
      <c r="E412" s="78" t="s">
        <v>30</v>
      </c>
      <c r="F412" s="163">
        <v>104.5</v>
      </c>
      <c r="G412" s="166"/>
      <c r="H412" s="165">
        <f>ROUND(G412*F412,2)</f>
        <v>0</v>
      </c>
      <c r="I412" s="124"/>
      <c r="J412" s="123"/>
      <c r="K412" s="121"/>
      <c r="L412" s="79"/>
      <c r="M412" s="80"/>
      <c r="N412" s="122"/>
      <c r="O412" s="122"/>
      <c r="P412" s="122"/>
    </row>
    <row r="413" spans="1:16" s="83" customFormat="1" ht="30" customHeight="1">
      <c r="A413" s="86" t="s">
        <v>37</v>
      </c>
      <c r="B413" s="75" t="s">
        <v>379</v>
      </c>
      <c r="C413" s="76" t="s">
        <v>38</v>
      </c>
      <c r="D413" s="85" t="s">
        <v>103</v>
      </c>
      <c r="E413" s="78"/>
      <c r="F413" s="163"/>
      <c r="G413" s="167"/>
      <c r="H413" s="165"/>
      <c r="I413" s="119"/>
      <c r="J413" s="123"/>
      <c r="K413" s="121"/>
      <c r="L413" s="79"/>
      <c r="M413" s="80"/>
      <c r="N413" s="122"/>
      <c r="O413" s="122"/>
      <c r="P413" s="122"/>
    </row>
    <row r="414" spans="1:16" s="83" customFormat="1" ht="30" customHeight="1">
      <c r="A414" s="86" t="s">
        <v>39</v>
      </c>
      <c r="B414" s="84" t="s">
        <v>31</v>
      </c>
      <c r="C414" s="76" t="s">
        <v>40</v>
      </c>
      <c r="D414" s="85" t="s">
        <v>1</v>
      </c>
      <c r="E414" s="78" t="s">
        <v>35</v>
      </c>
      <c r="F414" s="163">
        <v>34</v>
      </c>
      <c r="G414" s="166"/>
      <c r="H414" s="165">
        <f>ROUND(G414*F414,2)</f>
        <v>0</v>
      </c>
      <c r="I414" s="119"/>
      <c r="J414" s="123"/>
      <c r="K414" s="121"/>
      <c r="L414" s="79"/>
      <c r="M414" s="80"/>
      <c r="N414" s="122"/>
      <c r="O414" s="122"/>
      <c r="P414" s="122"/>
    </row>
    <row r="415" spans="1:16" s="83" customFormat="1" ht="30" customHeight="1">
      <c r="A415" s="86" t="s">
        <v>41</v>
      </c>
      <c r="B415" s="75" t="s">
        <v>380</v>
      </c>
      <c r="C415" s="76" t="s">
        <v>42</v>
      </c>
      <c r="D415" s="85" t="s">
        <v>103</v>
      </c>
      <c r="E415" s="78"/>
      <c r="F415" s="163"/>
      <c r="G415" s="167"/>
      <c r="H415" s="165"/>
      <c r="I415" s="119"/>
      <c r="J415" s="123"/>
      <c r="K415" s="121"/>
      <c r="L415" s="79"/>
      <c r="M415" s="80"/>
      <c r="N415" s="122"/>
      <c r="O415" s="122"/>
      <c r="P415" s="122"/>
    </row>
    <row r="416" spans="1:16" s="83" customFormat="1" ht="30" customHeight="1">
      <c r="A416" s="86" t="s">
        <v>43</v>
      </c>
      <c r="B416" s="84" t="s">
        <v>31</v>
      </c>
      <c r="C416" s="76" t="s">
        <v>44</v>
      </c>
      <c r="D416" s="85" t="s">
        <v>1</v>
      </c>
      <c r="E416" s="78" t="s">
        <v>35</v>
      </c>
      <c r="F416" s="163">
        <v>34</v>
      </c>
      <c r="G416" s="166"/>
      <c r="H416" s="165">
        <f>ROUND(G416*F416,2)</f>
        <v>0</v>
      </c>
      <c r="I416" s="119"/>
      <c r="J416" s="123"/>
      <c r="K416" s="121"/>
      <c r="L416" s="79"/>
      <c r="M416" s="80"/>
      <c r="N416" s="122"/>
      <c r="O416" s="122"/>
      <c r="P416" s="122"/>
    </row>
    <row r="417" spans="1:16" s="81" customFormat="1" ht="30" customHeight="1">
      <c r="A417" s="86" t="s">
        <v>165</v>
      </c>
      <c r="B417" s="75" t="s">
        <v>381</v>
      </c>
      <c r="C417" s="76" t="s">
        <v>167</v>
      </c>
      <c r="D417" s="85" t="s">
        <v>76</v>
      </c>
      <c r="E417" s="78"/>
      <c r="F417" s="163"/>
      <c r="G417" s="167"/>
      <c r="H417" s="165"/>
      <c r="I417" s="119"/>
      <c r="J417" s="120"/>
      <c r="K417" s="121"/>
      <c r="L417" s="79"/>
      <c r="M417" s="80"/>
      <c r="N417" s="122"/>
      <c r="O417" s="122"/>
      <c r="P417" s="122"/>
    </row>
    <row r="418" spans="1:16" s="83" customFormat="1" ht="30" customHeight="1">
      <c r="A418" s="86" t="s">
        <v>168</v>
      </c>
      <c r="B418" s="84" t="s">
        <v>31</v>
      </c>
      <c r="C418" s="76" t="s">
        <v>77</v>
      </c>
      <c r="D418" s="85" t="s">
        <v>164</v>
      </c>
      <c r="E418" s="78"/>
      <c r="F418" s="163"/>
      <c r="G418" s="167"/>
      <c r="H418" s="165"/>
      <c r="I418" s="119"/>
      <c r="J418" s="123"/>
      <c r="K418" s="121"/>
      <c r="L418" s="79"/>
      <c r="M418" s="80"/>
      <c r="N418" s="122"/>
      <c r="O418" s="122"/>
      <c r="P418" s="122"/>
    </row>
    <row r="419" spans="1:16" s="83" customFormat="1" ht="30" customHeight="1">
      <c r="A419" s="86" t="s">
        <v>169</v>
      </c>
      <c r="B419" s="88" t="s">
        <v>78</v>
      </c>
      <c r="C419" s="76" t="s">
        <v>170</v>
      </c>
      <c r="D419" s="85"/>
      <c r="E419" s="78" t="s">
        <v>30</v>
      </c>
      <c r="F419" s="163">
        <v>8</v>
      </c>
      <c r="G419" s="166"/>
      <c r="H419" s="165">
        <f>ROUND(G419*F419,2)</f>
        <v>0</v>
      </c>
      <c r="I419" s="119"/>
      <c r="J419" s="123"/>
      <c r="K419" s="121"/>
      <c r="L419" s="79"/>
      <c r="M419" s="80"/>
      <c r="N419" s="122"/>
      <c r="O419" s="122"/>
      <c r="P419" s="122"/>
    </row>
    <row r="420" spans="1:16" s="81" customFormat="1" ht="30" customHeight="1">
      <c r="A420" s="86" t="s">
        <v>171</v>
      </c>
      <c r="B420" s="75" t="s">
        <v>382</v>
      </c>
      <c r="C420" s="76" t="s">
        <v>173</v>
      </c>
      <c r="D420" s="85" t="s">
        <v>174</v>
      </c>
      <c r="E420" s="78"/>
      <c r="F420" s="163"/>
      <c r="G420" s="167"/>
      <c r="H420" s="165"/>
      <c r="I420" s="119"/>
      <c r="J420" s="120"/>
      <c r="K420" s="121"/>
      <c r="L420" s="79"/>
      <c r="M420" s="80"/>
      <c r="N420" s="122"/>
      <c r="O420" s="122"/>
      <c r="P420" s="122"/>
    </row>
    <row r="421" spans="1:16" s="83" customFormat="1" ht="30" customHeight="1">
      <c r="A421" s="86" t="s">
        <v>175</v>
      </c>
      <c r="B421" s="84" t="s">
        <v>31</v>
      </c>
      <c r="C421" s="76" t="s">
        <v>176</v>
      </c>
      <c r="D421" s="85" t="s">
        <v>1</v>
      </c>
      <c r="E421" s="78" t="s">
        <v>45</v>
      </c>
      <c r="F421" s="163">
        <v>14</v>
      </c>
      <c r="G421" s="166"/>
      <c r="H421" s="165">
        <f>ROUND(G421*F421,2)</f>
        <v>0</v>
      </c>
      <c r="I421" s="119"/>
      <c r="J421" s="123"/>
      <c r="K421" s="121"/>
      <c r="L421" s="79"/>
      <c r="M421" s="80"/>
      <c r="N421" s="122"/>
      <c r="O421" s="122"/>
      <c r="P421" s="122"/>
    </row>
    <row r="422" spans="1:16" s="83" customFormat="1" ht="30" customHeight="1">
      <c r="A422" s="86" t="s">
        <v>177</v>
      </c>
      <c r="B422" s="75" t="s">
        <v>383</v>
      </c>
      <c r="C422" s="76" t="s">
        <v>178</v>
      </c>
      <c r="D422" s="85" t="s">
        <v>174</v>
      </c>
      <c r="E422" s="78"/>
      <c r="F422" s="163"/>
      <c r="G422" s="167"/>
      <c r="H422" s="165"/>
      <c r="I422" s="119"/>
      <c r="J422" s="123"/>
      <c r="K422" s="121"/>
      <c r="L422" s="79"/>
      <c r="M422" s="80"/>
      <c r="N422" s="122"/>
      <c r="O422" s="122"/>
      <c r="P422" s="122"/>
    </row>
    <row r="423" spans="1:16" s="83" customFormat="1" ht="36" customHeight="1">
      <c r="A423" s="86" t="s">
        <v>179</v>
      </c>
      <c r="B423" s="84" t="s">
        <v>31</v>
      </c>
      <c r="C423" s="76" t="s">
        <v>180</v>
      </c>
      <c r="D423" s="85" t="s">
        <v>81</v>
      </c>
      <c r="E423" s="78" t="s">
        <v>45</v>
      </c>
      <c r="F423" s="163">
        <v>14</v>
      </c>
      <c r="G423" s="166"/>
      <c r="H423" s="165">
        <f>ROUND(G423*F423,2)</f>
        <v>0</v>
      </c>
      <c r="I423" s="119"/>
      <c r="J423" s="123"/>
      <c r="K423" s="121"/>
      <c r="L423" s="79"/>
      <c r="M423" s="80"/>
      <c r="N423" s="122"/>
      <c r="O423" s="122"/>
      <c r="P423" s="122"/>
    </row>
    <row r="424" spans="1:16" s="83" customFormat="1" ht="30" customHeight="1">
      <c r="A424" s="86" t="s">
        <v>79</v>
      </c>
      <c r="B424" s="75" t="s">
        <v>384</v>
      </c>
      <c r="C424" s="76" t="s">
        <v>46</v>
      </c>
      <c r="D424" s="85" t="s">
        <v>174</v>
      </c>
      <c r="E424" s="78"/>
      <c r="F424" s="163"/>
      <c r="G424" s="167"/>
      <c r="H424" s="165"/>
      <c r="I424" s="119"/>
      <c r="J424" s="123"/>
      <c r="K424" s="121"/>
      <c r="L424" s="79"/>
      <c r="M424" s="80"/>
      <c r="N424" s="122"/>
      <c r="O424" s="122"/>
      <c r="P424" s="122"/>
    </row>
    <row r="425" spans="1:16" s="83" customFormat="1" ht="30" customHeight="1">
      <c r="A425" s="86" t="s">
        <v>184</v>
      </c>
      <c r="B425" s="84" t="s">
        <v>31</v>
      </c>
      <c r="C425" s="76" t="s">
        <v>185</v>
      </c>
      <c r="D425" s="85" t="s">
        <v>186</v>
      </c>
      <c r="E425" s="78"/>
      <c r="F425" s="163"/>
      <c r="G425" s="165"/>
      <c r="H425" s="165"/>
      <c r="I425" s="119"/>
      <c r="J425" s="123"/>
      <c r="K425" s="121"/>
      <c r="L425" s="79"/>
      <c r="M425" s="80"/>
      <c r="N425" s="122"/>
      <c r="O425" s="122"/>
      <c r="P425" s="122"/>
    </row>
    <row r="426" spans="1:16" s="83" customFormat="1" ht="30" customHeight="1">
      <c r="A426" s="86" t="s">
        <v>187</v>
      </c>
      <c r="B426" s="155" t="s">
        <v>78</v>
      </c>
      <c r="C426" s="148" t="s">
        <v>188</v>
      </c>
      <c r="D426" s="149"/>
      <c r="E426" s="150" t="s">
        <v>45</v>
      </c>
      <c r="F426" s="178">
        <v>8</v>
      </c>
      <c r="G426" s="173"/>
      <c r="H426" s="174">
        <f>ROUND(G426*F426,2)</f>
        <v>0</v>
      </c>
      <c r="I426" s="119"/>
      <c r="J426" s="123"/>
      <c r="K426" s="121"/>
      <c r="L426" s="79"/>
      <c r="M426" s="80"/>
      <c r="N426" s="122"/>
      <c r="O426" s="122"/>
      <c r="P426" s="122"/>
    </row>
    <row r="427" spans="1:16" ht="33" customHeight="1">
      <c r="A427" s="17"/>
      <c r="B427" s="160"/>
      <c r="C427" s="157" t="s">
        <v>23</v>
      </c>
      <c r="D427" s="158"/>
      <c r="E427" s="161"/>
      <c r="F427" s="179"/>
      <c r="G427" s="183"/>
      <c r="H427" s="180"/>
      <c r="I427" s="117"/>
      <c r="J427" s="117"/>
      <c r="K427" s="117"/>
      <c r="L427" s="117"/>
      <c r="M427" s="117"/>
      <c r="N427" s="117"/>
      <c r="O427" s="117"/>
      <c r="P427" s="117"/>
    </row>
    <row r="428" spans="1:16" s="81" customFormat="1" ht="30" customHeight="1">
      <c r="A428" s="86" t="s">
        <v>51</v>
      </c>
      <c r="B428" s="75" t="s">
        <v>385</v>
      </c>
      <c r="C428" s="76" t="s">
        <v>52</v>
      </c>
      <c r="D428" s="85" t="s">
        <v>97</v>
      </c>
      <c r="E428" s="78"/>
      <c r="F428" s="163"/>
      <c r="G428" s="167"/>
      <c r="H428" s="165"/>
      <c r="I428" s="119"/>
      <c r="J428" s="120"/>
      <c r="K428" s="121"/>
      <c r="L428" s="79"/>
      <c r="M428" s="80"/>
      <c r="N428" s="122"/>
      <c r="O428" s="122"/>
      <c r="P428" s="122"/>
    </row>
    <row r="429" spans="1:16" s="83" customFormat="1" ht="30" customHeight="1">
      <c r="A429" s="86" t="s">
        <v>53</v>
      </c>
      <c r="B429" s="84" t="s">
        <v>31</v>
      </c>
      <c r="C429" s="76" t="s">
        <v>98</v>
      </c>
      <c r="D429" s="85"/>
      <c r="E429" s="78" t="s">
        <v>30</v>
      </c>
      <c r="F429" s="163">
        <v>23.5</v>
      </c>
      <c r="G429" s="166"/>
      <c r="H429" s="165">
        <f>ROUND(G429*F429,2)</f>
        <v>0</v>
      </c>
      <c r="I429" s="119"/>
      <c r="J429" s="123"/>
      <c r="K429" s="121"/>
      <c r="L429" s="79"/>
      <c r="M429" s="80"/>
      <c r="N429" s="122"/>
      <c r="O429" s="122"/>
      <c r="P429" s="122"/>
    </row>
    <row r="430" spans="1:16" s="39" customFormat="1" ht="36" customHeight="1" thickBot="1">
      <c r="A430" s="40"/>
      <c r="B430" s="35" t="str">
        <f>B400</f>
        <v>N</v>
      </c>
      <c r="C430" s="198" t="str">
        <f>C400</f>
        <v>Somerville Ave. / Somerset Ave. Alley - City of Winnipeg Work</v>
      </c>
      <c r="D430" s="199"/>
      <c r="E430" s="199"/>
      <c r="F430" s="200"/>
      <c r="G430" s="40" t="s">
        <v>16</v>
      </c>
      <c r="H430" s="40">
        <f>SUM(H400:H429)</f>
        <v>0</v>
      </c>
      <c r="I430" s="118"/>
      <c r="J430" s="118"/>
      <c r="K430" s="118"/>
      <c r="L430" s="118"/>
      <c r="M430" s="118"/>
      <c r="N430" s="118"/>
      <c r="O430" s="118"/>
      <c r="P430" s="118"/>
    </row>
    <row r="431" spans="1:16" ht="39.75" customHeight="1" thickTop="1">
      <c r="A431" s="17"/>
      <c r="B431" s="212" t="s">
        <v>121</v>
      </c>
      <c r="C431" s="213"/>
      <c r="D431" s="213"/>
      <c r="E431" s="213"/>
      <c r="F431" s="213"/>
      <c r="G431" s="214"/>
      <c r="H431" s="61"/>
      <c r="I431" s="117"/>
      <c r="J431" s="117"/>
      <c r="K431" s="117"/>
      <c r="L431" s="117"/>
      <c r="M431" s="117"/>
      <c r="N431" s="117"/>
      <c r="O431" s="117"/>
      <c r="P431" s="117"/>
    </row>
    <row r="432" spans="1:16" s="39" customFormat="1" ht="30" customHeight="1">
      <c r="A432" s="37"/>
      <c r="B432" s="98" t="s">
        <v>217</v>
      </c>
      <c r="C432" s="203" t="s">
        <v>451</v>
      </c>
      <c r="D432" s="204"/>
      <c r="E432" s="204"/>
      <c r="F432" s="205"/>
      <c r="G432" s="37"/>
      <c r="H432" s="38"/>
      <c r="I432" s="118"/>
      <c r="J432" s="118"/>
      <c r="K432" s="118"/>
      <c r="L432" s="118"/>
      <c r="M432" s="118"/>
      <c r="N432" s="118"/>
      <c r="O432" s="118"/>
      <c r="P432" s="118"/>
    </row>
    <row r="433" spans="1:16" ht="39.75" customHeight="1">
      <c r="A433" s="17"/>
      <c r="B433" s="5"/>
      <c r="C433" s="33" t="s">
        <v>21</v>
      </c>
      <c r="D433" s="9"/>
      <c r="E433" s="8"/>
      <c r="F433" s="106"/>
      <c r="G433" s="17"/>
      <c r="H433" s="20"/>
      <c r="I433" s="117"/>
      <c r="J433" s="117"/>
      <c r="K433" s="117"/>
      <c r="L433" s="117"/>
      <c r="M433" s="117"/>
      <c r="N433" s="117"/>
      <c r="O433" s="117"/>
      <c r="P433" s="117"/>
    </row>
    <row r="434" spans="1:10" s="100" customFormat="1" ht="30" customHeight="1">
      <c r="A434" s="95"/>
      <c r="B434" s="89" t="s">
        <v>386</v>
      </c>
      <c r="C434" s="90" t="s">
        <v>225</v>
      </c>
      <c r="D434" s="71" t="s">
        <v>88</v>
      </c>
      <c r="E434" s="91"/>
      <c r="F434" s="129"/>
      <c r="G434" s="99"/>
      <c r="H434" s="73"/>
      <c r="I434" s="125"/>
      <c r="J434" s="126"/>
    </row>
    <row r="435" spans="1:10" s="100" customFormat="1" ht="30" customHeight="1">
      <c r="A435" s="95"/>
      <c r="B435" s="97" t="s">
        <v>31</v>
      </c>
      <c r="C435" s="90" t="s">
        <v>226</v>
      </c>
      <c r="D435" s="71"/>
      <c r="E435" s="91" t="s">
        <v>59</v>
      </c>
      <c r="F435" s="92">
        <v>2.1</v>
      </c>
      <c r="G435" s="93"/>
      <c r="H435" s="72">
        <f>ROUND(G435*F435,2)</f>
        <v>0</v>
      </c>
      <c r="I435" s="125"/>
      <c r="J435" s="126"/>
    </row>
    <row r="436" spans="1:10" s="100" customFormat="1" ht="30" customHeight="1">
      <c r="A436" s="95" t="s">
        <v>86</v>
      </c>
      <c r="B436" s="89" t="s">
        <v>387</v>
      </c>
      <c r="C436" s="90" t="s">
        <v>87</v>
      </c>
      <c r="D436" s="71" t="s">
        <v>88</v>
      </c>
      <c r="E436" s="91"/>
      <c r="F436" s="129"/>
      <c r="G436" s="99"/>
      <c r="H436" s="73"/>
      <c r="I436" s="125"/>
      <c r="J436" s="126"/>
    </row>
    <row r="437" spans="1:10" s="100" customFormat="1" ht="30" customHeight="1">
      <c r="A437" s="95" t="s">
        <v>191</v>
      </c>
      <c r="B437" s="97" t="s">
        <v>31</v>
      </c>
      <c r="C437" s="90" t="s">
        <v>111</v>
      </c>
      <c r="D437" s="71"/>
      <c r="E437" s="91" t="s">
        <v>35</v>
      </c>
      <c r="F437" s="92">
        <v>1</v>
      </c>
      <c r="G437" s="93"/>
      <c r="H437" s="72">
        <f>ROUND(G437*F437,2)</f>
        <v>0</v>
      </c>
      <c r="I437" s="125"/>
      <c r="J437" s="126"/>
    </row>
    <row r="438" spans="1:10" s="94" customFormat="1" ht="30" customHeight="1">
      <c r="A438" s="95"/>
      <c r="B438" s="89" t="s">
        <v>388</v>
      </c>
      <c r="C438" s="90" t="s">
        <v>452</v>
      </c>
      <c r="D438" s="71" t="s">
        <v>88</v>
      </c>
      <c r="E438" s="91"/>
      <c r="F438" s="129"/>
      <c r="G438" s="99"/>
      <c r="H438" s="73"/>
      <c r="I438" s="125"/>
      <c r="J438" s="127"/>
    </row>
    <row r="439" spans="1:10" s="94" customFormat="1" ht="30" customHeight="1">
      <c r="A439" s="95"/>
      <c r="B439" s="97" t="s">
        <v>31</v>
      </c>
      <c r="C439" s="90" t="s">
        <v>112</v>
      </c>
      <c r="D439" s="71"/>
      <c r="E439" s="91"/>
      <c r="F439" s="129"/>
      <c r="G439" s="99"/>
      <c r="H439" s="73"/>
      <c r="I439" s="125"/>
      <c r="J439" s="127"/>
    </row>
    <row r="440" spans="1:10" s="94" customFormat="1" ht="36" customHeight="1">
      <c r="A440" s="95"/>
      <c r="B440" s="130" t="s">
        <v>78</v>
      </c>
      <c r="C440" s="90" t="s">
        <v>453</v>
      </c>
      <c r="D440" s="71"/>
      <c r="E440" s="91" t="s">
        <v>45</v>
      </c>
      <c r="F440" s="92">
        <v>70.1</v>
      </c>
      <c r="G440" s="93"/>
      <c r="H440" s="72">
        <f>ROUND(G440*F440,2)</f>
        <v>0</v>
      </c>
      <c r="I440" s="125"/>
      <c r="J440" s="127"/>
    </row>
    <row r="441" spans="1:10" s="94" customFormat="1" ht="30" customHeight="1">
      <c r="A441" s="95" t="s">
        <v>204</v>
      </c>
      <c r="B441" s="89" t="s">
        <v>389</v>
      </c>
      <c r="C441" s="131" t="s">
        <v>455</v>
      </c>
      <c r="D441" s="77" t="s">
        <v>206</v>
      </c>
      <c r="E441" s="91"/>
      <c r="F441" s="132"/>
      <c r="G441" s="99"/>
      <c r="H441" s="73"/>
      <c r="I441" s="125"/>
      <c r="J441" s="127"/>
    </row>
    <row r="442" spans="1:10" s="94" customFormat="1" ht="30" customHeight="1">
      <c r="A442" s="95" t="s">
        <v>207</v>
      </c>
      <c r="B442" s="97" t="s">
        <v>31</v>
      </c>
      <c r="C442" s="90" t="s">
        <v>112</v>
      </c>
      <c r="D442" s="71"/>
      <c r="E442" s="91" t="s">
        <v>45</v>
      </c>
      <c r="F442" s="185">
        <v>70.1</v>
      </c>
      <c r="G442" s="93"/>
      <c r="H442" s="72">
        <f>ROUND(G442*F442,2)</f>
        <v>0</v>
      </c>
      <c r="I442" s="125"/>
      <c r="J442" s="127"/>
    </row>
    <row r="443" spans="1:10" s="134" customFormat="1" ht="30" customHeight="1">
      <c r="A443" s="95" t="s">
        <v>89</v>
      </c>
      <c r="B443" s="89" t="s">
        <v>390</v>
      </c>
      <c r="C443" s="136" t="s">
        <v>90</v>
      </c>
      <c r="D443" s="71" t="s">
        <v>88</v>
      </c>
      <c r="E443" s="91"/>
      <c r="F443" s="129"/>
      <c r="G443" s="99"/>
      <c r="H443" s="73"/>
      <c r="I443" s="125"/>
      <c r="J443" s="144"/>
    </row>
    <row r="444" spans="1:10" s="134" customFormat="1" ht="30" customHeight="1">
      <c r="A444" s="95" t="s">
        <v>91</v>
      </c>
      <c r="B444" s="97" t="s">
        <v>31</v>
      </c>
      <c r="C444" s="136" t="s">
        <v>457</v>
      </c>
      <c r="D444" s="71"/>
      <c r="E444" s="91"/>
      <c r="F444" s="129"/>
      <c r="G444" s="99"/>
      <c r="H444" s="73"/>
      <c r="I444" s="145"/>
      <c r="J444" s="144"/>
    </row>
    <row r="445" spans="1:10" s="94" customFormat="1" ht="30" customHeight="1">
      <c r="A445" s="135" t="s">
        <v>208</v>
      </c>
      <c r="B445" s="130" t="s">
        <v>78</v>
      </c>
      <c r="C445" s="90" t="s">
        <v>459</v>
      </c>
      <c r="D445" s="71"/>
      <c r="E445" s="91" t="s">
        <v>35</v>
      </c>
      <c r="F445" s="92">
        <v>1</v>
      </c>
      <c r="G445" s="93"/>
      <c r="H445" s="72">
        <f>ROUND(G445*F445,2)</f>
        <v>0</v>
      </c>
      <c r="I445" s="137"/>
      <c r="J445" s="127"/>
    </row>
    <row r="446" spans="1:9" s="127" customFormat="1" ht="30" customHeight="1">
      <c r="A446" s="95" t="s">
        <v>92</v>
      </c>
      <c r="B446" s="89" t="s">
        <v>391</v>
      </c>
      <c r="C446" s="90" t="s">
        <v>93</v>
      </c>
      <c r="D446" s="71" t="s">
        <v>94</v>
      </c>
      <c r="E446" s="91" t="s">
        <v>45</v>
      </c>
      <c r="F446" s="92">
        <v>12</v>
      </c>
      <c r="G446" s="93"/>
      <c r="H446" s="72">
        <f>ROUND(G446*F446,2)</f>
        <v>0</v>
      </c>
      <c r="I446" s="125"/>
    </row>
    <row r="447" spans="1:9" s="126" customFormat="1" ht="33" customHeight="1">
      <c r="A447" s="138"/>
      <c r="B447" s="139"/>
      <c r="C447" s="140" t="s">
        <v>22</v>
      </c>
      <c r="D447" s="141"/>
      <c r="E447" s="141"/>
      <c r="F447" s="142"/>
      <c r="G447" s="99"/>
      <c r="H447" s="143"/>
      <c r="I447" s="125"/>
    </row>
    <row r="448" spans="1:10" s="100" customFormat="1" ht="30" customHeight="1">
      <c r="A448" s="95" t="s">
        <v>49</v>
      </c>
      <c r="B448" s="89" t="s">
        <v>392</v>
      </c>
      <c r="C448" s="131" t="s">
        <v>458</v>
      </c>
      <c r="D448" s="133" t="s">
        <v>203</v>
      </c>
      <c r="E448" s="91"/>
      <c r="F448" s="129"/>
      <c r="G448" s="99"/>
      <c r="H448" s="73"/>
      <c r="I448" s="125"/>
      <c r="J448" s="126"/>
    </row>
    <row r="449" spans="1:10" s="94" customFormat="1" ht="30" customHeight="1">
      <c r="A449" s="95" t="s">
        <v>50</v>
      </c>
      <c r="B449" s="97" t="s">
        <v>31</v>
      </c>
      <c r="C449" s="90" t="s">
        <v>96</v>
      </c>
      <c r="D449" s="71"/>
      <c r="E449" s="91" t="s">
        <v>35</v>
      </c>
      <c r="F449" s="92">
        <v>2</v>
      </c>
      <c r="G449" s="93"/>
      <c r="H449" s="72">
        <f>ROUND(G449*F449,2)</f>
        <v>0</v>
      </c>
      <c r="I449" s="125"/>
      <c r="J449" s="127"/>
    </row>
    <row r="450" spans="1:16" s="39" customFormat="1" ht="36" customHeight="1" thickBot="1">
      <c r="A450" s="40"/>
      <c r="B450" s="35" t="str">
        <f>B432</f>
        <v>O</v>
      </c>
      <c r="C450" s="198" t="str">
        <f>C432</f>
        <v>Birchdale Ave. / Lawndale Ave. Alley - Land Drainage Sewer Work</v>
      </c>
      <c r="D450" s="199"/>
      <c r="E450" s="199"/>
      <c r="F450" s="200"/>
      <c r="G450" s="40" t="s">
        <v>16</v>
      </c>
      <c r="H450" s="40">
        <f>SUM(H432:H449)</f>
        <v>0</v>
      </c>
      <c r="I450" s="118"/>
      <c r="J450" s="118"/>
      <c r="K450" s="118"/>
      <c r="L450" s="118"/>
      <c r="M450" s="118"/>
      <c r="N450" s="118"/>
      <c r="O450" s="118"/>
      <c r="P450" s="118"/>
    </row>
    <row r="451" spans="1:16" s="39" customFormat="1" ht="36" customHeight="1" thickTop="1">
      <c r="A451" s="37"/>
      <c r="B451" s="98" t="s">
        <v>218</v>
      </c>
      <c r="C451" s="203" t="s">
        <v>460</v>
      </c>
      <c r="D451" s="204"/>
      <c r="E451" s="204"/>
      <c r="F451" s="205"/>
      <c r="G451" s="37"/>
      <c r="H451" s="38"/>
      <c r="I451" s="118"/>
      <c r="J451" s="118"/>
      <c r="K451" s="118"/>
      <c r="L451" s="118"/>
      <c r="M451" s="118"/>
      <c r="N451" s="118"/>
      <c r="O451" s="118"/>
      <c r="P451" s="118"/>
    </row>
    <row r="452" spans="1:16" ht="39.75" customHeight="1">
      <c r="A452" s="17"/>
      <c r="B452" s="5"/>
      <c r="C452" s="33" t="s">
        <v>21</v>
      </c>
      <c r="D452" s="9"/>
      <c r="E452" s="8"/>
      <c r="F452" s="106"/>
      <c r="G452" s="17"/>
      <c r="H452" s="20"/>
      <c r="I452" s="117"/>
      <c r="J452" s="117"/>
      <c r="K452" s="117"/>
      <c r="L452" s="117"/>
      <c r="M452" s="117"/>
      <c r="N452" s="117"/>
      <c r="O452" s="117"/>
      <c r="P452" s="117"/>
    </row>
    <row r="453" spans="1:10" s="100" customFormat="1" ht="30" customHeight="1">
      <c r="A453" s="95"/>
      <c r="B453" s="89" t="s">
        <v>393</v>
      </c>
      <c r="C453" s="90" t="s">
        <v>225</v>
      </c>
      <c r="D453" s="71" t="s">
        <v>88</v>
      </c>
      <c r="E453" s="91"/>
      <c r="F453" s="129"/>
      <c r="G453" s="99"/>
      <c r="H453" s="73"/>
      <c r="I453" s="125"/>
      <c r="J453" s="126"/>
    </row>
    <row r="454" spans="1:10" s="100" customFormat="1" ht="30" customHeight="1">
      <c r="A454" s="95"/>
      <c r="B454" s="97" t="s">
        <v>31</v>
      </c>
      <c r="C454" s="90" t="s">
        <v>226</v>
      </c>
      <c r="D454" s="71"/>
      <c r="E454" s="91" t="s">
        <v>59</v>
      </c>
      <c r="F454" s="92">
        <v>3.3</v>
      </c>
      <c r="G454" s="93"/>
      <c r="H454" s="72">
        <f>ROUND(G454*F454,2)</f>
        <v>0</v>
      </c>
      <c r="I454" s="125"/>
      <c r="J454" s="126"/>
    </row>
    <row r="455" spans="1:10" s="100" customFormat="1" ht="30" customHeight="1">
      <c r="A455" s="95" t="s">
        <v>86</v>
      </c>
      <c r="B455" s="89" t="s">
        <v>394</v>
      </c>
      <c r="C455" s="90" t="s">
        <v>87</v>
      </c>
      <c r="D455" s="71" t="s">
        <v>88</v>
      </c>
      <c r="E455" s="91"/>
      <c r="F455" s="129"/>
      <c r="G455" s="99"/>
      <c r="H455" s="73"/>
      <c r="I455" s="125"/>
      <c r="J455" s="126"/>
    </row>
    <row r="456" spans="1:10" s="100" customFormat="1" ht="30" customHeight="1">
      <c r="A456" s="95" t="s">
        <v>191</v>
      </c>
      <c r="B456" s="97" t="s">
        <v>31</v>
      </c>
      <c r="C456" s="90" t="s">
        <v>111</v>
      </c>
      <c r="D456" s="71"/>
      <c r="E456" s="91" t="s">
        <v>35</v>
      </c>
      <c r="F456" s="92">
        <v>4</v>
      </c>
      <c r="G456" s="93"/>
      <c r="H456" s="72">
        <f>ROUND(G456*F456,2)</f>
        <v>0</v>
      </c>
      <c r="I456" s="125"/>
      <c r="J456" s="126"/>
    </row>
    <row r="457" spans="1:10" s="94" customFormat="1" ht="30" customHeight="1">
      <c r="A457" s="95"/>
      <c r="B457" s="89" t="s">
        <v>395</v>
      </c>
      <c r="C457" s="90" t="s">
        <v>452</v>
      </c>
      <c r="D457" s="71" t="s">
        <v>88</v>
      </c>
      <c r="E457" s="91"/>
      <c r="F457" s="129"/>
      <c r="G457" s="99"/>
      <c r="H457" s="73"/>
      <c r="I457" s="125"/>
      <c r="J457" s="127"/>
    </row>
    <row r="458" spans="1:10" s="94" customFormat="1" ht="30" customHeight="1">
      <c r="A458" s="95"/>
      <c r="B458" s="97" t="s">
        <v>31</v>
      </c>
      <c r="C458" s="90" t="s">
        <v>112</v>
      </c>
      <c r="D458" s="71"/>
      <c r="E458" s="91"/>
      <c r="F458" s="129"/>
      <c r="G458" s="99"/>
      <c r="H458" s="73"/>
      <c r="I458" s="125"/>
      <c r="J458" s="127"/>
    </row>
    <row r="459" spans="1:10" s="94" customFormat="1" ht="36" customHeight="1">
      <c r="A459" s="95"/>
      <c r="B459" s="130" t="s">
        <v>78</v>
      </c>
      <c r="C459" s="90" t="s">
        <v>453</v>
      </c>
      <c r="D459" s="71"/>
      <c r="E459" s="91" t="s">
        <v>45</v>
      </c>
      <c r="F459" s="92">
        <v>234.3</v>
      </c>
      <c r="G459" s="93"/>
      <c r="H459" s="72">
        <f>ROUND(G459*F459,2)</f>
        <v>0</v>
      </c>
      <c r="I459" s="125"/>
      <c r="J459" s="127"/>
    </row>
    <row r="460" spans="1:10" s="94" customFormat="1" ht="30" customHeight="1">
      <c r="A460" s="95" t="s">
        <v>204</v>
      </c>
      <c r="B460" s="89" t="s">
        <v>396</v>
      </c>
      <c r="C460" s="131" t="s">
        <v>455</v>
      </c>
      <c r="D460" s="77" t="s">
        <v>206</v>
      </c>
      <c r="E460" s="91"/>
      <c r="F460" s="132"/>
      <c r="G460" s="99"/>
      <c r="H460" s="73"/>
      <c r="I460" s="125"/>
      <c r="J460" s="127"/>
    </row>
    <row r="461" spans="1:10" s="94" customFormat="1" ht="30" customHeight="1">
      <c r="A461" s="95" t="s">
        <v>207</v>
      </c>
      <c r="B461" s="97" t="s">
        <v>31</v>
      </c>
      <c r="C461" s="90" t="s">
        <v>112</v>
      </c>
      <c r="D461" s="71"/>
      <c r="E461" s="91" t="s">
        <v>45</v>
      </c>
      <c r="F461" s="185">
        <v>234.3</v>
      </c>
      <c r="G461" s="93"/>
      <c r="H461" s="72">
        <f>ROUND(G461*F461,2)</f>
        <v>0</v>
      </c>
      <c r="I461" s="125"/>
      <c r="J461" s="127"/>
    </row>
    <row r="462" spans="1:10" s="134" customFormat="1" ht="30" customHeight="1">
      <c r="A462" s="95" t="s">
        <v>89</v>
      </c>
      <c r="B462" s="89" t="s">
        <v>397</v>
      </c>
      <c r="C462" s="136" t="s">
        <v>90</v>
      </c>
      <c r="D462" s="71" t="s">
        <v>88</v>
      </c>
      <c r="E462" s="91"/>
      <c r="F462" s="129"/>
      <c r="G462" s="99"/>
      <c r="H462" s="73"/>
      <c r="I462" s="125"/>
      <c r="J462" s="144"/>
    </row>
    <row r="463" spans="1:10" s="134" customFormat="1" ht="30" customHeight="1">
      <c r="A463" s="95" t="s">
        <v>91</v>
      </c>
      <c r="B463" s="97" t="s">
        <v>31</v>
      </c>
      <c r="C463" s="136" t="s">
        <v>457</v>
      </c>
      <c r="D463" s="71"/>
      <c r="E463" s="91"/>
      <c r="F463" s="129"/>
      <c r="G463" s="99"/>
      <c r="H463" s="73"/>
      <c r="I463" s="145"/>
      <c r="J463" s="144"/>
    </row>
    <row r="464" spans="1:10" s="94" customFormat="1" ht="30" customHeight="1">
      <c r="A464" s="95" t="s">
        <v>456</v>
      </c>
      <c r="B464" s="130" t="s">
        <v>78</v>
      </c>
      <c r="C464" s="90" t="s">
        <v>461</v>
      </c>
      <c r="D464" s="71"/>
      <c r="E464" s="91" t="s">
        <v>35</v>
      </c>
      <c r="F464" s="92">
        <v>1</v>
      </c>
      <c r="G464" s="93"/>
      <c r="H464" s="72">
        <f>ROUND(G464*F464,2)</f>
        <v>0</v>
      </c>
      <c r="I464" s="137"/>
      <c r="J464" s="127"/>
    </row>
    <row r="465" spans="1:9" s="127" customFormat="1" ht="30" customHeight="1">
      <c r="A465" s="95" t="s">
        <v>92</v>
      </c>
      <c r="B465" s="89" t="s">
        <v>398</v>
      </c>
      <c r="C465" s="90" t="s">
        <v>93</v>
      </c>
      <c r="D465" s="71" t="s">
        <v>94</v>
      </c>
      <c r="E465" s="91" t="s">
        <v>45</v>
      </c>
      <c r="F465" s="92">
        <v>48</v>
      </c>
      <c r="G465" s="93"/>
      <c r="H465" s="72">
        <f>ROUND(G465*F465,2)</f>
        <v>0</v>
      </c>
      <c r="I465" s="125"/>
    </row>
    <row r="466" spans="1:9" s="126" customFormat="1" ht="33" customHeight="1">
      <c r="A466" s="138"/>
      <c r="B466" s="139"/>
      <c r="C466" s="140" t="s">
        <v>22</v>
      </c>
      <c r="D466" s="141"/>
      <c r="E466" s="141"/>
      <c r="F466" s="142"/>
      <c r="G466" s="99"/>
      <c r="H466" s="143"/>
      <c r="I466" s="125"/>
    </row>
    <row r="467" spans="1:10" s="94" customFormat="1" ht="33" customHeight="1">
      <c r="A467" s="95"/>
      <c r="B467" s="89" t="s">
        <v>399</v>
      </c>
      <c r="C467" s="90" t="s">
        <v>209</v>
      </c>
      <c r="D467" s="71" t="s">
        <v>475</v>
      </c>
      <c r="E467" s="91"/>
      <c r="F467" s="129"/>
      <c r="G467" s="96"/>
      <c r="H467" s="73"/>
      <c r="I467" s="125"/>
      <c r="J467" s="127"/>
    </row>
    <row r="468" spans="1:10" s="94" customFormat="1" ht="30" customHeight="1">
      <c r="A468" s="95"/>
      <c r="B468" s="97" t="s">
        <v>31</v>
      </c>
      <c r="C468" s="90" t="s">
        <v>95</v>
      </c>
      <c r="D468" s="71"/>
      <c r="E468" s="91" t="s">
        <v>59</v>
      </c>
      <c r="F468" s="92">
        <v>2.4</v>
      </c>
      <c r="G468" s="93"/>
      <c r="H468" s="72">
        <f>ROUND(G468*F468,2)</f>
        <v>0</v>
      </c>
      <c r="I468" s="125"/>
      <c r="J468" s="127"/>
    </row>
    <row r="469" spans="1:10" s="100" customFormat="1" ht="30" customHeight="1">
      <c r="A469" s="95" t="s">
        <v>49</v>
      </c>
      <c r="B469" s="89" t="s">
        <v>400</v>
      </c>
      <c r="C469" s="131" t="s">
        <v>458</v>
      </c>
      <c r="D469" s="133" t="s">
        <v>203</v>
      </c>
      <c r="E469" s="91"/>
      <c r="F469" s="129"/>
      <c r="G469" s="99"/>
      <c r="H469" s="73"/>
      <c r="I469" s="125"/>
      <c r="J469" s="126"/>
    </row>
    <row r="470" spans="1:10" s="94" customFormat="1" ht="30" customHeight="1">
      <c r="A470" s="95" t="s">
        <v>50</v>
      </c>
      <c r="B470" s="97" t="s">
        <v>31</v>
      </c>
      <c r="C470" s="90" t="s">
        <v>96</v>
      </c>
      <c r="D470" s="71"/>
      <c r="E470" s="91" t="s">
        <v>35</v>
      </c>
      <c r="F470" s="92">
        <v>5</v>
      </c>
      <c r="G470" s="93"/>
      <c r="H470" s="72">
        <f>ROUND(G470*F470,2)</f>
        <v>0</v>
      </c>
      <c r="I470" s="125"/>
      <c r="J470" s="127"/>
    </row>
    <row r="471" spans="1:16" s="39" customFormat="1" ht="36" customHeight="1" thickBot="1">
      <c r="A471" s="40"/>
      <c r="B471" s="35" t="str">
        <f>B451</f>
        <v>P</v>
      </c>
      <c r="C471" s="198" t="str">
        <f>C451</f>
        <v>Calrossie Blvd. / Byng Pl. Alley - Land Drainage Sewer Work</v>
      </c>
      <c r="D471" s="199"/>
      <c r="E471" s="199"/>
      <c r="F471" s="200"/>
      <c r="G471" s="40" t="s">
        <v>16</v>
      </c>
      <c r="H471" s="40">
        <f>SUM(H451:H470)</f>
        <v>0</v>
      </c>
      <c r="I471" s="118"/>
      <c r="J471" s="118"/>
      <c r="K471" s="118"/>
      <c r="L471" s="118"/>
      <c r="M471" s="118"/>
      <c r="N471" s="118"/>
      <c r="O471" s="118"/>
      <c r="P471" s="118"/>
    </row>
    <row r="472" spans="1:16" s="39" customFormat="1" ht="36" customHeight="1" thickTop="1">
      <c r="A472" s="37"/>
      <c r="B472" s="98" t="s">
        <v>219</v>
      </c>
      <c r="C472" s="203" t="s">
        <v>462</v>
      </c>
      <c r="D472" s="204"/>
      <c r="E472" s="204"/>
      <c r="F472" s="205"/>
      <c r="G472" s="37"/>
      <c r="H472" s="38"/>
      <c r="I472" s="118"/>
      <c r="J472" s="118"/>
      <c r="K472" s="118"/>
      <c r="L472" s="118"/>
      <c r="M472" s="118"/>
      <c r="N472" s="118"/>
      <c r="O472" s="118"/>
      <c r="P472" s="118"/>
    </row>
    <row r="473" spans="1:16" ht="39.75" customHeight="1">
      <c r="A473" s="17"/>
      <c r="B473" s="5"/>
      <c r="C473" s="33" t="s">
        <v>21</v>
      </c>
      <c r="D473" s="9"/>
      <c r="E473" s="8"/>
      <c r="F473" s="106"/>
      <c r="G473" s="17"/>
      <c r="H473" s="20"/>
      <c r="I473" s="117"/>
      <c r="J473" s="117"/>
      <c r="K473" s="117"/>
      <c r="L473" s="117"/>
      <c r="M473" s="117"/>
      <c r="N473" s="117"/>
      <c r="O473" s="117"/>
      <c r="P473" s="117"/>
    </row>
    <row r="474" spans="1:10" s="100" customFormat="1" ht="30" customHeight="1">
      <c r="A474" s="95"/>
      <c r="B474" s="89" t="s">
        <v>401</v>
      </c>
      <c r="C474" s="90" t="s">
        <v>225</v>
      </c>
      <c r="D474" s="71" t="s">
        <v>88</v>
      </c>
      <c r="E474" s="91"/>
      <c r="F474" s="129"/>
      <c r="G474" s="99"/>
      <c r="H474" s="73"/>
      <c r="I474" s="125"/>
      <c r="J474" s="126"/>
    </row>
    <row r="475" spans="1:10" s="100" customFormat="1" ht="30" customHeight="1">
      <c r="A475" s="95"/>
      <c r="B475" s="97" t="s">
        <v>31</v>
      </c>
      <c r="C475" s="90" t="s">
        <v>226</v>
      </c>
      <c r="D475" s="71"/>
      <c r="E475" s="91" t="s">
        <v>59</v>
      </c>
      <c r="F475" s="92">
        <v>3.4</v>
      </c>
      <c r="G475" s="93"/>
      <c r="H475" s="72">
        <f>ROUND(G475*F475,2)</f>
        <v>0</v>
      </c>
      <c r="I475" s="125"/>
      <c r="J475" s="126"/>
    </row>
    <row r="476" spans="1:10" s="100" customFormat="1" ht="30" customHeight="1">
      <c r="A476" s="95" t="s">
        <v>86</v>
      </c>
      <c r="B476" s="89" t="s">
        <v>402</v>
      </c>
      <c r="C476" s="90" t="s">
        <v>87</v>
      </c>
      <c r="D476" s="71" t="s">
        <v>88</v>
      </c>
      <c r="E476" s="91"/>
      <c r="F476" s="129"/>
      <c r="G476" s="99"/>
      <c r="H476" s="73"/>
      <c r="I476" s="125"/>
      <c r="J476" s="126"/>
    </row>
    <row r="477" spans="1:10" s="100" customFormat="1" ht="30" customHeight="1">
      <c r="A477" s="95" t="s">
        <v>191</v>
      </c>
      <c r="B477" s="97" t="s">
        <v>31</v>
      </c>
      <c r="C477" s="90" t="s">
        <v>111</v>
      </c>
      <c r="D477" s="71"/>
      <c r="E477" s="91" t="s">
        <v>35</v>
      </c>
      <c r="F477" s="92">
        <v>2</v>
      </c>
      <c r="G477" s="93"/>
      <c r="H477" s="72">
        <f>ROUND(G477*F477,2)</f>
        <v>0</v>
      </c>
      <c r="I477" s="125"/>
      <c r="J477" s="126"/>
    </row>
    <row r="478" spans="1:10" s="94" customFormat="1" ht="30" customHeight="1">
      <c r="A478" s="95"/>
      <c r="B478" s="89" t="s">
        <v>403</v>
      </c>
      <c r="C478" s="90" t="s">
        <v>452</v>
      </c>
      <c r="D478" s="71" t="s">
        <v>88</v>
      </c>
      <c r="E478" s="91"/>
      <c r="F478" s="129"/>
      <c r="G478" s="99"/>
      <c r="H478" s="73"/>
      <c r="I478" s="125"/>
      <c r="J478" s="127"/>
    </row>
    <row r="479" spans="1:10" s="94" customFormat="1" ht="30" customHeight="1">
      <c r="A479" s="95"/>
      <c r="B479" s="97" t="s">
        <v>31</v>
      </c>
      <c r="C479" s="90" t="s">
        <v>463</v>
      </c>
      <c r="D479" s="71"/>
      <c r="E479" s="91"/>
      <c r="F479" s="129"/>
      <c r="G479" s="99"/>
      <c r="H479" s="73"/>
      <c r="I479" s="125"/>
      <c r="J479" s="127"/>
    </row>
    <row r="480" spans="1:10" s="94" customFormat="1" ht="36" customHeight="1">
      <c r="A480" s="95"/>
      <c r="B480" s="130" t="s">
        <v>78</v>
      </c>
      <c r="C480" s="90" t="s">
        <v>453</v>
      </c>
      <c r="D480" s="71"/>
      <c r="E480" s="91" t="s">
        <v>45</v>
      </c>
      <c r="F480" s="92">
        <v>14.2</v>
      </c>
      <c r="G480" s="93"/>
      <c r="H480" s="72">
        <f>ROUND(G480*F480,2)</f>
        <v>0</v>
      </c>
      <c r="I480" s="125"/>
      <c r="J480" s="127"/>
    </row>
    <row r="481" spans="1:10" s="94" customFormat="1" ht="30" customHeight="1">
      <c r="A481" s="95"/>
      <c r="B481" s="97" t="s">
        <v>36</v>
      </c>
      <c r="C481" s="90" t="s">
        <v>112</v>
      </c>
      <c r="D481" s="71"/>
      <c r="E481" s="91"/>
      <c r="F481" s="129"/>
      <c r="G481" s="99"/>
      <c r="H481" s="73"/>
      <c r="I481" s="125"/>
      <c r="J481" s="127"/>
    </row>
    <row r="482" spans="1:10" s="94" customFormat="1" ht="36" customHeight="1">
      <c r="A482" s="95"/>
      <c r="B482" s="130" t="s">
        <v>78</v>
      </c>
      <c r="C482" s="90" t="s">
        <v>453</v>
      </c>
      <c r="D482" s="71"/>
      <c r="E482" s="91" t="s">
        <v>45</v>
      </c>
      <c r="F482" s="92">
        <v>162.5</v>
      </c>
      <c r="G482" s="93"/>
      <c r="H482" s="72">
        <f>ROUND(G482*F482,2)</f>
        <v>0</v>
      </c>
      <c r="I482" s="125"/>
      <c r="J482" s="127"/>
    </row>
    <row r="483" spans="1:10" s="94" customFormat="1" ht="30" customHeight="1">
      <c r="A483" s="95" t="s">
        <v>204</v>
      </c>
      <c r="B483" s="89" t="s">
        <v>404</v>
      </c>
      <c r="C483" s="131" t="s">
        <v>455</v>
      </c>
      <c r="D483" s="77" t="s">
        <v>206</v>
      </c>
      <c r="E483" s="91"/>
      <c r="F483" s="132"/>
      <c r="G483" s="99"/>
      <c r="H483" s="73"/>
      <c r="I483" s="125"/>
      <c r="J483" s="127"/>
    </row>
    <row r="484" spans="1:10" s="94" customFormat="1" ht="30" customHeight="1">
      <c r="A484" s="95" t="s">
        <v>454</v>
      </c>
      <c r="B484" s="97" t="s">
        <v>31</v>
      </c>
      <c r="C484" s="90" t="s">
        <v>463</v>
      </c>
      <c r="D484" s="71"/>
      <c r="E484" s="91" t="s">
        <v>45</v>
      </c>
      <c r="F484" s="185">
        <v>14.2</v>
      </c>
      <c r="G484" s="93"/>
      <c r="H484" s="72">
        <f>ROUND(G484*F484,2)</f>
        <v>0</v>
      </c>
      <c r="I484" s="125"/>
      <c r="J484" s="127"/>
    </row>
    <row r="485" spans="1:10" s="94" customFormat="1" ht="30" customHeight="1">
      <c r="A485" s="95" t="s">
        <v>207</v>
      </c>
      <c r="B485" s="97" t="s">
        <v>36</v>
      </c>
      <c r="C485" s="90" t="s">
        <v>112</v>
      </c>
      <c r="D485" s="71"/>
      <c r="E485" s="91" t="s">
        <v>45</v>
      </c>
      <c r="F485" s="185">
        <v>162.5</v>
      </c>
      <c r="G485" s="93"/>
      <c r="H485" s="72">
        <f>ROUND(G485*F485,2)</f>
        <v>0</v>
      </c>
      <c r="I485" s="125"/>
      <c r="J485" s="127"/>
    </row>
    <row r="486" spans="1:10" s="134" customFormat="1" ht="30" customHeight="1">
      <c r="A486" s="95" t="s">
        <v>113</v>
      </c>
      <c r="B486" s="89" t="s">
        <v>405</v>
      </c>
      <c r="C486" s="136" t="s">
        <v>114</v>
      </c>
      <c r="D486" s="71" t="s">
        <v>88</v>
      </c>
      <c r="E486" s="91"/>
      <c r="F486" s="129"/>
      <c r="G486" s="99"/>
      <c r="H486" s="73"/>
      <c r="I486" s="125"/>
      <c r="J486" s="144"/>
    </row>
    <row r="487" spans="1:10" s="134" customFormat="1" ht="30" customHeight="1">
      <c r="A487" s="95" t="s">
        <v>115</v>
      </c>
      <c r="B487" s="97" t="s">
        <v>31</v>
      </c>
      <c r="C487" s="136" t="s">
        <v>464</v>
      </c>
      <c r="D487" s="71"/>
      <c r="E487" s="91" t="s">
        <v>35</v>
      </c>
      <c r="F487" s="92">
        <v>1</v>
      </c>
      <c r="G487" s="93"/>
      <c r="H487" s="72">
        <f>ROUND(G487*F487,2)</f>
        <v>0</v>
      </c>
      <c r="I487" s="125"/>
      <c r="J487" s="144"/>
    </row>
    <row r="488" spans="1:9" s="127" customFormat="1" ht="30" customHeight="1">
      <c r="A488" s="95" t="s">
        <v>92</v>
      </c>
      <c r="B488" s="89" t="s">
        <v>406</v>
      </c>
      <c r="C488" s="90" t="s">
        <v>93</v>
      </c>
      <c r="D488" s="71" t="s">
        <v>94</v>
      </c>
      <c r="E488" s="91" t="s">
        <v>45</v>
      </c>
      <c r="F488" s="92">
        <v>24</v>
      </c>
      <c r="G488" s="93"/>
      <c r="H488" s="72">
        <f>ROUND(G488*F488,2)</f>
        <v>0</v>
      </c>
      <c r="I488" s="125"/>
    </row>
    <row r="489" spans="1:9" s="126" customFormat="1" ht="33" customHeight="1">
      <c r="A489" s="138"/>
      <c r="B489" s="139"/>
      <c r="C489" s="140" t="s">
        <v>22</v>
      </c>
      <c r="D489" s="141"/>
      <c r="E489" s="141"/>
      <c r="F489" s="142"/>
      <c r="G489" s="99"/>
      <c r="H489" s="143"/>
      <c r="I489" s="125"/>
    </row>
    <row r="490" spans="1:10" s="94" customFormat="1" ht="33" customHeight="1">
      <c r="A490" s="95"/>
      <c r="B490" s="89" t="s">
        <v>407</v>
      </c>
      <c r="C490" s="90" t="s">
        <v>209</v>
      </c>
      <c r="D490" s="71" t="s">
        <v>475</v>
      </c>
      <c r="E490" s="91"/>
      <c r="F490" s="129"/>
      <c r="G490" s="96"/>
      <c r="H490" s="73"/>
      <c r="I490" s="125"/>
      <c r="J490" s="127"/>
    </row>
    <row r="491" spans="1:10" s="94" customFormat="1" ht="30" customHeight="1">
      <c r="A491" s="95"/>
      <c r="B491" s="97" t="s">
        <v>31</v>
      </c>
      <c r="C491" s="90" t="s">
        <v>95</v>
      </c>
      <c r="D491" s="71"/>
      <c r="E491" s="91" t="s">
        <v>59</v>
      </c>
      <c r="F491" s="92">
        <v>0.1</v>
      </c>
      <c r="G491" s="93"/>
      <c r="H491" s="72">
        <f>ROUND(G491*F491,2)</f>
        <v>0</v>
      </c>
      <c r="I491" s="125"/>
      <c r="J491" s="127"/>
    </row>
    <row r="492" spans="1:10" s="100" customFormat="1" ht="30" customHeight="1">
      <c r="A492" s="95" t="s">
        <v>49</v>
      </c>
      <c r="B492" s="89" t="s">
        <v>408</v>
      </c>
      <c r="C492" s="131" t="s">
        <v>458</v>
      </c>
      <c r="D492" s="133" t="s">
        <v>203</v>
      </c>
      <c r="E492" s="91"/>
      <c r="F492" s="129"/>
      <c r="G492" s="99"/>
      <c r="H492" s="73"/>
      <c r="I492" s="125"/>
      <c r="J492" s="126"/>
    </row>
    <row r="493" spans="1:10" s="94" customFormat="1" ht="30" customHeight="1">
      <c r="A493" s="95" t="s">
        <v>50</v>
      </c>
      <c r="B493" s="97" t="s">
        <v>31</v>
      </c>
      <c r="C493" s="90" t="s">
        <v>96</v>
      </c>
      <c r="D493" s="71"/>
      <c r="E493" s="91" t="s">
        <v>35</v>
      </c>
      <c r="F493" s="92">
        <v>4</v>
      </c>
      <c r="G493" s="93"/>
      <c r="H493" s="72">
        <f>ROUND(G493*F493,2)</f>
        <v>0</v>
      </c>
      <c r="I493" s="125"/>
      <c r="J493" s="127"/>
    </row>
    <row r="494" spans="1:16" s="39" customFormat="1" ht="36" customHeight="1" thickBot="1">
      <c r="A494" s="40"/>
      <c r="B494" s="35" t="str">
        <f>B472</f>
        <v>Q</v>
      </c>
      <c r="C494" s="198" t="str">
        <f>C472</f>
        <v>Claremont Ave. / Monck Ave. Alley - Land Drainage Sewer Work</v>
      </c>
      <c r="D494" s="199"/>
      <c r="E494" s="199"/>
      <c r="F494" s="200"/>
      <c r="G494" s="40" t="s">
        <v>16</v>
      </c>
      <c r="H494" s="40">
        <f>SUM(H472:H493)</f>
        <v>0</v>
      </c>
      <c r="I494" s="118"/>
      <c r="J494" s="118"/>
      <c r="K494" s="118"/>
      <c r="L494" s="118"/>
      <c r="M494" s="118"/>
      <c r="N494" s="118"/>
      <c r="O494" s="118"/>
      <c r="P494" s="118"/>
    </row>
    <row r="495" spans="1:16" s="39" customFormat="1" ht="36" customHeight="1" thickTop="1">
      <c r="A495" s="37"/>
      <c r="B495" s="98" t="s">
        <v>220</v>
      </c>
      <c r="C495" s="203" t="s">
        <v>470</v>
      </c>
      <c r="D495" s="204"/>
      <c r="E495" s="204"/>
      <c r="F495" s="205"/>
      <c r="G495" s="37"/>
      <c r="H495" s="38"/>
      <c r="I495" s="118"/>
      <c r="J495" s="118"/>
      <c r="K495" s="118"/>
      <c r="L495" s="118"/>
      <c r="M495" s="118"/>
      <c r="N495" s="118"/>
      <c r="O495" s="118"/>
      <c r="P495" s="118"/>
    </row>
    <row r="496" spans="1:16" ht="39.75" customHeight="1">
      <c r="A496" s="17"/>
      <c r="B496" s="5"/>
      <c r="C496" s="33" t="s">
        <v>21</v>
      </c>
      <c r="D496" s="9"/>
      <c r="E496" s="8"/>
      <c r="F496" s="106"/>
      <c r="G496" s="17"/>
      <c r="H496" s="20"/>
      <c r="I496" s="117"/>
      <c r="J496" s="117"/>
      <c r="K496" s="117"/>
      <c r="L496" s="117"/>
      <c r="M496" s="117"/>
      <c r="N496" s="117"/>
      <c r="O496" s="117"/>
      <c r="P496" s="117"/>
    </row>
    <row r="497" spans="1:10" s="100" customFormat="1" ht="30" customHeight="1">
      <c r="A497" s="95"/>
      <c r="B497" s="89" t="s">
        <v>409</v>
      </c>
      <c r="C497" s="90" t="s">
        <v>225</v>
      </c>
      <c r="D497" s="71" t="s">
        <v>88</v>
      </c>
      <c r="E497" s="91"/>
      <c r="F497" s="129"/>
      <c r="G497" s="99"/>
      <c r="H497" s="73"/>
      <c r="I497" s="125"/>
      <c r="J497" s="126"/>
    </row>
    <row r="498" spans="1:10" s="100" customFormat="1" ht="30" customHeight="1">
      <c r="A498" s="95"/>
      <c r="B498" s="97" t="s">
        <v>31</v>
      </c>
      <c r="C498" s="90" t="s">
        <v>226</v>
      </c>
      <c r="D498" s="71"/>
      <c r="E498" s="91" t="s">
        <v>59</v>
      </c>
      <c r="F498" s="92">
        <v>3.6</v>
      </c>
      <c r="G498" s="93"/>
      <c r="H498" s="72">
        <f>ROUND(G498*F498,2)</f>
        <v>0</v>
      </c>
      <c r="I498" s="125"/>
      <c r="J498" s="126"/>
    </row>
    <row r="499" spans="1:10" s="100" customFormat="1" ht="30" customHeight="1">
      <c r="A499" s="95" t="s">
        <v>86</v>
      </c>
      <c r="B499" s="89" t="s">
        <v>410</v>
      </c>
      <c r="C499" s="90" t="s">
        <v>87</v>
      </c>
      <c r="D499" s="71" t="s">
        <v>88</v>
      </c>
      <c r="E499" s="91"/>
      <c r="F499" s="129"/>
      <c r="G499" s="99"/>
      <c r="H499" s="73"/>
      <c r="I499" s="125"/>
      <c r="J499" s="126"/>
    </row>
    <row r="500" spans="1:10" s="100" customFormat="1" ht="30" customHeight="1">
      <c r="A500" s="95" t="s">
        <v>110</v>
      </c>
      <c r="B500" s="97" t="s">
        <v>31</v>
      </c>
      <c r="C500" s="90" t="s">
        <v>190</v>
      </c>
      <c r="D500" s="71"/>
      <c r="E500" s="91" t="s">
        <v>35</v>
      </c>
      <c r="F500" s="92">
        <v>1</v>
      </c>
      <c r="G500" s="93"/>
      <c r="H500" s="72">
        <f>ROUND(G500*F500,2)</f>
        <v>0</v>
      </c>
      <c r="I500" s="125"/>
      <c r="J500" s="126"/>
    </row>
    <row r="501" spans="1:10" s="100" customFormat="1" ht="30" customHeight="1">
      <c r="A501" s="95" t="s">
        <v>191</v>
      </c>
      <c r="B501" s="97" t="s">
        <v>36</v>
      </c>
      <c r="C501" s="90" t="s">
        <v>111</v>
      </c>
      <c r="D501" s="71"/>
      <c r="E501" s="91" t="s">
        <v>35</v>
      </c>
      <c r="F501" s="92">
        <v>2</v>
      </c>
      <c r="G501" s="93"/>
      <c r="H501" s="72">
        <f>ROUND(G501*F501,2)</f>
        <v>0</v>
      </c>
      <c r="I501" s="125"/>
      <c r="J501" s="126"/>
    </row>
    <row r="502" spans="1:10" s="94" customFormat="1" ht="30" customHeight="1">
      <c r="A502" s="95"/>
      <c r="B502" s="89" t="s">
        <v>411</v>
      </c>
      <c r="C502" s="90" t="s">
        <v>452</v>
      </c>
      <c r="D502" s="71" t="s">
        <v>88</v>
      </c>
      <c r="E502" s="91"/>
      <c r="F502" s="129"/>
      <c r="G502" s="99"/>
      <c r="H502" s="73"/>
      <c r="I502" s="125"/>
      <c r="J502" s="127"/>
    </row>
    <row r="503" spans="1:10" s="94" customFormat="1" ht="30" customHeight="1">
      <c r="A503" s="95"/>
      <c r="B503" s="97" t="s">
        <v>31</v>
      </c>
      <c r="C503" s="90" t="s">
        <v>112</v>
      </c>
      <c r="D503" s="71"/>
      <c r="E503" s="91"/>
      <c r="F503" s="129"/>
      <c r="G503" s="99"/>
      <c r="H503" s="73"/>
      <c r="I503" s="125"/>
      <c r="J503" s="127"/>
    </row>
    <row r="504" spans="1:10" s="94" customFormat="1" ht="36" customHeight="1">
      <c r="A504" s="95"/>
      <c r="B504" s="130" t="s">
        <v>78</v>
      </c>
      <c r="C504" s="90" t="s">
        <v>453</v>
      </c>
      <c r="D504" s="71"/>
      <c r="E504" s="91" t="s">
        <v>45</v>
      </c>
      <c r="F504" s="92">
        <v>191</v>
      </c>
      <c r="G504" s="93"/>
      <c r="H504" s="72">
        <f>ROUND(G504*F504,2)</f>
        <v>0</v>
      </c>
      <c r="I504" s="125"/>
      <c r="J504" s="127"/>
    </row>
    <row r="505" spans="1:10" s="94" customFormat="1" ht="30" customHeight="1">
      <c r="A505" s="95" t="s">
        <v>204</v>
      </c>
      <c r="B505" s="89" t="s">
        <v>412</v>
      </c>
      <c r="C505" s="131" t="s">
        <v>455</v>
      </c>
      <c r="D505" s="77" t="s">
        <v>206</v>
      </c>
      <c r="E505" s="91"/>
      <c r="F505" s="132"/>
      <c r="G505" s="99"/>
      <c r="H505" s="73"/>
      <c r="I505" s="125"/>
      <c r="J505" s="127"/>
    </row>
    <row r="506" spans="1:10" s="94" customFormat="1" ht="30" customHeight="1">
      <c r="A506" s="95" t="s">
        <v>207</v>
      </c>
      <c r="B506" s="97" t="s">
        <v>31</v>
      </c>
      <c r="C506" s="90" t="s">
        <v>112</v>
      </c>
      <c r="D506" s="71"/>
      <c r="E506" s="91" t="s">
        <v>45</v>
      </c>
      <c r="F506" s="185">
        <v>191</v>
      </c>
      <c r="G506" s="93"/>
      <c r="H506" s="72">
        <f>ROUND(G506*F506,2)</f>
        <v>0</v>
      </c>
      <c r="I506" s="125"/>
      <c r="J506" s="127"/>
    </row>
    <row r="507" spans="1:10" s="134" customFormat="1" ht="30" customHeight="1">
      <c r="A507" s="95" t="s">
        <v>113</v>
      </c>
      <c r="B507" s="89" t="s">
        <v>413</v>
      </c>
      <c r="C507" s="136" t="s">
        <v>114</v>
      </c>
      <c r="D507" s="71" t="s">
        <v>88</v>
      </c>
      <c r="E507" s="91"/>
      <c r="F507" s="129"/>
      <c r="G507" s="99"/>
      <c r="H507" s="73"/>
      <c r="I507" s="125"/>
      <c r="J507" s="144"/>
    </row>
    <row r="508" spans="1:10" s="134" customFormat="1" ht="30" customHeight="1">
      <c r="A508" s="95" t="s">
        <v>115</v>
      </c>
      <c r="B508" s="97" t="s">
        <v>31</v>
      </c>
      <c r="C508" s="136" t="s">
        <v>116</v>
      </c>
      <c r="D508" s="71"/>
      <c r="E508" s="91" t="s">
        <v>35</v>
      </c>
      <c r="F508" s="92">
        <v>1</v>
      </c>
      <c r="G508" s="93"/>
      <c r="H508" s="72">
        <f>ROUND(G508*F508,2)</f>
        <v>0</v>
      </c>
      <c r="I508" s="125"/>
      <c r="J508" s="144"/>
    </row>
    <row r="509" spans="1:9" s="127" customFormat="1" ht="30" customHeight="1">
      <c r="A509" s="95" t="s">
        <v>92</v>
      </c>
      <c r="B509" s="89" t="s">
        <v>414</v>
      </c>
      <c r="C509" s="90" t="s">
        <v>93</v>
      </c>
      <c r="D509" s="71" t="s">
        <v>94</v>
      </c>
      <c r="E509" s="91" t="s">
        <v>45</v>
      </c>
      <c r="F509" s="92">
        <v>36</v>
      </c>
      <c r="G509" s="93"/>
      <c r="H509" s="72">
        <f>ROUND(G509*F509,2)</f>
        <v>0</v>
      </c>
      <c r="I509" s="125"/>
    </row>
    <row r="510" spans="1:9" s="126" customFormat="1" ht="33" customHeight="1">
      <c r="A510" s="138"/>
      <c r="B510" s="139"/>
      <c r="C510" s="140" t="s">
        <v>22</v>
      </c>
      <c r="D510" s="141"/>
      <c r="E510" s="141"/>
      <c r="F510" s="142"/>
      <c r="G510" s="99"/>
      <c r="H510" s="143"/>
      <c r="I510" s="125"/>
    </row>
    <row r="511" spans="1:10" s="94" customFormat="1" ht="33" customHeight="1">
      <c r="A511" s="95"/>
      <c r="B511" s="89" t="s">
        <v>415</v>
      </c>
      <c r="C511" s="90" t="s">
        <v>209</v>
      </c>
      <c r="D511" s="71" t="s">
        <v>475</v>
      </c>
      <c r="E511" s="91"/>
      <c r="F511" s="129"/>
      <c r="G511" s="96"/>
      <c r="H511" s="73"/>
      <c r="I511" s="125"/>
      <c r="J511" s="127"/>
    </row>
    <row r="512" spans="1:10" s="94" customFormat="1" ht="30" customHeight="1">
      <c r="A512" s="95"/>
      <c r="B512" s="97" t="s">
        <v>31</v>
      </c>
      <c r="C512" s="90" t="s">
        <v>95</v>
      </c>
      <c r="D512" s="71"/>
      <c r="E512" s="91" t="s">
        <v>59</v>
      </c>
      <c r="F512" s="92">
        <v>0.2</v>
      </c>
      <c r="G512" s="93"/>
      <c r="H512" s="72">
        <f>ROUND(G512*F512,2)</f>
        <v>0</v>
      </c>
      <c r="I512" s="125"/>
      <c r="J512" s="127"/>
    </row>
    <row r="513" spans="1:10" s="100" customFormat="1" ht="30" customHeight="1">
      <c r="A513" s="95" t="s">
        <v>49</v>
      </c>
      <c r="B513" s="89" t="s">
        <v>416</v>
      </c>
      <c r="C513" s="131" t="s">
        <v>458</v>
      </c>
      <c r="D513" s="133" t="s">
        <v>203</v>
      </c>
      <c r="E513" s="91"/>
      <c r="F513" s="129"/>
      <c r="G513" s="99"/>
      <c r="H513" s="73"/>
      <c r="I513" s="125"/>
      <c r="J513" s="126"/>
    </row>
    <row r="514" spans="1:10" s="94" customFormat="1" ht="30" customHeight="1">
      <c r="A514" s="95" t="s">
        <v>50</v>
      </c>
      <c r="B514" s="97" t="s">
        <v>31</v>
      </c>
      <c r="C514" s="90" t="s">
        <v>96</v>
      </c>
      <c r="D514" s="71"/>
      <c r="E514" s="91" t="s">
        <v>35</v>
      </c>
      <c r="F514" s="92">
        <v>4</v>
      </c>
      <c r="G514" s="93"/>
      <c r="H514" s="72">
        <f>ROUND(G514*F514,2)</f>
        <v>0</v>
      </c>
      <c r="I514" s="125"/>
      <c r="J514" s="127"/>
    </row>
    <row r="515" spans="1:16" s="39" customFormat="1" ht="36" customHeight="1" thickBot="1">
      <c r="A515" s="40"/>
      <c r="B515" s="35" t="str">
        <f>B495</f>
        <v>R</v>
      </c>
      <c r="C515" s="198" t="str">
        <f>C495</f>
        <v>Rue Dumoulin / Provencher Blvd. Alley - Land Drainage Sewer Work</v>
      </c>
      <c r="D515" s="199"/>
      <c r="E515" s="199"/>
      <c r="F515" s="200"/>
      <c r="G515" s="40" t="s">
        <v>16</v>
      </c>
      <c r="H515" s="40">
        <f>SUM(H495:H514)</f>
        <v>0</v>
      </c>
      <c r="I515" s="118"/>
      <c r="J515" s="118"/>
      <c r="K515" s="118"/>
      <c r="L515" s="118"/>
      <c r="M515" s="118"/>
      <c r="N515" s="118"/>
      <c r="O515" s="118"/>
      <c r="P515" s="118"/>
    </row>
    <row r="516" spans="1:16" s="39" customFormat="1" ht="36" customHeight="1" thickTop="1">
      <c r="A516" s="37"/>
      <c r="B516" s="98" t="s">
        <v>221</v>
      </c>
      <c r="C516" s="203" t="s">
        <v>467</v>
      </c>
      <c r="D516" s="204"/>
      <c r="E516" s="204"/>
      <c r="F516" s="205"/>
      <c r="G516" s="37"/>
      <c r="H516" s="38"/>
      <c r="I516" s="118"/>
      <c r="J516" s="118"/>
      <c r="K516" s="118"/>
      <c r="L516" s="118"/>
      <c r="M516" s="118"/>
      <c r="N516" s="118"/>
      <c r="O516" s="118"/>
      <c r="P516" s="118"/>
    </row>
    <row r="517" spans="1:16" ht="39.75" customHeight="1">
      <c r="A517" s="17"/>
      <c r="B517" s="5"/>
      <c r="C517" s="33" t="s">
        <v>21</v>
      </c>
      <c r="D517" s="9"/>
      <c r="E517" s="8"/>
      <c r="F517" s="106"/>
      <c r="G517" s="17"/>
      <c r="H517" s="20"/>
      <c r="I517" s="117"/>
      <c r="J517" s="117"/>
      <c r="K517" s="117"/>
      <c r="L517" s="117"/>
      <c r="M517" s="117"/>
      <c r="N517" s="117"/>
      <c r="O517" s="117"/>
      <c r="P517" s="117"/>
    </row>
    <row r="518" spans="1:10" s="100" customFormat="1" ht="43.5" customHeight="1">
      <c r="A518" s="95" t="s">
        <v>192</v>
      </c>
      <c r="B518" s="89" t="s">
        <v>417</v>
      </c>
      <c r="C518" s="90" t="s">
        <v>194</v>
      </c>
      <c r="D518" s="71" t="s">
        <v>88</v>
      </c>
      <c r="E518" s="91"/>
      <c r="F518" s="129"/>
      <c r="G518" s="99"/>
      <c r="H518" s="73"/>
      <c r="I518" s="146"/>
      <c r="J518" s="126"/>
    </row>
    <row r="519" spans="1:10" s="100" customFormat="1" ht="30" customHeight="1">
      <c r="A519" s="95" t="s">
        <v>195</v>
      </c>
      <c r="B519" s="97" t="s">
        <v>31</v>
      </c>
      <c r="C519" s="90" t="s">
        <v>196</v>
      </c>
      <c r="D519" s="71"/>
      <c r="E519" s="91" t="s">
        <v>35</v>
      </c>
      <c r="F519" s="92">
        <v>1</v>
      </c>
      <c r="G519" s="93"/>
      <c r="H519" s="72">
        <f>ROUND(G519*F519,2)</f>
        <v>0</v>
      </c>
      <c r="I519" s="146"/>
      <c r="J519" s="126"/>
    </row>
    <row r="520" spans="1:9" s="127" customFormat="1" ht="30" customHeight="1">
      <c r="A520" s="95" t="s">
        <v>92</v>
      </c>
      <c r="B520" s="89" t="s">
        <v>418</v>
      </c>
      <c r="C520" s="90" t="s">
        <v>93</v>
      </c>
      <c r="D520" s="71" t="s">
        <v>94</v>
      </c>
      <c r="E520" s="91" t="s">
        <v>45</v>
      </c>
      <c r="F520" s="92">
        <v>12</v>
      </c>
      <c r="G520" s="93"/>
      <c r="H520" s="72">
        <f>ROUND(G520*F520,2)</f>
        <v>0</v>
      </c>
      <c r="I520" s="125"/>
    </row>
    <row r="521" spans="1:9" s="126" customFormat="1" ht="33" customHeight="1">
      <c r="A521" s="138"/>
      <c r="B521" s="139"/>
      <c r="C521" s="140" t="s">
        <v>22</v>
      </c>
      <c r="D521" s="141"/>
      <c r="E521" s="141"/>
      <c r="F521" s="142"/>
      <c r="G521" s="99"/>
      <c r="H521" s="143"/>
      <c r="I521" s="125"/>
    </row>
    <row r="522" spans="1:10" s="100" customFormat="1" ht="30" customHeight="1">
      <c r="A522" s="95" t="s">
        <v>49</v>
      </c>
      <c r="B522" s="89" t="s">
        <v>419</v>
      </c>
      <c r="C522" s="131" t="s">
        <v>458</v>
      </c>
      <c r="D522" s="133" t="s">
        <v>203</v>
      </c>
      <c r="E522" s="91"/>
      <c r="F522" s="129"/>
      <c r="G522" s="99"/>
      <c r="H522" s="73"/>
      <c r="I522" s="125"/>
      <c r="J522" s="126"/>
    </row>
    <row r="523" spans="1:10" s="94" customFormat="1" ht="30" customHeight="1">
      <c r="A523" s="95" t="s">
        <v>50</v>
      </c>
      <c r="B523" s="97" t="s">
        <v>31</v>
      </c>
      <c r="C523" s="90" t="s">
        <v>96</v>
      </c>
      <c r="D523" s="71"/>
      <c r="E523" s="91" t="s">
        <v>35</v>
      </c>
      <c r="F523" s="92">
        <v>1</v>
      </c>
      <c r="G523" s="93"/>
      <c r="H523" s="72">
        <f>ROUND(G523*F523,2)</f>
        <v>0</v>
      </c>
      <c r="I523" s="125"/>
      <c r="J523" s="127"/>
    </row>
    <row r="524" spans="1:16" s="39" customFormat="1" ht="36" customHeight="1" thickBot="1">
      <c r="A524" s="40"/>
      <c r="B524" s="35" t="str">
        <f>B516</f>
        <v>S</v>
      </c>
      <c r="C524" s="198" t="str">
        <f>C516</f>
        <v>Havelock Ave. / Portland Ave. Alley - Land Drainage Sewer Work</v>
      </c>
      <c r="D524" s="199"/>
      <c r="E524" s="199"/>
      <c r="F524" s="200"/>
      <c r="G524" s="40" t="s">
        <v>16</v>
      </c>
      <c r="H524" s="40">
        <f>SUM(H516:H523)</f>
        <v>0</v>
      </c>
      <c r="I524" s="118"/>
      <c r="J524" s="118"/>
      <c r="K524" s="118"/>
      <c r="L524" s="118"/>
      <c r="M524" s="118"/>
      <c r="N524" s="118"/>
      <c r="O524" s="118"/>
      <c r="P524" s="118"/>
    </row>
    <row r="525" spans="1:16" s="39" customFormat="1" ht="36" customHeight="1" thickTop="1">
      <c r="A525" s="37"/>
      <c r="B525" s="98" t="s">
        <v>222</v>
      </c>
      <c r="C525" s="203" t="s">
        <v>468</v>
      </c>
      <c r="D525" s="204"/>
      <c r="E525" s="204"/>
      <c r="F525" s="205"/>
      <c r="G525" s="37"/>
      <c r="H525" s="38"/>
      <c r="I525" s="118"/>
      <c r="J525" s="118"/>
      <c r="K525" s="118"/>
      <c r="L525" s="118"/>
      <c r="M525" s="118"/>
      <c r="N525" s="118"/>
      <c r="O525" s="118"/>
      <c r="P525" s="118"/>
    </row>
    <row r="526" spans="1:16" ht="39.75" customHeight="1">
      <c r="A526" s="17"/>
      <c r="B526" s="5"/>
      <c r="C526" s="33" t="s">
        <v>21</v>
      </c>
      <c r="D526" s="9"/>
      <c r="E526" s="8"/>
      <c r="F526" s="106"/>
      <c r="G526" s="17"/>
      <c r="H526" s="20"/>
      <c r="I526" s="117"/>
      <c r="J526" s="117"/>
      <c r="K526" s="117"/>
      <c r="L526" s="117"/>
      <c r="M526" s="117"/>
      <c r="N526" s="117"/>
      <c r="O526" s="117"/>
      <c r="P526" s="117"/>
    </row>
    <row r="527" spans="1:10" s="100" customFormat="1" ht="30" customHeight="1">
      <c r="A527" s="95"/>
      <c r="B527" s="89" t="s">
        <v>420</v>
      </c>
      <c r="C527" s="90" t="s">
        <v>225</v>
      </c>
      <c r="D527" s="71" t="s">
        <v>88</v>
      </c>
      <c r="E527" s="91"/>
      <c r="F527" s="129"/>
      <c r="G527" s="99"/>
      <c r="H527" s="73"/>
      <c r="I527" s="125"/>
      <c r="J527" s="126"/>
    </row>
    <row r="528" spans="1:10" s="100" customFormat="1" ht="30" customHeight="1">
      <c r="A528" s="95"/>
      <c r="B528" s="97" t="s">
        <v>31</v>
      </c>
      <c r="C528" s="90" t="s">
        <v>226</v>
      </c>
      <c r="D528" s="71"/>
      <c r="E528" s="91" t="s">
        <v>59</v>
      </c>
      <c r="F528" s="92">
        <v>4.5</v>
      </c>
      <c r="G528" s="93"/>
      <c r="H528" s="72">
        <f>ROUND(G528*F528,2)</f>
        <v>0</v>
      </c>
      <c r="I528" s="125"/>
      <c r="J528" s="126"/>
    </row>
    <row r="529" spans="1:10" s="100" customFormat="1" ht="30" customHeight="1">
      <c r="A529" s="95" t="s">
        <v>86</v>
      </c>
      <c r="B529" s="89" t="s">
        <v>421</v>
      </c>
      <c r="C529" s="90" t="s">
        <v>87</v>
      </c>
      <c r="D529" s="71" t="s">
        <v>88</v>
      </c>
      <c r="E529" s="91"/>
      <c r="F529" s="129"/>
      <c r="G529" s="99"/>
      <c r="H529" s="73"/>
      <c r="I529" s="125"/>
      <c r="J529" s="126"/>
    </row>
    <row r="530" spans="1:10" s="100" customFormat="1" ht="30" customHeight="1">
      <c r="A530" s="95" t="s">
        <v>191</v>
      </c>
      <c r="B530" s="97" t="s">
        <v>31</v>
      </c>
      <c r="C530" s="90" t="s">
        <v>111</v>
      </c>
      <c r="D530" s="71"/>
      <c r="E530" s="91" t="s">
        <v>35</v>
      </c>
      <c r="F530" s="92">
        <v>2</v>
      </c>
      <c r="G530" s="93"/>
      <c r="H530" s="72">
        <f>ROUND(G530*F530,2)</f>
        <v>0</v>
      </c>
      <c r="I530" s="125"/>
      <c r="J530" s="126"/>
    </row>
    <row r="531" spans="1:10" s="94" customFormat="1" ht="30" customHeight="1">
      <c r="A531" s="95"/>
      <c r="B531" s="89" t="s">
        <v>422</v>
      </c>
      <c r="C531" s="90" t="s">
        <v>452</v>
      </c>
      <c r="D531" s="71" t="s">
        <v>88</v>
      </c>
      <c r="E531" s="91"/>
      <c r="F531" s="129"/>
      <c r="G531" s="99"/>
      <c r="H531" s="73"/>
      <c r="I531" s="125"/>
      <c r="J531" s="127"/>
    </row>
    <row r="532" spans="1:10" s="94" customFormat="1" ht="30" customHeight="1">
      <c r="A532" s="95"/>
      <c r="B532" s="97" t="s">
        <v>31</v>
      </c>
      <c r="C532" s="90" t="s">
        <v>112</v>
      </c>
      <c r="D532" s="71"/>
      <c r="E532" s="91"/>
      <c r="F532" s="129"/>
      <c r="G532" s="99"/>
      <c r="H532" s="73"/>
      <c r="I532" s="125"/>
      <c r="J532" s="127"/>
    </row>
    <row r="533" spans="1:10" s="94" customFormat="1" ht="36" customHeight="1">
      <c r="A533" s="95"/>
      <c r="B533" s="130" t="s">
        <v>78</v>
      </c>
      <c r="C533" s="90" t="s">
        <v>453</v>
      </c>
      <c r="D533" s="71"/>
      <c r="E533" s="91" t="s">
        <v>45</v>
      </c>
      <c r="F533" s="92">
        <v>171.7</v>
      </c>
      <c r="G533" s="93"/>
      <c r="H533" s="72">
        <f>ROUND(G533*F533,2)</f>
        <v>0</v>
      </c>
      <c r="I533" s="125"/>
      <c r="J533" s="127"/>
    </row>
    <row r="534" spans="1:10" s="94" customFormat="1" ht="30" customHeight="1">
      <c r="A534" s="95" t="s">
        <v>204</v>
      </c>
      <c r="B534" s="89" t="s">
        <v>423</v>
      </c>
      <c r="C534" s="131" t="s">
        <v>455</v>
      </c>
      <c r="D534" s="77" t="s">
        <v>206</v>
      </c>
      <c r="E534" s="91"/>
      <c r="F534" s="132"/>
      <c r="G534" s="99"/>
      <c r="H534" s="73"/>
      <c r="I534" s="125"/>
      <c r="J534" s="127"/>
    </row>
    <row r="535" spans="1:10" s="94" customFormat="1" ht="30" customHeight="1">
      <c r="A535" s="95" t="s">
        <v>207</v>
      </c>
      <c r="B535" s="97" t="s">
        <v>31</v>
      </c>
      <c r="C535" s="90" t="s">
        <v>112</v>
      </c>
      <c r="D535" s="71"/>
      <c r="E535" s="91" t="s">
        <v>45</v>
      </c>
      <c r="F535" s="185">
        <v>171.7</v>
      </c>
      <c r="G535" s="93"/>
      <c r="H535" s="72">
        <f>ROUND(G535*F535,2)</f>
        <v>0</v>
      </c>
      <c r="I535" s="125"/>
      <c r="J535" s="127"/>
    </row>
    <row r="536" spans="1:10" s="134" customFormat="1" ht="30" customHeight="1">
      <c r="A536" s="95" t="s">
        <v>113</v>
      </c>
      <c r="B536" s="89" t="s">
        <v>424</v>
      </c>
      <c r="C536" s="136" t="s">
        <v>114</v>
      </c>
      <c r="D536" s="71" t="s">
        <v>88</v>
      </c>
      <c r="E536" s="91"/>
      <c r="F536" s="129"/>
      <c r="G536" s="99"/>
      <c r="H536" s="73"/>
      <c r="I536" s="125"/>
      <c r="J536" s="144"/>
    </row>
    <row r="537" spans="1:10" s="134" customFormat="1" ht="30" customHeight="1">
      <c r="A537" s="95" t="s">
        <v>115</v>
      </c>
      <c r="B537" s="97" t="s">
        <v>31</v>
      </c>
      <c r="C537" s="136" t="s">
        <v>116</v>
      </c>
      <c r="D537" s="71"/>
      <c r="E537" s="91" t="s">
        <v>35</v>
      </c>
      <c r="F537" s="92">
        <v>1</v>
      </c>
      <c r="G537" s="93"/>
      <c r="H537" s="72">
        <f>ROUND(G537*F537,2)</f>
        <v>0</v>
      </c>
      <c r="I537" s="125"/>
      <c r="J537" s="144"/>
    </row>
    <row r="538" spans="1:9" s="127" customFormat="1" ht="30" customHeight="1">
      <c r="A538" s="95" t="s">
        <v>92</v>
      </c>
      <c r="B538" s="89" t="s">
        <v>425</v>
      </c>
      <c r="C538" s="90" t="s">
        <v>93</v>
      </c>
      <c r="D538" s="71" t="s">
        <v>94</v>
      </c>
      <c r="E538" s="91" t="s">
        <v>45</v>
      </c>
      <c r="F538" s="92">
        <v>24</v>
      </c>
      <c r="G538" s="93"/>
      <c r="H538" s="72">
        <f>ROUND(G538*F538,2)</f>
        <v>0</v>
      </c>
      <c r="I538" s="125"/>
    </row>
    <row r="539" spans="1:10" s="100" customFormat="1" ht="33" customHeight="1">
      <c r="A539" s="95"/>
      <c r="B539" s="89" t="s">
        <v>426</v>
      </c>
      <c r="C539" s="90" t="s">
        <v>465</v>
      </c>
      <c r="D539" s="71" t="s">
        <v>476</v>
      </c>
      <c r="E539" s="91"/>
      <c r="F539" s="129"/>
      <c r="G539" s="99"/>
      <c r="H539" s="73"/>
      <c r="I539" s="125"/>
      <c r="J539" s="126"/>
    </row>
    <row r="540" spans="1:10" s="100" customFormat="1" ht="30" customHeight="1">
      <c r="A540" s="95"/>
      <c r="B540" s="97" t="s">
        <v>31</v>
      </c>
      <c r="C540" s="90" t="s">
        <v>466</v>
      </c>
      <c r="D540" s="71"/>
      <c r="E540" s="91" t="s">
        <v>35</v>
      </c>
      <c r="F540" s="92">
        <v>1</v>
      </c>
      <c r="G540" s="93"/>
      <c r="H540" s="72">
        <f>ROUND(G540*F540,2)</f>
        <v>0</v>
      </c>
      <c r="I540" s="125"/>
      <c r="J540" s="126"/>
    </row>
    <row r="541" spans="1:9" s="126" customFormat="1" ht="33" customHeight="1">
      <c r="A541" s="138"/>
      <c r="B541" s="139"/>
      <c r="C541" s="140" t="s">
        <v>22</v>
      </c>
      <c r="D541" s="141"/>
      <c r="E541" s="141"/>
      <c r="F541" s="142"/>
      <c r="G541" s="99"/>
      <c r="H541" s="143"/>
      <c r="I541" s="125"/>
    </row>
    <row r="542" spans="1:10" s="94" customFormat="1" ht="33" customHeight="1">
      <c r="A542" s="95"/>
      <c r="B542" s="89" t="s">
        <v>427</v>
      </c>
      <c r="C542" s="90" t="s">
        <v>209</v>
      </c>
      <c r="D542" s="71" t="s">
        <v>475</v>
      </c>
      <c r="E542" s="91"/>
      <c r="F542" s="129"/>
      <c r="G542" s="96"/>
      <c r="H542" s="73"/>
      <c r="I542" s="125"/>
      <c r="J542" s="127"/>
    </row>
    <row r="543" spans="1:10" s="94" customFormat="1" ht="30" customHeight="1">
      <c r="A543" s="95"/>
      <c r="B543" s="97" t="s">
        <v>31</v>
      </c>
      <c r="C543" s="90" t="s">
        <v>95</v>
      </c>
      <c r="D543" s="71"/>
      <c r="E543" s="91" t="s">
        <v>59</v>
      </c>
      <c r="F543" s="92">
        <v>0.3</v>
      </c>
      <c r="G543" s="93"/>
      <c r="H543" s="72">
        <f>ROUND(G543*F543,2)</f>
        <v>0</v>
      </c>
      <c r="I543" s="125"/>
      <c r="J543" s="127"/>
    </row>
    <row r="544" spans="1:10" s="100" customFormat="1" ht="30" customHeight="1">
      <c r="A544" s="95" t="s">
        <v>49</v>
      </c>
      <c r="B544" s="89" t="s">
        <v>428</v>
      </c>
      <c r="C544" s="131" t="s">
        <v>458</v>
      </c>
      <c r="D544" s="133" t="s">
        <v>203</v>
      </c>
      <c r="E544" s="91"/>
      <c r="F544" s="129"/>
      <c r="G544" s="99"/>
      <c r="H544" s="73"/>
      <c r="I544" s="125"/>
      <c r="J544" s="126"/>
    </row>
    <row r="545" spans="1:10" s="94" customFormat="1" ht="30" customHeight="1">
      <c r="A545" s="95" t="s">
        <v>50</v>
      </c>
      <c r="B545" s="97" t="s">
        <v>31</v>
      </c>
      <c r="C545" s="90" t="s">
        <v>96</v>
      </c>
      <c r="D545" s="71"/>
      <c r="E545" s="91" t="s">
        <v>35</v>
      </c>
      <c r="F545" s="92">
        <v>3</v>
      </c>
      <c r="G545" s="93"/>
      <c r="H545" s="72">
        <f>ROUND(G545*F545,2)</f>
        <v>0</v>
      </c>
      <c r="I545" s="125"/>
      <c r="J545" s="127"/>
    </row>
    <row r="546" spans="1:16" s="39" customFormat="1" ht="36" customHeight="1" thickBot="1">
      <c r="A546" s="40"/>
      <c r="B546" s="35" t="str">
        <f>B525</f>
        <v>T</v>
      </c>
      <c r="C546" s="198" t="str">
        <f>C525</f>
        <v>Lawndale Ave. / Ferndale Ave. Alley - Land Drainage Sewer Work</v>
      </c>
      <c r="D546" s="199"/>
      <c r="E546" s="199"/>
      <c r="F546" s="200"/>
      <c r="G546" s="40" t="s">
        <v>16</v>
      </c>
      <c r="H546" s="40">
        <f>SUM(H525:H545)</f>
        <v>0</v>
      </c>
      <c r="I546" s="118"/>
      <c r="J546" s="118"/>
      <c r="K546" s="118"/>
      <c r="L546" s="118"/>
      <c r="M546" s="118"/>
      <c r="N546" s="118"/>
      <c r="O546" s="118"/>
      <c r="P546" s="118"/>
    </row>
    <row r="547" spans="1:16" s="39" customFormat="1" ht="36" customHeight="1" thickTop="1">
      <c r="A547" s="37"/>
      <c r="B547" s="98" t="s">
        <v>223</v>
      </c>
      <c r="C547" s="203" t="s">
        <v>469</v>
      </c>
      <c r="D547" s="204"/>
      <c r="E547" s="204"/>
      <c r="F547" s="205"/>
      <c r="G547" s="37"/>
      <c r="H547" s="38"/>
      <c r="I547" s="118"/>
      <c r="J547" s="118"/>
      <c r="K547" s="118"/>
      <c r="L547" s="118"/>
      <c r="M547" s="118"/>
      <c r="N547" s="118"/>
      <c r="O547" s="118"/>
      <c r="P547" s="118"/>
    </row>
    <row r="548" spans="1:16" ht="39.75" customHeight="1">
      <c r="A548" s="17"/>
      <c r="B548" s="5"/>
      <c r="C548" s="33" t="s">
        <v>21</v>
      </c>
      <c r="D548" s="9"/>
      <c r="E548" s="8"/>
      <c r="F548" s="106"/>
      <c r="G548" s="17"/>
      <c r="H548" s="20"/>
      <c r="I548" s="117"/>
      <c r="J548" s="117"/>
      <c r="K548" s="117"/>
      <c r="L548" s="117"/>
      <c r="M548" s="117"/>
      <c r="N548" s="117"/>
      <c r="O548" s="117"/>
      <c r="P548" s="117"/>
    </row>
    <row r="549" spans="1:10" s="100" customFormat="1" ht="30" customHeight="1">
      <c r="A549" s="95"/>
      <c r="B549" s="89" t="s">
        <v>429</v>
      </c>
      <c r="C549" s="90" t="s">
        <v>225</v>
      </c>
      <c r="D549" s="71" t="s">
        <v>88</v>
      </c>
      <c r="E549" s="91"/>
      <c r="F549" s="129"/>
      <c r="G549" s="99"/>
      <c r="H549" s="73"/>
      <c r="I549" s="125"/>
      <c r="J549" s="126"/>
    </row>
    <row r="550" spans="1:10" s="100" customFormat="1" ht="30" customHeight="1">
      <c r="A550" s="95"/>
      <c r="B550" s="97" t="s">
        <v>31</v>
      </c>
      <c r="C550" s="90" t="s">
        <v>226</v>
      </c>
      <c r="D550" s="71"/>
      <c r="E550" s="91" t="s">
        <v>59</v>
      </c>
      <c r="F550" s="92">
        <v>2.7</v>
      </c>
      <c r="G550" s="93"/>
      <c r="H550" s="72">
        <f>ROUND(G550*F550,2)</f>
        <v>0</v>
      </c>
      <c r="I550" s="125"/>
      <c r="J550" s="126"/>
    </row>
    <row r="551" spans="1:10" s="100" customFormat="1" ht="30" customHeight="1">
      <c r="A551" s="95" t="s">
        <v>86</v>
      </c>
      <c r="B551" s="89" t="s">
        <v>430</v>
      </c>
      <c r="C551" s="90" t="s">
        <v>87</v>
      </c>
      <c r="D551" s="71" t="s">
        <v>88</v>
      </c>
      <c r="E551" s="91"/>
      <c r="F551" s="129"/>
      <c r="G551" s="99"/>
      <c r="H551" s="73"/>
      <c r="I551" s="125"/>
      <c r="J551" s="126"/>
    </row>
    <row r="552" spans="1:10" s="100" customFormat="1" ht="30" customHeight="1">
      <c r="A552" s="95" t="s">
        <v>191</v>
      </c>
      <c r="B552" s="97" t="s">
        <v>31</v>
      </c>
      <c r="C552" s="90" t="s">
        <v>111</v>
      </c>
      <c r="D552" s="71"/>
      <c r="E552" s="91" t="s">
        <v>35</v>
      </c>
      <c r="F552" s="92">
        <v>2</v>
      </c>
      <c r="G552" s="93"/>
      <c r="H552" s="72">
        <f>ROUND(G552*F552,2)</f>
        <v>0</v>
      </c>
      <c r="I552" s="125"/>
      <c r="J552" s="126"/>
    </row>
    <row r="553" spans="1:10" s="94" customFormat="1" ht="30" customHeight="1">
      <c r="A553" s="95"/>
      <c r="B553" s="89" t="s">
        <v>431</v>
      </c>
      <c r="C553" s="90" t="s">
        <v>452</v>
      </c>
      <c r="D553" s="71" t="s">
        <v>88</v>
      </c>
      <c r="E553" s="91"/>
      <c r="F553" s="129"/>
      <c r="G553" s="99"/>
      <c r="H553" s="73"/>
      <c r="I553" s="125"/>
      <c r="J553" s="127"/>
    </row>
    <row r="554" spans="1:10" s="94" customFormat="1" ht="30" customHeight="1">
      <c r="A554" s="95"/>
      <c r="B554" s="97" t="s">
        <v>31</v>
      </c>
      <c r="C554" s="90" t="s">
        <v>112</v>
      </c>
      <c r="D554" s="71"/>
      <c r="E554" s="91"/>
      <c r="F554" s="129"/>
      <c r="G554" s="99"/>
      <c r="H554" s="73"/>
      <c r="I554" s="125"/>
      <c r="J554" s="127"/>
    </row>
    <row r="555" spans="1:10" s="94" customFormat="1" ht="36" customHeight="1">
      <c r="A555" s="95"/>
      <c r="B555" s="130" t="s">
        <v>78</v>
      </c>
      <c r="C555" s="90" t="s">
        <v>453</v>
      </c>
      <c r="D555" s="71"/>
      <c r="E555" s="91" t="s">
        <v>45</v>
      </c>
      <c r="F555" s="92">
        <v>179</v>
      </c>
      <c r="G555" s="93"/>
      <c r="H555" s="72">
        <f>ROUND(G555*F555,2)</f>
        <v>0</v>
      </c>
      <c r="I555" s="125"/>
      <c r="J555" s="127"/>
    </row>
    <row r="556" spans="1:10" s="94" customFormat="1" ht="30" customHeight="1">
      <c r="A556" s="95" t="s">
        <v>204</v>
      </c>
      <c r="B556" s="89" t="s">
        <v>432</v>
      </c>
      <c r="C556" s="131" t="s">
        <v>455</v>
      </c>
      <c r="D556" s="77" t="s">
        <v>206</v>
      </c>
      <c r="E556" s="91"/>
      <c r="F556" s="132"/>
      <c r="G556" s="99"/>
      <c r="H556" s="73"/>
      <c r="I556" s="125"/>
      <c r="J556" s="127"/>
    </row>
    <row r="557" spans="1:10" s="94" customFormat="1" ht="30" customHeight="1">
      <c r="A557" s="95" t="s">
        <v>207</v>
      </c>
      <c r="B557" s="97" t="s">
        <v>31</v>
      </c>
      <c r="C557" s="90" t="s">
        <v>112</v>
      </c>
      <c r="D557" s="71"/>
      <c r="E557" s="91" t="s">
        <v>45</v>
      </c>
      <c r="F557" s="185">
        <v>179</v>
      </c>
      <c r="G557" s="93"/>
      <c r="H557" s="72">
        <f>ROUND(G557*F557,2)</f>
        <v>0</v>
      </c>
      <c r="I557" s="125"/>
      <c r="J557" s="127"/>
    </row>
    <row r="558" spans="1:10" s="134" customFormat="1" ht="30" customHeight="1">
      <c r="A558" s="95" t="s">
        <v>89</v>
      </c>
      <c r="B558" s="89" t="s">
        <v>433</v>
      </c>
      <c r="C558" s="136" t="s">
        <v>90</v>
      </c>
      <c r="D558" s="71" t="s">
        <v>88</v>
      </c>
      <c r="E558" s="91"/>
      <c r="F558" s="129"/>
      <c r="G558" s="99"/>
      <c r="H558" s="73"/>
      <c r="I558" s="125"/>
      <c r="J558" s="144"/>
    </row>
    <row r="559" spans="1:10" s="134" customFormat="1" ht="30" customHeight="1">
      <c r="A559" s="95" t="s">
        <v>91</v>
      </c>
      <c r="B559" s="97" t="s">
        <v>31</v>
      </c>
      <c r="C559" s="136" t="s">
        <v>457</v>
      </c>
      <c r="D559" s="71"/>
      <c r="E559" s="91"/>
      <c r="F559" s="129"/>
      <c r="G559" s="99"/>
      <c r="H559" s="73"/>
      <c r="I559" s="145"/>
      <c r="J559" s="144"/>
    </row>
    <row r="560" spans="1:10" s="94" customFormat="1" ht="30" customHeight="1">
      <c r="A560" s="135" t="s">
        <v>208</v>
      </c>
      <c r="B560" s="130" t="s">
        <v>78</v>
      </c>
      <c r="C560" s="90" t="s">
        <v>459</v>
      </c>
      <c r="D560" s="71"/>
      <c r="E560" s="91" t="s">
        <v>35</v>
      </c>
      <c r="F560" s="92">
        <v>1</v>
      </c>
      <c r="G560" s="93"/>
      <c r="H560" s="72">
        <f>ROUND(G560*F560,2)</f>
        <v>0</v>
      </c>
      <c r="I560" s="137"/>
      <c r="J560" s="127"/>
    </row>
    <row r="561" spans="1:9" s="127" customFormat="1" ht="30" customHeight="1">
      <c r="A561" s="95" t="s">
        <v>92</v>
      </c>
      <c r="B561" s="89" t="s">
        <v>434</v>
      </c>
      <c r="C561" s="90" t="s">
        <v>93</v>
      </c>
      <c r="D561" s="71" t="s">
        <v>94</v>
      </c>
      <c r="E561" s="91" t="s">
        <v>45</v>
      </c>
      <c r="F561" s="92">
        <v>24</v>
      </c>
      <c r="G561" s="93"/>
      <c r="H561" s="72">
        <f>ROUND(G561*F561,2)</f>
        <v>0</v>
      </c>
      <c r="I561" s="125"/>
    </row>
    <row r="562" spans="1:9" s="126" customFormat="1" ht="33" customHeight="1">
      <c r="A562" s="138"/>
      <c r="B562" s="139"/>
      <c r="C562" s="140" t="s">
        <v>22</v>
      </c>
      <c r="D562" s="141"/>
      <c r="E562" s="141"/>
      <c r="F562" s="142"/>
      <c r="G562" s="99"/>
      <c r="H562" s="143"/>
      <c r="I562" s="125"/>
    </row>
    <row r="563" spans="1:10" s="94" customFormat="1" ht="33" customHeight="1">
      <c r="A563" s="95"/>
      <c r="B563" s="89" t="s">
        <v>435</v>
      </c>
      <c r="C563" s="90" t="s">
        <v>209</v>
      </c>
      <c r="D563" s="71" t="s">
        <v>475</v>
      </c>
      <c r="E563" s="91"/>
      <c r="F563" s="129"/>
      <c r="G563" s="96"/>
      <c r="H563" s="73"/>
      <c r="I563" s="125"/>
      <c r="J563" s="127"/>
    </row>
    <row r="564" spans="1:10" s="94" customFormat="1" ht="30" customHeight="1">
      <c r="A564" s="95"/>
      <c r="B564" s="97" t="s">
        <v>31</v>
      </c>
      <c r="C564" s="90" t="s">
        <v>95</v>
      </c>
      <c r="D564" s="71"/>
      <c r="E564" s="91" t="s">
        <v>59</v>
      </c>
      <c r="F564" s="92">
        <v>0.5</v>
      </c>
      <c r="G564" s="93"/>
      <c r="H564" s="72">
        <f>ROUND(G564*F564,2)</f>
        <v>0</v>
      </c>
      <c r="I564" s="125"/>
      <c r="J564" s="127"/>
    </row>
    <row r="565" spans="1:10" s="100" customFormat="1" ht="30" customHeight="1">
      <c r="A565" s="95" t="s">
        <v>49</v>
      </c>
      <c r="B565" s="89" t="s">
        <v>436</v>
      </c>
      <c r="C565" s="131" t="s">
        <v>458</v>
      </c>
      <c r="D565" s="133" t="s">
        <v>203</v>
      </c>
      <c r="E565" s="91"/>
      <c r="F565" s="129"/>
      <c r="G565" s="99"/>
      <c r="H565" s="73"/>
      <c r="I565" s="125"/>
      <c r="J565" s="126"/>
    </row>
    <row r="566" spans="1:10" s="94" customFormat="1" ht="30" customHeight="1">
      <c r="A566" s="95" t="s">
        <v>50</v>
      </c>
      <c r="B566" s="97" t="s">
        <v>31</v>
      </c>
      <c r="C566" s="90" t="s">
        <v>96</v>
      </c>
      <c r="D566" s="71"/>
      <c r="E566" s="91" t="s">
        <v>35</v>
      </c>
      <c r="F566" s="92">
        <v>3</v>
      </c>
      <c r="G566" s="93"/>
      <c r="H566" s="72">
        <f>ROUND(G566*F566,2)</f>
        <v>0</v>
      </c>
      <c r="I566" s="125"/>
      <c r="J566" s="127"/>
    </row>
    <row r="567" spans="1:16" s="39" customFormat="1" ht="36" customHeight="1" thickBot="1">
      <c r="A567" s="40"/>
      <c r="B567" s="35" t="str">
        <f>B547</f>
        <v>U</v>
      </c>
      <c r="C567" s="198" t="str">
        <f>C547</f>
        <v>Somerville Ave. / Somerset Ave. Alley - Land Drainage Sewer Work</v>
      </c>
      <c r="D567" s="199"/>
      <c r="E567" s="199"/>
      <c r="F567" s="200"/>
      <c r="G567" s="40" t="s">
        <v>16</v>
      </c>
      <c r="H567" s="40">
        <f>SUM(H547:H566)</f>
        <v>0</v>
      </c>
      <c r="I567" s="118"/>
      <c r="J567" s="118"/>
      <c r="K567" s="118"/>
      <c r="L567" s="118"/>
      <c r="M567" s="118"/>
      <c r="N567" s="118"/>
      <c r="O567" s="118"/>
      <c r="P567" s="118"/>
    </row>
    <row r="568" spans="1:16" ht="36" customHeight="1" thickTop="1">
      <c r="A568" s="67"/>
      <c r="B568" s="10"/>
      <c r="C568" s="51" t="s">
        <v>17</v>
      </c>
      <c r="D568" s="52"/>
      <c r="E568" s="52"/>
      <c r="F568" s="107"/>
      <c r="G568" s="52"/>
      <c r="H568" s="24"/>
      <c r="I568" s="117"/>
      <c r="J568" s="117"/>
      <c r="K568" s="117"/>
      <c r="L568" s="117"/>
      <c r="M568" s="117"/>
      <c r="N568" s="117"/>
      <c r="O568" s="117"/>
      <c r="P568" s="117"/>
    </row>
    <row r="569" spans="1:16" s="39" customFormat="1" ht="39.75" customHeight="1">
      <c r="A569" s="69"/>
      <c r="B569" s="210" t="str">
        <f>B6</f>
        <v>PART 1      SURFACE WORKS</v>
      </c>
      <c r="C569" s="211"/>
      <c r="D569" s="211"/>
      <c r="E569" s="211"/>
      <c r="F569" s="211"/>
      <c r="G569" s="53"/>
      <c r="H569" s="62"/>
      <c r="I569" s="118"/>
      <c r="J569" s="118"/>
      <c r="K569" s="118"/>
      <c r="L569" s="118"/>
      <c r="M569" s="118"/>
      <c r="N569" s="118"/>
      <c r="O569" s="118"/>
      <c r="P569" s="118"/>
    </row>
    <row r="570" spans="1:16" ht="36" customHeight="1" thickBot="1">
      <c r="A570" s="18"/>
      <c r="B570" s="35" t="s">
        <v>11</v>
      </c>
      <c r="C570" s="206" t="str">
        <f>C7</f>
        <v>Birchdale Ave. / Lawndale Ave. Alley - Bounded by Birchdale Ave., Lawndale Ave., Coniston St. and Highfield St.</v>
      </c>
      <c r="D570" s="199"/>
      <c r="E570" s="199"/>
      <c r="F570" s="200"/>
      <c r="G570" s="18" t="s">
        <v>16</v>
      </c>
      <c r="H570" s="18">
        <f>H39</f>
        <v>0</v>
      </c>
      <c r="I570" s="117"/>
      <c r="J570" s="117"/>
      <c r="K570" s="117"/>
      <c r="L570" s="117"/>
      <c r="M570" s="117"/>
      <c r="N570" s="117"/>
      <c r="O570" s="117"/>
      <c r="P570" s="117"/>
    </row>
    <row r="571" spans="1:16" ht="36" customHeight="1" thickBot="1" thickTop="1">
      <c r="A571" s="18"/>
      <c r="B571" s="35" t="str">
        <f>B73</f>
        <v>B</v>
      </c>
      <c r="C571" s="195" t="str">
        <f>C73</f>
        <v>Calrossie Blvd. / Byng Pl. Alley - Bounded by Calrossie Blvd., Byng Pl., Pembina Hwy. and Riverside Dr.</v>
      </c>
      <c r="D571" s="201"/>
      <c r="E571" s="201"/>
      <c r="F571" s="202"/>
      <c r="G571" s="111" t="s">
        <v>16</v>
      </c>
      <c r="H571" s="18">
        <f>H73</f>
        <v>0</v>
      </c>
      <c r="I571" s="117"/>
      <c r="J571" s="117"/>
      <c r="K571" s="117"/>
      <c r="L571" s="117"/>
      <c r="M571" s="117"/>
      <c r="N571" s="117"/>
      <c r="O571" s="117"/>
      <c r="P571" s="117"/>
    </row>
    <row r="572" spans="1:16" ht="36" customHeight="1" thickBot="1" thickTop="1">
      <c r="A572" s="18"/>
      <c r="B572" s="35" t="str">
        <f>B102</f>
        <v>C</v>
      </c>
      <c r="C572" s="195" t="str">
        <f>C102</f>
        <v>Claremont Ave. / Monck Ave. Alley - Bounded by Claremont Ave., Monck Ave., Highfield St. and Kirkdale St.</v>
      </c>
      <c r="D572" s="201"/>
      <c r="E572" s="201"/>
      <c r="F572" s="202"/>
      <c r="G572" s="111" t="s">
        <v>16</v>
      </c>
      <c r="H572" s="18">
        <f>H102</f>
        <v>0</v>
      </c>
      <c r="I572" s="117"/>
      <c r="J572" s="117"/>
      <c r="K572" s="117"/>
      <c r="L572" s="117"/>
      <c r="M572" s="117"/>
      <c r="N572" s="117"/>
      <c r="O572" s="117"/>
      <c r="P572" s="117"/>
    </row>
    <row r="573" spans="1:16" ht="36" customHeight="1" thickBot="1" thickTop="1">
      <c r="A573" s="18"/>
      <c r="B573" s="35" t="str">
        <f>B139</f>
        <v>D</v>
      </c>
      <c r="C573" s="195" t="str">
        <f>C139</f>
        <v>Rue Dumoulin / Provencher Blvd. Alley - Bounded by Rue Dumoulin., Provencher Blvd., Rue langevin. and Rue St Jean Baptiste.</v>
      </c>
      <c r="D573" s="201"/>
      <c r="E573" s="201"/>
      <c r="F573" s="202"/>
      <c r="G573" s="111" t="s">
        <v>16</v>
      </c>
      <c r="H573" s="18">
        <f>H139</f>
        <v>0</v>
      </c>
      <c r="I573" s="117"/>
      <c r="J573" s="117"/>
      <c r="K573" s="117"/>
      <c r="L573" s="117"/>
      <c r="M573" s="117"/>
      <c r="N573" s="117"/>
      <c r="O573" s="117"/>
      <c r="P573" s="117"/>
    </row>
    <row r="574" spans="1:16" ht="36" customHeight="1" thickBot="1" thickTop="1">
      <c r="A574" s="18"/>
      <c r="B574" s="35" t="str">
        <f>B168</f>
        <v>E</v>
      </c>
      <c r="C574" s="195" t="str">
        <f>C168</f>
        <v>Havelock Ave. / Portland Ave. Alley - Bounded by Havelock Ave., Portland Ave., St George Rd. and St Andrew Rd.</v>
      </c>
      <c r="D574" s="201"/>
      <c r="E574" s="201"/>
      <c r="F574" s="202"/>
      <c r="G574" s="111" t="s">
        <v>16</v>
      </c>
      <c r="H574" s="18">
        <f>H168</f>
        <v>0</v>
      </c>
      <c r="I574" s="117"/>
      <c r="J574" s="117"/>
      <c r="K574" s="117"/>
      <c r="L574" s="117"/>
      <c r="M574" s="117"/>
      <c r="N574" s="117"/>
      <c r="O574" s="117"/>
      <c r="P574" s="117"/>
    </row>
    <row r="575" spans="1:16" ht="36" customHeight="1" thickBot="1" thickTop="1">
      <c r="A575" s="18"/>
      <c r="B575" s="35" t="str">
        <f>B201</f>
        <v>F</v>
      </c>
      <c r="C575" s="195" t="str">
        <f>C201</f>
        <v>Lawndale Ave. / Ferndale Ave. Alley - Bounded by Lawndale Ave., Ferndale Ave., Highfield St. and Kirkdale St.</v>
      </c>
      <c r="D575" s="196"/>
      <c r="E575" s="196"/>
      <c r="F575" s="197"/>
      <c r="G575" s="18" t="s">
        <v>16</v>
      </c>
      <c r="H575" s="18">
        <f>H201</f>
        <v>0</v>
      </c>
      <c r="I575" s="117"/>
      <c r="J575" s="117"/>
      <c r="K575" s="117"/>
      <c r="L575" s="117"/>
      <c r="M575" s="117"/>
      <c r="N575" s="117"/>
      <c r="O575" s="117"/>
      <c r="P575" s="117"/>
    </row>
    <row r="576" spans="1:16" ht="36" customHeight="1" thickBot="1" thickTop="1">
      <c r="A576" s="18"/>
      <c r="B576" s="35" t="str">
        <f>B231</f>
        <v>G</v>
      </c>
      <c r="C576" s="195" t="str">
        <f>C231</f>
        <v>Somerville Ave. / Somerset Ave. Alley - Bounded by Somerville Ave., Somerset Ave., Point Rd. and Riverside Dr.</v>
      </c>
      <c r="D576" s="196"/>
      <c r="E576" s="196"/>
      <c r="F576" s="197"/>
      <c r="G576" s="18" t="s">
        <v>16</v>
      </c>
      <c r="H576" s="18">
        <f>H231</f>
        <v>0</v>
      </c>
      <c r="I576" s="117"/>
      <c r="J576" s="117"/>
      <c r="K576" s="117"/>
      <c r="L576" s="117"/>
      <c r="M576" s="117"/>
      <c r="N576" s="117"/>
      <c r="O576" s="117"/>
      <c r="P576" s="117"/>
    </row>
    <row r="577" spans="1:16" ht="36" customHeight="1" thickBot="1" thickTop="1">
      <c r="A577" s="18"/>
      <c r="B577" s="54"/>
      <c r="C577" s="55"/>
      <c r="D577" s="56"/>
      <c r="E577" s="57"/>
      <c r="F577" s="108"/>
      <c r="G577" s="59" t="s">
        <v>25</v>
      </c>
      <c r="H577" s="58">
        <f>SUM(H570:H576)</f>
        <v>0</v>
      </c>
      <c r="I577" s="117"/>
      <c r="J577" s="117"/>
      <c r="K577" s="117"/>
      <c r="L577" s="117"/>
      <c r="M577" s="117"/>
      <c r="N577" s="117"/>
      <c r="O577" s="117"/>
      <c r="P577" s="117"/>
    </row>
    <row r="578" spans="1:16" s="39" customFormat="1" ht="39.75" customHeight="1" thickBot="1" thickTop="1">
      <c r="A578" s="40"/>
      <c r="B578" s="225" t="str">
        <f>B232</f>
        <v>PART 2      CITY OF WINNIPEG WORK</v>
      </c>
      <c r="C578" s="226"/>
      <c r="D578" s="226"/>
      <c r="E578" s="226"/>
      <c r="F578" s="226"/>
      <c r="G578" s="227"/>
      <c r="H578" s="114"/>
      <c r="I578" s="118"/>
      <c r="J578" s="118"/>
      <c r="K578" s="118"/>
      <c r="L578" s="118"/>
      <c r="M578" s="118"/>
      <c r="N578" s="118"/>
      <c r="O578" s="118"/>
      <c r="P578" s="118"/>
    </row>
    <row r="579" spans="1:16" ht="36" customHeight="1" thickBot="1" thickTop="1">
      <c r="A579" s="27"/>
      <c r="B579" s="112" t="str">
        <f>B255</f>
        <v>H</v>
      </c>
      <c r="C579" s="222" t="str">
        <f>C255</f>
        <v>Birchdale Ave. / Lawndale Ave. Alley - City of Winnipeg Work</v>
      </c>
      <c r="D579" s="223"/>
      <c r="E579" s="223"/>
      <c r="F579" s="224"/>
      <c r="G579" s="113" t="s">
        <v>16</v>
      </c>
      <c r="H579" s="113">
        <f>H255</f>
        <v>0</v>
      </c>
      <c r="I579" s="117"/>
      <c r="J579" s="117"/>
      <c r="K579" s="117"/>
      <c r="L579" s="117"/>
      <c r="M579" s="117"/>
      <c r="N579" s="117"/>
      <c r="O579" s="117"/>
      <c r="P579" s="117"/>
    </row>
    <row r="580" spans="1:16" ht="36" customHeight="1" thickBot="1" thickTop="1">
      <c r="A580" s="27"/>
      <c r="B580" s="35" t="str">
        <f>B291</f>
        <v>I</v>
      </c>
      <c r="C580" s="195" t="str">
        <f>C291</f>
        <v>Calrossie Blvd. / Byng Pl. Alley - City of Winnipeg Work</v>
      </c>
      <c r="D580" s="196"/>
      <c r="E580" s="196"/>
      <c r="F580" s="197"/>
      <c r="G580" s="27" t="s">
        <v>16</v>
      </c>
      <c r="H580" s="27">
        <f>H291</f>
        <v>0</v>
      </c>
      <c r="I580" s="117"/>
      <c r="J580" s="117"/>
      <c r="K580" s="117"/>
      <c r="L580" s="117"/>
      <c r="M580" s="117"/>
      <c r="N580" s="117"/>
      <c r="O580" s="117"/>
      <c r="P580" s="117"/>
    </row>
    <row r="581" spans="1:16" ht="36" customHeight="1" thickBot="1" thickTop="1">
      <c r="A581" s="27"/>
      <c r="B581" s="35" t="str">
        <f>B316</f>
        <v>J</v>
      </c>
      <c r="C581" s="195" t="str">
        <f>C316</f>
        <v>Claremont Ave. / Monck Ave. Alley - City of Winnipeg Work</v>
      </c>
      <c r="D581" s="196"/>
      <c r="E581" s="196"/>
      <c r="F581" s="197"/>
      <c r="G581" s="27" t="s">
        <v>16</v>
      </c>
      <c r="H581" s="27">
        <f>H316</f>
        <v>0</v>
      </c>
      <c r="I581" s="117"/>
      <c r="J581" s="117"/>
      <c r="K581" s="117"/>
      <c r="L581" s="117"/>
      <c r="M581" s="117"/>
      <c r="N581" s="117"/>
      <c r="O581" s="117"/>
      <c r="P581" s="117"/>
    </row>
    <row r="582" spans="1:16" ht="36" customHeight="1" thickBot="1" thickTop="1">
      <c r="A582" s="22"/>
      <c r="B582" s="70" t="str">
        <f>B346</f>
        <v>K</v>
      </c>
      <c r="C582" s="195" t="str">
        <f>C346</f>
        <v>Rue Dumoulin / Provencher Blvd. Alley - City of Winnipeg Work</v>
      </c>
      <c r="D582" s="196"/>
      <c r="E582" s="196"/>
      <c r="F582" s="197"/>
      <c r="G582" s="22" t="s">
        <v>16</v>
      </c>
      <c r="H582" s="22">
        <f>H346</f>
        <v>0</v>
      </c>
      <c r="I582" s="117"/>
      <c r="J582" s="117"/>
      <c r="K582" s="117"/>
      <c r="L582" s="117"/>
      <c r="M582" s="117"/>
      <c r="N582" s="117"/>
      <c r="O582" s="117"/>
      <c r="P582" s="117"/>
    </row>
    <row r="583" spans="1:16" ht="36" customHeight="1" thickBot="1" thickTop="1">
      <c r="A583" s="27"/>
      <c r="B583" s="35" t="str">
        <f>B378</f>
        <v>L</v>
      </c>
      <c r="C583" s="195" t="str">
        <f>C378</f>
        <v>Havelock Ave. / Portland Ave. Alley - City of Winnipeg Work</v>
      </c>
      <c r="D583" s="196"/>
      <c r="E583" s="196"/>
      <c r="F583" s="197"/>
      <c r="G583" s="27" t="s">
        <v>16</v>
      </c>
      <c r="H583" s="27">
        <f>H378</f>
        <v>0</v>
      </c>
      <c r="I583" s="117"/>
      <c r="J583" s="117"/>
      <c r="K583" s="117"/>
      <c r="L583" s="117"/>
      <c r="M583" s="117"/>
      <c r="N583" s="117"/>
      <c r="O583" s="117"/>
      <c r="P583" s="117"/>
    </row>
    <row r="584" spans="1:16" ht="36" customHeight="1" thickBot="1" thickTop="1">
      <c r="A584" s="27"/>
      <c r="B584" s="35" t="str">
        <f>B399</f>
        <v>M</v>
      </c>
      <c r="C584" s="195" t="str">
        <f>C399</f>
        <v>Lawndale Ave. / Ferndale Ave. Alley - City of Winnipeg Work</v>
      </c>
      <c r="D584" s="196"/>
      <c r="E584" s="196"/>
      <c r="F584" s="197"/>
      <c r="G584" s="27" t="s">
        <v>16</v>
      </c>
      <c r="H584" s="27">
        <f>H399</f>
        <v>0</v>
      </c>
      <c r="I584" s="117"/>
      <c r="J584" s="117"/>
      <c r="K584" s="117"/>
      <c r="L584" s="117"/>
      <c r="M584" s="117"/>
      <c r="N584" s="117"/>
      <c r="O584" s="117"/>
      <c r="P584" s="117"/>
    </row>
    <row r="585" spans="1:16" ht="36" customHeight="1" thickBot="1" thickTop="1">
      <c r="A585" s="22"/>
      <c r="B585" s="70" t="str">
        <f>B430</f>
        <v>N</v>
      </c>
      <c r="C585" s="195" t="str">
        <f>C430</f>
        <v>Somerville Ave. / Somerset Ave. Alley - City of Winnipeg Work</v>
      </c>
      <c r="D585" s="196"/>
      <c r="E585" s="196"/>
      <c r="F585" s="197"/>
      <c r="G585" s="22" t="s">
        <v>16</v>
      </c>
      <c r="H585" s="22">
        <f>H430</f>
        <v>0</v>
      </c>
      <c r="I585" s="117"/>
      <c r="J585" s="117"/>
      <c r="K585" s="117"/>
      <c r="L585" s="117"/>
      <c r="M585" s="117"/>
      <c r="N585" s="117"/>
      <c r="O585" s="117"/>
      <c r="P585" s="117"/>
    </row>
    <row r="586" spans="1:16" ht="36" customHeight="1" thickBot="1" thickTop="1">
      <c r="A586" s="18"/>
      <c r="B586" s="54"/>
      <c r="C586" s="55"/>
      <c r="D586" s="56"/>
      <c r="E586" s="57"/>
      <c r="F586" s="108"/>
      <c r="G586" s="59" t="s">
        <v>26</v>
      </c>
      <c r="H586" s="58">
        <f>SUM(H579:H585)</f>
        <v>0</v>
      </c>
      <c r="I586" s="117"/>
      <c r="J586" s="117"/>
      <c r="K586" s="117"/>
      <c r="L586" s="117"/>
      <c r="M586" s="117"/>
      <c r="N586" s="117"/>
      <c r="O586" s="117"/>
      <c r="P586" s="117"/>
    </row>
    <row r="587" spans="1:16" s="39" customFormat="1" ht="39.75" customHeight="1" thickBot="1" thickTop="1">
      <c r="A587" s="40"/>
      <c r="B587" s="219" t="str">
        <f>B431</f>
        <v>PART 3     LAND DRAINAGE SEWER WORK</v>
      </c>
      <c r="C587" s="220"/>
      <c r="D587" s="220"/>
      <c r="E587" s="220"/>
      <c r="F587" s="220"/>
      <c r="G587" s="221"/>
      <c r="H587" s="41"/>
      <c r="I587" s="118"/>
      <c r="J587" s="118"/>
      <c r="K587" s="118"/>
      <c r="L587" s="118"/>
      <c r="M587" s="118"/>
      <c r="N587" s="118"/>
      <c r="O587" s="118"/>
      <c r="P587" s="118"/>
    </row>
    <row r="588" spans="1:16" ht="36" customHeight="1" thickBot="1" thickTop="1">
      <c r="A588" s="27"/>
      <c r="B588" s="35" t="str">
        <f>B450</f>
        <v>O</v>
      </c>
      <c r="C588" s="195" t="str">
        <f>C450</f>
        <v>Birchdale Ave. / Lawndale Ave. Alley - Land Drainage Sewer Work</v>
      </c>
      <c r="D588" s="196"/>
      <c r="E588" s="196"/>
      <c r="F588" s="197"/>
      <c r="G588" s="27" t="s">
        <v>16</v>
      </c>
      <c r="H588" s="115">
        <f>H450</f>
        <v>0</v>
      </c>
      <c r="I588" s="117"/>
      <c r="J588" s="117"/>
      <c r="K588" s="117"/>
      <c r="L588" s="117"/>
      <c r="M588" s="117"/>
      <c r="N588" s="117"/>
      <c r="O588" s="117"/>
      <c r="P588" s="117"/>
    </row>
    <row r="589" spans="1:16" ht="36" customHeight="1" thickBot="1" thickTop="1">
      <c r="A589" s="22"/>
      <c r="B589" s="70" t="str">
        <f>B471</f>
        <v>P</v>
      </c>
      <c r="C589" s="195" t="str">
        <f>C471</f>
        <v>Calrossie Blvd. / Byng Pl. Alley - Land Drainage Sewer Work</v>
      </c>
      <c r="D589" s="196"/>
      <c r="E589" s="196"/>
      <c r="F589" s="197"/>
      <c r="G589" s="22" t="s">
        <v>16</v>
      </c>
      <c r="H589" s="22">
        <f>H471</f>
        <v>0</v>
      </c>
      <c r="I589" s="117"/>
      <c r="J589" s="117"/>
      <c r="K589" s="117"/>
      <c r="L589" s="117"/>
      <c r="M589" s="117"/>
      <c r="N589" s="117"/>
      <c r="O589" s="117"/>
      <c r="P589" s="117"/>
    </row>
    <row r="590" spans="1:16" ht="36" customHeight="1" thickBot="1" thickTop="1">
      <c r="A590" s="22"/>
      <c r="B590" s="70" t="str">
        <f>B494</f>
        <v>Q</v>
      </c>
      <c r="C590" s="195" t="str">
        <f>C494</f>
        <v>Claremont Ave. / Monck Ave. Alley - Land Drainage Sewer Work</v>
      </c>
      <c r="D590" s="196"/>
      <c r="E590" s="196"/>
      <c r="F590" s="197"/>
      <c r="G590" s="22" t="s">
        <v>16</v>
      </c>
      <c r="H590" s="22">
        <f>H494</f>
        <v>0</v>
      </c>
      <c r="I590" s="117"/>
      <c r="J590" s="117"/>
      <c r="K590" s="117"/>
      <c r="L590" s="117"/>
      <c r="M590" s="117"/>
      <c r="N590" s="117"/>
      <c r="O590" s="117"/>
      <c r="P590" s="117"/>
    </row>
    <row r="591" spans="1:16" ht="36" customHeight="1" thickBot="1" thickTop="1">
      <c r="A591" s="22"/>
      <c r="B591" s="70" t="str">
        <f>B515</f>
        <v>R</v>
      </c>
      <c r="C591" s="195" t="str">
        <f>C515</f>
        <v>Rue Dumoulin / Provencher Blvd. Alley - Land Drainage Sewer Work</v>
      </c>
      <c r="D591" s="196"/>
      <c r="E591" s="196"/>
      <c r="F591" s="197"/>
      <c r="G591" s="22" t="s">
        <v>16</v>
      </c>
      <c r="H591" s="22">
        <f>H515</f>
        <v>0</v>
      </c>
      <c r="I591" s="117"/>
      <c r="J591" s="117"/>
      <c r="K591" s="117"/>
      <c r="L591" s="117"/>
      <c r="M591" s="117"/>
      <c r="N591" s="117"/>
      <c r="O591" s="117"/>
      <c r="P591" s="117"/>
    </row>
    <row r="592" spans="1:16" ht="36" customHeight="1" thickBot="1" thickTop="1">
      <c r="A592" s="22"/>
      <c r="B592" s="70" t="str">
        <f>B524</f>
        <v>S</v>
      </c>
      <c r="C592" s="195" t="str">
        <f>C524</f>
        <v>Havelock Ave. / Portland Ave. Alley - Land Drainage Sewer Work</v>
      </c>
      <c r="D592" s="196"/>
      <c r="E592" s="196"/>
      <c r="F592" s="197"/>
      <c r="G592" s="22" t="s">
        <v>16</v>
      </c>
      <c r="H592" s="22">
        <f>H524</f>
        <v>0</v>
      </c>
      <c r="I592" s="117"/>
      <c r="J592" s="117"/>
      <c r="K592" s="117"/>
      <c r="L592" s="117"/>
      <c r="M592" s="117"/>
      <c r="N592" s="117"/>
      <c r="O592" s="117"/>
      <c r="P592" s="117"/>
    </row>
    <row r="593" spans="1:16" ht="36" customHeight="1" thickBot="1" thickTop="1">
      <c r="A593" s="22"/>
      <c r="B593" s="70" t="str">
        <f>B546</f>
        <v>T</v>
      </c>
      <c r="C593" s="195" t="str">
        <f>C546</f>
        <v>Lawndale Ave. / Ferndale Ave. Alley - Land Drainage Sewer Work</v>
      </c>
      <c r="D593" s="196"/>
      <c r="E593" s="196"/>
      <c r="F593" s="197"/>
      <c r="G593" s="22" t="s">
        <v>16</v>
      </c>
      <c r="H593" s="116">
        <f>H546</f>
        <v>0</v>
      </c>
      <c r="I593" s="117"/>
      <c r="J593" s="117"/>
      <c r="K593" s="117"/>
      <c r="L593" s="117"/>
      <c r="M593" s="117"/>
      <c r="N593" s="117"/>
      <c r="O593" s="117"/>
      <c r="P593" s="117"/>
    </row>
    <row r="594" spans="1:16" ht="36" customHeight="1" thickBot="1" thickTop="1">
      <c r="A594" s="22"/>
      <c r="B594" s="70" t="str">
        <f>B567</f>
        <v>U</v>
      </c>
      <c r="C594" s="195" t="str">
        <f>C567</f>
        <v>Somerville Ave. / Somerset Ave. Alley - Land Drainage Sewer Work</v>
      </c>
      <c r="D594" s="196"/>
      <c r="E594" s="196"/>
      <c r="F594" s="197"/>
      <c r="G594" s="22" t="s">
        <v>16</v>
      </c>
      <c r="H594" s="22">
        <f>H567</f>
        <v>0</v>
      </c>
      <c r="I594" s="117"/>
      <c r="J594" s="117"/>
      <c r="K594" s="117"/>
      <c r="L594" s="117"/>
      <c r="M594" s="117"/>
      <c r="N594" s="117"/>
      <c r="O594" s="117"/>
      <c r="P594" s="117"/>
    </row>
    <row r="595" spans="1:16" ht="36" customHeight="1" thickBot="1" thickTop="1">
      <c r="A595" s="18"/>
      <c r="B595" s="54"/>
      <c r="C595" s="55"/>
      <c r="D595" s="56"/>
      <c r="E595" s="57"/>
      <c r="F595" s="108"/>
      <c r="G595" s="59" t="s">
        <v>119</v>
      </c>
      <c r="H595" s="58">
        <f>SUM(H588:H594)</f>
        <v>0</v>
      </c>
      <c r="I595" s="117"/>
      <c r="J595" s="117"/>
      <c r="K595" s="117"/>
      <c r="L595" s="117"/>
      <c r="M595" s="117"/>
      <c r="N595" s="117"/>
      <c r="O595" s="117"/>
      <c r="P595" s="117"/>
    </row>
    <row r="596" spans="1:16" s="34" customFormat="1" ht="37.5" customHeight="1" thickTop="1">
      <c r="A596" s="17"/>
      <c r="B596" s="215" t="s">
        <v>27</v>
      </c>
      <c r="C596" s="216"/>
      <c r="D596" s="216"/>
      <c r="E596" s="216"/>
      <c r="F596" s="216"/>
      <c r="G596" s="217">
        <f>H577+H586+H595</f>
        <v>0</v>
      </c>
      <c r="H596" s="218"/>
      <c r="I596" s="128"/>
      <c r="J596" s="128"/>
      <c r="K596" s="128"/>
      <c r="L596" s="128"/>
      <c r="M596" s="128"/>
      <c r="N596" s="128"/>
      <c r="O596" s="128"/>
      <c r="P596" s="128"/>
    </row>
    <row r="597" spans="1:16" ht="15.75" customHeight="1">
      <c r="A597" s="68"/>
      <c r="B597" s="63"/>
      <c r="C597" s="64"/>
      <c r="D597" s="65"/>
      <c r="E597" s="64"/>
      <c r="F597" s="109"/>
      <c r="G597" s="25"/>
      <c r="H597" s="26"/>
      <c r="I597" s="117"/>
      <c r="J597" s="117"/>
      <c r="K597" s="117"/>
      <c r="L597" s="117"/>
      <c r="M597" s="117"/>
      <c r="N597" s="117"/>
      <c r="O597" s="117"/>
      <c r="P597" s="117"/>
    </row>
  </sheetData>
  <sheetProtection selectLockedCells="1"/>
  <mergeCells count="71">
    <mergeCell ref="B587:G587"/>
    <mergeCell ref="C593:F593"/>
    <mergeCell ref="C591:F591"/>
    <mergeCell ref="C585:F585"/>
    <mergeCell ref="C579:F579"/>
    <mergeCell ref="C233:F233"/>
    <mergeCell ref="C255:F255"/>
    <mergeCell ref="B578:G578"/>
    <mergeCell ref="C576:F576"/>
    <mergeCell ref="C575:F575"/>
    <mergeCell ref="B596:F596"/>
    <mergeCell ref="B232:G232"/>
    <mergeCell ref="C450:F450"/>
    <mergeCell ref="C347:F347"/>
    <mergeCell ref="C378:F378"/>
    <mergeCell ref="C379:F379"/>
    <mergeCell ref="C494:F494"/>
    <mergeCell ref="C495:F495"/>
    <mergeCell ref="G596:H596"/>
    <mergeCell ref="C588:F588"/>
    <mergeCell ref="B6:F6"/>
    <mergeCell ref="B569:F569"/>
    <mergeCell ref="C7:F7"/>
    <mergeCell ref="C39:F39"/>
    <mergeCell ref="B431:G431"/>
    <mergeCell ref="C432:F432"/>
    <mergeCell ref="C169:F169"/>
    <mergeCell ref="C201:F201"/>
    <mergeCell ref="C202:F202"/>
    <mergeCell ref="C346:F346"/>
    <mergeCell ref="C594:F594"/>
    <mergeCell ref="C40:F40"/>
    <mergeCell ref="C73:F73"/>
    <mergeCell ref="C74:F74"/>
    <mergeCell ref="C102:F102"/>
    <mergeCell ref="C103:F103"/>
    <mergeCell ref="C139:F139"/>
    <mergeCell ref="C140:F140"/>
    <mergeCell ref="C168:F168"/>
    <mergeCell ref="C231:F231"/>
    <mergeCell ref="C256:F256"/>
    <mergeCell ref="C291:F291"/>
    <mergeCell ref="C292:F292"/>
    <mergeCell ref="C316:F316"/>
    <mergeCell ref="C317:F317"/>
    <mergeCell ref="C399:F399"/>
    <mergeCell ref="C400:F400"/>
    <mergeCell ref="C430:F430"/>
    <mergeCell ref="C451:F451"/>
    <mergeCell ref="C471:F471"/>
    <mergeCell ref="C472:F472"/>
    <mergeCell ref="C580:F580"/>
    <mergeCell ref="C581:F581"/>
    <mergeCell ref="C582:F582"/>
    <mergeCell ref="C515:F515"/>
    <mergeCell ref="C516:F516"/>
    <mergeCell ref="C524:F524"/>
    <mergeCell ref="C525:F525"/>
    <mergeCell ref="C546:F546"/>
    <mergeCell ref="C547:F547"/>
    <mergeCell ref="C570:F570"/>
    <mergeCell ref="C592:F592"/>
    <mergeCell ref="C589:F589"/>
    <mergeCell ref="C590:F590"/>
    <mergeCell ref="C567:F567"/>
    <mergeCell ref="C571:F571"/>
    <mergeCell ref="C572:F572"/>
    <mergeCell ref="C573:F573"/>
    <mergeCell ref="C574:F574"/>
    <mergeCell ref="C584:F584"/>
    <mergeCell ref="C583:F583"/>
  </mergeCells>
  <conditionalFormatting sqref="D9 D15:D17 D48:D50 D82:D84 D111:D113 D147:D149 D177:D179 D210:D212 D449">
    <cfRule type="cellIs" priority="2322" dxfId="1110" operator="equal" stopIfTrue="1">
      <formula>"CW 2130-R11"</formula>
    </cfRule>
    <cfRule type="cellIs" priority="2323" dxfId="1110" operator="equal" stopIfTrue="1">
      <formula>"CW 3120-R2"</formula>
    </cfRule>
    <cfRule type="cellIs" priority="2324" dxfId="1110" operator="equal" stopIfTrue="1">
      <formula>"CW 3240-R7"</formula>
    </cfRule>
  </conditionalFormatting>
  <conditionalFormatting sqref="D11">
    <cfRule type="cellIs" priority="2316" dxfId="1110" operator="equal" stopIfTrue="1">
      <formula>"CW 2130-R11"</formula>
    </cfRule>
    <cfRule type="cellIs" priority="2317" dxfId="1110" operator="equal" stopIfTrue="1">
      <formula>"CW 3120-R2"</formula>
    </cfRule>
    <cfRule type="cellIs" priority="2318" dxfId="1110" operator="equal" stopIfTrue="1">
      <formula>"CW 3240-R7"</formula>
    </cfRule>
  </conditionalFormatting>
  <conditionalFormatting sqref="D19">
    <cfRule type="cellIs" priority="2298" dxfId="1110" operator="equal" stopIfTrue="1">
      <formula>"CW 2130-R11"</formula>
    </cfRule>
    <cfRule type="cellIs" priority="2299" dxfId="1110" operator="equal" stopIfTrue="1">
      <formula>"CW 3120-R2"</formula>
    </cfRule>
    <cfRule type="cellIs" priority="2300" dxfId="1110" operator="equal" stopIfTrue="1">
      <formula>"CW 3240-R7"</formula>
    </cfRule>
  </conditionalFormatting>
  <conditionalFormatting sqref="D24">
    <cfRule type="cellIs" priority="2286" dxfId="1110" operator="equal" stopIfTrue="1">
      <formula>"CW 2130-R11"</formula>
    </cfRule>
    <cfRule type="cellIs" priority="2287" dxfId="1110" operator="equal" stopIfTrue="1">
      <formula>"CW 3120-R2"</formula>
    </cfRule>
    <cfRule type="cellIs" priority="2288" dxfId="1110" operator="equal" stopIfTrue="1">
      <formula>"CW 3240-R7"</formula>
    </cfRule>
  </conditionalFormatting>
  <conditionalFormatting sqref="D14">
    <cfRule type="cellIs" priority="2307" dxfId="1110" operator="equal" stopIfTrue="1">
      <formula>"CW 2130-R11"</formula>
    </cfRule>
    <cfRule type="cellIs" priority="2308" dxfId="1110" operator="equal" stopIfTrue="1">
      <formula>"CW 3120-R2"</formula>
    </cfRule>
    <cfRule type="cellIs" priority="2309" dxfId="1110" operator="equal" stopIfTrue="1">
      <formula>"CW 3240-R7"</formula>
    </cfRule>
  </conditionalFormatting>
  <conditionalFormatting sqref="D18">
    <cfRule type="cellIs" priority="2301" dxfId="1110" operator="equal" stopIfTrue="1">
      <formula>"CW 2130-R11"</formula>
    </cfRule>
    <cfRule type="cellIs" priority="2302" dxfId="1110" operator="equal" stopIfTrue="1">
      <formula>"CW 3120-R2"</formula>
    </cfRule>
    <cfRule type="cellIs" priority="2303" dxfId="1110" operator="equal" stopIfTrue="1">
      <formula>"CW 3240-R7"</formula>
    </cfRule>
  </conditionalFormatting>
  <conditionalFormatting sqref="D27">
    <cfRule type="cellIs" priority="2268" dxfId="1110" operator="equal" stopIfTrue="1">
      <formula>"CW 2130-R11"</formula>
    </cfRule>
    <cfRule type="cellIs" priority="2269" dxfId="1110" operator="equal" stopIfTrue="1">
      <formula>"CW 3120-R2"</formula>
    </cfRule>
    <cfRule type="cellIs" priority="2270" dxfId="1110" operator="equal" stopIfTrue="1">
      <formula>"CW 3240-R7"</formula>
    </cfRule>
  </conditionalFormatting>
  <conditionalFormatting sqref="D21:D23">
    <cfRule type="cellIs" priority="2295" dxfId="1110" operator="equal" stopIfTrue="1">
      <formula>"CW 2130-R11"</formula>
    </cfRule>
    <cfRule type="cellIs" priority="2296" dxfId="1110" operator="equal" stopIfTrue="1">
      <formula>"CW 3120-R2"</formula>
    </cfRule>
    <cfRule type="cellIs" priority="2297" dxfId="1110" operator="equal" stopIfTrue="1">
      <formula>"CW 3240-R7"</formula>
    </cfRule>
  </conditionalFormatting>
  <conditionalFormatting sqref="D30">
    <cfRule type="cellIs" priority="2262" dxfId="1110" operator="equal" stopIfTrue="1">
      <formula>"CW 2130-R11"</formula>
    </cfRule>
    <cfRule type="cellIs" priority="2263" dxfId="1110" operator="equal" stopIfTrue="1">
      <formula>"CW 3120-R2"</formula>
    </cfRule>
    <cfRule type="cellIs" priority="2264" dxfId="1110" operator="equal" stopIfTrue="1">
      <formula>"CW 3240-R7"</formula>
    </cfRule>
  </conditionalFormatting>
  <conditionalFormatting sqref="D25">
    <cfRule type="cellIs" priority="2283" dxfId="1110" operator="equal" stopIfTrue="1">
      <formula>"CW 2130-R11"</formula>
    </cfRule>
    <cfRule type="cellIs" priority="2284" dxfId="1110" operator="equal" stopIfTrue="1">
      <formula>"CW 3120-R2"</formula>
    </cfRule>
    <cfRule type="cellIs" priority="2285" dxfId="1110" operator="equal" stopIfTrue="1">
      <formula>"CW 3240-R7"</formula>
    </cfRule>
  </conditionalFormatting>
  <conditionalFormatting sqref="D26">
    <cfRule type="cellIs" priority="2271" dxfId="1110" operator="equal" stopIfTrue="1">
      <formula>"CW 2130-R11"</formula>
    </cfRule>
    <cfRule type="cellIs" priority="2272" dxfId="1110" operator="equal" stopIfTrue="1">
      <formula>"CW 3120-R2"</formula>
    </cfRule>
    <cfRule type="cellIs" priority="2273" dxfId="1110" operator="equal" stopIfTrue="1">
      <formula>"CW 3240-R7"</formula>
    </cfRule>
  </conditionalFormatting>
  <conditionalFormatting sqref="D31">
    <cfRule type="cellIs" priority="2256" dxfId="1110" operator="equal" stopIfTrue="1">
      <formula>"CW 2130-R11"</formula>
    </cfRule>
    <cfRule type="cellIs" priority="2257" dxfId="1110" operator="equal" stopIfTrue="1">
      <formula>"CW 3120-R2"</formula>
    </cfRule>
    <cfRule type="cellIs" priority="2258" dxfId="1110" operator="equal" stopIfTrue="1">
      <formula>"CW 3240-R7"</formula>
    </cfRule>
  </conditionalFormatting>
  <conditionalFormatting sqref="D28">
    <cfRule type="cellIs" priority="2265" dxfId="1110" operator="equal" stopIfTrue="1">
      <formula>"CW 2130-R11"</formula>
    </cfRule>
    <cfRule type="cellIs" priority="2266" dxfId="1110" operator="equal" stopIfTrue="1">
      <formula>"CW 3120-R2"</formula>
    </cfRule>
    <cfRule type="cellIs" priority="2267" dxfId="1110" operator="equal" stopIfTrue="1">
      <formula>"CW 3240-R7"</formula>
    </cfRule>
  </conditionalFormatting>
  <conditionalFormatting sqref="D32">
    <cfRule type="cellIs" priority="2253" dxfId="1110" operator="equal" stopIfTrue="1">
      <formula>"CW 2130-R11"</formula>
    </cfRule>
    <cfRule type="cellIs" priority="2254" dxfId="1110" operator="equal" stopIfTrue="1">
      <formula>"CW 3120-R2"</formula>
    </cfRule>
    <cfRule type="cellIs" priority="2255" dxfId="1110" operator="equal" stopIfTrue="1">
      <formula>"CW 3240-R7"</formula>
    </cfRule>
  </conditionalFormatting>
  <conditionalFormatting sqref="D33">
    <cfRule type="cellIs" priority="2250" dxfId="1110" operator="equal" stopIfTrue="1">
      <formula>"CW 2130-R11"</formula>
    </cfRule>
    <cfRule type="cellIs" priority="2251" dxfId="1110" operator="equal" stopIfTrue="1">
      <formula>"CW 3120-R2"</formula>
    </cfRule>
    <cfRule type="cellIs" priority="2252" dxfId="1110" operator="equal" stopIfTrue="1">
      <formula>"CW 3240-R7"</formula>
    </cfRule>
  </conditionalFormatting>
  <conditionalFormatting sqref="D34">
    <cfRule type="cellIs" priority="2247" dxfId="1110" operator="equal" stopIfTrue="1">
      <formula>"CW 2130-R11"</formula>
    </cfRule>
    <cfRule type="cellIs" priority="2248" dxfId="1110" operator="equal" stopIfTrue="1">
      <formula>"CW 3120-R2"</formula>
    </cfRule>
    <cfRule type="cellIs" priority="2249" dxfId="1110" operator="equal" stopIfTrue="1">
      <formula>"CW 3240-R7"</formula>
    </cfRule>
  </conditionalFormatting>
  <conditionalFormatting sqref="D37">
    <cfRule type="cellIs" priority="2241" dxfId="1110" operator="equal" stopIfTrue="1">
      <formula>"CW 2130-R11"</formula>
    </cfRule>
    <cfRule type="cellIs" priority="2242" dxfId="1110" operator="equal" stopIfTrue="1">
      <formula>"CW 3120-R2"</formula>
    </cfRule>
    <cfRule type="cellIs" priority="2243" dxfId="1110" operator="equal" stopIfTrue="1">
      <formula>"CW 3240-R7"</formula>
    </cfRule>
  </conditionalFormatting>
  <conditionalFormatting sqref="D38">
    <cfRule type="cellIs" priority="2238" dxfId="1110" operator="equal" stopIfTrue="1">
      <formula>"CW 2130-R11"</formula>
    </cfRule>
    <cfRule type="cellIs" priority="2239" dxfId="1110" operator="equal" stopIfTrue="1">
      <formula>"CW 3120-R2"</formula>
    </cfRule>
    <cfRule type="cellIs" priority="2240" dxfId="1110" operator="equal" stopIfTrue="1">
      <formula>"CW 3240-R7"</formula>
    </cfRule>
  </conditionalFormatting>
  <conditionalFormatting sqref="D237">
    <cfRule type="cellIs" priority="2235" dxfId="1110" operator="equal" stopIfTrue="1">
      <formula>"CW 2130-R11"</formula>
    </cfRule>
    <cfRule type="cellIs" priority="2236" dxfId="1110" operator="equal" stopIfTrue="1">
      <formula>"CW 3120-R2"</formula>
    </cfRule>
    <cfRule type="cellIs" priority="2237" dxfId="1110" operator="equal" stopIfTrue="1">
      <formula>"CW 3240-R7"</formula>
    </cfRule>
  </conditionalFormatting>
  <conditionalFormatting sqref="D240">
    <cfRule type="cellIs" priority="2226" dxfId="1110" operator="equal" stopIfTrue="1">
      <formula>"CW 2130-R11"</formula>
    </cfRule>
    <cfRule type="cellIs" priority="2227" dxfId="1110" operator="equal" stopIfTrue="1">
      <formula>"CW 3120-R2"</formula>
    </cfRule>
    <cfRule type="cellIs" priority="2228" dxfId="1110" operator="equal" stopIfTrue="1">
      <formula>"CW 3240-R7"</formula>
    </cfRule>
  </conditionalFormatting>
  <conditionalFormatting sqref="D242:D243">
    <cfRule type="cellIs" priority="2217" dxfId="1110" operator="equal" stopIfTrue="1">
      <formula>"CW 2130-R11"</formula>
    </cfRule>
    <cfRule type="cellIs" priority="2218" dxfId="1110" operator="equal" stopIfTrue="1">
      <formula>"CW 3120-R2"</formula>
    </cfRule>
    <cfRule type="cellIs" priority="2219" dxfId="1110" operator="equal" stopIfTrue="1">
      <formula>"CW 3240-R7"</formula>
    </cfRule>
  </conditionalFormatting>
  <conditionalFormatting sqref="D244">
    <cfRule type="cellIs" priority="2208" dxfId="1110" operator="equal" stopIfTrue="1">
      <formula>"CW 2130-R11"</formula>
    </cfRule>
    <cfRule type="cellIs" priority="2209" dxfId="1110" operator="equal" stopIfTrue="1">
      <formula>"CW 3120-R2"</formula>
    </cfRule>
    <cfRule type="cellIs" priority="2210" dxfId="1110" operator="equal" stopIfTrue="1">
      <formula>"CW 3240-R7"</formula>
    </cfRule>
  </conditionalFormatting>
  <conditionalFormatting sqref="D245">
    <cfRule type="cellIs" priority="2205" dxfId="1110" operator="equal" stopIfTrue="1">
      <formula>"CW 2130-R11"</formula>
    </cfRule>
    <cfRule type="cellIs" priority="2206" dxfId="1110" operator="equal" stopIfTrue="1">
      <formula>"CW 3120-R2"</formula>
    </cfRule>
    <cfRule type="cellIs" priority="2207" dxfId="1110" operator="equal" stopIfTrue="1">
      <formula>"CW 3240-R7"</formula>
    </cfRule>
  </conditionalFormatting>
  <conditionalFormatting sqref="D246:D247">
    <cfRule type="cellIs" priority="2202" dxfId="1110" operator="equal" stopIfTrue="1">
      <formula>"CW 2130-R11"</formula>
    </cfRule>
    <cfRule type="cellIs" priority="2203" dxfId="1110" operator="equal" stopIfTrue="1">
      <formula>"CW 3120-R2"</formula>
    </cfRule>
    <cfRule type="cellIs" priority="2204" dxfId="1110" operator="equal" stopIfTrue="1">
      <formula>"CW 3240-R7"</formula>
    </cfRule>
  </conditionalFormatting>
  <conditionalFormatting sqref="D248:D249">
    <cfRule type="cellIs" priority="2199" dxfId="1110" operator="equal" stopIfTrue="1">
      <formula>"CW 2130-R11"</formula>
    </cfRule>
    <cfRule type="cellIs" priority="2200" dxfId="1110" operator="equal" stopIfTrue="1">
      <formula>"CW 3120-R2"</formula>
    </cfRule>
    <cfRule type="cellIs" priority="2201" dxfId="1110" operator="equal" stopIfTrue="1">
      <formula>"CW 3240-R7"</formula>
    </cfRule>
  </conditionalFormatting>
  <conditionalFormatting sqref="D250">
    <cfRule type="cellIs" priority="2172" dxfId="1110" operator="equal" stopIfTrue="1">
      <formula>"CW 2130-R11"</formula>
    </cfRule>
    <cfRule type="cellIs" priority="2173" dxfId="1110" operator="equal" stopIfTrue="1">
      <formula>"CW 3120-R2"</formula>
    </cfRule>
    <cfRule type="cellIs" priority="2174" dxfId="1110" operator="equal" stopIfTrue="1">
      <formula>"CW 3240-R7"</formula>
    </cfRule>
  </conditionalFormatting>
  <conditionalFormatting sqref="D251">
    <cfRule type="cellIs" priority="2169" dxfId="1110" operator="equal" stopIfTrue="1">
      <formula>"CW 2130-R11"</formula>
    </cfRule>
    <cfRule type="cellIs" priority="2170" dxfId="1110" operator="equal" stopIfTrue="1">
      <formula>"CW 3120-R2"</formula>
    </cfRule>
    <cfRule type="cellIs" priority="2171" dxfId="1110" operator="equal" stopIfTrue="1">
      <formula>"CW 3240-R7"</formula>
    </cfRule>
  </conditionalFormatting>
  <conditionalFormatting sqref="D252">
    <cfRule type="cellIs" priority="2163" dxfId="1110" operator="equal" stopIfTrue="1">
      <formula>"CW 2130-R11"</formula>
    </cfRule>
    <cfRule type="cellIs" priority="2164" dxfId="1110" operator="equal" stopIfTrue="1">
      <formula>"CW 3120-R2"</formula>
    </cfRule>
    <cfRule type="cellIs" priority="2165" dxfId="1110" operator="equal" stopIfTrue="1">
      <formula>"CW 3240-R7"</formula>
    </cfRule>
  </conditionalFormatting>
  <conditionalFormatting sqref="D254">
    <cfRule type="cellIs" priority="2160" dxfId="1110" operator="equal" stopIfTrue="1">
      <formula>"CW 2130-R11"</formula>
    </cfRule>
    <cfRule type="cellIs" priority="2161" dxfId="1110" operator="equal" stopIfTrue="1">
      <formula>"CW 3120-R2"</formula>
    </cfRule>
    <cfRule type="cellIs" priority="2162" dxfId="1110" operator="equal" stopIfTrue="1">
      <formula>"CW 3240-R7"</formula>
    </cfRule>
  </conditionalFormatting>
  <conditionalFormatting sqref="D253">
    <cfRule type="cellIs" priority="2157" dxfId="1110" operator="equal" stopIfTrue="1">
      <formula>"CW 2130-R11"</formula>
    </cfRule>
    <cfRule type="cellIs" priority="2158" dxfId="1110" operator="equal" stopIfTrue="1">
      <formula>"CW 3120-R2"</formula>
    </cfRule>
    <cfRule type="cellIs" priority="2159" dxfId="1110" operator="equal" stopIfTrue="1">
      <formula>"CW 3240-R7"</formula>
    </cfRule>
  </conditionalFormatting>
  <conditionalFormatting sqref="D59">
    <cfRule type="cellIs" priority="2008" dxfId="1110" operator="equal" stopIfTrue="1">
      <formula>"CW 2130-R11"</formula>
    </cfRule>
    <cfRule type="cellIs" priority="2009" dxfId="1110" operator="equal" stopIfTrue="1">
      <formula>"CW 3120-R2"</formula>
    </cfRule>
    <cfRule type="cellIs" priority="2010" dxfId="1110" operator="equal" stopIfTrue="1">
      <formula>"CW 3240-R7"</formula>
    </cfRule>
  </conditionalFormatting>
  <conditionalFormatting sqref="D60">
    <cfRule type="cellIs" priority="2005" dxfId="1110" operator="equal" stopIfTrue="1">
      <formula>"CW 2130-R11"</formula>
    </cfRule>
    <cfRule type="cellIs" priority="2006" dxfId="1110" operator="equal" stopIfTrue="1">
      <formula>"CW 3120-R2"</formula>
    </cfRule>
    <cfRule type="cellIs" priority="2007" dxfId="1110" operator="equal" stopIfTrue="1">
      <formula>"CW 3240-R7"</formula>
    </cfRule>
  </conditionalFormatting>
  <conditionalFormatting sqref="D44">
    <cfRule type="cellIs" priority="2050" dxfId="1110" operator="equal" stopIfTrue="1">
      <formula>"CW 2130-R11"</formula>
    </cfRule>
    <cfRule type="cellIs" priority="2051" dxfId="1110" operator="equal" stopIfTrue="1">
      <formula>"CW 3120-R2"</formula>
    </cfRule>
    <cfRule type="cellIs" priority="2052" dxfId="1110" operator="equal" stopIfTrue="1">
      <formula>"CW 3240-R7"</formula>
    </cfRule>
  </conditionalFormatting>
  <conditionalFormatting sqref="D45">
    <cfRule type="cellIs" priority="2047" dxfId="1110" operator="equal" stopIfTrue="1">
      <formula>"CW 2130-R11"</formula>
    </cfRule>
    <cfRule type="cellIs" priority="2048" dxfId="1110" operator="equal" stopIfTrue="1">
      <formula>"CW 3120-R2"</formula>
    </cfRule>
    <cfRule type="cellIs" priority="2049" dxfId="1110" operator="equal" stopIfTrue="1">
      <formula>"CW 3240-R7"</formula>
    </cfRule>
  </conditionalFormatting>
  <conditionalFormatting sqref="D46">
    <cfRule type="cellIs" priority="2044" dxfId="1110" operator="equal" stopIfTrue="1">
      <formula>"CW 2130-R11"</formula>
    </cfRule>
    <cfRule type="cellIs" priority="2045" dxfId="1110" operator="equal" stopIfTrue="1">
      <formula>"CW 3120-R2"</formula>
    </cfRule>
    <cfRule type="cellIs" priority="2046" dxfId="1110" operator="equal" stopIfTrue="1">
      <formula>"CW 3240-R7"</formula>
    </cfRule>
  </conditionalFormatting>
  <conditionalFormatting sqref="D47">
    <cfRule type="cellIs" priority="2041" dxfId="1110" operator="equal" stopIfTrue="1">
      <formula>"CW 2130-R11"</formula>
    </cfRule>
    <cfRule type="cellIs" priority="2042" dxfId="1110" operator="equal" stopIfTrue="1">
      <formula>"CW 3120-R2"</formula>
    </cfRule>
    <cfRule type="cellIs" priority="2043" dxfId="1110" operator="equal" stopIfTrue="1">
      <formula>"CW 3240-R7"</formula>
    </cfRule>
  </conditionalFormatting>
  <conditionalFormatting sqref="D51">
    <cfRule type="cellIs" priority="2035" dxfId="1110" operator="equal" stopIfTrue="1">
      <formula>"CW 2130-R11"</formula>
    </cfRule>
    <cfRule type="cellIs" priority="2036" dxfId="1110" operator="equal" stopIfTrue="1">
      <formula>"CW 3120-R2"</formula>
    </cfRule>
    <cfRule type="cellIs" priority="2037" dxfId="1110" operator="equal" stopIfTrue="1">
      <formula>"CW 3240-R7"</formula>
    </cfRule>
  </conditionalFormatting>
  <conditionalFormatting sqref="D54:D56">
    <cfRule type="cellIs" priority="2029" dxfId="1110" operator="equal" stopIfTrue="1">
      <formula>"CW 2130-R11"</formula>
    </cfRule>
    <cfRule type="cellIs" priority="2030" dxfId="1110" operator="equal" stopIfTrue="1">
      <formula>"CW 3120-R2"</formula>
    </cfRule>
    <cfRule type="cellIs" priority="2031" dxfId="1110" operator="equal" stopIfTrue="1">
      <formula>"CW 3240-R7"</formula>
    </cfRule>
  </conditionalFormatting>
  <conditionalFormatting sqref="D57">
    <cfRule type="cellIs" priority="2020" dxfId="1110" operator="equal" stopIfTrue="1">
      <formula>"CW 2130-R11"</formula>
    </cfRule>
    <cfRule type="cellIs" priority="2021" dxfId="1110" operator="equal" stopIfTrue="1">
      <formula>"CW 3120-R2"</formula>
    </cfRule>
    <cfRule type="cellIs" priority="2022" dxfId="1110" operator="equal" stopIfTrue="1">
      <formula>"CW 3240-R7"</formula>
    </cfRule>
  </conditionalFormatting>
  <conditionalFormatting sqref="D58">
    <cfRule type="cellIs" priority="2017" dxfId="1110" operator="equal" stopIfTrue="1">
      <formula>"CW 2130-R11"</formula>
    </cfRule>
    <cfRule type="cellIs" priority="2018" dxfId="1110" operator="equal" stopIfTrue="1">
      <formula>"CW 3120-R2"</formula>
    </cfRule>
    <cfRule type="cellIs" priority="2019" dxfId="1110" operator="equal" stopIfTrue="1">
      <formula>"CW 3240-R7"</formula>
    </cfRule>
  </conditionalFormatting>
  <conditionalFormatting sqref="D81">
    <cfRule type="cellIs" priority="1954" dxfId="1110" operator="equal" stopIfTrue="1">
      <formula>"CW 2130-R11"</formula>
    </cfRule>
    <cfRule type="cellIs" priority="1955" dxfId="1110" operator="equal" stopIfTrue="1">
      <formula>"CW 3120-R2"</formula>
    </cfRule>
    <cfRule type="cellIs" priority="1956" dxfId="1110" operator="equal" stopIfTrue="1">
      <formula>"CW 3240-R7"</formula>
    </cfRule>
  </conditionalFormatting>
  <conditionalFormatting sqref="D61">
    <cfRule type="cellIs" priority="2002" dxfId="1110" operator="equal" stopIfTrue="1">
      <formula>"CW 2130-R11"</formula>
    </cfRule>
    <cfRule type="cellIs" priority="2003" dxfId="1110" operator="equal" stopIfTrue="1">
      <formula>"CW 3120-R2"</formula>
    </cfRule>
    <cfRule type="cellIs" priority="2004" dxfId="1110" operator="equal" stopIfTrue="1">
      <formula>"CW 3240-R7"</formula>
    </cfRule>
  </conditionalFormatting>
  <conditionalFormatting sqref="D62">
    <cfRule type="cellIs" priority="1999" dxfId="1110" operator="equal" stopIfTrue="1">
      <formula>"CW 2130-R11"</formula>
    </cfRule>
    <cfRule type="cellIs" priority="2000" dxfId="1110" operator="equal" stopIfTrue="1">
      <formula>"CW 3120-R2"</formula>
    </cfRule>
    <cfRule type="cellIs" priority="2001" dxfId="1110" operator="equal" stopIfTrue="1">
      <formula>"CW 3240-R7"</formula>
    </cfRule>
  </conditionalFormatting>
  <conditionalFormatting sqref="D64">
    <cfRule type="cellIs" priority="1996" dxfId="1110" operator="equal" stopIfTrue="1">
      <formula>"CW 2130-R11"</formula>
    </cfRule>
    <cfRule type="cellIs" priority="1997" dxfId="1110" operator="equal" stopIfTrue="1">
      <formula>"CW 3120-R2"</formula>
    </cfRule>
    <cfRule type="cellIs" priority="1998" dxfId="1110" operator="equal" stopIfTrue="1">
      <formula>"CW 3240-R7"</formula>
    </cfRule>
  </conditionalFormatting>
  <conditionalFormatting sqref="D65">
    <cfRule type="cellIs" priority="1990" dxfId="1110" operator="equal" stopIfTrue="1">
      <formula>"CW 2130-R11"</formula>
    </cfRule>
    <cfRule type="cellIs" priority="1991" dxfId="1110" operator="equal" stopIfTrue="1">
      <formula>"CW 3120-R2"</formula>
    </cfRule>
    <cfRule type="cellIs" priority="1992" dxfId="1110" operator="equal" stopIfTrue="1">
      <formula>"CW 3240-R7"</formula>
    </cfRule>
  </conditionalFormatting>
  <conditionalFormatting sqref="D66">
    <cfRule type="cellIs" priority="1987" dxfId="1110" operator="equal" stopIfTrue="1">
      <formula>"CW 2130-R11"</formula>
    </cfRule>
    <cfRule type="cellIs" priority="1988" dxfId="1110" operator="equal" stopIfTrue="1">
      <formula>"CW 3120-R2"</formula>
    </cfRule>
    <cfRule type="cellIs" priority="1989" dxfId="1110" operator="equal" stopIfTrue="1">
      <formula>"CW 3240-R7"</formula>
    </cfRule>
  </conditionalFormatting>
  <conditionalFormatting sqref="D67">
    <cfRule type="cellIs" priority="1984" dxfId="1110" operator="equal" stopIfTrue="1">
      <formula>"CW 2130-R11"</formula>
    </cfRule>
    <cfRule type="cellIs" priority="1985" dxfId="1110" operator="equal" stopIfTrue="1">
      <formula>"CW 3120-R2"</formula>
    </cfRule>
    <cfRule type="cellIs" priority="1986" dxfId="1110" operator="equal" stopIfTrue="1">
      <formula>"CW 3240-R7"</formula>
    </cfRule>
  </conditionalFormatting>
  <conditionalFormatting sqref="D68">
    <cfRule type="cellIs" priority="1981" dxfId="1110" operator="equal" stopIfTrue="1">
      <formula>"CW 2130-R11"</formula>
    </cfRule>
    <cfRule type="cellIs" priority="1982" dxfId="1110" operator="equal" stopIfTrue="1">
      <formula>"CW 3120-R2"</formula>
    </cfRule>
    <cfRule type="cellIs" priority="1983" dxfId="1110" operator="equal" stopIfTrue="1">
      <formula>"CW 3240-R7"</formula>
    </cfRule>
  </conditionalFormatting>
  <conditionalFormatting sqref="D71">
    <cfRule type="cellIs" priority="1975" dxfId="1110" operator="equal" stopIfTrue="1">
      <formula>"CW 2130-R11"</formula>
    </cfRule>
    <cfRule type="cellIs" priority="1976" dxfId="1110" operator="equal" stopIfTrue="1">
      <formula>"CW 3120-R2"</formula>
    </cfRule>
    <cfRule type="cellIs" priority="1977" dxfId="1110" operator="equal" stopIfTrue="1">
      <formula>"CW 3240-R7"</formula>
    </cfRule>
  </conditionalFormatting>
  <conditionalFormatting sqref="D72">
    <cfRule type="cellIs" priority="1972" dxfId="1110" operator="equal" stopIfTrue="1">
      <formula>"CW 2130-R11"</formula>
    </cfRule>
    <cfRule type="cellIs" priority="1973" dxfId="1110" operator="equal" stopIfTrue="1">
      <formula>"CW 3120-R2"</formula>
    </cfRule>
    <cfRule type="cellIs" priority="1974" dxfId="1110" operator="equal" stopIfTrue="1">
      <formula>"CW 3240-R7"</formula>
    </cfRule>
  </conditionalFormatting>
  <conditionalFormatting sqref="D78">
    <cfRule type="cellIs" priority="1963" dxfId="1110" operator="equal" stopIfTrue="1">
      <formula>"CW 2130-R11"</formula>
    </cfRule>
    <cfRule type="cellIs" priority="1964" dxfId="1110" operator="equal" stopIfTrue="1">
      <formula>"CW 3120-R2"</formula>
    </cfRule>
    <cfRule type="cellIs" priority="1965" dxfId="1110" operator="equal" stopIfTrue="1">
      <formula>"CW 3240-R7"</formula>
    </cfRule>
  </conditionalFormatting>
  <conditionalFormatting sqref="D85">
    <cfRule type="cellIs" priority="1948" dxfId="1110" operator="equal" stopIfTrue="1">
      <formula>"CW 2130-R11"</formula>
    </cfRule>
    <cfRule type="cellIs" priority="1949" dxfId="1110" operator="equal" stopIfTrue="1">
      <formula>"CW 3120-R2"</formula>
    </cfRule>
    <cfRule type="cellIs" priority="1950" dxfId="1110" operator="equal" stopIfTrue="1">
      <formula>"CW 3240-R7"</formula>
    </cfRule>
  </conditionalFormatting>
  <conditionalFormatting sqref="D90">
    <cfRule type="cellIs" priority="1933" dxfId="1110" operator="equal" stopIfTrue="1">
      <formula>"CW 2130-R11"</formula>
    </cfRule>
    <cfRule type="cellIs" priority="1934" dxfId="1110" operator="equal" stopIfTrue="1">
      <formula>"CW 3120-R2"</formula>
    </cfRule>
    <cfRule type="cellIs" priority="1935" dxfId="1110" operator="equal" stopIfTrue="1">
      <formula>"CW 3240-R7"</formula>
    </cfRule>
  </conditionalFormatting>
  <conditionalFormatting sqref="D88:D89">
    <cfRule type="cellIs" priority="1942" dxfId="1110" operator="equal" stopIfTrue="1">
      <formula>"CW 2130-R11"</formula>
    </cfRule>
    <cfRule type="cellIs" priority="1943" dxfId="1110" operator="equal" stopIfTrue="1">
      <formula>"CW 3120-R2"</formula>
    </cfRule>
    <cfRule type="cellIs" priority="1944" dxfId="1110" operator="equal" stopIfTrue="1">
      <formula>"CW 3240-R7"</formula>
    </cfRule>
  </conditionalFormatting>
  <conditionalFormatting sqref="D91">
    <cfRule type="cellIs" priority="1930" dxfId="1110" operator="equal" stopIfTrue="1">
      <formula>"CW 2130-R11"</formula>
    </cfRule>
    <cfRule type="cellIs" priority="1931" dxfId="1110" operator="equal" stopIfTrue="1">
      <formula>"CW 3120-R2"</formula>
    </cfRule>
    <cfRule type="cellIs" priority="1932" dxfId="1110" operator="equal" stopIfTrue="1">
      <formula>"CW 3240-R7"</formula>
    </cfRule>
  </conditionalFormatting>
  <conditionalFormatting sqref="D93">
    <cfRule type="cellIs" priority="1909" dxfId="1110" operator="equal" stopIfTrue="1">
      <formula>"CW 2130-R11"</formula>
    </cfRule>
    <cfRule type="cellIs" priority="1910" dxfId="1110" operator="equal" stopIfTrue="1">
      <formula>"CW 3120-R2"</formula>
    </cfRule>
    <cfRule type="cellIs" priority="1911" dxfId="1110" operator="equal" stopIfTrue="1">
      <formula>"CW 3240-R7"</formula>
    </cfRule>
  </conditionalFormatting>
  <conditionalFormatting sqref="D94">
    <cfRule type="cellIs" priority="1903" dxfId="1110" operator="equal" stopIfTrue="1">
      <formula>"CW 2130-R11"</formula>
    </cfRule>
    <cfRule type="cellIs" priority="1904" dxfId="1110" operator="equal" stopIfTrue="1">
      <formula>"CW 3120-R2"</formula>
    </cfRule>
    <cfRule type="cellIs" priority="1905" dxfId="1110" operator="equal" stopIfTrue="1">
      <formula>"CW 3240-R7"</formula>
    </cfRule>
  </conditionalFormatting>
  <conditionalFormatting sqref="D95">
    <cfRule type="cellIs" priority="1900" dxfId="1110" operator="equal" stopIfTrue="1">
      <formula>"CW 2130-R11"</formula>
    </cfRule>
    <cfRule type="cellIs" priority="1901" dxfId="1110" operator="equal" stopIfTrue="1">
      <formula>"CW 3120-R2"</formula>
    </cfRule>
    <cfRule type="cellIs" priority="1902" dxfId="1110" operator="equal" stopIfTrue="1">
      <formula>"CW 3240-R7"</formula>
    </cfRule>
  </conditionalFormatting>
  <conditionalFormatting sqref="D96">
    <cfRule type="cellIs" priority="1897" dxfId="1110" operator="equal" stopIfTrue="1">
      <formula>"CW 2130-R11"</formula>
    </cfRule>
    <cfRule type="cellIs" priority="1898" dxfId="1110" operator="equal" stopIfTrue="1">
      <formula>"CW 3120-R2"</formula>
    </cfRule>
    <cfRule type="cellIs" priority="1899" dxfId="1110" operator="equal" stopIfTrue="1">
      <formula>"CW 3240-R7"</formula>
    </cfRule>
  </conditionalFormatting>
  <conditionalFormatting sqref="D97">
    <cfRule type="cellIs" priority="1894" dxfId="1110" operator="equal" stopIfTrue="1">
      <formula>"CW 2130-R11"</formula>
    </cfRule>
    <cfRule type="cellIs" priority="1895" dxfId="1110" operator="equal" stopIfTrue="1">
      <formula>"CW 3120-R2"</formula>
    </cfRule>
    <cfRule type="cellIs" priority="1896" dxfId="1110" operator="equal" stopIfTrue="1">
      <formula>"CW 3240-R7"</formula>
    </cfRule>
  </conditionalFormatting>
  <conditionalFormatting sqref="D100">
    <cfRule type="cellIs" priority="1888" dxfId="1110" operator="equal" stopIfTrue="1">
      <formula>"CW 2130-R11"</formula>
    </cfRule>
    <cfRule type="cellIs" priority="1889" dxfId="1110" operator="equal" stopIfTrue="1">
      <formula>"CW 3120-R2"</formula>
    </cfRule>
    <cfRule type="cellIs" priority="1890" dxfId="1110" operator="equal" stopIfTrue="1">
      <formula>"CW 3240-R7"</formula>
    </cfRule>
  </conditionalFormatting>
  <conditionalFormatting sqref="D101">
    <cfRule type="cellIs" priority="1885" dxfId="1110" operator="equal" stopIfTrue="1">
      <formula>"CW 2130-R11"</formula>
    </cfRule>
    <cfRule type="cellIs" priority="1886" dxfId="1110" operator="equal" stopIfTrue="1">
      <formula>"CW 3120-R2"</formula>
    </cfRule>
    <cfRule type="cellIs" priority="1887" dxfId="1110" operator="equal" stopIfTrue="1">
      <formula>"CW 3240-R7"</formula>
    </cfRule>
  </conditionalFormatting>
  <conditionalFormatting sqref="D107">
    <cfRule type="cellIs" priority="1876" dxfId="1110" operator="equal" stopIfTrue="1">
      <formula>"CW 2130-R11"</formula>
    </cfRule>
    <cfRule type="cellIs" priority="1877" dxfId="1110" operator="equal" stopIfTrue="1">
      <formula>"CW 3120-R2"</formula>
    </cfRule>
    <cfRule type="cellIs" priority="1878" dxfId="1110" operator="equal" stopIfTrue="1">
      <formula>"CW 3240-R7"</formula>
    </cfRule>
  </conditionalFormatting>
  <conditionalFormatting sqref="D108">
    <cfRule type="cellIs" priority="1873" dxfId="1110" operator="equal" stopIfTrue="1">
      <formula>"CW 2130-R11"</formula>
    </cfRule>
    <cfRule type="cellIs" priority="1874" dxfId="1110" operator="equal" stopIfTrue="1">
      <formula>"CW 3120-R2"</formula>
    </cfRule>
    <cfRule type="cellIs" priority="1875" dxfId="1110" operator="equal" stopIfTrue="1">
      <formula>"CW 3240-R7"</formula>
    </cfRule>
  </conditionalFormatting>
  <conditionalFormatting sqref="D109">
    <cfRule type="cellIs" priority="1870" dxfId="1110" operator="equal" stopIfTrue="1">
      <formula>"CW 2130-R11"</formula>
    </cfRule>
    <cfRule type="cellIs" priority="1871" dxfId="1110" operator="equal" stopIfTrue="1">
      <formula>"CW 3120-R2"</formula>
    </cfRule>
    <cfRule type="cellIs" priority="1872" dxfId="1110" operator="equal" stopIfTrue="1">
      <formula>"CW 3240-R7"</formula>
    </cfRule>
  </conditionalFormatting>
  <conditionalFormatting sqref="D110">
    <cfRule type="cellIs" priority="1867" dxfId="1110" operator="equal" stopIfTrue="1">
      <formula>"CW 2130-R11"</formula>
    </cfRule>
    <cfRule type="cellIs" priority="1868" dxfId="1110" operator="equal" stopIfTrue="1">
      <formula>"CW 3120-R2"</formula>
    </cfRule>
    <cfRule type="cellIs" priority="1869" dxfId="1110" operator="equal" stopIfTrue="1">
      <formula>"CW 3240-R7"</formula>
    </cfRule>
  </conditionalFormatting>
  <conditionalFormatting sqref="D114">
    <cfRule type="cellIs" priority="1861" dxfId="1110" operator="equal" stopIfTrue="1">
      <formula>"CW 2130-R11"</formula>
    </cfRule>
    <cfRule type="cellIs" priority="1862" dxfId="1110" operator="equal" stopIfTrue="1">
      <formula>"CW 3120-R2"</formula>
    </cfRule>
    <cfRule type="cellIs" priority="1863" dxfId="1110" operator="equal" stopIfTrue="1">
      <formula>"CW 3240-R7"</formula>
    </cfRule>
  </conditionalFormatting>
  <conditionalFormatting sqref="D117:D119">
    <cfRule type="cellIs" priority="1855" dxfId="1110" operator="equal" stopIfTrue="1">
      <formula>"CW 2130-R11"</formula>
    </cfRule>
    <cfRule type="cellIs" priority="1856" dxfId="1110" operator="equal" stopIfTrue="1">
      <formula>"CW 3120-R2"</formula>
    </cfRule>
    <cfRule type="cellIs" priority="1857" dxfId="1110" operator="equal" stopIfTrue="1">
      <formula>"CW 3240-R7"</formula>
    </cfRule>
  </conditionalFormatting>
  <conditionalFormatting sqref="D120">
    <cfRule type="cellIs" priority="1846" dxfId="1110" operator="equal" stopIfTrue="1">
      <formula>"CW 2130-R11"</formula>
    </cfRule>
    <cfRule type="cellIs" priority="1847" dxfId="1110" operator="equal" stopIfTrue="1">
      <formula>"CW 3120-R2"</formula>
    </cfRule>
    <cfRule type="cellIs" priority="1848" dxfId="1110" operator="equal" stopIfTrue="1">
      <formula>"CW 3240-R7"</formula>
    </cfRule>
  </conditionalFormatting>
  <conditionalFormatting sqref="D121">
    <cfRule type="cellIs" priority="1843" dxfId="1110" operator="equal" stopIfTrue="1">
      <formula>"CW 2130-R11"</formula>
    </cfRule>
    <cfRule type="cellIs" priority="1844" dxfId="1110" operator="equal" stopIfTrue="1">
      <formula>"CW 3120-R2"</formula>
    </cfRule>
    <cfRule type="cellIs" priority="1845" dxfId="1110" operator="equal" stopIfTrue="1">
      <formula>"CW 3240-R7"</formula>
    </cfRule>
  </conditionalFormatting>
  <conditionalFormatting sqref="D122">
    <cfRule type="cellIs" priority="1840" dxfId="1110" operator="equal" stopIfTrue="1">
      <formula>"CW 2130-R11"</formula>
    </cfRule>
    <cfRule type="cellIs" priority="1841" dxfId="1110" operator="equal" stopIfTrue="1">
      <formula>"CW 3120-R2"</formula>
    </cfRule>
    <cfRule type="cellIs" priority="1842" dxfId="1110" operator="equal" stopIfTrue="1">
      <formula>"CW 3240-R7"</formula>
    </cfRule>
  </conditionalFormatting>
  <conditionalFormatting sqref="D123:D124">
    <cfRule type="cellIs" priority="1837" dxfId="1110" operator="equal" stopIfTrue="1">
      <formula>"CW 2130-R11"</formula>
    </cfRule>
    <cfRule type="cellIs" priority="1838" dxfId="1110" operator="equal" stopIfTrue="1">
      <formula>"CW 3120-R2"</formula>
    </cfRule>
    <cfRule type="cellIs" priority="1839" dxfId="1110" operator="equal" stopIfTrue="1">
      <formula>"CW 3240-R7"</formula>
    </cfRule>
  </conditionalFormatting>
  <conditionalFormatting sqref="D125">
    <cfRule type="cellIs" priority="1834" dxfId="1110" operator="equal" stopIfTrue="1">
      <formula>"CW 2130-R11"</formula>
    </cfRule>
    <cfRule type="cellIs" priority="1835" dxfId="1110" operator="equal" stopIfTrue="1">
      <formula>"CW 3120-R2"</formula>
    </cfRule>
    <cfRule type="cellIs" priority="1836" dxfId="1110" operator="equal" stopIfTrue="1">
      <formula>"CW 3240-R7"</formula>
    </cfRule>
  </conditionalFormatting>
  <conditionalFormatting sqref="D126">
    <cfRule type="cellIs" priority="1831" dxfId="1110" operator="equal" stopIfTrue="1">
      <formula>"CW 2130-R11"</formula>
    </cfRule>
    <cfRule type="cellIs" priority="1832" dxfId="1110" operator="equal" stopIfTrue="1">
      <formula>"CW 3120-R2"</formula>
    </cfRule>
    <cfRule type="cellIs" priority="1833" dxfId="1110" operator="equal" stopIfTrue="1">
      <formula>"CW 3240-R7"</formula>
    </cfRule>
  </conditionalFormatting>
  <conditionalFormatting sqref="D127">
    <cfRule type="cellIs" priority="1828" dxfId="1110" operator="equal" stopIfTrue="1">
      <formula>"CW 2130-R11"</formula>
    </cfRule>
    <cfRule type="cellIs" priority="1829" dxfId="1110" operator="equal" stopIfTrue="1">
      <formula>"CW 3120-R2"</formula>
    </cfRule>
    <cfRule type="cellIs" priority="1830" dxfId="1110" operator="equal" stopIfTrue="1">
      <formula>"CW 3240-R7"</formula>
    </cfRule>
  </conditionalFormatting>
  <conditionalFormatting sqref="D128">
    <cfRule type="cellIs" priority="1825" dxfId="1110" operator="equal" stopIfTrue="1">
      <formula>"CW 2130-R11"</formula>
    </cfRule>
    <cfRule type="cellIs" priority="1826" dxfId="1110" operator="equal" stopIfTrue="1">
      <formula>"CW 3120-R2"</formula>
    </cfRule>
    <cfRule type="cellIs" priority="1827" dxfId="1110" operator="equal" stopIfTrue="1">
      <formula>"CW 3240-R7"</formula>
    </cfRule>
  </conditionalFormatting>
  <conditionalFormatting sqref="D130">
    <cfRule type="cellIs" priority="1822" dxfId="1110" operator="equal" stopIfTrue="1">
      <formula>"CW 2130-R11"</formula>
    </cfRule>
    <cfRule type="cellIs" priority="1823" dxfId="1110" operator="equal" stopIfTrue="1">
      <formula>"CW 3120-R2"</formula>
    </cfRule>
    <cfRule type="cellIs" priority="1824" dxfId="1110" operator="equal" stopIfTrue="1">
      <formula>"CW 3240-R7"</formula>
    </cfRule>
  </conditionalFormatting>
  <conditionalFormatting sqref="D131">
    <cfRule type="cellIs" priority="1816" dxfId="1110" operator="equal" stopIfTrue="1">
      <formula>"CW 2130-R11"</formula>
    </cfRule>
    <cfRule type="cellIs" priority="1817" dxfId="1110" operator="equal" stopIfTrue="1">
      <formula>"CW 3120-R2"</formula>
    </cfRule>
    <cfRule type="cellIs" priority="1818" dxfId="1110" operator="equal" stopIfTrue="1">
      <formula>"CW 3240-R7"</formula>
    </cfRule>
  </conditionalFormatting>
  <conditionalFormatting sqref="D132">
    <cfRule type="cellIs" priority="1813" dxfId="1110" operator="equal" stopIfTrue="1">
      <formula>"CW 2130-R11"</formula>
    </cfRule>
    <cfRule type="cellIs" priority="1814" dxfId="1110" operator="equal" stopIfTrue="1">
      <formula>"CW 3120-R2"</formula>
    </cfRule>
    <cfRule type="cellIs" priority="1815" dxfId="1110" operator="equal" stopIfTrue="1">
      <formula>"CW 3240-R7"</formula>
    </cfRule>
  </conditionalFormatting>
  <conditionalFormatting sqref="D133">
    <cfRule type="cellIs" priority="1810" dxfId="1110" operator="equal" stopIfTrue="1">
      <formula>"CW 2130-R11"</formula>
    </cfRule>
    <cfRule type="cellIs" priority="1811" dxfId="1110" operator="equal" stopIfTrue="1">
      <formula>"CW 3120-R2"</formula>
    </cfRule>
    <cfRule type="cellIs" priority="1812" dxfId="1110" operator="equal" stopIfTrue="1">
      <formula>"CW 3240-R7"</formula>
    </cfRule>
  </conditionalFormatting>
  <conditionalFormatting sqref="D134">
    <cfRule type="cellIs" priority="1807" dxfId="1110" operator="equal" stopIfTrue="1">
      <formula>"CW 2130-R11"</formula>
    </cfRule>
    <cfRule type="cellIs" priority="1808" dxfId="1110" operator="equal" stopIfTrue="1">
      <formula>"CW 3120-R2"</formula>
    </cfRule>
    <cfRule type="cellIs" priority="1809" dxfId="1110" operator="equal" stopIfTrue="1">
      <formula>"CW 3240-R7"</formula>
    </cfRule>
  </conditionalFormatting>
  <conditionalFormatting sqref="D137">
    <cfRule type="cellIs" priority="1801" dxfId="1110" operator="equal" stopIfTrue="1">
      <formula>"CW 2130-R11"</formula>
    </cfRule>
    <cfRule type="cellIs" priority="1802" dxfId="1110" operator="equal" stopIfTrue="1">
      <formula>"CW 3120-R2"</formula>
    </cfRule>
    <cfRule type="cellIs" priority="1803" dxfId="1110" operator="equal" stopIfTrue="1">
      <formula>"CW 3240-R7"</formula>
    </cfRule>
  </conditionalFormatting>
  <conditionalFormatting sqref="D138">
    <cfRule type="cellIs" priority="1798" dxfId="1110" operator="equal" stopIfTrue="1">
      <formula>"CW 2130-R11"</formula>
    </cfRule>
    <cfRule type="cellIs" priority="1799" dxfId="1110" operator="equal" stopIfTrue="1">
      <formula>"CW 3120-R2"</formula>
    </cfRule>
    <cfRule type="cellIs" priority="1800" dxfId="1110" operator="equal" stopIfTrue="1">
      <formula>"CW 3240-R7"</formula>
    </cfRule>
  </conditionalFormatting>
  <conditionalFormatting sqref="D144">
    <cfRule type="cellIs" priority="1789" dxfId="1110" operator="equal" stopIfTrue="1">
      <formula>"CW 2130-R11"</formula>
    </cfRule>
    <cfRule type="cellIs" priority="1790" dxfId="1110" operator="equal" stopIfTrue="1">
      <formula>"CW 3120-R2"</formula>
    </cfRule>
    <cfRule type="cellIs" priority="1791" dxfId="1110" operator="equal" stopIfTrue="1">
      <formula>"CW 3240-R7"</formula>
    </cfRule>
  </conditionalFormatting>
  <conditionalFormatting sqref="D150">
    <cfRule type="cellIs" priority="1774" dxfId="1110" operator="equal" stopIfTrue="1">
      <formula>"CW 2130-R11"</formula>
    </cfRule>
    <cfRule type="cellIs" priority="1775" dxfId="1110" operator="equal" stopIfTrue="1">
      <formula>"CW 3120-R2"</formula>
    </cfRule>
    <cfRule type="cellIs" priority="1776" dxfId="1110" operator="equal" stopIfTrue="1">
      <formula>"CW 3240-R7"</formula>
    </cfRule>
  </conditionalFormatting>
  <conditionalFormatting sqref="D156">
    <cfRule type="cellIs" priority="1759" dxfId="1110" operator="equal" stopIfTrue="1">
      <formula>"CW 2130-R11"</formula>
    </cfRule>
    <cfRule type="cellIs" priority="1760" dxfId="1110" operator="equal" stopIfTrue="1">
      <formula>"CW 3120-R2"</formula>
    </cfRule>
    <cfRule type="cellIs" priority="1761" dxfId="1110" operator="equal" stopIfTrue="1">
      <formula>"CW 3240-R7"</formula>
    </cfRule>
  </conditionalFormatting>
  <conditionalFormatting sqref="D153:D155">
    <cfRule type="cellIs" priority="1768" dxfId="1110" operator="equal" stopIfTrue="1">
      <formula>"CW 2130-R11"</formula>
    </cfRule>
    <cfRule type="cellIs" priority="1769" dxfId="1110" operator="equal" stopIfTrue="1">
      <formula>"CW 3120-R2"</formula>
    </cfRule>
    <cfRule type="cellIs" priority="1770" dxfId="1110" operator="equal" stopIfTrue="1">
      <formula>"CW 3240-R7"</formula>
    </cfRule>
  </conditionalFormatting>
  <conditionalFormatting sqref="D157">
    <cfRule type="cellIs" priority="1756" dxfId="1110" operator="equal" stopIfTrue="1">
      <formula>"CW 2130-R11"</formula>
    </cfRule>
    <cfRule type="cellIs" priority="1757" dxfId="1110" operator="equal" stopIfTrue="1">
      <formula>"CW 3120-R2"</formula>
    </cfRule>
    <cfRule type="cellIs" priority="1758" dxfId="1110" operator="equal" stopIfTrue="1">
      <formula>"CW 3240-R7"</formula>
    </cfRule>
  </conditionalFormatting>
  <conditionalFormatting sqref="D159">
    <cfRule type="cellIs" priority="1741" dxfId="1110" operator="equal" stopIfTrue="1">
      <formula>"CW 2130-R11"</formula>
    </cfRule>
    <cfRule type="cellIs" priority="1742" dxfId="1110" operator="equal" stopIfTrue="1">
      <formula>"CW 3120-R2"</formula>
    </cfRule>
    <cfRule type="cellIs" priority="1743" dxfId="1110" operator="equal" stopIfTrue="1">
      <formula>"CW 3240-R7"</formula>
    </cfRule>
  </conditionalFormatting>
  <conditionalFormatting sqref="D158">
    <cfRule type="cellIs" priority="1744" dxfId="1110" operator="equal" stopIfTrue="1">
      <formula>"CW 2130-R11"</formula>
    </cfRule>
    <cfRule type="cellIs" priority="1745" dxfId="1110" operator="equal" stopIfTrue="1">
      <formula>"CW 3120-R2"</formula>
    </cfRule>
    <cfRule type="cellIs" priority="1746" dxfId="1110" operator="equal" stopIfTrue="1">
      <formula>"CW 3240-R7"</formula>
    </cfRule>
  </conditionalFormatting>
  <conditionalFormatting sqref="D160">
    <cfRule type="cellIs" priority="1738" dxfId="1110" operator="equal" stopIfTrue="1">
      <formula>"CW 2130-R11"</formula>
    </cfRule>
    <cfRule type="cellIs" priority="1739" dxfId="1110" operator="equal" stopIfTrue="1">
      <formula>"CW 3120-R2"</formula>
    </cfRule>
    <cfRule type="cellIs" priority="1740" dxfId="1110" operator="equal" stopIfTrue="1">
      <formula>"CW 3240-R7"</formula>
    </cfRule>
  </conditionalFormatting>
  <conditionalFormatting sqref="D162">
    <cfRule type="cellIs" priority="1735" dxfId="1110" operator="equal" stopIfTrue="1">
      <formula>"CW 2130-R11"</formula>
    </cfRule>
    <cfRule type="cellIs" priority="1736" dxfId="1110" operator="equal" stopIfTrue="1">
      <formula>"CW 3120-R2"</formula>
    </cfRule>
    <cfRule type="cellIs" priority="1737" dxfId="1110" operator="equal" stopIfTrue="1">
      <formula>"CW 3240-R7"</formula>
    </cfRule>
  </conditionalFormatting>
  <conditionalFormatting sqref="D163">
    <cfRule type="cellIs" priority="1729" dxfId="1110" operator="equal" stopIfTrue="1">
      <formula>"CW 2130-R11"</formula>
    </cfRule>
    <cfRule type="cellIs" priority="1730" dxfId="1110" operator="equal" stopIfTrue="1">
      <formula>"CW 3120-R2"</formula>
    </cfRule>
    <cfRule type="cellIs" priority="1731" dxfId="1110" operator="equal" stopIfTrue="1">
      <formula>"CW 3240-R7"</formula>
    </cfRule>
  </conditionalFormatting>
  <conditionalFormatting sqref="D164">
    <cfRule type="cellIs" priority="1726" dxfId="1110" operator="equal" stopIfTrue="1">
      <formula>"CW 2130-R11"</formula>
    </cfRule>
    <cfRule type="cellIs" priority="1727" dxfId="1110" operator="equal" stopIfTrue="1">
      <formula>"CW 3120-R2"</formula>
    </cfRule>
    <cfRule type="cellIs" priority="1728" dxfId="1110" operator="equal" stopIfTrue="1">
      <formula>"CW 3240-R7"</formula>
    </cfRule>
  </conditionalFormatting>
  <conditionalFormatting sqref="D165">
    <cfRule type="cellIs" priority="1723" dxfId="1110" operator="equal" stopIfTrue="1">
      <formula>"CW 2130-R11"</formula>
    </cfRule>
    <cfRule type="cellIs" priority="1724" dxfId="1110" operator="equal" stopIfTrue="1">
      <formula>"CW 3120-R2"</formula>
    </cfRule>
    <cfRule type="cellIs" priority="1725" dxfId="1110" operator="equal" stopIfTrue="1">
      <formula>"CW 3240-R7"</formula>
    </cfRule>
  </conditionalFormatting>
  <conditionalFormatting sqref="D166">
    <cfRule type="cellIs" priority="1720" dxfId="1110" operator="equal" stopIfTrue="1">
      <formula>"CW 2130-R11"</formula>
    </cfRule>
    <cfRule type="cellIs" priority="1721" dxfId="1110" operator="equal" stopIfTrue="1">
      <formula>"CW 3120-R2"</formula>
    </cfRule>
    <cfRule type="cellIs" priority="1722" dxfId="1110" operator="equal" stopIfTrue="1">
      <formula>"CW 3240-R7"</formula>
    </cfRule>
  </conditionalFormatting>
  <conditionalFormatting sqref="D173">
    <cfRule type="cellIs" priority="1702" dxfId="1110" operator="equal" stopIfTrue="1">
      <formula>"CW 2130-R11"</formula>
    </cfRule>
    <cfRule type="cellIs" priority="1703" dxfId="1110" operator="equal" stopIfTrue="1">
      <formula>"CW 3120-R2"</formula>
    </cfRule>
    <cfRule type="cellIs" priority="1704" dxfId="1110" operator="equal" stopIfTrue="1">
      <formula>"CW 3240-R7"</formula>
    </cfRule>
  </conditionalFormatting>
  <conditionalFormatting sqref="D176">
    <cfRule type="cellIs" priority="1693" dxfId="1110" operator="equal" stopIfTrue="1">
      <formula>"CW 2130-R11"</formula>
    </cfRule>
    <cfRule type="cellIs" priority="1694" dxfId="1110" operator="equal" stopIfTrue="1">
      <formula>"CW 3120-R2"</formula>
    </cfRule>
    <cfRule type="cellIs" priority="1695" dxfId="1110" operator="equal" stopIfTrue="1">
      <formula>"CW 3240-R7"</formula>
    </cfRule>
  </conditionalFormatting>
  <conditionalFormatting sqref="D186">
    <cfRule type="cellIs" priority="1672" dxfId="1110" operator="equal" stopIfTrue="1">
      <formula>"CW 2130-R11"</formula>
    </cfRule>
    <cfRule type="cellIs" priority="1673" dxfId="1110" operator="equal" stopIfTrue="1">
      <formula>"CW 3120-R2"</formula>
    </cfRule>
    <cfRule type="cellIs" priority="1674" dxfId="1110" operator="equal" stopIfTrue="1">
      <formula>"CW 3240-R7"</formula>
    </cfRule>
  </conditionalFormatting>
  <conditionalFormatting sqref="D180">
    <cfRule type="cellIs" priority="1687" dxfId="1110" operator="equal" stopIfTrue="1">
      <formula>"CW 2130-R11"</formula>
    </cfRule>
    <cfRule type="cellIs" priority="1688" dxfId="1110" operator="equal" stopIfTrue="1">
      <formula>"CW 3120-R2"</formula>
    </cfRule>
    <cfRule type="cellIs" priority="1689" dxfId="1110" operator="equal" stopIfTrue="1">
      <formula>"CW 3240-R7"</formula>
    </cfRule>
  </conditionalFormatting>
  <conditionalFormatting sqref="D183:D185">
    <cfRule type="cellIs" priority="1681" dxfId="1110" operator="equal" stopIfTrue="1">
      <formula>"CW 2130-R11"</formula>
    </cfRule>
    <cfRule type="cellIs" priority="1682" dxfId="1110" operator="equal" stopIfTrue="1">
      <formula>"CW 3120-R2"</formula>
    </cfRule>
    <cfRule type="cellIs" priority="1683" dxfId="1110" operator="equal" stopIfTrue="1">
      <formula>"CW 3240-R7"</formula>
    </cfRule>
  </conditionalFormatting>
  <conditionalFormatting sqref="D187">
    <cfRule type="cellIs" priority="1669" dxfId="1110" operator="equal" stopIfTrue="1">
      <formula>"CW 2130-R11"</formula>
    </cfRule>
    <cfRule type="cellIs" priority="1670" dxfId="1110" operator="equal" stopIfTrue="1">
      <formula>"CW 3120-R2"</formula>
    </cfRule>
    <cfRule type="cellIs" priority="1671" dxfId="1110" operator="equal" stopIfTrue="1">
      <formula>"CW 3240-R7"</formula>
    </cfRule>
  </conditionalFormatting>
  <conditionalFormatting sqref="D188">
    <cfRule type="cellIs" priority="1657" dxfId="1110" operator="equal" stopIfTrue="1">
      <formula>"CW 2130-R11"</formula>
    </cfRule>
    <cfRule type="cellIs" priority="1658" dxfId="1110" operator="equal" stopIfTrue="1">
      <formula>"CW 3120-R2"</formula>
    </cfRule>
    <cfRule type="cellIs" priority="1659" dxfId="1110" operator="equal" stopIfTrue="1">
      <formula>"CW 3240-R7"</formula>
    </cfRule>
  </conditionalFormatting>
  <conditionalFormatting sqref="D189">
    <cfRule type="cellIs" priority="1654" dxfId="1110" operator="equal" stopIfTrue="1">
      <formula>"CW 2130-R11"</formula>
    </cfRule>
    <cfRule type="cellIs" priority="1655" dxfId="1110" operator="equal" stopIfTrue="1">
      <formula>"CW 3120-R2"</formula>
    </cfRule>
    <cfRule type="cellIs" priority="1656" dxfId="1110" operator="equal" stopIfTrue="1">
      <formula>"CW 3240-R7"</formula>
    </cfRule>
  </conditionalFormatting>
  <conditionalFormatting sqref="D190">
    <cfRule type="cellIs" priority="1651" dxfId="1110" operator="equal" stopIfTrue="1">
      <formula>"CW 2130-R11"</formula>
    </cfRule>
    <cfRule type="cellIs" priority="1652" dxfId="1110" operator="equal" stopIfTrue="1">
      <formula>"CW 3120-R2"</formula>
    </cfRule>
    <cfRule type="cellIs" priority="1653" dxfId="1110" operator="equal" stopIfTrue="1">
      <formula>"CW 3240-R7"</formula>
    </cfRule>
  </conditionalFormatting>
  <conditionalFormatting sqref="D192">
    <cfRule type="cellIs" priority="1648" dxfId="1110" operator="equal" stopIfTrue="1">
      <formula>"CW 2130-R11"</formula>
    </cfRule>
    <cfRule type="cellIs" priority="1649" dxfId="1110" operator="equal" stopIfTrue="1">
      <formula>"CW 3120-R2"</formula>
    </cfRule>
    <cfRule type="cellIs" priority="1650" dxfId="1110" operator="equal" stopIfTrue="1">
      <formula>"CW 3240-R7"</formula>
    </cfRule>
  </conditionalFormatting>
  <conditionalFormatting sqref="D193">
    <cfRule type="cellIs" priority="1642" dxfId="1110" operator="equal" stopIfTrue="1">
      <formula>"CW 2130-R11"</formula>
    </cfRule>
    <cfRule type="cellIs" priority="1643" dxfId="1110" operator="equal" stopIfTrue="1">
      <formula>"CW 3120-R2"</formula>
    </cfRule>
    <cfRule type="cellIs" priority="1644" dxfId="1110" operator="equal" stopIfTrue="1">
      <formula>"CW 3240-R7"</formula>
    </cfRule>
  </conditionalFormatting>
  <conditionalFormatting sqref="D194">
    <cfRule type="cellIs" priority="1639" dxfId="1110" operator="equal" stopIfTrue="1">
      <formula>"CW 2130-R11"</formula>
    </cfRule>
    <cfRule type="cellIs" priority="1640" dxfId="1110" operator="equal" stopIfTrue="1">
      <formula>"CW 3120-R2"</formula>
    </cfRule>
    <cfRule type="cellIs" priority="1641" dxfId="1110" operator="equal" stopIfTrue="1">
      <formula>"CW 3240-R7"</formula>
    </cfRule>
  </conditionalFormatting>
  <conditionalFormatting sqref="D195">
    <cfRule type="cellIs" priority="1636" dxfId="1110" operator="equal" stopIfTrue="1">
      <formula>"CW 2130-R11"</formula>
    </cfRule>
    <cfRule type="cellIs" priority="1637" dxfId="1110" operator="equal" stopIfTrue="1">
      <formula>"CW 3120-R2"</formula>
    </cfRule>
    <cfRule type="cellIs" priority="1638" dxfId="1110" operator="equal" stopIfTrue="1">
      <formula>"CW 3240-R7"</formula>
    </cfRule>
  </conditionalFormatting>
  <conditionalFormatting sqref="D196">
    <cfRule type="cellIs" priority="1633" dxfId="1110" operator="equal" stopIfTrue="1">
      <formula>"CW 2130-R11"</formula>
    </cfRule>
    <cfRule type="cellIs" priority="1634" dxfId="1110" operator="equal" stopIfTrue="1">
      <formula>"CW 3120-R2"</formula>
    </cfRule>
    <cfRule type="cellIs" priority="1635" dxfId="1110" operator="equal" stopIfTrue="1">
      <formula>"CW 3240-R7"</formula>
    </cfRule>
  </conditionalFormatting>
  <conditionalFormatting sqref="D199">
    <cfRule type="cellIs" priority="1627" dxfId="1110" operator="equal" stopIfTrue="1">
      <formula>"CW 2130-R11"</formula>
    </cfRule>
    <cfRule type="cellIs" priority="1628" dxfId="1110" operator="equal" stopIfTrue="1">
      <formula>"CW 3120-R2"</formula>
    </cfRule>
    <cfRule type="cellIs" priority="1629" dxfId="1110" operator="equal" stopIfTrue="1">
      <formula>"CW 3240-R7"</formula>
    </cfRule>
  </conditionalFormatting>
  <conditionalFormatting sqref="D200">
    <cfRule type="cellIs" priority="1624" dxfId="1110" operator="equal" stopIfTrue="1">
      <formula>"CW 2130-R11"</formula>
    </cfRule>
    <cfRule type="cellIs" priority="1625" dxfId="1110" operator="equal" stopIfTrue="1">
      <formula>"CW 3120-R2"</formula>
    </cfRule>
    <cfRule type="cellIs" priority="1626" dxfId="1110" operator="equal" stopIfTrue="1">
      <formula>"CW 3240-R7"</formula>
    </cfRule>
  </conditionalFormatting>
  <conditionalFormatting sqref="D206">
    <cfRule type="cellIs" priority="1615" dxfId="1110" operator="equal" stopIfTrue="1">
      <formula>"CW 2130-R11"</formula>
    </cfRule>
    <cfRule type="cellIs" priority="1616" dxfId="1110" operator="equal" stopIfTrue="1">
      <formula>"CW 3120-R2"</formula>
    </cfRule>
    <cfRule type="cellIs" priority="1617" dxfId="1110" operator="equal" stopIfTrue="1">
      <formula>"CW 3240-R7"</formula>
    </cfRule>
  </conditionalFormatting>
  <conditionalFormatting sqref="D207">
    <cfRule type="cellIs" priority="1612" dxfId="1110" operator="equal" stopIfTrue="1">
      <formula>"CW 2130-R11"</formula>
    </cfRule>
    <cfRule type="cellIs" priority="1613" dxfId="1110" operator="equal" stopIfTrue="1">
      <formula>"CW 3120-R2"</formula>
    </cfRule>
    <cfRule type="cellIs" priority="1614" dxfId="1110" operator="equal" stopIfTrue="1">
      <formula>"CW 3240-R7"</formula>
    </cfRule>
  </conditionalFormatting>
  <conditionalFormatting sqref="D208">
    <cfRule type="cellIs" priority="1609" dxfId="1110" operator="equal" stopIfTrue="1">
      <formula>"CW 2130-R11"</formula>
    </cfRule>
    <cfRule type="cellIs" priority="1610" dxfId="1110" operator="equal" stopIfTrue="1">
      <formula>"CW 3120-R2"</formula>
    </cfRule>
    <cfRule type="cellIs" priority="1611" dxfId="1110" operator="equal" stopIfTrue="1">
      <formula>"CW 3240-R7"</formula>
    </cfRule>
  </conditionalFormatting>
  <conditionalFormatting sqref="D209">
    <cfRule type="cellIs" priority="1606" dxfId="1110" operator="equal" stopIfTrue="1">
      <formula>"CW 2130-R11"</formula>
    </cfRule>
    <cfRule type="cellIs" priority="1607" dxfId="1110" operator="equal" stopIfTrue="1">
      <formula>"CW 3120-R2"</formula>
    </cfRule>
    <cfRule type="cellIs" priority="1608" dxfId="1110" operator="equal" stopIfTrue="1">
      <formula>"CW 3240-R7"</formula>
    </cfRule>
  </conditionalFormatting>
  <conditionalFormatting sqref="D213">
    <cfRule type="cellIs" priority="1600" dxfId="1110" operator="equal" stopIfTrue="1">
      <formula>"CW 2130-R11"</formula>
    </cfRule>
    <cfRule type="cellIs" priority="1601" dxfId="1110" operator="equal" stopIfTrue="1">
      <formula>"CW 3120-R2"</formula>
    </cfRule>
    <cfRule type="cellIs" priority="1602" dxfId="1110" operator="equal" stopIfTrue="1">
      <formula>"CW 3240-R7"</formula>
    </cfRule>
  </conditionalFormatting>
  <conditionalFormatting sqref="D216:D217">
    <cfRule type="cellIs" priority="1594" dxfId="1110" operator="equal" stopIfTrue="1">
      <formula>"CW 2130-R11"</formula>
    </cfRule>
    <cfRule type="cellIs" priority="1595" dxfId="1110" operator="equal" stopIfTrue="1">
      <formula>"CW 3120-R2"</formula>
    </cfRule>
    <cfRule type="cellIs" priority="1596" dxfId="1110" operator="equal" stopIfTrue="1">
      <formula>"CW 3240-R7"</formula>
    </cfRule>
  </conditionalFormatting>
  <conditionalFormatting sqref="D218">
    <cfRule type="cellIs" priority="1585" dxfId="1110" operator="equal" stopIfTrue="1">
      <formula>"CW 2130-R11"</formula>
    </cfRule>
    <cfRule type="cellIs" priority="1586" dxfId="1110" operator="equal" stopIfTrue="1">
      <formula>"CW 3120-R2"</formula>
    </cfRule>
    <cfRule type="cellIs" priority="1587" dxfId="1110" operator="equal" stopIfTrue="1">
      <formula>"CW 3240-R7"</formula>
    </cfRule>
  </conditionalFormatting>
  <conditionalFormatting sqref="D219">
    <cfRule type="cellIs" priority="1582" dxfId="1110" operator="equal" stopIfTrue="1">
      <formula>"CW 2130-R11"</formula>
    </cfRule>
    <cfRule type="cellIs" priority="1583" dxfId="1110" operator="equal" stopIfTrue="1">
      <formula>"CW 3120-R2"</formula>
    </cfRule>
    <cfRule type="cellIs" priority="1584" dxfId="1110" operator="equal" stopIfTrue="1">
      <formula>"CW 3240-R7"</formula>
    </cfRule>
  </conditionalFormatting>
  <conditionalFormatting sqref="D220">
    <cfRule type="cellIs" priority="1579" dxfId="1110" operator="equal" stopIfTrue="1">
      <formula>"CW 2130-R11"</formula>
    </cfRule>
    <cfRule type="cellIs" priority="1580" dxfId="1110" operator="equal" stopIfTrue="1">
      <formula>"CW 3120-R2"</formula>
    </cfRule>
    <cfRule type="cellIs" priority="1581" dxfId="1110" operator="equal" stopIfTrue="1">
      <formula>"CW 3240-R7"</formula>
    </cfRule>
  </conditionalFormatting>
  <conditionalFormatting sqref="D222">
    <cfRule type="cellIs" priority="1561" dxfId="1110" operator="equal" stopIfTrue="1">
      <formula>"CW 2130-R11"</formula>
    </cfRule>
    <cfRule type="cellIs" priority="1562" dxfId="1110" operator="equal" stopIfTrue="1">
      <formula>"CW 3120-R2"</formula>
    </cfRule>
    <cfRule type="cellIs" priority="1563" dxfId="1110" operator="equal" stopIfTrue="1">
      <formula>"CW 3240-R7"</formula>
    </cfRule>
  </conditionalFormatting>
  <conditionalFormatting sqref="D223">
    <cfRule type="cellIs" priority="1555" dxfId="1110" operator="equal" stopIfTrue="1">
      <formula>"CW 2130-R11"</formula>
    </cfRule>
    <cfRule type="cellIs" priority="1556" dxfId="1110" operator="equal" stopIfTrue="1">
      <formula>"CW 3120-R2"</formula>
    </cfRule>
    <cfRule type="cellIs" priority="1557" dxfId="1110" operator="equal" stopIfTrue="1">
      <formula>"CW 3240-R7"</formula>
    </cfRule>
  </conditionalFormatting>
  <conditionalFormatting sqref="D224">
    <cfRule type="cellIs" priority="1552" dxfId="1110" operator="equal" stopIfTrue="1">
      <formula>"CW 2130-R11"</formula>
    </cfRule>
    <cfRule type="cellIs" priority="1553" dxfId="1110" operator="equal" stopIfTrue="1">
      <formula>"CW 3120-R2"</formula>
    </cfRule>
    <cfRule type="cellIs" priority="1554" dxfId="1110" operator="equal" stopIfTrue="1">
      <formula>"CW 3240-R7"</formula>
    </cfRule>
  </conditionalFormatting>
  <conditionalFormatting sqref="D225">
    <cfRule type="cellIs" priority="1549" dxfId="1110" operator="equal" stopIfTrue="1">
      <formula>"CW 2130-R11"</formula>
    </cfRule>
    <cfRule type="cellIs" priority="1550" dxfId="1110" operator="equal" stopIfTrue="1">
      <formula>"CW 3120-R2"</formula>
    </cfRule>
    <cfRule type="cellIs" priority="1551" dxfId="1110" operator="equal" stopIfTrue="1">
      <formula>"CW 3240-R7"</formula>
    </cfRule>
  </conditionalFormatting>
  <conditionalFormatting sqref="D226">
    <cfRule type="cellIs" priority="1546" dxfId="1110" operator="equal" stopIfTrue="1">
      <formula>"CW 2130-R11"</formula>
    </cfRule>
    <cfRule type="cellIs" priority="1547" dxfId="1110" operator="equal" stopIfTrue="1">
      <formula>"CW 3120-R2"</formula>
    </cfRule>
    <cfRule type="cellIs" priority="1548" dxfId="1110" operator="equal" stopIfTrue="1">
      <formula>"CW 3240-R7"</formula>
    </cfRule>
  </conditionalFormatting>
  <conditionalFormatting sqref="D229">
    <cfRule type="cellIs" priority="1540" dxfId="1110" operator="equal" stopIfTrue="1">
      <formula>"CW 2130-R11"</formula>
    </cfRule>
    <cfRule type="cellIs" priority="1541" dxfId="1110" operator="equal" stopIfTrue="1">
      <formula>"CW 3120-R2"</formula>
    </cfRule>
    <cfRule type="cellIs" priority="1542" dxfId="1110" operator="equal" stopIfTrue="1">
      <formula>"CW 3240-R7"</formula>
    </cfRule>
  </conditionalFormatting>
  <conditionalFormatting sqref="D230">
    <cfRule type="cellIs" priority="1537" dxfId="1110" operator="equal" stopIfTrue="1">
      <formula>"CW 2130-R11"</formula>
    </cfRule>
    <cfRule type="cellIs" priority="1538" dxfId="1110" operator="equal" stopIfTrue="1">
      <formula>"CW 3120-R2"</formula>
    </cfRule>
    <cfRule type="cellIs" priority="1539" dxfId="1110" operator="equal" stopIfTrue="1">
      <formula>"CW 3240-R7"</formula>
    </cfRule>
  </conditionalFormatting>
  <conditionalFormatting sqref="D260">
    <cfRule type="cellIs" priority="1534" dxfId="1110" operator="equal" stopIfTrue="1">
      <formula>"CW 2130-R11"</formula>
    </cfRule>
    <cfRule type="cellIs" priority="1535" dxfId="1110" operator="equal" stopIfTrue="1">
      <formula>"CW 3120-R2"</formula>
    </cfRule>
    <cfRule type="cellIs" priority="1536" dxfId="1110" operator="equal" stopIfTrue="1">
      <formula>"CW 3240-R7"</formula>
    </cfRule>
  </conditionalFormatting>
  <conditionalFormatting sqref="D263">
    <cfRule type="cellIs" priority="1525" dxfId="1110" operator="equal" stopIfTrue="1">
      <formula>"CW 2130-R11"</formula>
    </cfRule>
    <cfRule type="cellIs" priority="1526" dxfId="1110" operator="equal" stopIfTrue="1">
      <formula>"CW 3120-R2"</formula>
    </cfRule>
    <cfRule type="cellIs" priority="1527" dxfId="1110" operator="equal" stopIfTrue="1">
      <formula>"CW 3240-R7"</formula>
    </cfRule>
  </conditionalFormatting>
  <conditionalFormatting sqref="D265:D267">
    <cfRule type="cellIs" priority="1516" dxfId="1110" operator="equal" stopIfTrue="1">
      <formula>"CW 2130-R11"</formula>
    </cfRule>
    <cfRule type="cellIs" priority="1517" dxfId="1110" operator="equal" stopIfTrue="1">
      <formula>"CW 3120-R2"</formula>
    </cfRule>
    <cfRule type="cellIs" priority="1518" dxfId="1110" operator="equal" stopIfTrue="1">
      <formula>"CW 3240-R7"</formula>
    </cfRule>
  </conditionalFormatting>
  <conditionalFormatting sqref="D268">
    <cfRule type="cellIs" priority="1507" dxfId="1110" operator="equal" stopIfTrue="1">
      <formula>"CW 2130-R11"</formula>
    </cfRule>
    <cfRule type="cellIs" priority="1508" dxfId="1110" operator="equal" stopIfTrue="1">
      <formula>"CW 3120-R2"</formula>
    </cfRule>
    <cfRule type="cellIs" priority="1509" dxfId="1110" operator="equal" stopIfTrue="1">
      <formula>"CW 3240-R7"</formula>
    </cfRule>
  </conditionalFormatting>
  <conditionalFormatting sqref="D269">
    <cfRule type="cellIs" priority="1504" dxfId="1110" operator="equal" stopIfTrue="1">
      <formula>"CW 2130-R11"</formula>
    </cfRule>
    <cfRule type="cellIs" priority="1505" dxfId="1110" operator="equal" stopIfTrue="1">
      <formula>"CW 3120-R2"</formula>
    </cfRule>
    <cfRule type="cellIs" priority="1506" dxfId="1110" operator="equal" stopIfTrue="1">
      <formula>"CW 3240-R7"</formula>
    </cfRule>
  </conditionalFormatting>
  <conditionalFormatting sqref="D270:D271">
    <cfRule type="cellIs" priority="1501" dxfId="1110" operator="equal" stopIfTrue="1">
      <formula>"CW 2130-R11"</formula>
    </cfRule>
    <cfRule type="cellIs" priority="1502" dxfId="1110" operator="equal" stopIfTrue="1">
      <formula>"CW 3120-R2"</formula>
    </cfRule>
    <cfRule type="cellIs" priority="1503" dxfId="1110" operator="equal" stopIfTrue="1">
      <formula>"CW 3240-R7"</formula>
    </cfRule>
  </conditionalFormatting>
  <conditionalFormatting sqref="D272:D273">
    <cfRule type="cellIs" priority="1498" dxfId="1110" operator="equal" stopIfTrue="1">
      <formula>"CW 2130-R11"</formula>
    </cfRule>
    <cfRule type="cellIs" priority="1499" dxfId="1110" operator="equal" stopIfTrue="1">
      <formula>"CW 3120-R2"</formula>
    </cfRule>
    <cfRule type="cellIs" priority="1500" dxfId="1110" operator="equal" stopIfTrue="1">
      <formula>"CW 3240-R7"</formula>
    </cfRule>
  </conditionalFormatting>
  <conditionalFormatting sqref="D274">
    <cfRule type="cellIs" priority="1483" dxfId="1110" operator="equal" stopIfTrue="1">
      <formula>"CW 2130-R11"</formula>
    </cfRule>
    <cfRule type="cellIs" priority="1484" dxfId="1110" operator="equal" stopIfTrue="1">
      <formula>"CW 3120-R2"</formula>
    </cfRule>
    <cfRule type="cellIs" priority="1485" dxfId="1110" operator="equal" stopIfTrue="1">
      <formula>"CW 3240-R7"</formula>
    </cfRule>
  </conditionalFormatting>
  <conditionalFormatting sqref="D275:D276">
    <cfRule type="cellIs" priority="1480" dxfId="1110" operator="equal" stopIfTrue="1">
      <formula>"CW 2130-R11"</formula>
    </cfRule>
    <cfRule type="cellIs" priority="1481" dxfId="1110" operator="equal" stopIfTrue="1">
      <formula>"CW 3120-R2"</formula>
    </cfRule>
    <cfRule type="cellIs" priority="1482" dxfId="1110" operator="equal" stopIfTrue="1">
      <formula>"CW 3240-R7"</formula>
    </cfRule>
  </conditionalFormatting>
  <conditionalFormatting sqref="D277">
    <cfRule type="cellIs" priority="1477" dxfId="1110" operator="equal" stopIfTrue="1">
      <formula>"CW 2130-R11"</formula>
    </cfRule>
    <cfRule type="cellIs" priority="1478" dxfId="1110" operator="equal" stopIfTrue="1">
      <formula>"CW 3120-R2"</formula>
    </cfRule>
    <cfRule type="cellIs" priority="1479" dxfId="1110" operator="equal" stopIfTrue="1">
      <formula>"CW 3240-R7"</formula>
    </cfRule>
  </conditionalFormatting>
  <conditionalFormatting sqref="D278">
    <cfRule type="cellIs" priority="1474" dxfId="1110" operator="equal" stopIfTrue="1">
      <formula>"CW 2130-R11"</formula>
    </cfRule>
    <cfRule type="cellIs" priority="1475" dxfId="1110" operator="equal" stopIfTrue="1">
      <formula>"CW 3120-R2"</formula>
    </cfRule>
    <cfRule type="cellIs" priority="1476" dxfId="1110" operator="equal" stopIfTrue="1">
      <formula>"CW 3240-R7"</formula>
    </cfRule>
  </conditionalFormatting>
  <conditionalFormatting sqref="D279">
    <cfRule type="cellIs" priority="1471" dxfId="1110" operator="equal" stopIfTrue="1">
      <formula>"CW 2130-R11"</formula>
    </cfRule>
    <cfRule type="cellIs" priority="1472" dxfId="1110" operator="equal" stopIfTrue="1">
      <formula>"CW 3120-R2"</formula>
    </cfRule>
    <cfRule type="cellIs" priority="1473" dxfId="1110" operator="equal" stopIfTrue="1">
      <formula>"CW 3240-R7"</formula>
    </cfRule>
  </conditionalFormatting>
  <conditionalFormatting sqref="D280">
    <cfRule type="cellIs" priority="1468" dxfId="1110" operator="equal" stopIfTrue="1">
      <formula>"CW 2130-R11"</formula>
    </cfRule>
    <cfRule type="cellIs" priority="1469" dxfId="1110" operator="equal" stopIfTrue="1">
      <formula>"CW 3120-R2"</formula>
    </cfRule>
    <cfRule type="cellIs" priority="1470" dxfId="1110" operator="equal" stopIfTrue="1">
      <formula>"CW 3240-R7"</formula>
    </cfRule>
  </conditionalFormatting>
  <conditionalFormatting sqref="D281">
    <cfRule type="cellIs" priority="1465" dxfId="1110" operator="equal" stopIfTrue="1">
      <formula>"CW 2130-R11"</formula>
    </cfRule>
    <cfRule type="cellIs" priority="1466" dxfId="1110" operator="equal" stopIfTrue="1">
      <formula>"CW 3120-R2"</formula>
    </cfRule>
    <cfRule type="cellIs" priority="1467" dxfId="1110" operator="equal" stopIfTrue="1">
      <formula>"CW 3240-R7"</formula>
    </cfRule>
  </conditionalFormatting>
  <conditionalFormatting sqref="D282">
    <cfRule type="cellIs" priority="1462" dxfId="1110" operator="equal" stopIfTrue="1">
      <formula>"CW 2130-R11"</formula>
    </cfRule>
    <cfRule type="cellIs" priority="1463" dxfId="1110" operator="equal" stopIfTrue="1">
      <formula>"CW 3120-R2"</formula>
    </cfRule>
    <cfRule type="cellIs" priority="1464" dxfId="1110" operator="equal" stopIfTrue="1">
      <formula>"CW 3240-R7"</formula>
    </cfRule>
  </conditionalFormatting>
  <conditionalFormatting sqref="D284">
    <cfRule type="cellIs" priority="1459" dxfId="1110" operator="equal" stopIfTrue="1">
      <formula>"CW 2130-R11"</formula>
    </cfRule>
    <cfRule type="cellIs" priority="1460" dxfId="1110" operator="equal" stopIfTrue="1">
      <formula>"CW 3120-R2"</formula>
    </cfRule>
    <cfRule type="cellIs" priority="1461" dxfId="1110" operator="equal" stopIfTrue="1">
      <formula>"CW 3240-R7"</formula>
    </cfRule>
  </conditionalFormatting>
  <conditionalFormatting sqref="D283">
    <cfRule type="cellIs" priority="1456" dxfId="1110" operator="equal" stopIfTrue="1">
      <formula>"CW 2130-R11"</formula>
    </cfRule>
    <cfRule type="cellIs" priority="1457" dxfId="1110" operator="equal" stopIfTrue="1">
      <formula>"CW 3120-R2"</formula>
    </cfRule>
    <cfRule type="cellIs" priority="1458" dxfId="1110" operator="equal" stopIfTrue="1">
      <formula>"CW 3240-R7"</formula>
    </cfRule>
  </conditionalFormatting>
  <conditionalFormatting sqref="D285">
    <cfRule type="cellIs" priority="1453" dxfId="1110" operator="equal" stopIfTrue="1">
      <formula>"CW 2130-R11"</formula>
    </cfRule>
    <cfRule type="cellIs" priority="1454" dxfId="1110" operator="equal" stopIfTrue="1">
      <formula>"CW 3120-R2"</formula>
    </cfRule>
    <cfRule type="cellIs" priority="1455" dxfId="1110" operator="equal" stopIfTrue="1">
      <formula>"CW 3240-R7"</formula>
    </cfRule>
  </conditionalFormatting>
  <conditionalFormatting sqref="D286">
    <cfRule type="cellIs" priority="1450" dxfId="1110" operator="equal" stopIfTrue="1">
      <formula>"CW 2130-R11"</formula>
    </cfRule>
    <cfRule type="cellIs" priority="1451" dxfId="1110" operator="equal" stopIfTrue="1">
      <formula>"CW 3120-R2"</formula>
    </cfRule>
    <cfRule type="cellIs" priority="1452" dxfId="1110" operator="equal" stopIfTrue="1">
      <formula>"CW 3240-R7"</formula>
    </cfRule>
  </conditionalFormatting>
  <conditionalFormatting sqref="D287">
    <cfRule type="cellIs" priority="1447" dxfId="1110" operator="equal" stopIfTrue="1">
      <formula>"CW 2130-R11"</formula>
    </cfRule>
    <cfRule type="cellIs" priority="1448" dxfId="1110" operator="equal" stopIfTrue="1">
      <formula>"CW 3120-R2"</formula>
    </cfRule>
    <cfRule type="cellIs" priority="1449" dxfId="1110" operator="equal" stopIfTrue="1">
      <formula>"CW 3240-R7"</formula>
    </cfRule>
  </conditionalFormatting>
  <conditionalFormatting sqref="D289">
    <cfRule type="cellIs" priority="1444" dxfId="1110" operator="equal" stopIfTrue="1">
      <formula>"CW 2130-R11"</formula>
    </cfRule>
    <cfRule type="cellIs" priority="1445" dxfId="1110" operator="equal" stopIfTrue="1">
      <formula>"CW 3120-R2"</formula>
    </cfRule>
    <cfRule type="cellIs" priority="1446" dxfId="1110" operator="equal" stopIfTrue="1">
      <formula>"CW 3240-R7"</formula>
    </cfRule>
  </conditionalFormatting>
  <conditionalFormatting sqref="D290">
    <cfRule type="cellIs" priority="1441" dxfId="1110" operator="equal" stopIfTrue="1">
      <formula>"CW 2130-R11"</formula>
    </cfRule>
    <cfRule type="cellIs" priority="1442" dxfId="1110" operator="equal" stopIfTrue="1">
      <formula>"CW 3120-R2"</formula>
    </cfRule>
    <cfRule type="cellIs" priority="1443" dxfId="1110" operator="equal" stopIfTrue="1">
      <formula>"CW 3240-R7"</formula>
    </cfRule>
  </conditionalFormatting>
  <conditionalFormatting sqref="D296">
    <cfRule type="cellIs" priority="1438" dxfId="1110" operator="equal" stopIfTrue="1">
      <formula>"CW 2130-R11"</formula>
    </cfRule>
    <cfRule type="cellIs" priority="1439" dxfId="1110" operator="equal" stopIfTrue="1">
      <formula>"CW 3120-R2"</formula>
    </cfRule>
    <cfRule type="cellIs" priority="1440" dxfId="1110" operator="equal" stopIfTrue="1">
      <formula>"CW 3240-R7"</formula>
    </cfRule>
  </conditionalFormatting>
  <conditionalFormatting sqref="D299">
    <cfRule type="cellIs" priority="1429" dxfId="1110" operator="equal" stopIfTrue="1">
      <formula>"CW 2130-R11"</formula>
    </cfRule>
    <cfRule type="cellIs" priority="1430" dxfId="1110" operator="equal" stopIfTrue="1">
      <formula>"CW 3120-R2"</formula>
    </cfRule>
    <cfRule type="cellIs" priority="1431" dxfId="1110" operator="equal" stopIfTrue="1">
      <formula>"CW 3240-R7"</formula>
    </cfRule>
  </conditionalFormatting>
  <conditionalFormatting sqref="D301:D302">
    <cfRule type="cellIs" priority="1420" dxfId="1110" operator="equal" stopIfTrue="1">
      <formula>"CW 2130-R11"</formula>
    </cfRule>
    <cfRule type="cellIs" priority="1421" dxfId="1110" operator="equal" stopIfTrue="1">
      <formula>"CW 3120-R2"</formula>
    </cfRule>
    <cfRule type="cellIs" priority="1422" dxfId="1110" operator="equal" stopIfTrue="1">
      <formula>"CW 3240-R7"</formula>
    </cfRule>
  </conditionalFormatting>
  <conditionalFormatting sqref="D303">
    <cfRule type="cellIs" priority="1411" dxfId="1110" operator="equal" stopIfTrue="1">
      <formula>"CW 2130-R11"</formula>
    </cfRule>
    <cfRule type="cellIs" priority="1412" dxfId="1110" operator="equal" stopIfTrue="1">
      <formula>"CW 3120-R2"</formula>
    </cfRule>
    <cfRule type="cellIs" priority="1413" dxfId="1110" operator="equal" stopIfTrue="1">
      <formula>"CW 3240-R7"</formula>
    </cfRule>
  </conditionalFormatting>
  <conditionalFormatting sqref="D304">
    <cfRule type="cellIs" priority="1408" dxfId="1110" operator="equal" stopIfTrue="1">
      <formula>"CW 2130-R11"</formula>
    </cfRule>
    <cfRule type="cellIs" priority="1409" dxfId="1110" operator="equal" stopIfTrue="1">
      <formula>"CW 3120-R2"</formula>
    </cfRule>
    <cfRule type="cellIs" priority="1410" dxfId="1110" operator="equal" stopIfTrue="1">
      <formula>"CW 3240-R7"</formula>
    </cfRule>
  </conditionalFormatting>
  <conditionalFormatting sqref="D305:D306">
    <cfRule type="cellIs" priority="1405" dxfId="1110" operator="equal" stopIfTrue="1">
      <formula>"CW 2130-R11"</formula>
    </cfRule>
    <cfRule type="cellIs" priority="1406" dxfId="1110" operator="equal" stopIfTrue="1">
      <formula>"CW 3120-R2"</formula>
    </cfRule>
    <cfRule type="cellIs" priority="1407" dxfId="1110" operator="equal" stopIfTrue="1">
      <formula>"CW 3240-R7"</formula>
    </cfRule>
  </conditionalFormatting>
  <conditionalFormatting sqref="D307:D308">
    <cfRule type="cellIs" priority="1402" dxfId="1110" operator="equal" stopIfTrue="1">
      <formula>"CW 2130-R11"</formula>
    </cfRule>
    <cfRule type="cellIs" priority="1403" dxfId="1110" operator="equal" stopIfTrue="1">
      <formula>"CW 3120-R2"</formula>
    </cfRule>
    <cfRule type="cellIs" priority="1404" dxfId="1110" operator="equal" stopIfTrue="1">
      <formula>"CW 3240-R7"</formula>
    </cfRule>
  </conditionalFormatting>
  <conditionalFormatting sqref="D309">
    <cfRule type="cellIs" priority="1381" dxfId="1110" operator="equal" stopIfTrue="1">
      <formula>"CW 2130-R11"</formula>
    </cfRule>
    <cfRule type="cellIs" priority="1382" dxfId="1110" operator="equal" stopIfTrue="1">
      <formula>"CW 3120-R2"</formula>
    </cfRule>
    <cfRule type="cellIs" priority="1383" dxfId="1110" operator="equal" stopIfTrue="1">
      <formula>"CW 3240-R7"</formula>
    </cfRule>
  </conditionalFormatting>
  <conditionalFormatting sqref="D310">
    <cfRule type="cellIs" priority="1378" dxfId="1110" operator="equal" stopIfTrue="1">
      <formula>"CW 2130-R11"</formula>
    </cfRule>
    <cfRule type="cellIs" priority="1379" dxfId="1110" operator="equal" stopIfTrue="1">
      <formula>"CW 3120-R2"</formula>
    </cfRule>
    <cfRule type="cellIs" priority="1380" dxfId="1110" operator="equal" stopIfTrue="1">
      <formula>"CW 3240-R7"</formula>
    </cfRule>
  </conditionalFormatting>
  <conditionalFormatting sqref="D311">
    <cfRule type="cellIs" priority="1375" dxfId="1110" operator="equal" stopIfTrue="1">
      <formula>"CW 2130-R11"</formula>
    </cfRule>
    <cfRule type="cellIs" priority="1376" dxfId="1110" operator="equal" stopIfTrue="1">
      <formula>"CW 3120-R2"</formula>
    </cfRule>
    <cfRule type="cellIs" priority="1377" dxfId="1110" operator="equal" stopIfTrue="1">
      <formula>"CW 3240-R7"</formula>
    </cfRule>
  </conditionalFormatting>
  <conditionalFormatting sqref="D312">
    <cfRule type="cellIs" priority="1372" dxfId="1110" operator="equal" stopIfTrue="1">
      <formula>"CW 2130-R11"</formula>
    </cfRule>
    <cfRule type="cellIs" priority="1373" dxfId="1110" operator="equal" stopIfTrue="1">
      <formula>"CW 3120-R2"</formula>
    </cfRule>
    <cfRule type="cellIs" priority="1374" dxfId="1110" operator="equal" stopIfTrue="1">
      <formula>"CW 3240-R7"</formula>
    </cfRule>
  </conditionalFormatting>
  <conditionalFormatting sqref="D313">
    <cfRule type="cellIs" priority="1366" dxfId="1110" operator="equal" stopIfTrue="1">
      <formula>"CW 2130-R11"</formula>
    </cfRule>
    <cfRule type="cellIs" priority="1367" dxfId="1110" operator="equal" stopIfTrue="1">
      <formula>"CW 3120-R2"</formula>
    </cfRule>
    <cfRule type="cellIs" priority="1368" dxfId="1110" operator="equal" stopIfTrue="1">
      <formula>"CW 3240-R7"</formula>
    </cfRule>
  </conditionalFormatting>
  <conditionalFormatting sqref="D315">
    <cfRule type="cellIs" priority="1363" dxfId="1110" operator="equal" stopIfTrue="1">
      <formula>"CW 2130-R11"</formula>
    </cfRule>
    <cfRule type="cellIs" priority="1364" dxfId="1110" operator="equal" stopIfTrue="1">
      <formula>"CW 3120-R2"</formula>
    </cfRule>
    <cfRule type="cellIs" priority="1365" dxfId="1110" operator="equal" stopIfTrue="1">
      <formula>"CW 3240-R7"</formula>
    </cfRule>
  </conditionalFormatting>
  <conditionalFormatting sqref="D314">
    <cfRule type="cellIs" priority="1360" dxfId="1110" operator="equal" stopIfTrue="1">
      <formula>"CW 2130-R11"</formula>
    </cfRule>
    <cfRule type="cellIs" priority="1361" dxfId="1110" operator="equal" stopIfTrue="1">
      <formula>"CW 3120-R2"</formula>
    </cfRule>
    <cfRule type="cellIs" priority="1362" dxfId="1110" operator="equal" stopIfTrue="1">
      <formula>"CW 3240-R7"</formula>
    </cfRule>
  </conditionalFormatting>
  <conditionalFormatting sqref="D321">
    <cfRule type="cellIs" priority="1342" dxfId="1110" operator="equal" stopIfTrue="1">
      <formula>"CW 2130-R11"</formula>
    </cfRule>
    <cfRule type="cellIs" priority="1343" dxfId="1110" operator="equal" stopIfTrue="1">
      <formula>"CW 3120-R2"</formula>
    </cfRule>
    <cfRule type="cellIs" priority="1344" dxfId="1110" operator="equal" stopIfTrue="1">
      <formula>"CW 3240-R7"</formula>
    </cfRule>
  </conditionalFormatting>
  <conditionalFormatting sqref="D322">
    <cfRule type="cellIs" priority="1339" dxfId="1110" operator="equal" stopIfTrue="1">
      <formula>"CW 2130-R11"</formula>
    </cfRule>
    <cfRule type="cellIs" priority="1340" dxfId="1110" operator="equal" stopIfTrue="1">
      <formula>"CW 3120-R2"</formula>
    </cfRule>
    <cfRule type="cellIs" priority="1341" dxfId="1110" operator="equal" stopIfTrue="1">
      <formula>"CW 3240-R7"</formula>
    </cfRule>
  </conditionalFormatting>
  <conditionalFormatting sqref="D323">
    <cfRule type="cellIs" priority="1336" dxfId="1110" operator="equal" stopIfTrue="1">
      <formula>"CW 2130-R11"</formula>
    </cfRule>
    <cfRule type="cellIs" priority="1337" dxfId="1110" operator="equal" stopIfTrue="1">
      <formula>"CW 3120-R2"</formula>
    </cfRule>
    <cfRule type="cellIs" priority="1338" dxfId="1110" operator="equal" stopIfTrue="1">
      <formula>"CW 3240-R7"</formula>
    </cfRule>
  </conditionalFormatting>
  <conditionalFormatting sqref="D324">
    <cfRule type="cellIs" priority="1333" dxfId="1110" operator="equal" stopIfTrue="1">
      <formula>"CW 2130-R11"</formula>
    </cfRule>
    <cfRule type="cellIs" priority="1334" dxfId="1110" operator="equal" stopIfTrue="1">
      <formula>"CW 3120-R2"</formula>
    </cfRule>
    <cfRule type="cellIs" priority="1335" dxfId="1110" operator="equal" stopIfTrue="1">
      <formula>"CW 3240-R7"</formula>
    </cfRule>
  </conditionalFormatting>
  <conditionalFormatting sqref="D326:D327">
    <cfRule type="cellIs" priority="1324" dxfId="1110" operator="equal" stopIfTrue="1">
      <formula>"CW 2130-R11"</formula>
    </cfRule>
    <cfRule type="cellIs" priority="1325" dxfId="1110" operator="equal" stopIfTrue="1">
      <formula>"CW 3120-R2"</formula>
    </cfRule>
    <cfRule type="cellIs" priority="1326" dxfId="1110" operator="equal" stopIfTrue="1">
      <formula>"CW 3240-R7"</formula>
    </cfRule>
  </conditionalFormatting>
  <conditionalFormatting sqref="D328">
    <cfRule type="cellIs" priority="1315" dxfId="1110" operator="equal" stopIfTrue="1">
      <formula>"CW 2130-R11"</formula>
    </cfRule>
    <cfRule type="cellIs" priority="1316" dxfId="1110" operator="equal" stopIfTrue="1">
      <formula>"CW 3120-R2"</formula>
    </cfRule>
    <cfRule type="cellIs" priority="1317" dxfId="1110" operator="equal" stopIfTrue="1">
      <formula>"CW 3240-R7"</formula>
    </cfRule>
  </conditionalFormatting>
  <conditionalFormatting sqref="D329">
    <cfRule type="cellIs" priority="1312" dxfId="1110" operator="equal" stopIfTrue="1">
      <formula>"CW 2130-R11"</formula>
    </cfRule>
    <cfRule type="cellIs" priority="1313" dxfId="1110" operator="equal" stopIfTrue="1">
      <formula>"CW 3120-R2"</formula>
    </cfRule>
    <cfRule type="cellIs" priority="1314" dxfId="1110" operator="equal" stopIfTrue="1">
      <formula>"CW 3240-R7"</formula>
    </cfRule>
  </conditionalFormatting>
  <conditionalFormatting sqref="D330:D331">
    <cfRule type="cellIs" priority="1309" dxfId="1110" operator="equal" stopIfTrue="1">
      <formula>"CW 2130-R11"</formula>
    </cfRule>
    <cfRule type="cellIs" priority="1310" dxfId="1110" operator="equal" stopIfTrue="1">
      <formula>"CW 3120-R2"</formula>
    </cfRule>
    <cfRule type="cellIs" priority="1311" dxfId="1110" operator="equal" stopIfTrue="1">
      <formula>"CW 3240-R7"</formula>
    </cfRule>
  </conditionalFormatting>
  <conditionalFormatting sqref="D332:D333">
    <cfRule type="cellIs" priority="1306" dxfId="1110" operator="equal" stopIfTrue="1">
      <formula>"CW 2130-R11"</formula>
    </cfRule>
    <cfRule type="cellIs" priority="1307" dxfId="1110" operator="equal" stopIfTrue="1">
      <formula>"CW 3120-R2"</formula>
    </cfRule>
    <cfRule type="cellIs" priority="1308" dxfId="1110" operator="equal" stopIfTrue="1">
      <formula>"CW 3240-R7"</formula>
    </cfRule>
  </conditionalFormatting>
  <conditionalFormatting sqref="D334">
    <cfRule type="cellIs" priority="1291" dxfId="1110" operator="equal" stopIfTrue="1">
      <formula>"CW 2130-R11"</formula>
    </cfRule>
    <cfRule type="cellIs" priority="1292" dxfId="1110" operator="equal" stopIfTrue="1">
      <formula>"CW 3120-R2"</formula>
    </cfRule>
    <cfRule type="cellIs" priority="1293" dxfId="1110" operator="equal" stopIfTrue="1">
      <formula>"CW 3240-R7"</formula>
    </cfRule>
  </conditionalFormatting>
  <conditionalFormatting sqref="D335:D336">
    <cfRule type="cellIs" priority="1288" dxfId="1110" operator="equal" stopIfTrue="1">
      <formula>"CW 2130-R11"</formula>
    </cfRule>
    <cfRule type="cellIs" priority="1289" dxfId="1110" operator="equal" stopIfTrue="1">
      <formula>"CW 3120-R2"</formula>
    </cfRule>
    <cfRule type="cellIs" priority="1290" dxfId="1110" operator="equal" stopIfTrue="1">
      <formula>"CW 3240-R7"</formula>
    </cfRule>
  </conditionalFormatting>
  <conditionalFormatting sqref="D337">
    <cfRule type="cellIs" priority="1279" dxfId="1110" operator="equal" stopIfTrue="1">
      <formula>"CW 2130-R11"</formula>
    </cfRule>
    <cfRule type="cellIs" priority="1280" dxfId="1110" operator="equal" stopIfTrue="1">
      <formula>"CW 3120-R2"</formula>
    </cfRule>
    <cfRule type="cellIs" priority="1281" dxfId="1110" operator="equal" stopIfTrue="1">
      <formula>"CW 3240-R7"</formula>
    </cfRule>
  </conditionalFormatting>
  <conditionalFormatting sqref="D338">
    <cfRule type="cellIs" priority="1276" dxfId="1110" operator="equal" stopIfTrue="1">
      <formula>"CW 2130-R11"</formula>
    </cfRule>
    <cfRule type="cellIs" priority="1277" dxfId="1110" operator="equal" stopIfTrue="1">
      <formula>"CW 3120-R2"</formula>
    </cfRule>
    <cfRule type="cellIs" priority="1278" dxfId="1110" operator="equal" stopIfTrue="1">
      <formula>"CW 3240-R7"</formula>
    </cfRule>
  </conditionalFormatting>
  <conditionalFormatting sqref="D339">
    <cfRule type="cellIs" priority="1273" dxfId="1110" operator="equal" stopIfTrue="1">
      <formula>"CW 2130-R11"</formula>
    </cfRule>
    <cfRule type="cellIs" priority="1274" dxfId="1110" operator="equal" stopIfTrue="1">
      <formula>"CW 3120-R2"</formula>
    </cfRule>
    <cfRule type="cellIs" priority="1275" dxfId="1110" operator="equal" stopIfTrue="1">
      <formula>"CW 3240-R7"</formula>
    </cfRule>
  </conditionalFormatting>
  <conditionalFormatting sqref="D340">
    <cfRule type="cellIs" priority="1270" dxfId="1110" operator="equal" stopIfTrue="1">
      <formula>"CW 2130-R11"</formula>
    </cfRule>
    <cfRule type="cellIs" priority="1271" dxfId="1110" operator="equal" stopIfTrue="1">
      <formula>"CW 3120-R2"</formula>
    </cfRule>
    <cfRule type="cellIs" priority="1272" dxfId="1110" operator="equal" stopIfTrue="1">
      <formula>"CW 3240-R7"</formula>
    </cfRule>
  </conditionalFormatting>
  <conditionalFormatting sqref="D342">
    <cfRule type="cellIs" priority="1267" dxfId="1110" operator="equal" stopIfTrue="1">
      <formula>"CW 2130-R11"</formula>
    </cfRule>
    <cfRule type="cellIs" priority="1268" dxfId="1110" operator="equal" stopIfTrue="1">
      <formula>"CW 3120-R2"</formula>
    </cfRule>
    <cfRule type="cellIs" priority="1269" dxfId="1110" operator="equal" stopIfTrue="1">
      <formula>"CW 3240-R7"</formula>
    </cfRule>
  </conditionalFormatting>
  <conditionalFormatting sqref="D341">
    <cfRule type="cellIs" priority="1264" dxfId="1110" operator="equal" stopIfTrue="1">
      <formula>"CW 2130-R11"</formula>
    </cfRule>
    <cfRule type="cellIs" priority="1265" dxfId="1110" operator="equal" stopIfTrue="1">
      <formula>"CW 3120-R2"</formula>
    </cfRule>
    <cfRule type="cellIs" priority="1266" dxfId="1110" operator="equal" stopIfTrue="1">
      <formula>"CW 3240-R7"</formula>
    </cfRule>
  </conditionalFormatting>
  <conditionalFormatting sqref="D344">
    <cfRule type="cellIs" priority="1252" dxfId="1110" operator="equal" stopIfTrue="1">
      <formula>"CW 2130-R11"</formula>
    </cfRule>
    <cfRule type="cellIs" priority="1253" dxfId="1110" operator="equal" stopIfTrue="1">
      <formula>"CW 3120-R2"</formula>
    </cfRule>
    <cfRule type="cellIs" priority="1254" dxfId="1110" operator="equal" stopIfTrue="1">
      <formula>"CW 3240-R7"</formula>
    </cfRule>
  </conditionalFormatting>
  <conditionalFormatting sqref="D345">
    <cfRule type="cellIs" priority="1249" dxfId="1110" operator="equal" stopIfTrue="1">
      <formula>"CW 2130-R11"</formula>
    </cfRule>
    <cfRule type="cellIs" priority="1250" dxfId="1110" operator="equal" stopIfTrue="1">
      <formula>"CW 3120-R2"</formula>
    </cfRule>
    <cfRule type="cellIs" priority="1251" dxfId="1110" operator="equal" stopIfTrue="1">
      <formula>"CW 3240-R7"</formula>
    </cfRule>
  </conditionalFormatting>
  <conditionalFormatting sqref="D351">
    <cfRule type="cellIs" priority="1246" dxfId="1110" operator="equal" stopIfTrue="1">
      <formula>"CW 2130-R11"</formula>
    </cfRule>
    <cfRule type="cellIs" priority="1247" dxfId="1110" operator="equal" stopIfTrue="1">
      <formula>"CW 3120-R2"</formula>
    </cfRule>
    <cfRule type="cellIs" priority="1248" dxfId="1110" operator="equal" stopIfTrue="1">
      <formula>"CW 3240-R7"</formula>
    </cfRule>
  </conditionalFormatting>
  <conditionalFormatting sqref="D354">
    <cfRule type="cellIs" priority="1237" dxfId="1110" operator="equal" stopIfTrue="1">
      <formula>"CW 2130-R11"</formula>
    </cfRule>
    <cfRule type="cellIs" priority="1238" dxfId="1110" operator="equal" stopIfTrue="1">
      <formula>"CW 3120-R2"</formula>
    </cfRule>
    <cfRule type="cellIs" priority="1239" dxfId="1110" operator="equal" stopIfTrue="1">
      <formula>"CW 3240-R7"</formula>
    </cfRule>
  </conditionalFormatting>
  <conditionalFormatting sqref="D356:D357">
    <cfRule type="cellIs" priority="1228" dxfId="1110" operator="equal" stopIfTrue="1">
      <formula>"CW 2130-R11"</formula>
    </cfRule>
    <cfRule type="cellIs" priority="1229" dxfId="1110" operator="equal" stopIfTrue="1">
      <formula>"CW 3120-R2"</formula>
    </cfRule>
    <cfRule type="cellIs" priority="1230" dxfId="1110" operator="equal" stopIfTrue="1">
      <formula>"CW 3240-R7"</formula>
    </cfRule>
  </conditionalFormatting>
  <conditionalFormatting sqref="D358">
    <cfRule type="cellIs" priority="1219" dxfId="1110" operator="equal" stopIfTrue="1">
      <formula>"CW 2130-R11"</formula>
    </cfRule>
    <cfRule type="cellIs" priority="1220" dxfId="1110" operator="equal" stopIfTrue="1">
      <formula>"CW 3120-R2"</formula>
    </cfRule>
    <cfRule type="cellIs" priority="1221" dxfId="1110" operator="equal" stopIfTrue="1">
      <formula>"CW 3240-R7"</formula>
    </cfRule>
  </conditionalFormatting>
  <conditionalFormatting sqref="D359">
    <cfRule type="cellIs" priority="1216" dxfId="1110" operator="equal" stopIfTrue="1">
      <formula>"CW 2130-R11"</formula>
    </cfRule>
    <cfRule type="cellIs" priority="1217" dxfId="1110" operator="equal" stopIfTrue="1">
      <formula>"CW 3120-R2"</formula>
    </cfRule>
    <cfRule type="cellIs" priority="1218" dxfId="1110" operator="equal" stopIfTrue="1">
      <formula>"CW 3240-R7"</formula>
    </cfRule>
  </conditionalFormatting>
  <conditionalFormatting sqref="D360:D361">
    <cfRule type="cellIs" priority="1213" dxfId="1110" operator="equal" stopIfTrue="1">
      <formula>"CW 2130-R11"</formula>
    </cfRule>
    <cfRule type="cellIs" priority="1214" dxfId="1110" operator="equal" stopIfTrue="1">
      <formula>"CW 3120-R2"</formula>
    </cfRule>
    <cfRule type="cellIs" priority="1215" dxfId="1110" operator="equal" stopIfTrue="1">
      <formula>"CW 3240-R7"</formula>
    </cfRule>
  </conditionalFormatting>
  <conditionalFormatting sqref="D362:D363">
    <cfRule type="cellIs" priority="1210" dxfId="1110" operator="equal" stopIfTrue="1">
      <formula>"CW 2130-R11"</formula>
    </cfRule>
    <cfRule type="cellIs" priority="1211" dxfId="1110" operator="equal" stopIfTrue="1">
      <formula>"CW 3120-R2"</formula>
    </cfRule>
    <cfRule type="cellIs" priority="1212" dxfId="1110" operator="equal" stopIfTrue="1">
      <formula>"CW 3240-R7"</formula>
    </cfRule>
  </conditionalFormatting>
  <conditionalFormatting sqref="D364">
    <cfRule type="cellIs" priority="1195" dxfId="1110" operator="equal" stopIfTrue="1">
      <formula>"CW 2130-R11"</formula>
    </cfRule>
    <cfRule type="cellIs" priority="1196" dxfId="1110" operator="equal" stopIfTrue="1">
      <formula>"CW 3120-R2"</formula>
    </cfRule>
    <cfRule type="cellIs" priority="1197" dxfId="1110" operator="equal" stopIfTrue="1">
      <formula>"CW 3240-R7"</formula>
    </cfRule>
  </conditionalFormatting>
  <conditionalFormatting sqref="D365:D366">
    <cfRule type="cellIs" priority="1192" dxfId="1110" operator="equal" stopIfTrue="1">
      <formula>"CW 2130-R11"</formula>
    </cfRule>
    <cfRule type="cellIs" priority="1193" dxfId="1110" operator="equal" stopIfTrue="1">
      <formula>"CW 3120-R2"</formula>
    </cfRule>
    <cfRule type="cellIs" priority="1194" dxfId="1110" operator="equal" stopIfTrue="1">
      <formula>"CW 3240-R7"</formula>
    </cfRule>
  </conditionalFormatting>
  <conditionalFormatting sqref="D367">
    <cfRule type="cellIs" priority="1189" dxfId="1110" operator="equal" stopIfTrue="1">
      <formula>"CW 2130-R11"</formula>
    </cfRule>
    <cfRule type="cellIs" priority="1190" dxfId="1110" operator="equal" stopIfTrue="1">
      <formula>"CW 3120-R2"</formula>
    </cfRule>
    <cfRule type="cellIs" priority="1191" dxfId="1110" operator="equal" stopIfTrue="1">
      <formula>"CW 3240-R7"</formula>
    </cfRule>
  </conditionalFormatting>
  <conditionalFormatting sqref="D368">
    <cfRule type="cellIs" priority="1186" dxfId="1110" operator="equal" stopIfTrue="1">
      <formula>"CW 2130-R11"</formula>
    </cfRule>
    <cfRule type="cellIs" priority="1187" dxfId="1110" operator="equal" stopIfTrue="1">
      <formula>"CW 3120-R2"</formula>
    </cfRule>
    <cfRule type="cellIs" priority="1188" dxfId="1110" operator="equal" stopIfTrue="1">
      <formula>"CW 3240-R7"</formula>
    </cfRule>
  </conditionalFormatting>
  <conditionalFormatting sqref="D369">
    <cfRule type="cellIs" priority="1183" dxfId="1110" operator="equal" stopIfTrue="1">
      <formula>"CW 2130-R11"</formula>
    </cfRule>
    <cfRule type="cellIs" priority="1184" dxfId="1110" operator="equal" stopIfTrue="1">
      <formula>"CW 3120-R2"</formula>
    </cfRule>
    <cfRule type="cellIs" priority="1185" dxfId="1110" operator="equal" stopIfTrue="1">
      <formula>"CW 3240-R7"</formula>
    </cfRule>
  </conditionalFormatting>
  <conditionalFormatting sqref="D370">
    <cfRule type="cellIs" priority="1180" dxfId="1110" operator="equal" stopIfTrue="1">
      <formula>"CW 2130-R11"</formula>
    </cfRule>
    <cfRule type="cellIs" priority="1181" dxfId="1110" operator="equal" stopIfTrue="1">
      <formula>"CW 3120-R2"</formula>
    </cfRule>
    <cfRule type="cellIs" priority="1182" dxfId="1110" operator="equal" stopIfTrue="1">
      <formula>"CW 3240-R7"</formula>
    </cfRule>
  </conditionalFormatting>
  <conditionalFormatting sqref="D371">
    <cfRule type="cellIs" priority="1177" dxfId="1110" operator="equal" stopIfTrue="1">
      <formula>"CW 2130-R11"</formula>
    </cfRule>
    <cfRule type="cellIs" priority="1178" dxfId="1110" operator="equal" stopIfTrue="1">
      <formula>"CW 3120-R2"</formula>
    </cfRule>
    <cfRule type="cellIs" priority="1179" dxfId="1110" operator="equal" stopIfTrue="1">
      <formula>"CW 3240-R7"</formula>
    </cfRule>
  </conditionalFormatting>
  <conditionalFormatting sqref="D372">
    <cfRule type="cellIs" priority="1174" dxfId="1110" operator="equal" stopIfTrue="1">
      <formula>"CW 2130-R11"</formula>
    </cfRule>
    <cfRule type="cellIs" priority="1175" dxfId="1110" operator="equal" stopIfTrue="1">
      <formula>"CW 3120-R2"</formula>
    </cfRule>
    <cfRule type="cellIs" priority="1176" dxfId="1110" operator="equal" stopIfTrue="1">
      <formula>"CW 3240-R7"</formula>
    </cfRule>
  </conditionalFormatting>
  <conditionalFormatting sqref="D374">
    <cfRule type="cellIs" priority="1171" dxfId="1110" operator="equal" stopIfTrue="1">
      <formula>"CW 2130-R11"</formula>
    </cfRule>
    <cfRule type="cellIs" priority="1172" dxfId="1110" operator="equal" stopIfTrue="1">
      <formula>"CW 3120-R2"</formula>
    </cfRule>
    <cfRule type="cellIs" priority="1173" dxfId="1110" operator="equal" stopIfTrue="1">
      <formula>"CW 3240-R7"</formula>
    </cfRule>
  </conditionalFormatting>
  <conditionalFormatting sqref="D373">
    <cfRule type="cellIs" priority="1168" dxfId="1110" operator="equal" stopIfTrue="1">
      <formula>"CW 2130-R11"</formula>
    </cfRule>
    <cfRule type="cellIs" priority="1169" dxfId="1110" operator="equal" stopIfTrue="1">
      <formula>"CW 3120-R2"</formula>
    </cfRule>
    <cfRule type="cellIs" priority="1170" dxfId="1110" operator="equal" stopIfTrue="1">
      <formula>"CW 3240-R7"</formula>
    </cfRule>
  </conditionalFormatting>
  <conditionalFormatting sqref="D376">
    <cfRule type="cellIs" priority="1156" dxfId="1110" operator="equal" stopIfTrue="1">
      <formula>"CW 2130-R11"</formula>
    </cfRule>
    <cfRule type="cellIs" priority="1157" dxfId="1110" operator="equal" stopIfTrue="1">
      <formula>"CW 3120-R2"</formula>
    </cfRule>
    <cfRule type="cellIs" priority="1158" dxfId="1110" operator="equal" stopIfTrue="1">
      <formula>"CW 3240-R7"</formula>
    </cfRule>
  </conditionalFormatting>
  <conditionalFormatting sqref="D377">
    <cfRule type="cellIs" priority="1153" dxfId="1110" operator="equal" stopIfTrue="1">
      <formula>"CW 2130-R11"</formula>
    </cfRule>
    <cfRule type="cellIs" priority="1154" dxfId="1110" operator="equal" stopIfTrue="1">
      <formula>"CW 3120-R2"</formula>
    </cfRule>
    <cfRule type="cellIs" priority="1155" dxfId="1110" operator="equal" stopIfTrue="1">
      <formula>"CW 3240-R7"</formula>
    </cfRule>
  </conditionalFormatting>
  <conditionalFormatting sqref="D383">
    <cfRule type="cellIs" priority="1150" dxfId="1110" operator="equal" stopIfTrue="1">
      <formula>"CW 2130-R11"</formula>
    </cfRule>
    <cfRule type="cellIs" priority="1151" dxfId="1110" operator="equal" stopIfTrue="1">
      <formula>"CW 3120-R2"</formula>
    </cfRule>
    <cfRule type="cellIs" priority="1152" dxfId="1110" operator="equal" stopIfTrue="1">
      <formula>"CW 3240-R7"</formula>
    </cfRule>
  </conditionalFormatting>
  <conditionalFormatting sqref="D386">
    <cfRule type="cellIs" priority="1141" dxfId="1110" operator="equal" stopIfTrue="1">
      <formula>"CW 2130-R11"</formula>
    </cfRule>
    <cfRule type="cellIs" priority="1142" dxfId="1110" operator="equal" stopIfTrue="1">
      <formula>"CW 3120-R2"</formula>
    </cfRule>
    <cfRule type="cellIs" priority="1143" dxfId="1110" operator="equal" stopIfTrue="1">
      <formula>"CW 3240-R7"</formula>
    </cfRule>
  </conditionalFormatting>
  <conditionalFormatting sqref="D388:D390">
    <cfRule type="cellIs" priority="1132" dxfId="1110" operator="equal" stopIfTrue="1">
      <formula>"CW 2130-R11"</formula>
    </cfRule>
    <cfRule type="cellIs" priority="1133" dxfId="1110" operator="equal" stopIfTrue="1">
      <formula>"CW 3120-R2"</formula>
    </cfRule>
    <cfRule type="cellIs" priority="1134" dxfId="1110" operator="equal" stopIfTrue="1">
      <formula>"CW 3240-R7"</formula>
    </cfRule>
  </conditionalFormatting>
  <conditionalFormatting sqref="D391">
    <cfRule type="cellIs" priority="1123" dxfId="1110" operator="equal" stopIfTrue="1">
      <formula>"CW 2130-R11"</formula>
    </cfRule>
    <cfRule type="cellIs" priority="1124" dxfId="1110" operator="equal" stopIfTrue="1">
      <formula>"CW 3120-R2"</formula>
    </cfRule>
    <cfRule type="cellIs" priority="1125" dxfId="1110" operator="equal" stopIfTrue="1">
      <formula>"CW 3240-R7"</formula>
    </cfRule>
  </conditionalFormatting>
  <conditionalFormatting sqref="D392">
    <cfRule type="cellIs" priority="1120" dxfId="1110" operator="equal" stopIfTrue="1">
      <formula>"CW 2130-R11"</formula>
    </cfRule>
    <cfRule type="cellIs" priority="1121" dxfId="1110" operator="equal" stopIfTrue="1">
      <formula>"CW 3120-R2"</formula>
    </cfRule>
    <cfRule type="cellIs" priority="1122" dxfId="1110" operator="equal" stopIfTrue="1">
      <formula>"CW 3240-R7"</formula>
    </cfRule>
  </conditionalFormatting>
  <conditionalFormatting sqref="D393:D394">
    <cfRule type="cellIs" priority="1117" dxfId="1110" operator="equal" stopIfTrue="1">
      <formula>"CW 2130-R11"</formula>
    </cfRule>
    <cfRule type="cellIs" priority="1118" dxfId="1110" operator="equal" stopIfTrue="1">
      <formula>"CW 3120-R2"</formula>
    </cfRule>
    <cfRule type="cellIs" priority="1119" dxfId="1110" operator="equal" stopIfTrue="1">
      <formula>"CW 3240-R7"</formula>
    </cfRule>
  </conditionalFormatting>
  <conditionalFormatting sqref="D395:D396">
    <cfRule type="cellIs" priority="1114" dxfId="1110" operator="equal" stopIfTrue="1">
      <formula>"CW 2130-R11"</formula>
    </cfRule>
    <cfRule type="cellIs" priority="1115" dxfId="1110" operator="equal" stopIfTrue="1">
      <formula>"CW 3120-R2"</formula>
    </cfRule>
    <cfRule type="cellIs" priority="1116" dxfId="1110" operator="equal" stopIfTrue="1">
      <formula>"CW 3240-R7"</formula>
    </cfRule>
  </conditionalFormatting>
  <conditionalFormatting sqref="D397">
    <cfRule type="cellIs" priority="1087" dxfId="1110" operator="equal" stopIfTrue="1">
      <formula>"CW 2130-R11"</formula>
    </cfRule>
    <cfRule type="cellIs" priority="1088" dxfId="1110" operator="equal" stopIfTrue="1">
      <formula>"CW 3120-R2"</formula>
    </cfRule>
    <cfRule type="cellIs" priority="1089" dxfId="1110" operator="equal" stopIfTrue="1">
      <formula>"CW 3240-R7"</formula>
    </cfRule>
  </conditionalFormatting>
  <conditionalFormatting sqref="D398">
    <cfRule type="cellIs" priority="1084" dxfId="1110" operator="equal" stopIfTrue="1">
      <formula>"CW 2130-R11"</formula>
    </cfRule>
    <cfRule type="cellIs" priority="1085" dxfId="1110" operator="equal" stopIfTrue="1">
      <formula>"CW 3120-R2"</formula>
    </cfRule>
    <cfRule type="cellIs" priority="1086" dxfId="1110" operator="equal" stopIfTrue="1">
      <formula>"CW 3240-R7"</formula>
    </cfRule>
  </conditionalFormatting>
  <conditionalFormatting sqref="D404">
    <cfRule type="cellIs" priority="1054" dxfId="1110" operator="equal" stopIfTrue="1">
      <formula>"CW 2130-R11"</formula>
    </cfRule>
    <cfRule type="cellIs" priority="1055" dxfId="1110" operator="equal" stopIfTrue="1">
      <formula>"CW 3120-R2"</formula>
    </cfRule>
    <cfRule type="cellIs" priority="1056" dxfId="1110" operator="equal" stopIfTrue="1">
      <formula>"CW 3240-R7"</formula>
    </cfRule>
  </conditionalFormatting>
  <conditionalFormatting sqref="D405">
    <cfRule type="cellIs" priority="1051" dxfId="1110" operator="equal" stopIfTrue="1">
      <formula>"CW 2130-R11"</formula>
    </cfRule>
    <cfRule type="cellIs" priority="1052" dxfId="1110" operator="equal" stopIfTrue="1">
      <formula>"CW 3120-R2"</formula>
    </cfRule>
    <cfRule type="cellIs" priority="1053" dxfId="1110" operator="equal" stopIfTrue="1">
      <formula>"CW 3240-R7"</formula>
    </cfRule>
  </conditionalFormatting>
  <conditionalFormatting sqref="D406">
    <cfRule type="cellIs" priority="1048" dxfId="1110" operator="equal" stopIfTrue="1">
      <formula>"CW 2130-R11"</formula>
    </cfRule>
    <cfRule type="cellIs" priority="1049" dxfId="1110" operator="equal" stopIfTrue="1">
      <formula>"CW 3120-R2"</formula>
    </cfRule>
    <cfRule type="cellIs" priority="1050" dxfId="1110" operator="equal" stopIfTrue="1">
      <formula>"CW 3240-R7"</formula>
    </cfRule>
  </conditionalFormatting>
  <conditionalFormatting sqref="D407">
    <cfRule type="cellIs" priority="1045" dxfId="1110" operator="equal" stopIfTrue="1">
      <formula>"CW 2130-R11"</formula>
    </cfRule>
    <cfRule type="cellIs" priority="1046" dxfId="1110" operator="equal" stopIfTrue="1">
      <formula>"CW 3120-R2"</formula>
    </cfRule>
    <cfRule type="cellIs" priority="1047" dxfId="1110" operator="equal" stopIfTrue="1">
      <formula>"CW 3240-R7"</formula>
    </cfRule>
  </conditionalFormatting>
  <conditionalFormatting sqref="D409:D410">
    <cfRule type="cellIs" priority="1036" dxfId="1110" operator="equal" stopIfTrue="1">
      <formula>"CW 2130-R11"</formula>
    </cfRule>
    <cfRule type="cellIs" priority="1037" dxfId="1110" operator="equal" stopIfTrue="1">
      <formula>"CW 3120-R2"</formula>
    </cfRule>
    <cfRule type="cellIs" priority="1038" dxfId="1110" operator="equal" stopIfTrue="1">
      <formula>"CW 3240-R7"</formula>
    </cfRule>
  </conditionalFormatting>
  <conditionalFormatting sqref="D411">
    <cfRule type="cellIs" priority="1027" dxfId="1110" operator="equal" stopIfTrue="1">
      <formula>"CW 2130-R11"</formula>
    </cfRule>
    <cfRule type="cellIs" priority="1028" dxfId="1110" operator="equal" stopIfTrue="1">
      <formula>"CW 3120-R2"</formula>
    </cfRule>
    <cfRule type="cellIs" priority="1029" dxfId="1110" operator="equal" stopIfTrue="1">
      <formula>"CW 3240-R7"</formula>
    </cfRule>
  </conditionalFormatting>
  <conditionalFormatting sqref="D412">
    <cfRule type="cellIs" priority="1024" dxfId="1110" operator="equal" stopIfTrue="1">
      <formula>"CW 2130-R11"</formula>
    </cfRule>
    <cfRule type="cellIs" priority="1025" dxfId="1110" operator="equal" stopIfTrue="1">
      <formula>"CW 3120-R2"</formula>
    </cfRule>
    <cfRule type="cellIs" priority="1026" dxfId="1110" operator="equal" stopIfTrue="1">
      <formula>"CW 3240-R7"</formula>
    </cfRule>
  </conditionalFormatting>
  <conditionalFormatting sqref="D413:D414">
    <cfRule type="cellIs" priority="1021" dxfId="1110" operator="equal" stopIfTrue="1">
      <formula>"CW 2130-R11"</formula>
    </cfRule>
    <cfRule type="cellIs" priority="1022" dxfId="1110" operator="equal" stopIfTrue="1">
      <formula>"CW 3120-R2"</formula>
    </cfRule>
    <cfRule type="cellIs" priority="1023" dxfId="1110" operator="equal" stopIfTrue="1">
      <formula>"CW 3240-R7"</formula>
    </cfRule>
  </conditionalFormatting>
  <conditionalFormatting sqref="D415:D416">
    <cfRule type="cellIs" priority="1018" dxfId="1110" operator="equal" stopIfTrue="1">
      <formula>"CW 2130-R11"</formula>
    </cfRule>
    <cfRule type="cellIs" priority="1019" dxfId="1110" operator="equal" stopIfTrue="1">
      <formula>"CW 3120-R2"</formula>
    </cfRule>
    <cfRule type="cellIs" priority="1020" dxfId="1110" operator="equal" stopIfTrue="1">
      <formula>"CW 3240-R7"</formula>
    </cfRule>
  </conditionalFormatting>
  <conditionalFormatting sqref="D417">
    <cfRule type="cellIs" priority="1003" dxfId="1110" operator="equal" stopIfTrue="1">
      <formula>"CW 2130-R11"</formula>
    </cfRule>
    <cfRule type="cellIs" priority="1004" dxfId="1110" operator="equal" stopIfTrue="1">
      <formula>"CW 3120-R2"</formula>
    </cfRule>
    <cfRule type="cellIs" priority="1005" dxfId="1110" operator="equal" stopIfTrue="1">
      <formula>"CW 3240-R7"</formula>
    </cfRule>
  </conditionalFormatting>
  <conditionalFormatting sqref="D418:D419">
    <cfRule type="cellIs" priority="1000" dxfId="1110" operator="equal" stopIfTrue="1">
      <formula>"CW 2130-R11"</formula>
    </cfRule>
    <cfRule type="cellIs" priority="1001" dxfId="1110" operator="equal" stopIfTrue="1">
      <formula>"CW 3120-R2"</formula>
    </cfRule>
    <cfRule type="cellIs" priority="1002" dxfId="1110" operator="equal" stopIfTrue="1">
      <formula>"CW 3240-R7"</formula>
    </cfRule>
  </conditionalFormatting>
  <conditionalFormatting sqref="D420">
    <cfRule type="cellIs" priority="997" dxfId="1110" operator="equal" stopIfTrue="1">
      <formula>"CW 2130-R11"</formula>
    </cfRule>
    <cfRule type="cellIs" priority="998" dxfId="1110" operator="equal" stopIfTrue="1">
      <formula>"CW 3120-R2"</formula>
    </cfRule>
    <cfRule type="cellIs" priority="999" dxfId="1110" operator="equal" stopIfTrue="1">
      <formula>"CW 3240-R7"</formula>
    </cfRule>
  </conditionalFormatting>
  <conditionalFormatting sqref="D421">
    <cfRule type="cellIs" priority="994" dxfId="1110" operator="equal" stopIfTrue="1">
      <formula>"CW 2130-R11"</formula>
    </cfRule>
    <cfRule type="cellIs" priority="995" dxfId="1110" operator="equal" stopIfTrue="1">
      <formula>"CW 3120-R2"</formula>
    </cfRule>
    <cfRule type="cellIs" priority="996" dxfId="1110" operator="equal" stopIfTrue="1">
      <formula>"CW 3240-R7"</formula>
    </cfRule>
  </conditionalFormatting>
  <conditionalFormatting sqref="D422">
    <cfRule type="cellIs" priority="991" dxfId="1110" operator="equal" stopIfTrue="1">
      <formula>"CW 2130-R11"</formula>
    </cfRule>
    <cfRule type="cellIs" priority="992" dxfId="1110" operator="equal" stopIfTrue="1">
      <formula>"CW 3120-R2"</formula>
    </cfRule>
    <cfRule type="cellIs" priority="993" dxfId="1110" operator="equal" stopIfTrue="1">
      <formula>"CW 3240-R7"</formula>
    </cfRule>
  </conditionalFormatting>
  <conditionalFormatting sqref="D423">
    <cfRule type="cellIs" priority="988" dxfId="1110" operator="equal" stopIfTrue="1">
      <formula>"CW 2130-R11"</formula>
    </cfRule>
    <cfRule type="cellIs" priority="989" dxfId="1110" operator="equal" stopIfTrue="1">
      <formula>"CW 3120-R2"</formula>
    </cfRule>
    <cfRule type="cellIs" priority="990" dxfId="1110" operator="equal" stopIfTrue="1">
      <formula>"CW 3240-R7"</formula>
    </cfRule>
  </conditionalFormatting>
  <conditionalFormatting sqref="D424">
    <cfRule type="cellIs" priority="982" dxfId="1110" operator="equal" stopIfTrue="1">
      <formula>"CW 2130-R11"</formula>
    </cfRule>
    <cfRule type="cellIs" priority="983" dxfId="1110" operator="equal" stopIfTrue="1">
      <formula>"CW 3120-R2"</formula>
    </cfRule>
    <cfRule type="cellIs" priority="984" dxfId="1110" operator="equal" stopIfTrue="1">
      <formula>"CW 3240-R7"</formula>
    </cfRule>
  </conditionalFormatting>
  <conditionalFormatting sqref="D426">
    <cfRule type="cellIs" priority="979" dxfId="1110" operator="equal" stopIfTrue="1">
      <formula>"CW 2130-R11"</formula>
    </cfRule>
    <cfRule type="cellIs" priority="980" dxfId="1110" operator="equal" stopIfTrue="1">
      <formula>"CW 3120-R2"</formula>
    </cfRule>
    <cfRule type="cellIs" priority="981" dxfId="1110" operator="equal" stopIfTrue="1">
      <formula>"CW 3240-R7"</formula>
    </cfRule>
  </conditionalFormatting>
  <conditionalFormatting sqref="D425">
    <cfRule type="cellIs" priority="976" dxfId="1110" operator="equal" stopIfTrue="1">
      <formula>"CW 2130-R11"</formula>
    </cfRule>
    <cfRule type="cellIs" priority="977" dxfId="1110" operator="equal" stopIfTrue="1">
      <formula>"CW 3120-R2"</formula>
    </cfRule>
    <cfRule type="cellIs" priority="978" dxfId="1110" operator="equal" stopIfTrue="1">
      <formula>"CW 3240-R7"</formula>
    </cfRule>
  </conditionalFormatting>
  <conditionalFormatting sqref="D428">
    <cfRule type="cellIs" priority="964" dxfId="1110" operator="equal" stopIfTrue="1">
      <formula>"CW 2130-R11"</formula>
    </cfRule>
    <cfRule type="cellIs" priority="965" dxfId="1110" operator="equal" stopIfTrue="1">
      <formula>"CW 3120-R2"</formula>
    </cfRule>
    <cfRule type="cellIs" priority="966" dxfId="1110" operator="equal" stopIfTrue="1">
      <formula>"CW 3240-R7"</formula>
    </cfRule>
  </conditionalFormatting>
  <conditionalFormatting sqref="D429">
    <cfRule type="cellIs" priority="961" dxfId="1110" operator="equal" stopIfTrue="1">
      <formula>"CW 2130-R11"</formula>
    </cfRule>
    <cfRule type="cellIs" priority="962" dxfId="1110" operator="equal" stopIfTrue="1">
      <formula>"CW 3120-R2"</formula>
    </cfRule>
    <cfRule type="cellIs" priority="963" dxfId="1110" operator="equal" stopIfTrue="1">
      <formula>"CW 3240-R7"</formula>
    </cfRule>
  </conditionalFormatting>
  <conditionalFormatting sqref="D482">
    <cfRule type="cellIs" priority="355" dxfId="1110" operator="equal" stopIfTrue="1">
      <formula>"CW 3120-R2"</formula>
    </cfRule>
    <cfRule type="cellIs" priority="356" dxfId="1110" operator="equal" stopIfTrue="1">
      <formula>"CW 3240-R7"</formula>
    </cfRule>
  </conditionalFormatting>
  <conditionalFormatting sqref="D445">
    <cfRule type="cellIs" priority="420" dxfId="1110" operator="equal" stopIfTrue="1">
      <formula>"CW 2130-R11"</formula>
    </cfRule>
    <cfRule type="cellIs" priority="421" dxfId="1110" operator="equal" stopIfTrue="1">
      <formula>"CW 3120-R2"</formula>
    </cfRule>
    <cfRule type="cellIs" priority="422" dxfId="1110" operator="equal" stopIfTrue="1">
      <formula>"CW 3240-R7"</formula>
    </cfRule>
  </conditionalFormatting>
  <conditionalFormatting sqref="D436">
    <cfRule type="cellIs" priority="467" dxfId="1110" operator="equal" stopIfTrue="1">
      <formula>"CW 3120-R2"</formula>
    </cfRule>
    <cfRule type="cellIs" priority="468" dxfId="1110" operator="equal" stopIfTrue="1">
      <formula>"CW 3240-R7"</formula>
    </cfRule>
  </conditionalFormatting>
  <conditionalFormatting sqref="D437">
    <cfRule type="cellIs" priority="464" dxfId="1110" operator="equal" stopIfTrue="1">
      <formula>"CW 2130-R11"</formula>
    </cfRule>
    <cfRule type="cellIs" priority="465" dxfId="1110" operator="equal" stopIfTrue="1">
      <formula>"CW 3120-R2"</formula>
    </cfRule>
    <cfRule type="cellIs" priority="466" dxfId="1110" operator="equal" stopIfTrue="1">
      <formula>"CW 3240-R7"</formula>
    </cfRule>
  </conditionalFormatting>
  <conditionalFormatting sqref="D474">
    <cfRule type="cellIs" priority="362" dxfId="1110" operator="equal" stopIfTrue="1">
      <formula>"CW 3120-R2"</formula>
    </cfRule>
    <cfRule type="cellIs" priority="363" dxfId="1110" operator="equal" stopIfTrue="1">
      <formula>"CW 3240-R7"</formula>
    </cfRule>
  </conditionalFormatting>
  <conditionalFormatting sqref="D475">
    <cfRule type="cellIs" priority="359" dxfId="1110" operator="equal" stopIfTrue="1">
      <formula>"CW 2130-R11"</formula>
    </cfRule>
    <cfRule type="cellIs" priority="360" dxfId="1110" operator="equal" stopIfTrue="1">
      <formula>"CW 3120-R2"</formula>
    </cfRule>
    <cfRule type="cellIs" priority="361" dxfId="1110" operator="equal" stopIfTrue="1">
      <formula>"CW 3240-R7"</formula>
    </cfRule>
  </conditionalFormatting>
  <conditionalFormatting sqref="D442">
    <cfRule type="cellIs" priority="447" dxfId="1110" operator="equal" stopIfTrue="1">
      <formula>"CW 3120-R2"</formula>
    </cfRule>
    <cfRule type="cellIs" priority="448" dxfId="1110" operator="equal" stopIfTrue="1">
      <formula>"CW 3240-R7"</formula>
    </cfRule>
  </conditionalFormatting>
  <conditionalFormatting sqref="D434">
    <cfRule type="cellIs" priority="462" dxfId="1110" operator="equal" stopIfTrue="1">
      <formula>"CW 3120-R2"</formula>
    </cfRule>
    <cfRule type="cellIs" priority="463" dxfId="1110" operator="equal" stopIfTrue="1">
      <formula>"CW 3240-R7"</formula>
    </cfRule>
  </conditionalFormatting>
  <conditionalFormatting sqref="D435">
    <cfRule type="cellIs" priority="459" dxfId="1110" operator="equal" stopIfTrue="1">
      <formula>"CW 2130-R11"</formula>
    </cfRule>
    <cfRule type="cellIs" priority="460" dxfId="1110" operator="equal" stopIfTrue="1">
      <formula>"CW 3120-R2"</formula>
    </cfRule>
    <cfRule type="cellIs" priority="461" dxfId="1110" operator="equal" stopIfTrue="1">
      <formula>"CW 3240-R7"</formula>
    </cfRule>
  </conditionalFormatting>
  <conditionalFormatting sqref="D438:D439">
    <cfRule type="cellIs" priority="457" dxfId="1110" operator="equal" stopIfTrue="1">
      <formula>"CW 3120-R2"</formula>
    </cfRule>
    <cfRule type="cellIs" priority="458" dxfId="1110" operator="equal" stopIfTrue="1">
      <formula>"CW 3240-R7"</formula>
    </cfRule>
  </conditionalFormatting>
  <conditionalFormatting sqref="D440">
    <cfRule type="cellIs" priority="455" dxfId="1110" operator="equal" stopIfTrue="1">
      <formula>"CW 3120-R2"</formula>
    </cfRule>
    <cfRule type="cellIs" priority="456" dxfId="1110" operator="equal" stopIfTrue="1">
      <formula>"CW 3240-R7"</formula>
    </cfRule>
  </conditionalFormatting>
  <conditionalFormatting sqref="D443">
    <cfRule type="cellIs" priority="429" dxfId="1110" operator="equal" stopIfTrue="1">
      <formula>"CW 3120-R2"</formula>
    </cfRule>
    <cfRule type="cellIs" priority="430" dxfId="1110" operator="equal" stopIfTrue="1">
      <formula>"CW 3240-R7"</formula>
    </cfRule>
  </conditionalFormatting>
  <conditionalFormatting sqref="D444">
    <cfRule type="cellIs" priority="426" dxfId="1110" operator="equal" stopIfTrue="1">
      <formula>"CW 2130-R11"</formula>
    </cfRule>
    <cfRule type="cellIs" priority="427" dxfId="1110" operator="equal" stopIfTrue="1">
      <formula>"CW 3120-R2"</formula>
    </cfRule>
    <cfRule type="cellIs" priority="428" dxfId="1110" operator="equal" stopIfTrue="1">
      <formula>"CW 3240-R7"</formula>
    </cfRule>
  </conditionalFormatting>
  <conditionalFormatting sqref="D447">
    <cfRule type="cellIs" priority="415" dxfId="1110" operator="equal" stopIfTrue="1">
      <formula>"CW 2130-R11"</formula>
    </cfRule>
    <cfRule type="cellIs" priority="416" dxfId="1110" operator="equal" stopIfTrue="1">
      <formula>"CW 3120-R2"</formula>
    </cfRule>
    <cfRule type="cellIs" priority="417" dxfId="1110" operator="equal" stopIfTrue="1">
      <formula>"CW 3240-R7"</formula>
    </cfRule>
  </conditionalFormatting>
  <conditionalFormatting sqref="D446">
    <cfRule type="cellIs" priority="418" dxfId="1110" operator="equal" stopIfTrue="1">
      <formula>"CW 2130-R11"</formula>
    </cfRule>
    <cfRule type="cellIs" priority="419" dxfId="1110" operator="equal" stopIfTrue="1">
      <formula>"CW 3240-R7"</formula>
    </cfRule>
  </conditionalFormatting>
  <conditionalFormatting sqref="D448">
    <cfRule type="cellIs" priority="409" dxfId="1110" operator="equal" stopIfTrue="1">
      <formula>"CW 2130-R11"</formula>
    </cfRule>
    <cfRule type="cellIs" priority="410" dxfId="1110" operator="equal" stopIfTrue="1">
      <formula>"CW 3120-R2"</formula>
    </cfRule>
    <cfRule type="cellIs" priority="411" dxfId="1110" operator="equal" stopIfTrue="1">
      <formula>"CW 3240-R7"</formula>
    </cfRule>
  </conditionalFormatting>
  <conditionalFormatting sqref="D461">
    <cfRule type="cellIs" priority="393" dxfId="1110" operator="equal" stopIfTrue="1">
      <formula>"CW 3120-R2"</formula>
    </cfRule>
    <cfRule type="cellIs" priority="394" dxfId="1110" operator="equal" stopIfTrue="1">
      <formula>"CW 3240-R7"</formula>
    </cfRule>
  </conditionalFormatting>
  <conditionalFormatting sqref="D455">
    <cfRule type="cellIs" priority="407" dxfId="1110" operator="equal" stopIfTrue="1">
      <formula>"CW 3120-R2"</formula>
    </cfRule>
    <cfRule type="cellIs" priority="408" dxfId="1110" operator="equal" stopIfTrue="1">
      <formula>"CW 3240-R7"</formula>
    </cfRule>
  </conditionalFormatting>
  <conditionalFormatting sqref="D456">
    <cfRule type="cellIs" priority="404" dxfId="1110" operator="equal" stopIfTrue="1">
      <formula>"CW 2130-R11"</formula>
    </cfRule>
    <cfRule type="cellIs" priority="405" dxfId="1110" operator="equal" stopIfTrue="1">
      <formula>"CW 3120-R2"</formula>
    </cfRule>
    <cfRule type="cellIs" priority="406" dxfId="1110" operator="equal" stopIfTrue="1">
      <formula>"CW 3240-R7"</formula>
    </cfRule>
  </conditionalFormatting>
  <conditionalFormatting sqref="D453">
    <cfRule type="cellIs" priority="402" dxfId="1110" operator="equal" stopIfTrue="1">
      <formula>"CW 3120-R2"</formula>
    </cfRule>
    <cfRule type="cellIs" priority="403" dxfId="1110" operator="equal" stopIfTrue="1">
      <formula>"CW 3240-R7"</formula>
    </cfRule>
  </conditionalFormatting>
  <conditionalFormatting sqref="D454">
    <cfRule type="cellIs" priority="399" dxfId="1110" operator="equal" stopIfTrue="1">
      <formula>"CW 2130-R11"</formula>
    </cfRule>
    <cfRule type="cellIs" priority="400" dxfId="1110" operator="equal" stopIfTrue="1">
      <formula>"CW 3120-R2"</formula>
    </cfRule>
    <cfRule type="cellIs" priority="401" dxfId="1110" operator="equal" stopIfTrue="1">
      <formula>"CW 3240-R7"</formula>
    </cfRule>
  </conditionalFormatting>
  <conditionalFormatting sqref="D457:D458">
    <cfRule type="cellIs" priority="397" dxfId="1110" operator="equal" stopIfTrue="1">
      <formula>"CW 3120-R2"</formula>
    </cfRule>
    <cfRule type="cellIs" priority="398" dxfId="1110" operator="equal" stopIfTrue="1">
      <formula>"CW 3240-R7"</formula>
    </cfRule>
  </conditionalFormatting>
  <conditionalFormatting sqref="D459">
    <cfRule type="cellIs" priority="395" dxfId="1110" operator="equal" stopIfTrue="1">
      <formula>"CW 3120-R2"</formula>
    </cfRule>
    <cfRule type="cellIs" priority="396" dxfId="1110" operator="equal" stopIfTrue="1">
      <formula>"CW 3240-R7"</formula>
    </cfRule>
  </conditionalFormatting>
  <conditionalFormatting sqref="D462">
    <cfRule type="cellIs" priority="391" dxfId="1110" operator="equal" stopIfTrue="1">
      <formula>"CW 3120-R2"</formula>
    </cfRule>
    <cfRule type="cellIs" priority="392" dxfId="1110" operator="equal" stopIfTrue="1">
      <formula>"CW 3240-R7"</formula>
    </cfRule>
  </conditionalFormatting>
  <conditionalFormatting sqref="D463">
    <cfRule type="cellIs" priority="388" dxfId="1110" operator="equal" stopIfTrue="1">
      <formula>"CW 2130-R11"</formula>
    </cfRule>
    <cfRule type="cellIs" priority="389" dxfId="1110" operator="equal" stopIfTrue="1">
      <formula>"CW 3120-R2"</formula>
    </cfRule>
    <cfRule type="cellIs" priority="390" dxfId="1110" operator="equal" stopIfTrue="1">
      <formula>"CW 3240-R7"</formula>
    </cfRule>
  </conditionalFormatting>
  <conditionalFormatting sqref="D464">
    <cfRule type="cellIs" priority="385" dxfId="1110" operator="equal" stopIfTrue="1">
      <formula>"CW 2130-R11"</formula>
    </cfRule>
    <cfRule type="cellIs" priority="386" dxfId="1110" operator="equal" stopIfTrue="1">
      <formula>"CW 3120-R2"</formula>
    </cfRule>
    <cfRule type="cellIs" priority="387" dxfId="1110" operator="equal" stopIfTrue="1">
      <formula>"CW 3240-R7"</formula>
    </cfRule>
  </conditionalFormatting>
  <conditionalFormatting sqref="D465">
    <cfRule type="cellIs" priority="383" dxfId="1110" operator="equal" stopIfTrue="1">
      <formula>"CW 2130-R11"</formula>
    </cfRule>
    <cfRule type="cellIs" priority="384" dxfId="1110" operator="equal" stopIfTrue="1">
      <formula>"CW 3240-R7"</formula>
    </cfRule>
  </conditionalFormatting>
  <conditionalFormatting sqref="D468">
    <cfRule type="cellIs" priority="378" dxfId="1110" operator="equal" stopIfTrue="1">
      <formula>"CW 2130-R11"</formula>
    </cfRule>
    <cfRule type="cellIs" priority="379" dxfId="1110" operator="equal" stopIfTrue="1">
      <formula>"CW 3120-R2"</formula>
    </cfRule>
    <cfRule type="cellIs" priority="380" dxfId="1110" operator="equal" stopIfTrue="1">
      <formula>"CW 3240-R7"</formula>
    </cfRule>
  </conditionalFormatting>
  <conditionalFormatting sqref="D467">
    <cfRule type="cellIs" priority="381" dxfId="1110" operator="equal" stopIfTrue="1">
      <formula>"CW 3120-R2"</formula>
    </cfRule>
    <cfRule type="cellIs" priority="382" dxfId="1110" operator="equal" stopIfTrue="1">
      <formula>"CW 3240-R7"</formula>
    </cfRule>
  </conditionalFormatting>
  <conditionalFormatting sqref="D470">
    <cfRule type="cellIs" priority="375" dxfId="1110" operator="equal" stopIfTrue="1">
      <formula>"CW 2130-R11"</formula>
    </cfRule>
    <cfRule type="cellIs" priority="376" dxfId="1110" operator="equal" stopIfTrue="1">
      <formula>"CW 3120-R2"</formula>
    </cfRule>
    <cfRule type="cellIs" priority="377" dxfId="1110" operator="equal" stopIfTrue="1">
      <formula>"CW 3240-R7"</formula>
    </cfRule>
  </conditionalFormatting>
  <conditionalFormatting sqref="D469">
    <cfRule type="cellIs" priority="372" dxfId="1110" operator="equal" stopIfTrue="1">
      <formula>"CW 2130-R11"</formula>
    </cfRule>
    <cfRule type="cellIs" priority="373" dxfId="1110" operator="equal" stopIfTrue="1">
      <formula>"CW 3120-R2"</formula>
    </cfRule>
    <cfRule type="cellIs" priority="374" dxfId="1110" operator="equal" stopIfTrue="1">
      <formula>"CW 3240-R7"</formula>
    </cfRule>
  </conditionalFormatting>
  <conditionalFormatting sqref="D466">
    <cfRule type="cellIs" priority="369" dxfId="1110" operator="equal" stopIfTrue="1">
      <formula>"CW 2130-R11"</formula>
    </cfRule>
    <cfRule type="cellIs" priority="370" dxfId="1110" operator="equal" stopIfTrue="1">
      <formula>"CW 3120-R2"</formula>
    </cfRule>
    <cfRule type="cellIs" priority="371" dxfId="1110" operator="equal" stopIfTrue="1">
      <formula>"CW 3240-R7"</formula>
    </cfRule>
  </conditionalFormatting>
  <conditionalFormatting sqref="D485">
    <cfRule type="cellIs" priority="353" dxfId="1110" operator="equal" stopIfTrue="1">
      <formula>"CW 3120-R2"</formula>
    </cfRule>
    <cfRule type="cellIs" priority="354" dxfId="1110" operator="equal" stopIfTrue="1">
      <formula>"CW 3240-R7"</formula>
    </cfRule>
  </conditionalFormatting>
  <conditionalFormatting sqref="D476">
    <cfRule type="cellIs" priority="367" dxfId="1110" operator="equal" stopIfTrue="1">
      <formula>"CW 3120-R2"</formula>
    </cfRule>
    <cfRule type="cellIs" priority="368" dxfId="1110" operator="equal" stopIfTrue="1">
      <formula>"CW 3240-R7"</formula>
    </cfRule>
  </conditionalFormatting>
  <conditionalFormatting sqref="D477">
    <cfRule type="cellIs" priority="364" dxfId="1110" operator="equal" stopIfTrue="1">
      <formula>"CW 2130-R11"</formula>
    </cfRule>
    <cfRule type="cellIs" priority="365" dxfId="1110" operator="equal" stopIfTrue="1">
      <formula>"CW 3120-R2"</formula>
    </cfRule>
    <cfRule type="cellIs" priority="366" dxfId="1110" operator="equal" stopIfTrue="1">
      <formula>"CW 3240-R7"</formula>
    </cfRule>
  </conditionalFormatting>
  <conditionalFormatting sqref="D480">
    <cfRule type="cellIs" priority="325" dxfId="1110" operator="equal" stopIfTrue="1">
      <formula>"CW 3120-R2"</formula>
    </cfRule>
    <cfRule type="cellIs" priority="326" dxfId="1110" operator="equal" stopIfTrue="1">
      <formula>"CW 3240-R7"</formula>
    </cfRule>
  </conditionalFormatting>
  <conditionalFormatting sqref="D478 D481">
    <cfRule type="cellIs" priority="357" dxfId="1110" operator="equal" stopIfTrue="1">
      <formula>"CW 3120-R2"</formula>
    </cfRule>
    <cfRule type="cellIs" priority="358" dxfId="1110" operator="equal" stopIfTrue="1">
      <formula>"CW 3240-R7"</formula>
    </cfRule>
  </conditionalFormatting>
  <conditionalFormatting sqref="D504">
    <cfRule type="cellIs" priority="307" dxfId="1110" operator="equal" stopIfTrue="1">
      <formula>"CW 3120-R2"</formula>
    </cfRule>
    <cfRule type="cellIs" priority="308" dxfId="1110" operator="equal" stopIfTrue="1">
      <formula>"CW 3240-R7"</formula>
    </cfRule>
  </conditionalFormatting>
  <conditionalFormatting sqref="D514">
    <cfRule type="cellIs" priority="295" dxfId="1110" operator="equal" stopIfTrue="1">
      <formula>"CW 2130-R11"</formula>
    </cfRule>
    <cfRule type="cellIs" priority="296" dxfId="1110" operator="equal" stopIfTrue="1">
      <formula>"CW 3120-R2"</formula>
    </cfRule>
    <cfRule type="cellIs" priority="297" dxfId="1110" operator="equal" stopIfTrue="1">
      <formula>"CW 3240-R7"</formula>
    </cfRule>
  </conditionalFormatting>
  <conditionalFormatting sqref="D512">
    <cfRule type="cellIs" priority="298" dxfId="1110" operator="equal" stopIfTrue="1">
      <formula>"CW 2130-R11"</formula>
    </cfRule>
    <cfRule type="cellIs" priority="299" dxfId="1110" operator="equal" stopIfTrue="1">
      <formula>"CW 3120-R2"</formula>
    </cfRule>
    <cfRule type="cellIs" priority="300" dxfId="1110" operator="equal" stopIfTrue="1">
      <formula>"CW 3240-R7"</formula>
    </cfRule>
  </conditionalFormatting>
  <conditionalFormatting sqref="D488">
    <cfRule type="cellIs" priority="343" dxfId="1110" operator="equal" stopIfTrue="1">
      <formula>"CW 2130-R11"</formula>
    </cfRule>
    <cfRule type="cellIs" priority="344" dxfId="1110" operator="equal" stopIfTrue="1">
      <formula>"CW 3240-R7"</formula>
    </cfRule>
  </conditionalFormatting>
  <conditionalFormatting sqref="D491">
    <cfRule type="cellIs" priority="338" dxfId="1110" operator="equal" stopIfTrue="1">
      <formula>"CW 2130-R11"</formula>
    </cfRule>
    <cfRule type="cellIs" priority="339" dxfId="1110" operator="equal" stopIfTrue="1">
      <formula>"CW 3120-R2"</formula>
    </cfRule>
    <cfRule type="cellIs" priority="340" dxfId="1110" operator="equal" stopIfTrue="1">
      <formula>"CW 3240-R7"</formula>
    </cfRule>
  </conditionalFormatting>
  <conditionalFormatting sqref="D490">
    <cfRule type="cellIs" priority="341" dxfId="1110" operator="equal" stopIfTrue="1">
      <formula>"CW 3120-R2"</formula>
    </cfRule>
    <cfRule type="cellIs" priority="342" dxfId="1110" operator="equal" stopIfTrue="1">
      <formula>"CW 3240-R7"</formula>
    </cfRule>
  </conditionalFormatting>
  <conditionalFormatting sqref="D493">
    <cfRule type="cellIs" priority="335" dxfId="1110" operator="equal" stopIfTrue="1">
      <formula>"CW 2130-R11"</formula>
    </cfRule>
    <cfRule type="cellIs" priority="336" dxfId="1110" operator="equal" stopIfTrue="1">
      <formula>"CW 3120-R2"</formula>
    </cfRule>
    <cfRule type="cellIs" priority="337" dxfId="1110" operator="equal" stopIfTrue="1">
      <formula>"CW 3240-R7"</formula>
    </cfRule>
  </conditionalFormatting>
  <conditionalFormatting sqref="D492">
    <cfRule type="cellIs" priority="332" dxfId="1110" operator="equal" stopIfTrue="1">
      <formula>"CW 2130-R11"</formula>
    </cfRule>
    <cfRule type="cellIs" priority="333" dxfId="1110" operator="equal" stopIfTrue="1">
      <formula>"CW 3120-R2"</formula>
    </cfRule>
    <cfRule type="cellIs" priority="334" dxfId="1110" operator="equal" stopIfTrue="1">
      <formula>"CW 3240-R7"</formula>
    </cfRule>
  </conditionalFormatting>
  <conditionalFormatting sqref="D489">
    <cfRule type="cellIs" priority="329" dxfId="1110" operator="equal" stopIfTrue="1">
      <formula>"CW 2130-R11"</formula>
    </cfRule>
    <cfRule type="cellIs" priority="330" dxfId="1110" operator="equal" stopIfTrue="1">
      <formula>"CW 3120-R2"</formula>
    </cfRule>
    <cfRule type="cellIs" priority="331" dxfId="1110" operator="equal" stopIfTrue="1">
      <formula>"CW 3240-R7"</formula>
    </cfRule>
  </conditionalFormatting>
  <conditionalFormatting sqref="D479">
    <cfRule type="cellIs" priority="327" dxfId="1110" operator="equal" stopIfTrue="1">
      <formula>"CW 3120-R2"</formula>
    </cfRule>
    <cfRule type="cellIs" priority="328" dxfId="1110" operator="equal" stopIfTrue="1">
      <formula>"CW 3240-R7"</formula>
    </cfRule>
  </conditionalFormatting>
  <conditionalFormatting sqref="D486:D487">
    <cfRule type="cellIs" priority="323" dxfId="1110" operator="equal" stopIfTrue="1">
      <formula>"CW 3120-R2"</formula>
    </cfRule>
    <cfRule type="cellIs" priority="324" dxfId="1110" operator="equal" stopIfTrue="1">
      <formula>"CW 3240-R7"</formula>
    </cfRule>
  </conditionalFormatting>
  <conditionalFormatting sqref="D484">
    <cfRule type="cellIs" priority="321" dxfId="1110" operator="equal" stopIfTrue="1">
      <formula>"CW 3120-R2"</formula>
    </cfRule>
    <cfRule type="cellIs" priority="322" dxfId="1110" operator="equal" stopIfTrue="1">
      <formula>"CW 3240-R7"</formula>
    </cfRule>
  </conditionalFormatting>
  <conditionalFormatting sqref="D506">
    <cfRule type="cellIs" priority="305" dxfId="1110" operator="equal" stopIfTrue="1">
      <formula>"CW 3120-R2"</formula>
    </cfRule>
    <cfRule type="cellIs" priority="306" dxfId="1110" operator="equal" stopIfTrue="1">
      <formula>"CW 3240-R7"</formula>
    </cfRule>
  </conditionalFormatting>
  <conditionalFormatting sqref="D499">
    <cfRule type="cellIs" priority="319" dxfId="1110" operator="equal" stopIfTrue="1">
      <formula>"CW 3120-R2"</formula>
    </cfRule>
    <cfRule type="cellIs" priority="320" dxfId="1110" operator="equal" stopIfTrue="1">
      <formula>"CW 3240-R7"</formula>
    </cfRule>
  </conditionalFormatting>
  <conditionalFormatting sqref="D501">
    <cfRule type="cellIs" priority="316" dxfId="1110" operator="equal" stopIfTrue="1">
      <formula>"CW 2130-R11"</formula>
    </cfRule>
    <cfRule type="cellIs" priority="317" dxfId="1110" operator="equal" stopIfTrue="1">
      <formula>"CW 3120-R2"</formula>
    </cfRule>
    <cfRule type="cellIs" priority="318" dxfId="1110" operator="equal" stopIfTrue="1">
      <formula>"CW 3240-R7"</formula>
    </cfRule>
  </conditionalFormatting>
  <conditionalFormatting sqref="D497">
    <cfRule type="cellIs" priority="314" dxfId="1110" operator="equal" stopIfTrue="1">
      <formula>"CW 3120-R2"</formula>
    </cfRule>
    <cfRule type="cellIs" priority="315" dxfId="1110" operator="equal" stopIfTrue="1">
      <formula>"CW 3240-R7"</formula>
    </cfRule>
  </conditionalFormatting>
  <conditionalFormatting sqref="D498">
    <cfRule type="cellIs" priority="311" dxfId="1110" operator="equal" stopIfTrue="1">
      <formula>"CW 2130-R11"</formula>
    </cfRule>
    <cfRule type="cellIs" priority="312" dxfId="1110" operator="equal" stopIfTrue="1">
      <formula>"CW 3120-R2"</formula>
    </cfRule>
    <cfRule type="cellIs" priority="313" dxfId="1110" operator="equal" stopIfTrue="1">
      <formula>"CW 3240-R7"</formula>
    </cfRule>
  </conditionalFormatting>
  <conditionalFormatting sqref="D502:D503">
    <cfRule type="cellIs" priority="309" dxfId="1110" operator="equal" stopIfTrue="1">
      <formula>"CW 3120-R2"</formula>
    </cfRule>
    <cfRule type="cellIs" priority="310" dxfId="1110" operator="equal" stopIfTrue="1">
      <formula>"CW 3240-R7"</formula>
    </cfRule>
  </conditionalFormatting>
  <conditionalFormatting sqref="D535">
    <cfRule type="cellIs" priority="247" dxfId="1110" operator="equal" stopIfTrue="1">
      <formula>"CW 3120-R2"</formula>
    </cfRule>
    <cfRule type="cellIs" priority="248" dxfId="1110" operator="equal" stopIfTrue="1">
      <formula>"CW 3240-R7"</formula>
    </cfRule>
  </conditionalFormatting>
  <conditionalFormatting sqref="D509">
    <cfRule type="cellIs" priority="303" dxfId="1110" operator="equal" stopIfTrue="1">
      <formula>"CW 2130-R11"</formula>
    </cfRule>
    <cfRule type="cellIs" priority="304" dxfId="1110" operator="equal" stopIfTrue="1">
      <formula>"CW 3240-R7"</formula>
    </cfRule>
  </conditionalFormatting>
  <conditionalFormatting sqref="D513">
    <cfRule type="cellIs" priority="292" dxfId="1110" operator="equal" stopIfTrue="1">
      <formula>"CW 2130-R11"</formula>
    </cfRule>
    <cfRule type="cellIs" priority="293" dxfId="1110" operator="equal" stopIfTrue="1">
      <formula>"CW 3120-R2"</formula>
    </cfRule>
    <cfRule type="cellIs" priority="294" dxfId="1110" operator="equal" stopIfTrue="1">
      <formula>"CW 3240-R7"</formula>
    </cfRule>
  </conditionalFormatting>
  <conditionalFormatting sqref="D511">
    <cfRule type="cellIs" priority="301" dxfId="1110" operator="equal" stopIfTrue="1">
      <formula>"CW 3120-R2"</formula>
    </cfRule>
    <cfRule type="cellIs" priority="302" dxfId="1110" operator="equal" stopIfTrue="1">
      <formula>"CW 3240-R7"</formula>
    </cfRule>
  </conditionalFormatting>
  <conditionalFormatting sqref="D510">
    <cfRule type="cellIs" priority="289" dxfId="1110" operator="equal" stopIfTrue="1">
      <formula>"CW 2130-R11"</formula>
    </cfRule>
    <cfRule type="cellIs" priority="290" dxfId="1110" operator="equal" stopIfTrue="1">
      <formula>"CW 3120-R2"</formula>
    </cfRule>
    <cfRule type="cellIs" priority="291" dxfId="1110" operator="equal" stopIfTrue="1">
      <formula>"CW 3240-R7"</formula>
    </cfRule>
  </conditionalFormatting>
  <conditionalFormatting sqref="D549">
    <cfRule type="cellIs" priority="214" dxfId="1110" operator="equal" stopIfTrue="1">
      <formula>"CW 3120-R2"</formula>
    </cfRule>
    <cfRule type="cellIs" priority="215" dxfId="1110" operator="equal" stopIfTrue="1">
      <formula>"CW 3240-R7"</formula>
    </cfRule>
  </conditionalFormatting>
  <conditionalFormatting sqref="D555">
    <cfRule type="cellIs" priority="207" dxfId="1110" operator="equal" stopIfTrue="1">
      <formula>"CW 3120-R2"</formula>
    </cfRule>
    <cfRule type="cellIs" priority="208" dxfId="1110" operator="equal" stopIfTrue="1">
      <formula>"CW 3240-R7"</formula>
    </cfRule>
  </conditionalFormatting>
  <conditionalFormatting sqref="D507:D508">
    <cfRule type="cellIs" priority="283" dxfId="1110" operator="equal" stopIfTrue="1">
      <formula>"CW 3120-R2"</formula>
    </cfRule>
    <cfRule type="cellIs" priority="284" dxfId="1110" operator="equal" stopIfTrue="1">
      <formula>"CW 3240-R7"</formula>
    </cfRule>
  </conditionalFormatting>
  <conditionalFormatting sqref="D536:D537">
    <cfRule type="cellIs" priority="229" dxfId="1110" operator="equal" stopIfTrue="1">
      <formula>"CW 3120-R2"</formula>
    </cfRule>
    <cfRule type="cellIs" priority="230" dxfId="1110" operator="equal" stopIfTrue="1">
      <formula>"CW 3240-R7"</formula>
    </cfRule>
  </conditionalFormatting>
  <conditionalFormatting sqref="D500">
    <cfRule type="cellIs" priority="278" dxfId="1110" operator="equal" stopIfTrue="1">
      <formula>"CW 2130-R11"</formula>
    </cfRule>
    <cfRule type="cellIs" priority="279" dxfId="1110" operator="equal" stopIfTrue="1">
      <formula>"CW 3120-R2"</formula>
    </cfRule>
    <cfRule type="cellIs" priority="280" dxfId="1110" operator="equal" stopIfTrue="1">
      <formula>"CW 3240-R7"</formula>
    </cfRule>
  </conditionalFormatting>
  <conditionalFormatting sqref="D523">
    <cfRule type="cellIs" priority="275" dxfId="1110" operator="equal" stopIfTrue="1">
      <formula>"CW 2130-R11"</formula>
    </cfRule>
    <cfRule type="cellIs" priority="276" dxfId="1110" operator="equal" stopIfTrue="1">
      <formula>"CW 3120-R2"</formula>
    </cfRule>
    <cfRule type="cellIs" priority="277" dxfId="1110" operator="equal" stopIfTrue="1">
      <formula>"CW 3240-R7"</formula>
    </cfRule>
  </conditionalFormatting>
  <conditionalFormatting sqref="D522">
    <cfRule type="cellIs" priority="272" dxfId="1110" operator="equal" stopIfTrue="1">
      <formula>"CW 2130-R11"</formula>
    </cfRule>
    <cfRule type="cellIs" priority="273" dxfId="1110" operator="equal" stopIfTrue="1">
      <formula>"CW 3120-R2"</formula>
    </cfRule>
    <cfRule type="cellIs" priority="274" dxfId="1110" operator="equal" stopIfTrue="1">
      <formula>"CW 3240-R7"</formula>
    </cfRule>
  </conditionalFormatting>
  <conditionalFormatting sqref="D521">
    <cfRule type="cellIs" priority="269" dxfId="1110" operator="equal" stopIfTrue="1">
      <formula>"CW 2130-R11"</formula>
    </cfRule>
    <cfRule type="cellIs" priority="270" dxfId="1110" operator="equal" stopIfTrue="1">
      <formula>"CW 3120-R2"</formula>
    </cfRule>
    <cfRule type="cellIs" priority="271" dxfId="1110" operator="equal" stopIfTrue="1">
      <formula>"CW 3240-R7"</formula>
    </cfRule>
  </conditionalFormatting>
  <conditionalFormatting sqref="D520">
    <cfRule type="cellIs" priority="267" dxfId="1110" operator="equal" stopIfTrue="1">
      <formula>"CW 2130-R11"</formula>
    </cfRule>
    <cfRule type="cellIs" priority="268" dxfId="1110" operator="equal" stopIfTrue="1">
      <formula>"CW 3240-R7"</formula>
    </cfRule>
  </conditionalFormatting>
  <conditionalFormatting sqref="D518">
    <cfRule type="cellIs" priority="265" dxfId="1110" operator="equal" stopIfTrue="1">
      <formula>"CW 3120-R2"</formula>
    </cfRule>
    <cfRule type="cellIs" priority="266" dxfId="1110" operator="equal" stopIfTrue="1">
      <formula>"CW 3240-R7"</formula>
    </cfRule>
  </conditionalFormatting>
  <conditionalFormatting sqref="D519">
    <cfRule type="cellIs" priority="263" dxfId="1110" operator="equal" stopIfTrue="1">
      <formula>"CW 3120-R2"</formula>
    </cfRule>
    <cfRule type="cellIs" priority="264" dxfId="1110" operator="equal" stopIfTrue="1">
      <formula>"CW 3240-R7"</formula>
    </cfRule>
  </conditionalFormatting>
  <conditionalFormatting sqref="D533">
    <cfRule type="cellIs" priority="249" dxfId="1110" operator="equal" stopIfTrue="1">
      <formula>"CW 3120-R2"</formula>
    </cfRule>
    <cfRule type="cellIs" priority="250" dxfId="1110" operator="equal" stopIfTrue="1">
      <formula>"CW 3240-R7"</formula>
    </cfRule>
  </conditionalFormatting>
  <conditionalFormatting sqref="D545">
    <cfRule type="cellIs" priority="237" dxfId="1110" operator="equal" stopIfTrue="1">
      <formula>"CW 2130-R11"</formula>
    </cfRule>
    <cfRule type="cellIs" priority="238" dxfId="1110" operator="equal" stopIfTrue="1">
      <formula>"CW 3120-R2"</formula>
    </cfRule>
    <cfRule type="cellIs" priority="239" dxfId="1110" operator="equal" stopIfTrue="1">
      <formula>"CW 3240-R7"</formula>
    </cfRule>
  </conditionalFormatting>
  <conditionalFormatting sqref="D543">
    <cfRule type="cellIs" priority="240" dxfId="1110" operator="equal" stopIfTrue="1">
      <formula>"CW 2130-R11"</formula>
    </cfRule>
    <cfRule type="cellIs" priority="241" dxfId="1110" operator="equal" stopIfTrue="1">
      <formula>"CW 3120-R2"</formula>
    </cfRule>
    <cfRule type="cellIs" priority="242" dxfId="1110" operator="equal" stopIfTrue="1">
      <formula>"CW 3240-R7"</formula>
    </cfRule>
  </conditionalFormatting>
  <conditionalFormatting sqref="D529">
    <cfRule type="cellIs" priority="261" dxfId="1110" operator="equal" stopIfTrue="1">
      <formula>"CW 3120-R2"</formula>
    </cfRule>
    <cfRule type="cellIs" priority="262" dxfId="1110" operator="equal" stopIfTrue="1">
      <formula>"CW 3240-R7"</formula>
    </cfRule>
  </conditionalFormatting>
  <conditionalFormatting sqref="D530">
    <cfRule type="cellIs" priority="258" dxfId="1110" operator="equal" stopIfTrue="1">
      <formula>"CW 2130-R11"</formula>
    </cfRule>
    <cfRule type="cellIs" priority="259" dxfId="1110" operator="equal" stopIfTrue="1">
      <formula>"CW 3120-R2"</formula>
    </cfRule>
    <cfRule type="cellIs" priority="260" dxfId="1110" operator="equal" stopIfTrue="1">
      <formula>"CW 3240-R7"</formula>
    </cfRule>
  </conditionalFormatting>
  <conditionalFormatting sqref="D527">
    <cfRule type="cellIs" priority="256" dxfId="1110" operator="equal" stopIfTrue="1">
      <formula>"CW 3120-R2"</formula>
    </cfRule>
    <cfRule type="cellIs" priority="257" dxfId="1110" operator="equal" stopIfTrue="1">
      <formula>"CW 3240-R7"</formula>
    </cfRule>
  </conditionalFormatting>
  <conditionalFormatting sqref="D528">
    <cfRule type="cellIs" priority="253" dxfId="1110" operator="equal" stopIfTrue="1">
      <formula>"CW 2130-R11"</formula>
    </cfRule>
    <cfRule type="cellIs" priority="254" dxfId="1110" operator="equal" stopIfTrue="1">
      <formula>"CW 3120-R2"</formula>
    </cfRule>
    <cfRule type="cellIs" priority="255" dxfId="1110" operator="equal" stopIfTrue="1">
      <formula>"CW 3240-R7"</formula>
    </cfRule>
  </conditionalFormatting>
  <conditionalFormatting sqref="D531:D532">
    <cfRule type="cellIs" priority="251" dxfId="1110" operator="equal" stopIfTrue="1">
      <formula>"CW 3120-R2"</formula>
    </cfRule>
    <cfRule type="cellIs" priority="252" dxfId="1110" operator="equal" stopIfTrue="1">
      <formula>"CW 3240-R7"</formula>
    </cfRule>
  </conditionalFormatting>
  <conditionalFormatting sqref="D538">
    <cfRule type="cellIs" priority="245" dxfId="1110" operator="equal" stopIfTrue="1">
      <formula>"CW 2130-R11"</formula>
    </cfRule>
    <cfRule type="cellIs" priority="246" dxfId="1110" operator="equal" stopIfTrue="1">
      <formula>"CW 3240-R7"</formula>
    </cfRule>
  </conditionalFormatting>
  <conditionalFormatting sqref="D544">
    <cfRule type="cellIs" priority="234" dxfId="1110" operator="equal" stopIfTrue="1">
      <formula>"CW 2130-R11"</formula>
    </cfRule>
    <cfRule type="cellIs" priority="235" dxfId="1110" operator="equal" stopIfTrue="1">
      <formula>"CW 3120-R2"</formula>
    </cfRule>
    <cfRule type="cellIs" priority="236" dxfId="1110" operator="equal" stopIfTrue="1">
      <formula>"CW 3240-R7"</formula>
    </cfRule>
  </conditionalFormatting>
  <conditionalFormatting sqref="D542">
    <cfRule type="cellIs" priority="243" dxfId="1110" operator="equal" stopIfTrue="1">
      <formula>"CW 3120-R2"</formula>
    </cfRule>
    <cfRule type="cellIs" priority="244" dxfId="1110" operator="equal" stopIfTrue="1">
      <formula>"CW 3240-R7"</formula>
    </cfRule>
  </conditionalFormatting>
  <conditionalFormatting sqref="D541">
    <cfRule type="cellIs" priority="231" dxfId="1110" operator="equal" stopIfTrue="1">
      <formula>"CW 2130-R11"</formula>
    </cfRule>
    <cfRule type="cellIs" priority="232" dxfId="1110" operator="equal" stopIfTrue="1">
      <formula>"CW 3120-R2"</formula>
    </cfRule>
    <cfRule type="cellIs" priority="233" dxfId="1110" operator="equal" stopIfTrue="1">
      <formula>"CW 3240-R7"</formula>
    </cfRule>
  </conditionalFormatting>
  <conditionalFormatting sqref="D539">
    <cfRule type="cellIs" priority="224" dxfId="1110" operator="equal" stopIfTrue="1">
      <formula>"CW 3120-R2"</formula>
    </cfRule>
    <cfRule type="cellIs" priority="225" dxfId="1110" operator="equal" stopIfTrue="1">
      <formula>"CW 3240-R7"</formula>
    </cfRule>
  </conditionalFormatting>
  <conditionalFormatting sqref="D540">
    <cfRule type="cellIs" priority="221" dxfId="1110" operator="equal" stopIfTrue="1">
      <formula>"CW 2130-R11"</formula>
    </cfRule>
    <cfRule type="cellIs" priority="222" dxfId="1110" operator="equal" stopIfTrue="1">
      <formula>"CW 3120-R2"</formula>
    </cfRule>
    <cfRule type="cellIs" priority="223" dxfId="1110" operator="equal" stopIfTrue="1">
      <formula>"CW 3240-R7"</formula>
    </cfRule>
  </conditionalFormatting>
  <conditionalFormatting sqref="D558">
    <cfRule type="cellIs" priority="203" dxfId="1110" operator="equal" stopIfTrue="1">
      <formula>"CW 3120-R2"</formula>
    </cfRule>
    <cfRule type="cellIs" priority="204" dxfId="1110" operator="equal" stopIfTrue="1">
      <formula>"CW 3240-R7"</formula>
    </cfRule>
  </conditionalFormatting>
  <conditionalFormatting sqref="D559">
    <cfRule type="cellIs" priority="200" dxfId="1110" operator="equal" stopIfTrue="1">
      <formula>"CW 2130-R11"</formula>
    </cfRule>
    <cfRule type="cellIs" priority="201" dxfId="1110" operator="equal" stopIfTrue="1">
      <formula>"CW 3120-R2"</formula>
    </cfRule>
    <cfRule type="cellIs" priority="202" dxfId="1110" operator="equal" stopIfTrue="1">
      <formula>"CW 3240-R7"</formula>
    </cfRule>
  </conditionalFormatting>
  <conditionalFormatting sqref="D557">
    <cfRule type="cellIs" priority="205" dxfId="1110" operator="equal" stopIfTrue="1">
      <formula>"CW 3120-R2"</formula>
    </cfRule>
    <cfRule type="cellIs" priority="206" dxfId="1110" operator="equal" stopIfTrue="1">
      <formula>"CW 3240-R7"</formula>
    </cfRule>
  </conditionalFormatting>
  <conditionalFormatting sqref="D551">
    <cfRule type="cellIs" priority="219" dxfId="1110" operator="equal" stopIfTrue="1">
      <formula>"CW 3120-R2"</formula>
    </cfRule>
    <cfRule type="cellIs" priority="220" dxfId="1110" operator="equal" stopIfTrue="1">
      <formula>"CW 3240-R7"</formula>
    </cfRule>
  </conditionalFormatting>
  <conditionalFormatting sqref="D552">
    <cfRule type="cellIs" priority="216" dxfId="1110" operator="equal" stopIfTrue="1">
      <formula>"CW 2130-R11"</formula>
    </cfRule>
    <cfRule type="cellIs" priority="217" dxfId="1110" operator="equal" stopIfTrue="1">
      <formula>"CW 3120-R2"</formula>
    </cfRule>
    <cfRule type="cellIs" priority="218" dxfId="1110" operator="equal" stopIfTrue="1">
      <formula>"CW 3240-R7"</formula>
    </cfRule>
  </conditionalFormatting>
  <conditionalFormatting sqref="D553:D554">
    <cfRule type="cellIs" priority="209" dxfId="1110" operator="equal" stopIfTrue="1">
      <formula>"CW 3120-R2"</formula>
    </cfRule>
    <cfRule type="cellIs" priority="210" dxfId="1110" operator="equal" stopIfTrue="1">
      <formula>"CW 3240-R7"</formula>
    </cfRule>
  </conditionalFormatting>
  <conditionalFormatting sqref="D550">
    <cfRule type="cellIs" priority="211" dxfId="1110" operator="equal" stopIfTrue="1">
      <formula>"CW 2130-R11"</formula>
    </cfRule>
    <cfRule type="cellIs" priority="212" dxfId="1110" operator="equal" stopIfTrue="1">
      <formula>"CW 3120-R2"</formula>
    </cfRule>
    <cfRule type="cellIs" priority="213" dxfId="1110" operator="equal" stopIfTrue="1">
      <formula>"CW 3240-R7"</formula>
    </cfRule>
  </conditionalFormatting>
  <conditionalFormatting sqref="D560">
    <cfRule type="cellIs" priority="197" dxfId="1110" operator="equal" stopIfTrue="1">
      <formula>"CW 2130-R11"</formula>
    </cfRule>
    <cfRule type="cellIs" priority="198" dxfId="1110" operator="equal" stopIfTrue="1">
      <formula>"CW 3120-R2"</formula>
    </cfRule>
    <cfRule type="cellIs" priority="199" dxfId="1110" operator="equal" stopIfTrue="1">
      <formula>"CW 3240-R7"</formula>
    </cfRule>
  </conditionalFormatting>
  <conditionalFormatting sqref="D562">
    <cfRule type="cellIs" priority="181" dxfId="1110" operator="equal" stopIfTrue="1">
      <formula>"CW 2130-R11"</formula>
    </cfRule>
    <cfRule type="cellIs" priority="182" dxfId="1110" operator="equal" stopIfTrue="1">
      <formula>"CW 3120-R2"</formula>
    </cfRule>
    <cfRule type="cellIs" priority="183" dxfId="1110" operator="equal" stopIfTrue="1">
      <formula>"CW 3240-R7"</formula>
    </cfRule>
  </conditionalFormatting>
  <conditionalFormatting sqref="D566">
    <cfRule type="cellIs" priority="187" dxfId="1110" operator="equal" stopIfTrue="1">
      <formula>"CW 2130-R11"</formula>
    </cfRule>
    <cfRule type="cellIs" priority="188" dxfId="1110" operator="equal" stopIfTrue="1">
      <formula>"CW 3120-R2"</formula>
    </cfRule>
    <cfRule type="cellIs" priority="189" dxfId="1110" operator="equal" stopIfTrue="1">
      <formula>"CW 3240-R7"</formula>
    </cfRule>
  </conditionalFormatting>
  <conditionalFormatting sqref="D564">
    <cfRule type="cellIs" priority="190" dxfId="1110" operator="equal" stopIfTrue="1">
      <formula>"CW 2130-R11"</formula>
    </cfRule>
    <cfRule type="cellIs" priority="191" dxfId="1110" operator="equal" stopIfTrue="1">
      <formula>"CW 3120-R2"</formula>
    </cfRule>
    <cfRule type="cellIs" priority="192" dxfId="1110" operator="equal" stopIfTrue="1">
      <formula>"CW 3240-R7"</formula>
    </cfRule>
  </conditionalFormatting>
  <conditionalFormatting sqref="D561">
    <cfRule type="cellIs" priority="195" dxfId="1110" operator="equal" stopIfTrue="1">
      <formula>"CW 2130-R11"</formula>
    </cfRule>
    <cfRule type="cellIs" priority="196" dxfId="1110" operator="equal" stopIfTrue="1">
      <formula>"CW 3240-R7"</formula>
    </cfRule>
  </conditionalFormatting>
  <conditionalFormatting sqref="D565">
    <cfRule type="cellIs" priority="184" dxfId="1110" operator="equal" stopIfTrue="1">
      <formula>"CW 2130-R11"</formula>
    </cfRule>
    <cfRule type="cellIs" priority="185" dxfId="1110" operator="equal" stopIfTrue="1">
      <formula>"CW 3120-R2"</formula>
    </cfRule>
    <cfRule type="cellIs" priority="186" dxfId="1110" operator="equal" stopIfTrue="1">
      <formula>"CW 3240-R7"</formula>
    </cfRule>
  </conditionalFormatting>
  <conditionalFormatting sqref="D563">
    <cfRule type="cellIs" priority="193" dxfId="1110" operator="equal" stopIfTrue="1">
      <formula>"CW 3120-R2"</formula>
    </cfRule>
    <cfRule type="cellIs" priority="194" dxfId="1110" operator="equal" stopIfTrue="1">
      <formula>"CW 3240-R7"</formula>
    </cfRule>
  </conditionalFormatting>
  <conditionalFormatting sqref="D42">
    <cfRule type="cellIs" priority="178" dxfId="1110" operator="equal" stopIfTrue="1">
      <formula>"CW 2130-R11"</formula>
    </cfRule>
    <cfRule type="cellIs" priority="179" dxfId="1110" operator="equal" stopIfTrue="1">
      <formula>"CW 3120-R2"</formula>
    </cfRule>
    <cfRule type="cellIs" priority="180" dxfId="1110" operator="equal" stopIfTrue="1">
      <formula>"CW 3240-R7"</formula>
    </cfRule>
  </conditionalFormatting>
  <conditionalFormatting sqref="D76">
    <cfRule type="cellIs" priority="175" dxfId="1110" operator="equal" stopIfTrue="1">
      <formula>"CW 2130-R11"</formula>
    </cfRule>
    <cfRule type="cellIs" priority="176" dxfId="1110" operator="equal" stopIfTrue="1">
      <formula>"CW 3120-R2"</formula>
    </cfRule>
    <cfRule type="cellIs" priority="177" dxfId="1110" operator="equal" stopIfTrue="1">
      <formula>"CW 3240-R7"</formula>
    </cfRule>
  </conditionalFormatting>
  <conditionalFormatting sqref="D105">
    <cfRule type="cellIs" priority="172" dxfId="1110" operator="equal" stopIfTrue="1">
      <formula>"CW 2130-R11"</formula>
    </cfRule>
    <cfRule type="cellIs" priority="173" dxfId="1110" operator="equal" stopIfTrue="1">
      <formula>"CW 3120-R2"</formula>
    </cfRule>
    <cfRule type="cellIs" priority="174" dxfId="1110" operator="equal" stopIfTrue="1">
      <formula>"CW 3240-R7"</formula>
    </cfRule>
  </conditionalFormatting>
  <conditionalFormatting sqref="D106">
    <cfRule type="cellIs" priority="169" dxfId="1110" operator="equal" stopIfTrue="1">
      <formula>"CW 2130-R11"</formula>
    </cfRule>
    <cfRule type="cellIs" priority="170" dxfId="1110" operator="equal" stopIfTrue="1">
      <formula>"CW 3120-R2"</formula>
    </cfRule>
    <cfRule type="cellIs" priority="171" dxfId="1110" operator="equal" stopIfTrue="1">
      <formula>"CW 3240-R7"</formula>
    </cfRule>
  </conditionalFormatting>
  <conditionalFormatting sqref="D77">
    <cfRule type="cellIs" priority="166" dxfId="1110" operator="equal" stopIfTrue="1">
      <formula>"CW 2130-R11"</formula>
    </cfRule>
    <cfRule type="cellIs" priority="167" dxfId="1110" operator="equal" stopIfTrue="1">
      <formula>"CW 3120-R2"</formula>
    </cfRule>
    <cfRule type="cellIs" priority="168" dxfId="1110" operator="equal" stopIfTrue="1">
      <formula>"CW 3240-R7"</formula>
    </cfRule>
  </conditionalFormatting>
  <conditionalFormatting sqref="D43">
    <cfRule type="cellIs" priority="163" dxfId="1110" operator="equal" stopIfTrue="1">
      <formula>"CW 2130-R11"</formula>
    </cfRule>
    <cfRule type="cellIs" priority="164" dxfId="1110" operator="equal" stopIfTrue="1">
      <formula>"CW 3120-R2"</formula>
    </cfRule>
    <cfRule type="cellIs" priority="165" dxfId="1110" operator="equal" stopIfTrue="1">
      <formula>"CW 3240-R7"</formula>
    </cfRule>
  </conditionalFormatting>
  <conditionalFormatting sqref="D10">
    <cfRule type="cellIs" priority="160" dxfId="1110" operator="equal" stopIfTrue="1">
      <formula>"CW 2130-R11"</formula>
    </cfRule>
    <cfRule type="cellIs" priority="161" dxfId="1110" operator="equal" stopIfTrue="1">
      <formula>"CW 3120-R2"</formula>
    </cfRule>
    <cfRule type="cellIs" priority="162" dxfId="1110" operator="equal" stopIfTrue="1">
      <formula>"CW 3240-R7"</formula>
    </cfRule>
  </conditionalFormatting>
  <conditionalFormatting sqref="D142">
    <cfRule type="cellIs" priority="157" dxfId="1110" operator="equal" stopIfTrue="1">
      <formula>"CW 2130-R11"</formula>
    </cfRule>
    <cfRule type="cellIs" priority="158" dxfId="1110" operator="equal" stopIfTrue="1">
      <formula>"CW 3120-R2"</formula>
    </cfRule>
    <cfRule type="cellIs" priority="159" dxfId="1110" operator="equal" stopIfTrue="1">
      <formula>"CW 3240-R7"</formula>
    </cfRule>
  </conditionalFormatting>
  <conditionalFormatting sqref="D143">
    <cfRule type="cellIs" priority="154" dxfId="1110" operator="equal" stopIfTrue="1">
      <formula>"CW 2130-R11"</formula>
    </cfRule>
    <cfRule type="cellIs" priority="155" dxfId="1110" operator="equal" stopIfTrue="1">
      <formula>"CW 3120-R2"</formula>
    </cfRule>
    <cfRule type="cellIs" priority="156" dxfId="1110" operator="equal" stopIfTrue="1">
      <formula>"CW 3240-R7"</formula>
    </cfRule>
  </conditionalFormatting>
  <conditionalFormatting sqref="D171">
    <cfRule type="cellIs" priority="151" dxfId="1110" operator="equal" stopIfTrue="1">
      <formula>"CW 2130-R11"</formula>
    </cfRule>
    <cfRule type="cellIs" priority="152" dxfId="1110" operator="equal" stopIfTrue="1">
      <formula>"CW 3120-R2"</formula>
    </cfRule>
    <cfRule type="cellIs" priority="153" dxfId="1110" operator="equal" stopIfTrue="1">
      <formula>"CW 3240-R7"</formula>
    </cfRule>
  </conditionalFormatting>
  <conditionalFormatting sqref="D172">
    <cfRule type="cellIs" priority="148" dxfId="1110" operator="equal" stopIfTrue="1">
      <formula>"CW 2130-R11"</formula>
    </cfRule>
    <cfRule type="cellIs" priority="149" dxfId="1110" operator="equal" stopIfTrue="1">
      <formula>"CW 3120-R2"</formula>
    </cfRule>
    <cfRule type="cellIs" priority="150" dxfId="1110" operator="equal" stopIfTrue="1">
      <formula>"CW 3240-R7"</formula>
    </cfRule>
  </conditionalFormatting>
  <conditionalFormatting sqref="D204">
    <cfRule type="cellIs" priority="145" dxfId="1110" operator="equal" stopIfTrue="1">
      <formula>"CW 2130-R11"</formula>
    </cfRule>
    <cfRule type="cellIs" priority="146" dxfId="1110" operator="equal" stopIfTrue="1">
      <formula>"CW 3120-R2"</formula>
    </cfRule>
    <cfRule type="cellIs" priority="147" dxfId="1110" operator="equal" stopIfTrue="1">
      <formula>"CW 3240-R7"</formula>
    </cfRule>
  </conditionalFormatting>
  <conditionalFormatting sqref="D205">
    <cfRule type="cellIs" priority="142" dxfId="1110" operator="equal" stopIfTrue="1">
      <formula>"CW 2130-R11"</formula>
    </cfRule>
    <cfRule type="cellIs" priority="143" dxfId="1110" operator="equal" stopIfTrue="1">
      <formula>"CW 3120-R2"</formula>
    </cfRule>
    <cfRule type="cellIs" priority="144" dxfId="1110" operator="equal" stopIfTrue="1">
      <formula>"CW 3240-R7"</formula>
    </cfRule>
  </conditionalFormatting>
  <conditionalFormatting sqref="D235">
    <cfRule type="cellIs" priority="139" dxfId="1110" operator="equal" stopIfTrue="1">
      <formula>"CW 2130-R11"</formula>
    </cfRule>
    <cfRule type="cellIs" priority="140" dxfId="1110" operator="equal" stopIfTrue="1">
      <formula>"CW 3120-R2"</formula>
    </cfRule>
    <cfRule type="cellIs" priority="141" dxfId="1110" operator="equal" stopIfTrue="1">
      <formula>"CW 3240-R7"</formula>
    </cfRule>
  </conditionalFormatting>
  <conditionalFormatting sqref="D236">
    <cfRule type="cellIs" priority="136" dxfId="1110" operator="equal" stopIfTrue="1">
      <formula>"CW 2130-R11"</formula>
    </cfRule>
    <cfRule type="cellIs" priority="137" dxfId="1110" operator="equal" stopIfTrue="1">
      <formula>"CW 3120-R2"</formula>
    </cfRule>
    <cfRule type="cellIs" priority="138" dxfId="1110" operator="equal" stopIfTrue="1">
      <formula>"CW 3240-R7"</formula>
    </cfRule>
  </conditionalFormatting>
  <conditionalFormatting sqref="D258">
    <cfRule type="cellIs" priority="133" dxfId="1110" operator="equal" stopIfTrue="1">
      <formula>"CW 2130-R11"</formula>
    </cfRule>
    <cfRule type="cellIs" priority="134" dxfId="1110" operator="equal" stopIfTrue="1">
      <formula>"CW 3120-R2"</formula>
    </cfRule>
    <cfRule type="cellIs" priority="135" dxfId="1110" operator="equal" stopIfTrue="1">
      <formula>"CW 3240-R7"</formula>
    </cfRule>
  </conditionalFormatting>
  <conditionalFormatting sqref="D259">
    <cfRule type="cellIs" priority="130" dxfId="1110" operator="equal" stopIfTrue="1">
      <formula>"CW 2130-R11"</formula>
    </cfRule>
    <cfRule type="cellIs" priority="131" dxfId="1110" operator="equal" stopIfTrue="1">
      <formula>"CW 3120-R2"</formula>
    </cfRule>
    <cfRule type="cellIs" priority="132" dxfId="1110" operator="equal" stopIfTrue="1">
      <formula>"CW 3240-R7"</formula>
    </cfRule>
  </conditionalFormatting>
  <conditionalFormatting sqref="D294">
    <cfRule type="cellIs" priority="127" dxfId="1110" operator="equal" stopIfTrue="1">
      <formula>"CW 2130-R11"</formula>
    </cfRule>
    <cfRule type="cellIs" priority="128" dxfId="1110" operator="equal" stopIfTrue="1">
      <formula>"CW 3120-R2"</formula>
    </cfRule>
    <cfRule type="cellIs" priority="129" dxfId="1110" operator="equal" stopIfTrue="1">
      <formula>"CW 3240-R7"</formula>
    </cfRule>
  </conditionalFormatting>
  <conditionalFormatting sqref="D295">
    <cfRule type="cellIs" priority="124" dxfId="1110" operator="equal" stopIfTrue="1">
      <formula>"CW 2130-R11"</formula>
    </cfRule>
    <cfRule type="cellIs" priority="125" dxfId="1110" operator="equal" stopIfTrue="1">
      <formula>"CW 3120-R2"</formula>
    </cfRule>
    <cfRule type="cellIs" priority="126" dxfId="1110" operator="equal" stopIfTrue="1">
      <formula>"CW 3240-R7"</formula>
    </cfRule>
  </conditionalFormatting>
  <conditionalFormatting sqref="D319">
    <cfRule type="cellIs" priority="121" dxfId="1110" operator="equal" stopIfTrue="1">
      <formula>"CW 2130-R11"</formula>
    </cfRule>
    <cfRule type="cellIs" priority="122" dxfId="1110" operator="equal" stopIfTrue="1">
      <formula>"CW 3120-R2"</formula>
    </cfRule>
    <cfRule type="cellIs" priority="123" dxfId="1110" operator="equal" stopIfTrue="1">
      <formula>"CW 3240-R7"</formula>
    </cfRule>
  </conditionalFormatting>
  <conditionalFormatting sqref="D320">
    <cfRule type="cellIs" priority="118" dxfId="1110" operator="equal" stopIfTrue="1">
      <formula>"CW 2130-R11"</formula>
    </cfRule>
    <cfRule type="cellIs" priority="119" dxfId="1110" operator="equal" stopIfTrue="1">
      <formula>"CW 3120-R2"</formula>
    </cfRule>
    <cfRule type="cellIs" priority="120" dxfId="1110" operator="equal" stopIfTrue="1">
      <formula>"CW 3240-R7"</formula>
    </cfRule>
  </conditionalFormatting>
  <conditionalFormatting sqref="D349">
    <cfRule type="cellIs" priority="115" dxfId="1110" operator="equal" stopIfTrue="1">
      <formula>"CW 2130-R11"</formula>
    </cfRule>
    <cfRule type="cellIs" priority="116" dxfId="1110" operator="equal" stopIfTrue="1">
      <formula>"CW 3120-R2"</formula>
    </cfRule>
    <cfRule type="cellIs" priority="117" dxfId="1110" operator="equal" stopIfTrue="1">
      <formula>"CW 3240-R7"</formula>
    </cfRule>
  </conditionalFormatting>
  <conditionalFormatting sqref="D350">
    <cfRule type="cellIs" priority="112" dxfId="1110" operator="equal" stopIfTrue="1">
      <formula>"CW 2130-R11"</formula>
    </cfRule>
    <cfRule type="cellIs" priority="113" dxfId="1110" operator="equal" stopIfTrue="1">
      <formula>"CW 3120-R2"</formula>
    </cfRule>
    <cfRule type="cellIs" priority="114" dxfId="1110" operator="equal" stopIfTrue="1">
      <formula>"CW 3240-R7"</formula>
    </cfRule>
  </conditionalFormatting>
  <conditionalFormatting sqref="D381">
    <cfRule type="cellIs" priority="109" dxfId="1110" operator="equal" stopIfTrue="1">
      <formula>"CW 2130-R11"</formula>
    </cfRule>
    <cfRule type="cellIs" priority="110" dxfId="1110" operator="equal" stopIfTrue="1">
      <formula>"CW 3120-R2"</formula>
    </cfRule>
    <cfRule type="cellIs" priority="111" dxfId="1110" operator="equal" stopIfTrue="1">
      <formula>"CW 3240-R7"</formula>
    </cfRule>
  </conditionalFormatting>
  <conditionalFormatting sqref="D382">
    <cfRule type="cellIs" priority="106" dxfId="1110" operator="equal" stopIfTrue="1">
      <formula>"CW 2130-R11"</formula>
    </cfRule>
    <cfRule type="cellIs" priority="107" dxfId="1110" operator="equal" stopIfTrue="1">
      <formula>"CW 3120-R2"</formula>
    </cfRule>
    <cfRule type="cellIs" priority="108" dxfId="1110" operator="equal" stopIfTrue="1">
      <formula>"CW 3240-R7"</formula>
    </cfRule>
  </conditionalFormatting>
  <conditionalFormatting sqref="D402">
    <cfRule type="cellIs" priority="103" dxfId="1110" operator="equal" stopIfTrue="1">
      <formula>"CW 2130-R11"</formula>
    </cfRule>
    <cfRule type="cellIs" priority="104" dxfId="1110" operator="equal" stopIfTrue="1">
      <formula>"CW 3120-R2"</formula>
    </cfRule>
    <cfRule type="cellIs" priority="105" dxfId="1110" operator="equal" stopIfTrue="1">
      <formula>"CW 3240-R7"</formula>
    </cfRule>
  </conditionalFormatting>
  <conditionalFormatting sqref="D403">
    <cfRule type="cellIs" priority="100" dxfId="1110" operator="equal" stopIfTrue="1">
      <formula>"CW 2130-R11"</formula>
    </cfRule>
    <cfRule type="cellIs" priority="101" dxfId="1110" operator="equal" stopIfTrue="1">
      <formula>"CW 3120-R2"</formula>
    </cfRule>
    <cfRule type="cellIs" priority="102" dxfId="1110" operator="equal" stopIfTrue="1">
      <formula>"CW 3240-R7"</formula>
    </cfRule>
  </conditionalFormatting>
  <conditionalFormatting sqref="D52">
    <cfRule type="cellIs" priority="97" dxfId="1110" operator="equal" stopIfTrue="1">
      <formula>"CW 2130-R11"</formula>
    </cfRule>
    <cfRule type="cellIs" priority="98" dxfId="1110" operator="equal" stopIfTrue="1">
      <formula>"CW 3120-R2"</formula>
    </cfRule>
    <cfRule type="cellIs" priority="99" dxfId="1110" operator="equal" stopIfTrue="1">
      <formula>"CW 3240-R7"</formula>
    </cfRule>
  </conditionalFormatting>
  <conditionalFormatting sqref="D86">
    <cfRule type="cellIs" priority="94" dxfId="1110" operator="equal" stopIfTrue="1">
      <formula>"CW 2130-R11"</formula>
    </cfRule>
    <cfRule type="cellIs" priority="95" dxfId="1110" operator="equal" stopIfTrue="1">
      <formula>"CW 3120-R2"</formula>
    </cfRule>
    <cfRule type="cellIs" priority="96" dxfId="1110" operator="equal" stopIfTrue="1">
      <formula>"CW 3240-R7"</formula>
    </cfRule>
  </conditionalFormatting>
  <conditionalFormatting sqref="D115">
    <cfRule type="cellIs" priority="91" dxfId="1110" operator="equal" stopIfTrue="1">
      <formula>"CW 2130-R11"</formula>
    </cfRule>
    <cfRule type="cellIs" priority="92" dxfId="1110" operator="equal" stopIfTrue="1">
      <formula>"CW 3120-R2"</formula>
    </cfRule>
    <cfRule type="cellIs" priority="93" dxfId="1110" operator="equal" stopIfTrue="1">
      <formula>"CW 3240-R7"</formula>
    </cfRule>
  </conditionalFormatting>
  <conditionalFormatting sqref="D151">
    <cfRule type="cellIs" priority="88" dxfId="1110" operator="equal" stopIfTrue="1">
      <formula>"CW 2130-R11"</formula>
    </cfRule>
    <cfRule type="cellIs" priority="89" dxfId="1110" operator="equal" stopIfTrue="1">
      <formula>"CW 3120-R2"</formula>
    </cfRule>
    <cfRule type="cellIs" priority="90" dxfId="1110" operator="equal" stopIfTrue="1">
      <formula>"CW 3240-R7"</formula>
    </cfRule>
  </conditionalFormatting>
  <conditionalFormatting sqref="D181">
    <cfRule type="cellIs" priority="85" dxfId="1110" operator="equal" stopIfTrue="1">
      <formula>"CW 2130-R11"</formula>
    </cfRule>
    <cfRule type="cellIs" priority="86" dxfId="1110" operator="equal" stopIfTrue="1">
      <formula>"CW 3120-R2"</formula>
    </cfRule>
    <cfRule type="cellIs" priority="87" dxfId="1110" operator="equal" stopIfTrue="1">
      <formula>"CW 3240-R7"</formula>
    </cfRule>
  </conditionalFormatting>
  <conditionalFormatting sqref="D214">
    <cfRule type="cellIs" priority="82" dxfId="1110" operator="equal" stopIfTrue="1">
      <formula>"CW 2130-R11"</formula>
    </cfRule>
    <cfRule type="cellIs" priority="83" dxfId="1110" operator="equal" stopIfTrue="1">
      <formula>"CW 3120-R2"</formula>
    </cfRule>
    <cfRule type="cellIs" priority="84" dxfId="1110" operator="equal" stopIfTrue="1">
      <formula>"CW 3240-R7"</formula>
    </cfRule>
  </conditionalFormatting>
  <conditionalFormatting sqref="D35">
    <cfRule type="cellIs" priority="79" dxfId="1110" operator="equal" stopIfTrue="1">
      <formula>"CW 2130-R11"</formula>
    </cfRule>
    <cfRule type="cellIs" priority="80" dxfId="1110" operator="equal" stopIfTrue="1">
      <formula>"CW 3120-R2"</formula>
    </cfRule>
    <cfRule type="cellIs" priority="81" dxfId="1110" operator="equal" stopIfTrue="1">
      <formula>"CW 3240-R7"</formula>
    </cfRule>
  </conditionalFormatting>
  <conditionalFormatting sqref="D69">
    <cfRule type="cellIs" priority="76" dxfId="1110" operator="equal" stopIfTrue="1">
      <formula>"CW 2130-R11"</formula>
    </cfRule>
    <cfRule type="cellIs" priority="77" dxfId="1110" operator="equal" stopIfTrue="1">
      <formula>"CW 3120-R2"</formula>
    </cfRule>
    <cfRule type="cellIs" priority="78" dxfId="1110" operator="equal" stopIfTrue="1">
      <formula>"CW 3240-R7"</formula>
    </cfRule>
  </conditionalFormatting>
  <conditionalFormatting sqref="D98">
    <cfRule type="cellIs" priority="73" dxfId="1110" operator="equal" stopIfTrue="1">
      <formula>"CW 2130-R11"</formula>
    </cfRule>
    <cfRule type="cellIs" priority="74" dxfId="1110" operator="equal" stopIfTrue="1">
      <formula>"CW 3120-R2"</formula>
    </cfRule>
    <cfRule type="cellIs" priority="75" dxfId="1110" operator="equal" stopIfTrue="1">
      <formula>"CW 3240-R7"</formula>
    </cfRule>
  </conditionalFormatting>
  <conditionalFormatting sqref="D135">
    <cfRule type="cellIs" priority="70" dxfId="1110" operator="equal" stopIfTrue="1">
      <formula>"CW 2130-R11"</formula>
    </cfRule>
    <cfRule type="cellIs" priority="71" dxfId="1110" operator="equal" stopIfTrue="1">
      <formula>"CW 3120-R2"</formula>
    </cfRule>
    <cfRule type="cellIs" priority="72" dxfId="1110" operator="equal" stopIfTrue="1">
      <formula>"CW 3240-R7"</formula>
    </cfRule>
  </conditionalFormatting>
  <conditionalFormatting sqref="D167">
    <cfRule type="cellIs" priority="67" dxfId="1110" operator="equal" stopIfTrue="1">
      <formula>"CW 2130-R11"</formula>
    </cfRule>
    <cfRule type="cellIs" priority="68" dxfId="1110" operator="equal" stopIfTrue="1">
      <formula>"CW 3120-R2"</formula>
    </cfRule>
    <cfRule type="cellIs" priority="69" dxfId="1110" operator="equal" stopIfTrue="1">
      <formula>"CW 3240-R7"</formula>
    </cfRule>
  </conditionalFormatting>
  <conditionalFormatting sqref="D197">
    <cfRule type="cellIs" priority="64" dxfId="1110" operator="equal" stopIfTrue="1">
      <formula>"CW 2130-R11"</formula>
    </cfRule>
    <cfRule type="cellIs" priority="65" dxfId="1110" operator="equal" stopIfTrue="1">
      <formula>"CW 3120-R2"</formula>
    </cfRule>
    <cfRule type="cellIs" priority="66" dxfId="1110" operator="equal" stopIfTrue="1">
      <formula>"CW 3240-R7"</formula>
    </cfRule>
  </conditionalFormatting>
  <conditionalFormatting sqref="D227">
    <cfRule type="cellIs" priority="61" dxfId="1110" operator="equal" stopIfTrue="1">
      <formula>"CW 2130-R11"</formula>
    </cfRule>
    <cfRule type="cellIs" priority="62" dxfId="1110" operator="equal" stopIfTrue="1">
      <formula>"CW 3120-R2"</formula>
    </cfRule>
    <cfRule type="cellIs" priority="63" dxfId="1110" operator="equal" stopIfTrue="1">
      <formula>"CW 3240-R7"</formula>
    </cfRule>
  </conditionalFormatting>
  <conditionalFormatting sqref="D12">
    <cfRule type="cellIs" priority="58" dxfId="1110" operator="equal" stopIfTrue="1">
      <formula>"CW 2130-R11"</formula>
    </cfRule>
    <cfRule type="cellIs" priority="59" dxfId="1110" operator="equal" stopIfTrue="1">
      <formula>"CW 3120-R2"</formula>
    </cfRule>
    <cfRule type="cellIs" priority="60" dxfId="1110" operator="equal" stopIfTrue="1">
      <formula>"CW 3240-R7"</formula>
    </cfRule>
  </conditionalFormatting>
  <conditionalFormatting sqref="D13">
    <cfRule type="cellIs" priority="55" dxfId="1110" operator="equal" stopIfTrue="1">
      <formula>"CW 2130-R11"</formula>
    </cfRule>
    <cfRule type="cellIs" priority="56" dxfId="1110" operator="equal" stopIfTrue="1">
      <formula>"CW 3120-R2"</formula>
    </cfRule>
    <cfRule type="cellIs" priority="57" dxfId="1110" operator="equal" stopIfTrue="1">
      <formula>"CW 3240-R7"</formula>
    </cfRule>
  </conditionalFormatting>
  <conditionalFormatting sqref="D79">
    <cfRule type="cellIs" priority="52" dxfId="1110" operator="equal" stopIfTrue="1">
      <formula>"CW 2130-R11"</formula>
    </cfRule>
    <cfRule type="cellIs" priority="53" dxfId="1110" operator="equal" stopIfTrue="1">
      <formula>"CW 3120-R2"</formula>
    </cfRule>
    <cfRule type="cellIs" priority="54" dxfId="1110" operator="equal" stopIfTrue="1">
      <formula>"CW 3240-R7"</formula>
    </cfRule>
  </conditionalFormatting>
  <conditionalFormatting sqref="D80">
    <cfRule type="cellIs" priority="49" dxfId="1110" operator="equal" stopIfTrue="1">
      <formula>"CW 2130-R11"</formula>
    </cfRule>
    <cfRule type="cellIs" priority="50" dxfId="1110" operator="equal" stopIfTrue="1">
      <formula>"CW 3120-R2"</formula>
    </cfRule>
    <cfRule type="cellIs" priority="51" dxfId="1110" operator="equal" stopIfTrue="1">
      <formula>"CW 3240-R7"</formula>
    </cfRule>
  </conditionalFormatting>
  <conditionalFormatting sqref="D145">
    <cfRule type="cellIs" priority="46" dxfId="1110" operator="equal" stopIfTrue="1">
      <formula>"CW 2130-R11"</formula>
    </cfRule>
    <cfRule type="cellIs" priority="47" dxfId="1110" operator="equal" stopIfTrue="1">
      <formula>"CW 3120-R2"</formula>
    </cfRule>
    <cfRule type="cellIs" priority="48" dxfId="1110" operator="equal" stopIfTrue="1">
      <formula>"CW 3240-R7"</formula>
    </cfRule>
  </conditionalFormatting>
  <conditionalFormatting sqref="D146">
    <cfRule type="cellIs" priority="43" dxfId="1110" operator="equal" stopIfTrue="1">
      <formula>"CW 2130-R11"</formula>
    </cfRule>
    <cfRule type="cellIs" priority="44" dxfId="1110" operator="equal" stopIfTrue="1">
      <formula>"CW 3120-R2"</formula>
    </cfRule>
    <cfRule type="cellIs" priority="45" dxfId="1110" operator="equal" stopIfTrue="1">
      <formula>"CW 3240-R7"</formula>
    </cfRule>
  </conditionalFormatting>
  <conditionalFormatting sqref="D174">
    <cfRule type="cellIs" priority="40" dxfId="1110" operator="equal" stopIfTrue="1">
      <formula>"CW 2130-R11"</formula>
    </cfRule>
    <cfRule type="cellIs" priority="41" dxfId="1110" operator="equal" stopIfTrue="1">
      <formula>"CW 3120-R2"</formula>
    </cfRule>
    <cfRule type="cellIs" priority="42" dxfId="1110" operator="equal" stopIfTrue="1">
      <formula>"CW 3240-R7"</formula>
    </cfRule>
  </conditionalFormatting>
  <conditionalFormatting sqref="D175">
    <cfRule type="cellIs" priority="37" dxfId="1110" operator="equal" stopIfTrue="1">
      <formula>"CW 2130-R11"</formula>
    </cfRule>
    <cfRule type="cellIs" priority="38" dxfId="1110" operator="equal" stopIfTrue="1">
      <formula>"CW 3120-R2"</formula>
    </cfRule>
    <cfRule type="cellIs" priority="39" dxfId="1110" operator="equal" stopIfTrue="1">
      <formula>"CW 3240-R7"</formula>
    </cfRule>
  </conditionalFormatting>
  <conditionalFormatting sqref="D261">
    <cfRule type="cellIs" priority="28" dxfId="1110" operator="equal" stopIfTrue="1">
      <formula>"CW 2130-R11"</formula>
    </cfRule>
    <cfRule type="cellIs" priority="29" dxfId="1110" operator="equal" stopIfTrue="1">
      <formula>"CW 3120-R2"</formula>
    </cfRule>
    <cfRule type="cellIs" priority="30" dxfId="1110" operator="equal" stopIfTrue="1">
      <formula>"CW 3240-R7"</formula>
    </cfRule>
  </conditionalFormatting>
  <conditionalFormatting sqref="D262">
    <cfRule type="cellIs" priority="25" dxfId="1110" operator="equal" stopIfTrue="1">
      <formula>"CW 2130-R11"</formula>
    </cfRule>
    <cfRule type="cellIs" priority="26" dxfId="1110" operator="equal" stopIfTrue="1">
      <formula>"CW 3120-R2"</formula>
    </cfRule>
    <cfRule type="cellIs" priority="27" dxfId="1110" operator="equal" stopIfTrue="1">
      <formula>"CW 3240-R7"</formula>
    </cfRule>
  </conditionalFormatting>
  <conditionalFormatting sqref="D238">
    <cfRule type="cellIs" priority="22" dxfId="1110" operator="equal" stopIfTrue="1">
      <formula>"CW 2130-R11"</formula>
    </cfRule>
    <cfRule type="cellIs" priority="23" dxfId="1110" operator="equal" stopIfTrue="1">
      <formula>"CW 3120-R2"</formula>
    </cfRule>
    <cfRule type="cellIs" priority="24" dxfId="1110" operator="equal" stopIfTrue="1">
      <formula>"CW 3240-R7"</formula>
    </cfRule>
  </conditionalFormatting>
  <conditionalFormatting sqref="D239">
    <cfRule type="cellIs" priority="19" dxfId="1110" operator="equal" stopIfTrue="1">
      <formula>"CW 2130-R11"</formula>
    </cfRule>
    <cfRule type="cellIs" priority="20" dxfId="1110" operator="equal" stopIfTrue="1">
      <formula>"CW 3120-R2"</formula>
    </cfRule>
    <cfRule type="cellIs" priority="21" dxfId="1110" operator="equal" stopIfTrue="1">
      <formula>"CW 3240-R7"</formula>
    </cfRule>
  </conditionalFormatting>
  <conditionalFormatting sqref="D297">
    <cfRule type="cellIs" priority="16" dxfId="1110" operator="equal" stopIfTrue="1">
      <formula>"CW 2130-R11"</formula>
    </cfRule>
    <cfRule type="cellIs" priority="17" dxfId="1110" operator="equal" stopIfTrue="1">
      <formula>"CW 3120-R2"</formula>
    </cfRule>
    <cfRule type="cellIs" priority="18" dxfId="1110" operator="equal" stopIfTrue="1">
      <formula>"CW 3240-R7"</formula>
    </cfRule>
  </conditionalFormatting>
  <conditionalFormatting sqref="D298">
    <cfRule type="cellIs" priority="13" dxfId="1110" operator="equal" stopIfTrue="1">
      <formula>"CW 2130-R11"</formula>
    </cfRule>
    <cfRule type="cellIs" priority="14" dxfId="1110" operator="equal" stopIfTrue="1">
      <formula>"CW 3120-R2"</formula>
    </cfRule>
    <cfRule type="cellIs" priority="15" dxfId="1110" operator="equal" stopIfTrue="1">
      <formula>"CW 3240-R7"</formula>
    </cfRule>
  </conditionalFormatting>
  <conditionalFormatting sqref="D352">
    <cfRule type="cellIs" priority="10" dxfId="1110" operator="equal" stopIfTrue="1">
      <formula>"CW 2130-R11"</formula>
    </cfRule>
    <cfRule type="cellIs" priority="11" dxfId="1110" operator="equal" stopIfTrue="1">
      <formula>"CW 3120-R2"</formula>
    </cfRule>
    <cfRule type="cellIs" priority="12" dxfId="1110" operator="equal" stopIfTrue="1">
      <formula>"CW 3240-R7"</formula>
    </cfRule>
  </conditionalFormatting>
  <conditionalFormatting sqref="D353">
    <cfRule type="cellIs" priority="7" dxfId="1110" operator="equal" stopIfTrue="1">
      <formula>"CW 2130-R11"</formula>
    </cfRule>
    <cfRule type="cellIs" priority="8" dxfId="1110" operator="equal" stopIfTrue="1">
      <formula>"CW 3120-R2"</formula>
    </cfRule>
    <cfRule type="cellIs" priority="9" dxfId="1110" operator="equal" stopIfTrue="1">
      <formula>"CW 3240-R7"</formula>
    </cfRule>
  </conditionalFormatting>
  <conditionalFormatting sqref="D384">
    <cfRule type="cellIs" priority="4" dxfId="1110" operator="equal" stopIfTrue="1">
      <formula>"CW 2130-R11"</formula>
    </cfRule>
    <cfRule type="cellIs" priority="5" dxfId="1110" operator="equal" stopIfTrue="1">
      <formula>"CW 3120-R2"</formula>
    </cfRule>
    <cfRule type="cellIs" priority="6" dxfId="1110" operator="equal" stopIfTrue="1">
      <formula>"CW 3240-R7"</formula>
    </cfRule>
  </conditionalFormatting>
  <conditionalFormatting sqref="D385">
    <cfRule type="cellIs" priority="1" dxfId="1110" operator="equal" stopIfTrue="1">
      <formula>"CW 2130-R11"</formula>
    </cfRule>
    <cfRule type="cellIs" priority="2" dxfId="1110" operator="equal" stopIfTrue="1">
      <formula>"CW 3120-R2"</formula>
    </cfRule>
    <cfRule type="cellIs" priority="3" dxfId="1110" operator="equal" stopIfTrue="1">
      <formula>"CW 3240-R7"</formula>
    </cfRule>
  </conditionalFormatting>
  <dataValidations count="6">
    <dataValidation type="custom" allowBlank="1" showInputMessage="1" showErrorMessage="1" error="If you can enter a Unit  Price in this cell, pLease contact the Contract Administrator immediately!" sqref="G565 G17 G21 G24 G26:G27 G30 G32:G33 G37 G173 G242 G244 G246 G248 G250 G252 G434 G44 G50 G54 G57 G60:G61 G64 G66:G67 G71 G11 G84 G88 G90 G93 G95:G96 G100 G107 G113 G117 G120 G126:G127 G130 G132:G133 G137 G78 G149 G153 G156 G158:G159 G162 G164:G165 G144 G179 G183 G186 G188:G189 G192 G194:G195 G199 G206 G212 G216 G218 G222 G224:G225 G229 G260 G265 G268 G270 G272 G274:G275 G277 G279 G282 G285:G286 G289 G237 G301 G303 G305 G307 G309 G311 G313 G321 G326 G328 G330 G332 G334:G335 G337 G340 G344 G296 G356 G358 G360 G362 G364:G365 G367 G369 G372 G376 G351">
      <formula1>"isblank(G3)"</formula1>
    </dataValidation>
    <dataValidation type="custom" allowBlank="1" showInputMessage="1" showErrorMessage="1" error="If you can enter a Unit  Price in this cell, pLease contact the Contract Administrator immediately!" sqref="G388 G391 G393 G395 G397 G404 G409 G411 G413 G415 G417:G418 G420 G422 G424 G428 G460 G521:G522 G551 G436 G438:G439 G441 G443:G444 G447:G448 G453 G455 G457:G458 G462:G463 G469 G466 G486 G474 G476 G489 G492 G478:G479 G481 G483 G507 G497 G505 G510 G513 G502:G503 G499 G518 G536 G527 G534 G541 G544 G531:G532 G529 G539 G549 G556 G553:G554 G558:G559 G562 G38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8:G19 G22:G23 G25 G28 G566 G38 G235:G236 G243 G245 G247 G249 G251 G254 G42:G43 G51:G52 G55:G56 G62 G34:G35 G72 G76:G77 G85:G86 G89 G91 G68:G69 G101 G105:G106 G114:G115 G118:G119 G121:G125 G128 G97:G98 G138 G142:G143 G150:G151 G154:G155 G157 G160 G134:G135 G171:G172 G180:G181 G184:G185 G187 G190 G166:G167 G200 G204:G205 G213:G214 G217 G219:G220 G196:G197 G230 G258:G259 G266:G267 G269 G271 G273 G276 G278 G280:G281 G284 G287 G290 G294:G295 G302 G304 G306 G308 G310 G312 G315 G322:G324 G319:G320 G327 G329 G331 G333 G336 G338:G339 G342 G345 G349:G350 G357 G359 G361 G363 G366 G368 G370:G371 G374 G377 G381:G382 G389:G390 G392 G394 G396 G398 G405:G407 G402:G403 G410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12 G414 G416 G419 G421 G423 G426 G429 G31 G45:G49 G58:G59 G65 G94 G108:G112 G131 G163 G193 G207:G211 G223 G523 G435 G437 G440 G442 G445:G446 G449 G454 G456 G459 G461 G470 G468 G464:G465 G475 G477 G482 G491 G480 G493 G484:G485 G487:G488 G498 G500:G501 G504 G512 G514 G508:G509 G506 G519:G520 G528 G533 G543 G545 G530 G535 G537:G538 G540 G550 G555 G552 G557 G560:G561 G564 G226:G227 G12:G16 G79:G83 G145:G148 G174:G178 G261:G263 G238:G240 G297:G299 G352:G354 G384:G386">
      <formula1>IF(G9&gt;=0.01,ROUND(G9,2),0.01)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67 G490 G511 G542 G563">
      <formula1>0</formula1>
    </dataValidation>
    <dataValidation allowBlank="1" showInputMessage="1" sqref="F442 F461 F484:F485 F506 F535 F557"/>
  </dataValidations>
  <printOptions/>
  <pageMargins left="0.511811023622047" right="0.511811023622047" top="0.748031496062992" bottom="0.748031496062992" header="0.236220472440945" footer="0.236220472440945"/>
  <pageSetup horizontalDpi="600" verticalDpi="600" orientation="portrait" scale="75" r:id="rId1"/>
  <headerFooter alignWithMargins="0">
    <oddHeader>&amp;L&amp;10The City of Winnipeg
Bid Opportunity No. 378-2017_Addendum_1 
&amp;XTemplate Version: C42017.....-RW&amp;R&amp;10Bid Submission
Page &amp;P+3 of 42</oddHeader>
    <oddFooter xml:space="preserve">&amp;R__________________
Name of Bidder                    </oddFooter>
  </headerFooter>
  <rowBreaks count="33" manualBreakCount="33">
    <brk id="31" min="1" max="7" man="1"/>
    <brk id="39" min="1" max="7" man="1"/>
    <brk id="62" min="1" max="7" man="1"/>
    <brk id="73" max="255" man="1"/>
    <brk id="98" min="1" max="7" man="1"/>
    <brk id="102" max="255" man="1"/>
    <brk id="128" min="1" max="7" man="1"/>
    <brk id="139" max="255" man="1"/>
    <brk id="163" min="1" max="7" man="1"/>
    <brk id="168" max="255" man="1"/>
    <brk id="193" min="1" max="7" man="1"/>
    <brk id="201" max="255" man="1"/>
    <brk id="227" min="1" max="7" man="1"/>
    <brk id="231" max="255" man="1"/>
    <brk id="255" max="255" man="1"/>
    <brk id="281" min="1" max="7" man="1"/>
    <brk id="291" max="255" man="1"/>
    <brk id="316" max="255" man="1"/>
    <brk id="342" min="1" max="7" man="1"/>
    <brk id="346" max="255" man="1"/>
    <brk id="371" min="1" max="7" man="1"/>
    <brk id="378" max="255" man="1"/>
    <brk id="399" max="255" man="1"/>
    <brk id="430" min="1" max="7" man="1"/>
    <brk id="450" max="255" man="1"/>
    <brk id="471" max="255" man="1"/>
    <brk id="494" max="255" man="1"/>
    <brk id="515" max="255" man="1"/>
    <brk id="524" max="255" man="1"/>
    <brk id="546" max="255" man="1"/>
    <brk id="567" max="255" man="1"/>
    <brk id="577" max="255" man="1"/>
    <brk id="5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 
Date:June 5, 2017
file size:432,128
</dc:description>
  <cp:lastModifiedBy>Delmo, Mark</cp:lastModifiedBy>
  <cp:lastPrinted>2017-06-05T18:49:34Z</cp:lastPrinted>
  <dcterms:created xsi:type="dcterms:W3CDTF">1999-03-31T15:44:33Z</dcterms:created>
  <dcterms:modified xsi:type="dcterms:W3CDTF">2017-06-05T18:55:04Z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