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855" firstSheet="1" activeTab="1"/>
  </bookViews>
  <sheets>
    <sheet name="Instructions" sheetId="1" r:id="rId1"/>
    <sheet name="FORM B - PRICES" sheetId="2" r:id="rId2"/>
  </sheets>
  <definedNames>
    <definedName name="_1PAGE_1_OF_13" localSheetId="1">'FORM B - PRICES'!#REF!</definedName>
    <definedName name="_2PAGE_1_OF_13">#REF!</definedName>
    <definedName name="_3TENDER_NO._181" localSheetId="1">'FORM B - PRICES'!#REF!</definedName>
    <definedName name="_4TENDER_NO._181">#REF!</definedName>
    <definedName name="_5TENDER_SUBMISSI" localSheetId="1">'FORM B - PRICES'!#REF!</definedName>
    <definedName name="_6TENDER_SUBMISSI">#REF!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_xlnm.Print_Area" localSheetId="1">'FORM B - PRICES'!$B$4:$H$297</definedName>
    <definedName name="_xlnm.Print_Area" localSheetId="0">'Instructions'!$A$1:$I$25</definedName>
    <definedName name="_xlnm.Print_Titles" localSheetId="1">'FORM B - PRICES'!$1:$5</definedName>
    <definedName name="TEMP" localSheetId="1">'FORM B - PRICES'!#REF!</definedName>
    <definedName name="TEMP">#REF!</definedName>
    <definedName name="TESTHEAD" localSheetId="1">'FORM B - PRICES'!#REF!</definedName>
    <definedName name="TESTHEAD">#REF!</definedName>
    <definedName name="XEVERYTHING" localSheetId="1">'FORM B - PRICES'!$B$1:$IV$55</definedName>
    <definedName name="XEVERYTHING">#REF!</definedName>
    <definedName name="XITEMS" localSheetId="1">'FORM B - PRICES'!$B$6:$IV$55</definedName>
    <definedName name="XITEMS">#REF!</definedName>
  </definedNames>
  <calcPr fullCalcOnLoad="1" fullPrecision="0"/>
</workbook>
</file>

<file path=xl/sharedStrings.xml><?xml version="1.0" encoding="utf-8"?>
<sst xmlns="http://schemas.openxmlformats.org/spreadsheetml/2006/main" count="1160" uniqueCount="359">
  <si>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</si>
  <si>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</si>
  <si>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</si>
  <si>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</si>
  <si>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</si>
  <si>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</si>
  <si>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</si>
  <si>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</si>
  <si>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</si>
  <si>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</si>
  <si>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</si>
  <si>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</si>
  <si>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</si>
  <si>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</si>
  <si>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</si>
  <si>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</si>
  <si>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</si>
  <si>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</si>
  <si>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</si>
  <si>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</si>
  <si>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</si>
  <si>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</si>
  <si>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</si>
  <si>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</si>
  <si>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</si>
  <si>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</si>
  <si>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</si>
  <si>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</si>
  <si>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</si>
  <si>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</si>
  <si>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</si>
  <si>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</si>
  <si>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</si>
  <si>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</si>
  <si>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</si>
  <si>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A010</t>
  </si>
  <si>
    <t>Supplying and Placing Base Course Material</t>
  </si>
  <si>
    <t>A012</t>
  </si>
  <si>
    <t>Grading of Boulevards</t>
  </si>
  <si>
    <t>each</t>
  </si>
  <si>
    <t>ii)</t>
  </si>
  <si>
    <t>B097</t>
  </si>
  <si>
    <t>Drilled Tie Bars</t>
  </si>
  <si>
    <t>m</t>
  </si>
  <si>
    <t>iii)</t>
  </si>
  <si>
    <t>Concrete Curb Renewal</t>
  </si>
  <si>
    <t>F003</t>
  </si>
  <si>
    <t>G001</t>
  </si>
  <si>
    <t>Sodding</t>
  </si>
  <si>
    <t>G003</t>
  </si>
  <si>
    <t>F009</t>
  </si>
  <si>
    <t>F010</t>
  </si>
  <si>
    <t>F011</t>
  </si>
  <si>
    <t>E025</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</si>
  <si>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</si>
  <si>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</si>
  <si>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</si>
  <si>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</si>
  <si>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</si>
  <si>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</si>
  <si>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</si>
  <si>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</si>
  <si>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</si>
  <si>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</si>
  <si>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</si>
  <si>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</si>
  <si>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</si>
  <si>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</si>
  <si>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</si>
  <si>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</si>
  <si>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</si>
  <si>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</si>
  <si>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</si>
  <si>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</si>
  <si>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</si>
  <si>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</si>
  <si>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</si>
  <si>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</si>
  <si>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</si>
  <si>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A.3</t>
  </si>
  <si>
    <t>A.4</t>
  </si>
  <si>
    <t>A.5</t>
  </si>
  <si>
    <t>A.6</t>
  </si>
  <si>
    <t>A.7</t>
  </si>
  <si>
    <t>A.8</t>
  </si>
  <si>
    <t>A.9</t>
  </si>
  <si>
    <t>A.10</t>
  </si>
  <si>
    <t>A.11</t>
  </si>
  <si>
    <t xml:space="preserve">CW 3235-R9  </t>
  </si>
  <si>
    <t>100 mm Sidewalk</t>
  </si>
  <si>
    <t>a)</t>
  </si>
  <si>
    <t>b)</t>
  </si>
  <si>
    <t>c)</t>
  </si>
  <si>
    <t>B154rl</t>
  </si>
  <si>
    <t>A.12</t>
  </si>
  <si>
    <t>SD-203B</t>
  </si>
  <si>
    <t>Curb Ramp (8-12 mm reveal ht, Monolithic)</t>
  </si>
  <si>
    <t>SD-229C,D</t>
  </si>
  <si>
    <t>A.13</t>
  </si>
  <si>
    <t>B219</t>
  </si>
  <si>
    <t>A.14</t>
  </si>
  <si>
    <t>Detectable Warning Surface Tiles</t>
  </si>
  <si>
    <t>A.15</t>
  </si>
  <si>
    <t>A.16</t>
  </si>
  <si>
    <t>SD-205</t>
  </si>
  <si>
    <t>A.17</t>
  </si>
  <si>
    <t>A.18</t>
  </si>
  <si>
    <t>A.19</t>
  </si>
  <si>
    <t>CW 3510-R9</t>
  </si>
  <si>
    <t>G002</t>
  </si>
  <si>
    <t xml:space="preserve"> width &lt; 600 mm</t>
  </si>
  <si>
    <t xml:space="preserve"> width &gt; or = 600 mm</t>
  </si>
  <si>
    <t>B100r</t>
  </si>
  <si>
    <t>Miscellaneous Concrete Slab Removal</t>
  </si>
  <si>
    <t>B104r</t>
  </si>
  <si>
    <t>A.1</t>
  </si>
  <si>
    <t>CW 3110-R19</t>
  </si>
  <si>
    <t>ROADWORK - REMOVALS/RENEWALS</t>
  </si>
  <si>
    <t xml:space="preserve">CW 3230-R8
</t>
  </si>
  <si>
    <t>B097A</t>
  </si>
  <si>
    <t>15 M Deformed Tie Bar</t>
  </si>
  <si>
    <t>B184rlA</t>
  </si>
  <si>
    <t>B199</t>
  </si>
  <si>
    <t>Construction of Asphalt Patches</t>
  </si>
  <si>
    <t>CW 3326-R3</t>
  </si>
  <si>
    <t>F004</t>
  </si>
  <si>
    <t>38 mm</t>
  </si>
  <si>
    <t>B077-72</t>
  </si>
  <si>
    <t>B.7</t>
  </si>
  <si>
    <t>Partial Slab Patches 
- Early Opening (72 hour)</t>
  </si>
  <si>
    <t>B091-72</t>
  </si>
  <si>
    <t>150 mm Concrete Pavement (Type B)</t>
  </si>
  <si>
    <t>B.10</t>
  </si>
  <si>
    <t>150 mm Reinforced Sidewalk</t>
  </si>
  <si>
    <t>B107i</t>
  </si>
  <si>
    <t xml:space="preserve">Miscellaneous Concrete Slab Installation </t>
  </si>
  <si>
    <t>B111i</t>
  </si>
  <si>
    <t>SD-228A</t>
  </si>
  <si>
    <t>B113i</t>
  </si>
  <si>
    <t>Monolithic Curb and Sidewalk</t>
  </si>
  <si>
    <t>SD-228B</t>
  </si>
  <si>
    <t>B114rl</t>
  </si>
  <si>
    <t xml:space="preserve">Miscellaneous Concrete Slab Renewal </t>
  </si>
  <si>
    <t>B118rl</t>
  </si>
  <si>
    <t>B119rl</t>
  </si>
  <si>
    <t>Less than 5 sq.m.</t>
  </si>
  <si>
    <t>B120rl</t>
  </si>
  <si>
    <t>5 sq.m. to 20 sq.m.</t>
  </si>
  <si>
    <t>B121rl</t>
  </si>
  <si>
    <t>Greater than 20 sq.m.</t>
  </si>
  <si>
    <t>B121rlA</t>
  </si>
  <si>
    <t>B121rlC</t>
  </si>
  <si>
    <t>B124</t>
  </si>
  <si>
    <t>Adjustment of Precast  Sidewalk Blocks</t>
  </si>
  <si>
    <t>B125</t>
  </si>
  <si>
    <t>Supply of Precast  Sidewalk Blocks</t>
  </si>
  <si>
    <t>B125A</t>
  </si>
  <si>
    <t>Removal of Precast Sidewalk Blocks</t>
  </si>
  <si>
    <t>B126r</t>
  </si>
  <si>
    <t>Concrete Curb Removal</t>
  </si>
  <si>
    <t xml:space="preserve">CW 3240-R10 </t>
  </si>
  <si>
    <t>B127r</t>
  </si>
  <si>
    <t>B132r</t>
  </si>
  <si>
    <t>Curb Ramp</t>
  </si>
  <si>
    <t>B135i</t>
  </si>
  <si>
    <t>Concrete Curb Installation</t>
  </si>
  <si>
    <t>B136i</t>
  </si>
  <si>
    <t>B150iA</t>
  </si>
  <si>
    <t>SD-229A,B,C</t>
  </si>
  <si>
    <t>B155rl</t>
  </si>
  <si>
    <t>Barrier (150 mm reveal ht, Dowelled)</t>
  </si>
  <si>
    <t>SD-205,
SD-206A</t>
  </si>
  <si>
    <t>B156rl</t>
  </si>
  <si>
    <t>Less than 3 m</t>
  </si>
  <si>
    <t>B157rl</t>
  </si>
  <si>
    <t>3 m to 30 m</t>
  </si>
  <si>
    <t>B189</t>
  </si>
  <si>
    <t>Regrading Existing Interlocking Paving Stones</t>
  </si>
  <si>
    <t>CW 3330-R5</t>
  </si>
  <si>
    <t>F.3</t>
  </si>
  <si>
    <t>F.4</t>
  </si>
  <si>
    <t>F.5</t>
  </si>
  <si>
    <t>F.6</t>
  </si>
  <si>
    <t>F.8</t>
  </si>
  <si>
    <t>F018</t>
  </si>
  <si>
    <t>F.11</t>
  </si>
  <si>
    <t>Curb Stop Extensions</t>
  </si>
  <si>
    <t>B.3</t>
  </si>
  <si>
    <t>B.4</t>
  </si>
  <si>
    <t>B.5</t>
  </si>
  <si>
    <t>B.6</t>
  </si>
  <si>
    <t>C.3</t>
  </si>
  <si>
    <t>C.4</t>
  </si>
  <si>
    <t>C.7</t>
  </si>
  <si>
    <t>C.10</t>
  </si>
  <si>
    <t>C.11</t>
  </si>
  <si>
    <t>C.12</t>
  </si>
  <si>
    <t>C.13</t>
  </si>
  <si>
    <t>D.1</t>
  </si>
  <si>
    <t>D.2</t>
  </si>
  <si>
    <t>D.3</t>
  </si>
  <si>
    <t>D.4</t>
  </si>
  <si>
    <t>D.7</t>
  </si>
  <si>
    <t>D.8</t>
  </si>
  <si>
    <t>D.9</t>
  </si>
  <si>
    <t>D.10</t>
  </si>
  <si>
    <t>D.11</t>
  </si>
  <si>
    <t>D.12</t>
  </si>
  <si>
    <t>D.13</t>
  </si>
  <si>
    <t>D.16</t>
  </si>
  <si>
    <t>D.17</t>
  </si>
  <si>
    <t>D.18</t>
  </si>
  <si>
    <t>F</t>
  </si>
  <si>
    <t>E.1</t>
  </si>
  <si>
    <t>E.2</t>
  </si>
  <si>
    <t>E.3</t>
  </si>
  <si>
    <t>E.4</t>
  </si>
  <si>
    <t>E.5</t>
  </si>
  <si>
    <t>E.6</t>
  </si>
  <si>
    <t>E.7</t>
  </si>
  <si>
    <t>E.8</t>
  </si>
  <si>
    <t>E.9</t>
  </si>
  <si>
    <t>E.10</t>
  </si>
  <si>
    <t>E.11</t>
  </si>
  <si>
    <t>E.12</t>
  </si>
  <si>
    <t>E.13</t>
  </si>
  <si>
    <t>E.14</t>
  </si>
  <si>
    <t>E.15</t>
  </si>
  <si>
    <t>E.16</t>
  </si>
  <si>
    <t>F.2</t>
  </si>
  <si>
    <t>F.7</t>
  </si>
  <si>
    <t>F.9</t>
  </si>
  <si>
    <t>F.12</t>
  </si>
  <si>
    <t>F.13</t>
  </si>
  <si>
    <t>F.14</t>
  </si>
  <si>
    <t>F.15</t>
  </si>
  <si>
    <t>F.1</t>
  </si>
  <si>
    <t>G.2</t>
  </si>
  <si>
    <t>B.1</t>
  </si>
  <si>
    <t>B.2</t>
  </si>
  <si>
    <t>B.8</t>
  </si>
  <si>
    <t>B.9</t>
  </si>
  <si>
    <t>B.11</t>
  </si>
  <si>
    <t>B.12</t>
  </si>
  <si>
    <t>C.1</t>
  </si>
  <si>
    <t>C.2</t>
  </si>
  <si>
    <t>C.5</t>
  </si>
  <si>
    <t>C.6</t>
  </si>
  <si>
    <t>C.8</t>
  </si>
  <si>
    <t>C.9</t>
  </si>
  <si>
    <t>C.14</t>
  </si>
  <si>
    <t>D.6</t>
  </si>
  <si>
    <t>D.14</t>
  </si>
  <si>
    <t>D.15</t>
  </si>
  <si>
    <t>CW 3410-R11</t>
  </si>
  <si>
    <t>G</t>
  </si>
  <si>
    <t>G.1</t>
  </si>
  <si>
    <t>G.3</t>
  </si>
  <si>
    <t>G.4</t>
  </si>
  <si>
    <t>G.5</t>
  </si>
  <si>
    <t>G.6</t>
  </si>
  <si>
    <t>G.7</t>
  </si>
  <si>
    <t>B097a</t>
  </si>
  <si>
    <t>G.8</t>
  </si>
  <si>
    <t>D.5</t>
  </si>
  <si>
    <t>F.10</t>
  </si>
  <si>
    <t>Modified Barrier (180 mm reveal ht, Dowelled)</t>
  </si>
  <si>
    <t>(SEE B9)</t>
  </si>
  <si>
    <t>SIDEWALK RENEWAL  - FERNWOOD AVENUE FROM ST. DAVID ROAD TO ST. ANDREWS ROAD (BOTH SIDES)</t>
  </si>
  <si>
    <t>SIDEWALK RENEWAL - GREENDELL AVENUE FROM MINNETONKA STREET TO ST. MARY'S ROAD (S. SIDE)</t>
  </si>
  <si>
    <t>NEW LOCAL SIDEWALK - CORNELL DRIVE FROM LINACRE ROAD TO BACKLANE NORTH OF FORDHAM BAY (EAST SIDE)</t>
  </si>
  <si>
    <t>Barrier Integral</t>
  </si>
  <si>
    <t>B128r</t>
  </si>
  <si>
    <t>Modified Barrier (Integral)</t>
  </si>
  <si>
    <t>B131r</t>
  </si>
  <si>
    <t>Lip Curb</t>
  </si>
  <si>
    <t>SD-202C</t>
  </si>
  <si>
    <t>C017</t>
  </si>
  <si>
    <t>Construction of Monolithic Curb and Sidewalk</t>
  </si>
  <si>
    <t>Construction of  Curb Ramp (8-12 mm ht, Monolithic)</t>
  </si>
  <si>
    <t>SD-229C</t>
  </si>
  <si>
    <t>C051</t>
  </si>
  <si>
    <t>100 mm Concrete Sidewalk</t>
  </si>
  <si>
    <t xml:space="preserve">CW 3325-R5  </t>
  </si>
  <si>
    <t>ROADWORK - NEW CONSTRUCTION</t>
  </si>
  <si>
    <t>E023</t>
  </si>
  <si>
    <t>NEW LOCAL SIDEWALK - HAZELWOOD CRESCENT FROM WYOMING ST TO DR. D.R. PENNER SCHOOL (NORTH SIDE)</t>
  </si>
  <si>
    <t>Modified Barrier  (Integral)</t>
  </si>
  <si>
    <t>MISCELLANEOUS</t>
  </si>
  <si>
    <t>Tree Removal</t>
  </si>
  <si>
    <t>NEW LOCAL SIDEWALK - WEATHERSTONE PLACE FROM PEBBLE BEACH ROAD TO LAKEWOOD BOULEVARD (SOUTH SIDE)</t>
  </si>
  <si>
    <t>Frames &amp; Covers</t>
  </si>
  <si>
    <t>AP-007 - Standard Solid Cover for Standard Frame</t>
  </si>
  <si>
    <t>CW 3210-R8</t>
  </si>
  <si>
    <t>E.18</t>
  </si>
  <si>
    <t>E.17</t>
  </si>
  <si>
    <t>NEW LOCAL SIDEWALK - VERMILLION ROAD FROM LAKEWOOD BOULEVARD TO GROVER HILLS LANE (NORTH SIDE)</t>
  </si>
  <si>
    <t>F.16</t>
  </si>
  <si>
    <t>F.17</t>
  </si>
  <si>
    <t>F.18</t>
  </si>
  <si>
    <t>B098</t>
  </si>
  <si>
    <t>20 M Deformed Tie Bar</t>
  </si>
  <si>
    <t>B087-72</t>
  </si>
  <si>
    <t>200 mm Concrete Pavement (Type B)</t>
  </si>
  <si>
    <t>B139i</t>
  </si>
  <si>
    <t>E024</t>
  </si>
  <si>
    <t>F005</t>
  </si>
  <si>
    <t>51 mm</t>
  </si>
  <si>
    <t>Lifter Rings (AP-010)</t>
  </si>
  <si>
    <t>H</t>
  </si>
  <si>
    <t>H.1</t>
  </si>
  <si>
    <t>H.2</t>
  </si>
  <si>
    <t>H.3</t>
  </si>
  <si>
    <t>H.4</t>
  </si>
  <si>
    <t>H.5</t>
  </si>
  <si>
    <t>H.6</t>
  </si>
  <si>
    <t>H.7</t>
  </si>
  <si>
    <t>H.8</t>
  </si>
  <si>
    <t>H.9</t>
  </si>
  <si>
    <t>H.10</t>
  </si>
  <si>
    <t>DETECTABLE WARNING SURFACE TILE INSTALLATION - VERMILLION ROAD AT BEAVERHILL BOULEVARD</t>
  </si>
  <si>
    <t>DETECTABLE WARNING SURFACE TILE INSTALLATION - KINGS DRIVE AT AVILA AVENUE &amp; KINGS DRIVE AT PATRICIA AVENUE</t>
  </si>
  <si>
    <t>B001</t>
  </si>
  <si>
    <t>Pavement Removal</t>
  </si>
  <si>
    <t>B003</t>
  </si>
  <si>
    <t>Asphalt Pavement</t>
  </si>
  <si>
    <t>B129r</t>
  </si>
  <si>
    <t>Curb and Gutter</t>
  </si>
  <si>
    <t>B145i</t>
  </si>
  <si>
    <t>Curb and Gutter (8-12 mm reveal ht, Curb Ramp,  Integral, 600 mm width, 150 mm Plain Concrete Pavement)</t>
  </si>
  <si>
    <t>SD-200</t>
  </si>
  <si>
    <t>F.19</t>
  </si>
  <si>
    <t>F.20</t>
  </si>
  <si>
    <t>F.22</t>
  </si>
  <si>
    <t>F.23</t>
  </si>
  <si>
    <t>F.24</t>
  </si>
  <si>
    <t>F.25</t>
  </si>
  <si>
    <t>F.26</t>
  </si>
  <si>
    <t>AP-006 - Standard Frame for Manhole and Catch Basin</t>
  </si>
  <si>
    <t>G.9</t>
  </si>
  <si>
    <t>G.10</t>
  </si>
  <si>
    <t>G.11</t>
  </si>
  <si>
    <t>C046A</t>
  </si>
  <si>
    <t>B190</t>
  </si>
  <si>
    <t xml:space="preserve">Construction of Asphaltic Concrete Overlay </t>
  </si>
  <si>
    <t xml:space="preserve">CW 3410-R11 </t>
  </si>
  <si>
    <t>B194</t>
  </si>
  <si>
    <t>Tie-ins and Approaches</t>
  </si>
  <si>
    <t>B195</t>
  </si>
  <si>
    <t>Type IA</t>
  </si>
  <si>
    <t>tonne</t>
  </si>
  <si>
    <t>H.11</t>
  </si>
  <si>
    <t>F.21</t>
  </si>
  <si>
    <t>E9</t>
  </si>
  <si>
    <t>E.19</t>
  </si>
  <si>
    <t>Relocating Existing Hydrant - Type B</t>
  </si>
  <si>
    <t>F020</t>
  </si>
  <si>
    <t>FORM B (R1): PRICES</t>
  </si>
  <si>
    <t>CW 2110-R11</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</si>
</sst>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quot;&quot;;@"/>
    <numFmt numFmtId="166" formatCode="0;0;[Red]&quot;###&quot;;@"/>
    <numFmt numFmtId="167" formatCode="&quot;$&quot;#,##0.00"/>
    <numFmt numFmtId="168" formatCode="&quot;Subtotal: &quot;#\ ###\ ##0.00;;&quot;Subtotal: Nil&quot;;@"/>
    <numFmt numFmtId="169" formatCode="#\ ###\ ##0.00;;0;@"/>
    <numFmt numFmtId="170" formatCode="&quot;&quot;;&quot;&quot;;&quot;&quot;;&quot;&quot;"/>
    <numFmt numFmtId="171" formatCode="#\ ###\ ##0.00;;0;[Red]@"/>
    <numFmt numFmtId="172" formatCode="0;\-0;0;@"/>
    <numFmt numFmtId="173" formatCode="#\ ###\ ##0.00;;&quot;(in figures)                                 &quot;;@"/>
    <numFmt numFmtId="174" formatCode="#\ ###\ ##0.00;;;@"/>
    <numFmt numFmtId="175" formatCode="#\ ###\ ##0.?;[Red]0;[Red]0;[Red]@"/>
    <numFmt numFmtId="176" formatCode="#\ ###\ ##0.00;;;"/>
    <numFmt numFmtId="177" formatCode="[Red]&quot;Z&quot;;[Red]&quot;Z&quot;;[Red]&quot;Z&quot;;@"/>
    <numFmt numFmtId="178" formatCode="0.0"/>
    <numFmt numFmtId="179" formatCode="0.000"/>
    <numFmt numFmtId="180" formatCode="#,##0.0"/>
  </numFmts>
  <fonts count="66">
    <font>
      <sz val="12"/>
      <name val="Arial"/>
      <family val="0"/>
    </font>
    <font>
      <sz val="11"/>
      <color indexed="8"/>
      <name val="Calibri"/>
      <family val="2"/>
    </font>
    <font>
      <b/>
      <sz val="12"/>
      <name val="Arial"/>
      <family val="2"/>
    </font>
    <font>
      <b/>
      <sz val="6"/>
      <color indexed="8"/>
      <name val="Arial"/>
      <family val="2"/>
    </font>
    <font>
      <b/>
      <sz val="12"/>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Times New Roman"/>
      <family val="1"/>
    </font>
    <font>
      <b/>
      <i/>
      <sz val="10"/>
      <color indexed="8"/>
      <name val="Times New Roman"/>
      <family val="1"/>
    </font>
    <font>
      <sz val="12"/>
      <color indexed="8"/>
      <name val="Arial"/>
      <family val="2"/>
    </font>
    <font>
      <sz val="6"/>
      <color indexed="8"/>
      <name val="Arial"/>
      <family val="2"/>
    </font>
    <font>
      <b/>
      <u val="single"/>
      <sz val="12"/>
      <color indexed="8"/>
      <name val="Arial"/>
      <family val="2"/>
    </font>
    <font>
      <b/>
      <i/>
      <sz val="12"/>
      <name val="Arial"/>
      <family val="2"/>
    </font>
    <font>
      <sz val="1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67">
    <border>
      <left/>
      <right/>
      <top/>
      <bottom/>
      <diagonal/>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bottom/>
    </border>
    <border>
      <left style="thin"/>
      <right/>
      <top/>
      <bottom/>
    </border>
    <border>
      <left style="thin">
        <color indexed="8"/>
      </left>
      <right style="thin">
        <color indexed="8"/>
      </right>
      <top/>
      <bottom/>
    </border>
    <border>
      <left style="thin">
        <color indexed="8"/>
      </left>
      <right/>
      <top/>
      <bottom/>
    </border>
    <border>
      <left style="thin">
        <color indexed="8"/>
      </left>
      <right style="thin">
        <color indexed="8"/>
      </right>
      <top style="thin">
        <color indexed="8"/>
      </top>
      <bottom style="double">
        <color indexed="8"/>
      </bottom>
    </border>
    <border>
      <left/>
      <right/>
      <top/>
      <bottom style="thin">
        <color indexed="8"/>
      </bottom>
    </border>
    <border>
      <left style="thin"/>
      <right style="thin">
        <color indexed="8"/>
      </right>
      <top style="thin"/>
      <bottom/>
    </border>
    <border>
      <left/>
      <right/>
      <top style="thin"/>
      <bottom/>
    </border>
    <border>
      <left style="thin">
        <color indexed="8"/>
      </left>
      <right style="thin">
        <color indexed="8"/>
      </right>
      <top style="thin"/>
      <bottom/>
    </border>
    <border>
      <left/>
      <right style="thin">
        <color indexed="8"/>
      </right>
      <top style="thin"/>
      <bottom/>
    </border>
    <border>
      <left style="thin">
        <color indexed="8"/>
      </left>
      <right style="thin"/>
      <top style="thin"/>
      <bottom/>
    </border>
    <border>
      <left style="thin"/>
      <right style="thin">
        <color indexed="8"/>
      </right>
      <top/>
      <bottom style="double">
        <color indexed="8"/>
      </bottom>
    </border>
    <border>
      <left/>
      <right/>
      <top/>
      <bottom style="double">
        <color indexed="8"/>
      </bottom>
    </border>
    <border>
      <left style="thin">
        <color indexed="8"/>
      </left>
      <right style="thin">
        <color indexed="8"/>
      </right>
      <top/>
      <bottom style="double">
        <color indexed="8"/>
      </bottom>
    </border>
    <border>
      <left/>
      <right style="thin">
        <color indexed="8"/>
      </right>
      <top/>
      <bottom style="double">
        <color indexed="8"/>
      </bottom>
    </border>
    <border>
      <left style="thin">
        <color indexed="8"/>
      </left>
      <right style="thin"/>
      <top/>
      <bottom style="double">
        <color indexed="8"/>
      </bottom>
    </border>
    <border>
      <left style="thin"/>
      <right style="thin">
        <color indexed="8"/>
      </right>
      <top/>
      <bottom/>
    </border>
    <border>
      <left style="thin">
        <color indexed="8"/>
      </left>
      <right style="thin"/>
      <top/>
      <bottom/>
    </border>
    <border>
      <left style="thin"/>
      <right/>
      <top/>
      <bottom style="thin"/>
    </border>
    <border>
      <left style="thin"/>
      <right style="thin">
        <color indexed="8"/>
      </right>
      <top style="thin">
        <color indexed="8"/>
      </top>
      <bottom style="double">
        <color indexed="8"/>
      </bottom>
    </border>
    <border>
      <left style="thin">
        <color indexed="8"/>
      </left>
      <right style="thin"/>
      <top style="thin">
        <color indexed="8"/>
      </top>
      <bottom style="double">
        <color indexed="8"/>
      </bottom>
    </border>
    <border>
      <left style="thin">
        <color indexed="8"/>
      </left>
      <right style="thin"/>
      <top style="double">
        <color indexed="8"/>
      </top>
      <bottom style="double"/>
    </border>
    <border>
      <left style="thin"/>
      <right style="thin">
        <color indexed="8"/>
      </right>
      <top style="double">
        <color indexed="8"/>
      </top>
      <bottom style="double"/>
    </border>
    <border>
      <left/>
      <right style="thin"/>
      <top/>
      <bottom style="thin"/>
    </border>
    <border>
      <left style="thin"/>
      <right/>
      <top/>
      <bottom style="thin">
        <color indexed="8"/>
      </bottom>
    </border>
    <border>
      <left/>
      <right style="thin"/>
      <top/>
      <bottom style="thin">
        <color indexed="8"/>
      </bottom>
    </border>
    <border>
      <left style="thin">
        <color indexed="8"/>
      </left>
      <right/>
      <top style="thin">
        <color indexed="8"/>
      </top>
      <bottom/>
    </border>
    <border>
      <left style="thin">
        <color indexed="8"/>
      </left>
      <right/>
      <top/>
      <bottom style="thin">
        <color indexed="8"/>
      </bottom>
    </border>
    <border>
      <left style="thin">
        <color indexed="8"/>
      </left>
      <right/>
      <top/>
      <bottom style="thin"/>
    </border>
    <border>
      <left style="thin">
        <color indexed="8"/>
      </left>
      <right/>
      <top style="double">
        <color indexed="8"/>
      </top>
      <bottom style="double"/>
    </border>
    <border>
      <left/>
      <right/>
      <top style="double">
        <color indexed="8"/>
      </top>
      <bottom style="double"/>
    </border>
    <border>
      <left/>
      <right style="thin">
        <color indexed="8"/>
      </right>
      <top style="double">
        <color indexed="8"/>
      </top>
      <bottom style="double"/>
    </border>
    <border>
      <left/>
      <right style="thin">
        <color indexed="8"/>
      </right>
      <top/>
      <bottom/>
    </border>
    <border>
      <left style="thin">
        <color indexed="8"/>
      </left>
      <right/>
      <top style="thin">
        <color indexed="8"/>
      </top>
      <bottom style="double">
        <color indexed="8"/>
      </bottom>
    </border>
    <border>
      <left/>
      <right/>
      <top style="thin">
        <color indexed="8"/>
      </top>
      <bottom style="double">
        <color indexed="8"/>
      </bottom>
    </border>
    <border>
      <left/>
      <right style="thin">
        <color indexed="8"/>
      </right>
      <top style="thin">
        <color indexed="8"/>
      </top>
      <bottom style="double">
        <color indexed="8"/>
      </bottom>
    </border>
    <border>
      <left style="thin">
        <color indexed="8"/>
      </left>
      <right/>
      <top style="double">
        <color indexed="8"/>
      </top>
      <bottom style="double">
        <color indexed="8"/>
      </bottom>
    </border>
    <border>
      <left/>
      <right/>
      <top style="double">
        <color indexed="8"/>
      </top>
      <bottom style="double">
        <color indexed="8"/>
      </bottom>
    </border>
    <border>
      <left/>
      <right style="thin">
        <color indexed="8"/>
      </right>
      <top style="double">
        <color indexed="8"/>
      </top>
      <bottom style="double">
        <color indexed="8"/>
      </bottom>
    </border>
    <border>
      <left/>
      <right/>
      <top style="double">
        <color indexed="8"/>
      </top>
      <bottom style="thin"/>
    </border>
    <border>
      <left/>
      <right style="thin"/>
      <top style="double">
        <color indexed="8"/>
      </top>
      <bottom style="thin"/>
    </border>
    <border>
      <left style="thin"/>
      <right/>
      <top style="double"/>
      <bottom/>
    </border>
    <border>
      <left/>
      <right/>
      <top style="double"/>
      <bottom/>
    </border>
  </borders>
  <cellStyleXfs count="239">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7"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7"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7"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7"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7"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7"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7"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7" fillId="2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7"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8" fillId="25" borderId="0" applyNumberFormat="0" applyBorder="0" applyAlignment="0" applyProtection="0"/>
    <xf numFmtId="0" fontId="39" fillId="26" borderId="0" applyNumberFormat="0" applyBorder="0" applyAlignment="0" applyProtection="0"/>
    <xf numFmtId="0" fontId="48" fillId="27" borderId="0" applyNumberFormat="0" applyBorder="0" applyAlignment="0" applyProtection="0"/>
    <xf numFmtId="0" fontId="39" fillId="18" borderId="0" applyNumberFormat="0" applyBorder="0" applyAlignment="0" applyProtection="0"/>
    <xf numFmtId="0" fontId="48" fillId="28" borderId="0" applyNumberFormat="0" applyBorder="0" applyAlignment="0" applyProtection="0"/>
    <xf numFmtId="0" fontId="39" fillId="20" borderId="0" applyNumberFormat="0" applyBorder="0" applyAlignment="0" applyProtection="0"/>
    <xf numFmtId="0" fontId="48" fillId="29" borderId="0" applyNumberFormat="0" applyBorder="0" applyAlignment="0" applyProtection="0"/>
    <xf numFmtId="0" fontId="39" fillId="30" borderId="0" applyNumberFormat="0" applyBorder="0" applyAlignment="0" applyProtection="0"/>
    <xf numFmtId="0" fontId="48" fillId="31" borderId="0" applyNumberFormat="0" applyBorder="0" applyAlignment="0" applyProtection="0"/>
    <xf numFmtId="0" fontId="39" fillId="32" borderId="0" applyNumberFormat="0" applyBorder="0" applyAlignment="0" applyProtection="0"/>
    <xf numFmtId="0" fontId="48" fillId="33" borderId="0" applyNumberFormat="0" applyBorder="0" applyAlignment="0" applyProtection="0"/>
    <xf numFmtId="0" fontId="39" fillId="34" borderId="0" applyNumberFormat="0" applyBorder="0" applyAlignment="0" applyProtection="0"/>
    <xf numFmtId="0" fontId="48" fillId="35" borderId="0" applyNumberFormat="0" applyBorder="0" applyAlignment="0" applyProtection="0"/>
    <xf numFmtId="0" fontId="39" fillId="36" borderId="0" applyNumberFormat="0" applyBorder="0" applyAlignment="0" applyProtection="0"/>
    <xf numFmtId="0" fontId="48" fillId="37" borderId="0" applyNumberFormat="0" applyBorder="0" applyAlignment="0" applyProtection="0"/>
    <xf numFmtId="0" fontId="39" fillId="38" borderId="0" applyNumberFormat="0" applyBorder="0" applyAlignment="0" applyProtection="0"/>
    <xf numFmtId="0" fontId="48" fillId="39" borderId="0" applyNumberFormat="0" applyBorder="0" applyAlignment="0" applyProtection="0"/>
    <xf numFmtId="0" fontId="39" fillId="40" borderId="0" applyNumberFormat="0" applyBorder="0" applyAlignment="0" applyProtection="0"/>
    <xf numFmtId="0" fontId="48" fillId="41" borderId="0" applyNumberFormat="0" applyBorder="0" applyAlignment="0" applyProtection="0"/>
    <xf numFmtId="0" fontId="39" fillId="30" borderId="0" applyNumberFormat="0" applyBorder="0" applyAlignment="0" applyProtection="0"/>
    <xf numFmtId="0" fontId="48" fillId="42" borderId="0" applyNumberFormat="0" applyBorder="0" applyAlignment="0" applyProtection="0"/>
    <xf numFmtId="0" fontId="39" fillId="32" borderId="0" applyNumberFormat="0" applyBorder="0" applyAlignment="0" applyProtection="0"/>
    <xf numFmtId="0" fontId="48" fillId="43" borderId="0" applyNumberFormat="0" applyBorder="0" applyAlignment="0" applyProtection="0"/>
    <xf numFmtId="0" fontId="39" fillId="44" borderId="0" applyNumberFormat="0" applyBorder="0" applyAlignment="0" applyProtection="0"/>
    <xf numFmtId="0" fontId="49" fillId="45" borderId="0" applyNumberFormat="0" applyBorder="0" applyAlignment="0" applyProtection="0"/>
    <xf numFmtId="0" fontId="29" fillId="6" borderId="0" applyNumberFormat="0" applyBorder="0" applyAlignment="0" applyProtection="0"/>
    <xf numFmtId="0" fontId="13" fillId="0" borderId="0" applyFill="0">
      <alignment horizontal="right" vertical="top"/>
      <protection/>
    </xf>
    <xf numFmtId="0" fontId="13" fillId="0" borderId="0" applyFill="0">
      <alignment horizontal="right" vertical="top"/>
      <protection/>
    </xf>
    <xf numFmtId="0" fontId="13" fillId="0" borderId="0" applyFill="0">
      <alignment horizontal="right" vertical="top"/>
      <protection/>
    </xf>
    <xf numFmtId="0" fontId="14" fillId="0" borderId="1" applyFill="0">
      <alignment horizontal="right" vertical="top"/>
      <protection/>
    </xf>
    <xf numFmtId="0" fontId="14" fillId="0" borderId="1" applyFill="0">
      <alignment horizontal="right" vertical="top"/>
      <protection/>
    </xf>
    <xf numFmtId="0" fontId="14" fillId="0" borderId="1" applyFill="0">
      <alignment horizontal="right" vertical="top"/>
      <protection/>
    </xf>
    <xf numFmtId="0" fontId="14" fillId="0" borderId="1" applyFill="0">
      <alignment horizontal="right" vertical="top"/>
      <protection/>
    </xf>
    <xf numFmtId="0" fontId="14" fillId="0" borderId="1" applyFill="0">
      <alignment horizontal="right" vertical="top"/>
      <protection/>
    </xf>
    <xf numFmtId="170" fontId="14" fillId="0" borderId="2" applyFill="0">
      <alignment horizontal="right" vertical="top"/>
      <protection/>
    </xf>
    <xf numFmtId="170" fontId="14" fillId="0" borderId="2" applyFill="0">
      <alignment horizontal="right" vertical="top"/>
      <protection/>
    </xf>
    <xf numFmtId="170" fontId="14" fillId="0" borderId="2" applyFill="0">
      <alignment horizontal="right" vertical="top"/>
      <protection/>
    </xf>
    <xf numFmtId="0" fontId="14" fillId="0" borderId="1" applyFill="0">
      <alignment horizontal="center" vertical="top" wrapText="1"/>
      <protection/>
    </xf>
    <xf numFmtId="0" fontId="14" fillId="0" borderId="1" applyFill="0">
      <alignment horizontal="center" vertical="top" wrapText="1"/>
      <protection/>
    </xf>
    <xf numFmtId="0" fontId="14" fillId="0" borderId="1" applyFill="0">
      <alignment horizontal="center" vertical="top" wrapText="1"/>
      <protection/>
    </xf>
    <xf numFmtId="0" fontId="14" fillId="0" borderId="1" applyFill="0">
      <alignment horizontal="center" vertical="top" wrapText="1"/>
      <protection/>
    </xf>
    <xf numFmtId="0" fontId="14" fillId="0" borderId="1" applyFill="0">
      <alignment horizontal="center" vertical="top" wrapText="1"/>
      <protection/>
    </xf>
    <xf numFmtId="0" fontId="15" fillId="0" borderId="3" applyFill="0">
      <alignment horizontal="center" vertical="center" wrapText="1"/>
      <protection/>
    </xf>
    <xf numFmtId="0" fontId="15" fillId="0" borderId="3" applyFill="0">
      <alignment horizontal="center" vertical="center" wrapText="1"/>
      <protection/>
    </xf>
    <xf numFmtId="0" fontId="15" fillId="0" borderId="3" applyFill="0">
      <alignment horizontal="center" vertical="center" wrapText="1"/>
      <protection/>
    </xf>
    <xf numFmtId="0" fontId="14" fillId="0" borderId="1" applyFill="0">
      <alignment horizontal="left" vertical="top" wrapText="1"/>
      <protection/>
    </xf>
    <xf numFmtId="0" fontId="14" fillId="0" borderId="1" applyFill="0">
      <alignment horizontal="left" vertical="top" wrapText="1"/>
      <protection/>
    </xf>
    <xf numFmtId="0" fontId="14" fillId="0" borderId="1" applyFill="0">
      <alignment horizontal="left" vertical="top" wrapText="1"/>
      <protection/>
    </xf>
    <xf numFmtId="0" fontId="14" fillId="0" borderId="1" applyFill="0">
      <alignment horizontal="left" vertical="top" wrapText="1"/>
      <protection/>
    </xf>
    <xf numFmtId="0" fontId="14"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165" fontId="17" fillId="0" borderId="4" applyFill="0">
      <alignment horizontal="centerContinuous" wrapText="1"/>
      <protection/>
    </xf>
    <xf numFmtId="165" fontId="17" fillId="0" borderId="4" applyFill="0">
      <alignment horizontal="centerContinuous" wrapText="1"/>
      <protection/>
    </xf>
    <xf numFmtId="165" fontId="17" fillId="0" borderId="4" applyFill="0">
      <alignment horizontal="centerContinuous" wrapText="1"/>
      <protection/>
    </xf>
    <xf numFmtId="165" fontId="14" fillId="0" borderId="1" applyFill="0">
      <alignment horizontal="center" vertical="top" wrapText="1"/>
      <protection/>
    </xf>
    <xf numFmtId="165" fontId="14" fillId="0" borderId="1" applyFill="0">
      <alignment horizontal="center" vertical="top" wrapText="1"/>
      <protection/>
    </xf>
    <xf numFmtId="165" fontId="14" fillId="0" borderId="1" applyFill="0">
      <alignment horizontal="center" vertical="top" wrapText="1"/>
      <protection/>
    </xf>
    <xf numFmtId="165" fontId="14" fillId="0" borderId="1" applyFill="0">
      <alignment horizontal="center" vertical="top" wrapText="1"/>
      <protection/>
    </xf>
    <xf numFmtId="165" fontId="14" fillId="0" borderId="1" applyFill="0">
      <alignment horizontal="center" vertical="top" wrapText="1"/>
      <protection/>
    </xf>
    <xf numFmtId="0" fontId="14" fillId="0" borderId="1" applyFill="0">
      <alignment horizontal="center" wrapText="1"/>
      <protection/>
    </xf>
    <xf numFmtId="0" fontId="14" fillId="0" borderId="1" applyFill="0">
      <alignment horizontal="center" wrapText="1"/>
      <protection/>
    </xf>
    <xf numFmtId="0" fontId="14" fillId="0" borderId="1" applyFill="0">
      <alignment horizontal="center" wrapText="1"/>
      <protection/>
    </xf>
    <xf numFmtId="0" fontId="14" fillId="0" borderId="1" applyFill="0">
      <alignment horizontal="center" wrapText="1"/>
      <protection/>
    </xf>
    <xf numFmtId="0" fontId="14" fillId="0" borderId="1" applyFill="0">
      <alignment horizontal="center" wrapText="1"/>
      <protection/>
    </xf>
    <xf numFmtId="175" fontId="14" fillId="0" borderId="1" applyFill="0">
      <alignment/>
      <protection/>
    </xf>
    <xf numFmtId="175" fontId="14" fillId="0" borderId="1" applyFill="0">
      <alignment/>
      <protection/>
    </xf>
    <xf numFmtId="175" fontId="14" fillId="0" borderId="1" applyFill="0">
      <alignment/>
      <protection/>
    </xf>
    <xf numFmtId="175" fontId="14" fillId="0" borderId="1" applyFill="0">
      <alignment/>
      <protection/>
    </xf>
    <xf numFmtId="175" fontId="14" fillId="0" borderId="1" applyFill="0">
      <alignment/>
      <protection/>
    </xf>
    <xf numFmtId="171" fontId="14" fillId="0" borderId="1" applyFill="0">
      <alignment horizontal="right"/>
      <protection locked="0"/>
    </xf>
    <xf numFmtId="171" fontId="14" fillId="0" borderId="1" applyFill="0">
      <alignment horizontal="right"/>
      <protection locked="0"/>
    </xf>
    <xf numFmtId="171" fontId="14" fillId="0" borderId="1" applyFill="0">
      <alignment horizontal="right"/>
      <protection locked="0"/>
    </xf>
    <xf numFmtId="171" fontId="14" fillId="0" borderId="1" applyFill="0">
      <alignment horizontal="right"/>
      <protection locked="0"/>
    </xf>
    <xf numFmtId="171" fontId="14" fillId="0" borderId="1" applyFill="0">
      <alignment horizontal="right"/>
      <protection locked="0"/>
    </xf>
    <xf numFmtId="169" fontId="14" fillId="0" borderId="1" applyFill="0">
      <alignment horizontal="right"/>
      <protection locked="0"/>
    </xf>
    <xf numFmtId="169" fontId="14" fillId="0" borderId="1" applyFill="0">
      <alignment horizontal="right"/>
      <protection locked="0"/>
    </xf>
    <xf numFmtId="169" fontId="14" fillId="0" borderId="1" applyFill="0">
      <alignment horizontal="right"/>
      <protection locked="0"/>
    </xf>
    <xf numFmtId="169" fontId="14" fillId="0" borderId="1" applyFill="0">
      <alignment horizontal="right"/>
      <protection locked="0"/>
    </xf>
    <xf numFmtId="169" fontId="14" fillId="0" borderId="1" applyFill="0">
      <alignment horizontal="right"/>
      <protection locked="0"/>
    </xf>
    <xf numFmtId="169" fontId="14" fillId="0" borderId="1" applyFill="0">
      <alignment/>
      <protection/>
    </xf>
    <xf numFmtId="169" fontId="14" fillId="0" borderId="1" applyFill="0">
      <alignment/>
      <protection/>
    </xf>
    <xf numFmtId="169" fontId="14" fillId="0" borderId="1" applyFill="0">
      <alignment/>
      <protection/>
    </xf>
    <xf numFmtId="169" fontId="14" fillId="0" borderId="1" applyFill="0">
      <alignment/>
      <protection/>
    </xf>
    <xf numFmtId="169" fontId="14" fillId="0" borderId="1" applyFill="0">
      <alignment/>
      <protection/>
    </xf>
    <xf numFmtId="169" fontId="14" fillId="0" borderId="3" applyFill="0">
      <alignment horizontal="right"/>
      <protection/>
    </xf>
    <xf numFmtId="169" fontId="14" fillId="0" borderId="3" applyFill="0">
      <alignment horizontal="right"/>
      <protection/>
    </xf>
    <xf numFmtId="169" fontId="14" fillId="0" borderId="3" applyFill="0">
      <alignment horizontal="right"/>
      <protection/>
    </xf>
    <xf numFmtId="0" fontId="50" fillId="46" borderId="5" applyNumberFormat="0" applyAlignment="0" applyProtection="0"/>
    <xf numFmtId="0" fontId="33" fillId="47" borderId="6" applyNumberFormat="0" applyAlignment="0" applyProtection="0"/>
    <xf numFmtId="0" fontId="51" fillId="48" borderId="7" applyNumberFormat="0" applyAlignment="0" applyProtection="0"/>
    <xf numFmtId="0" fontId="35" fillId="49"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1" applyFill="0">
      <alignment horizontal="left" vertical="top"/>
      <protection/>
    </xf>
    <xf numFmtId="0" fontId="18" fillId="0" borderId="1" applyFill="0">
      <alignment horizontal="left" vertical="top"/>
      <protection/>
    </xf>
    <xf numFmtId="0" fontId="18" fillId="0" borderId="1" applyFill="0">
      <alignment horizontal="left" vertical="top"/>
      <protection/>
    </xf>
    <xf numFmtId="0" fontId="18" fillId="0" borderId="1" applyFill="0">
      <alignment horizontal="left" vertical="top"/>
      <protection/>
    </xf>
    <xf numFmtId="0" fontId="18" fillId="0" borderId="1" applyFill="0">
      <alignment horizontal="left" vertical="top"/>
      <protection/>
    </xf>
    <xf numFmtId="44" fontId="0" fillId="0" borderId="0" applyFont="0" applyFill="0" applyBorder="0" applyAlignment="0" applyProtection="0"/>
    <xf numFmtId="42" fontId="0" fillId="0" borderId="0" applyFont="0" applyFill="0" applyBorder="0" applyAlignment="0" applyProtection="0"/>
    <xf numFmtId="164" fontId="11" fillId="0" borderId="0" applyFont="0" applyFill="0" applyBorder="0" applyAlignment="0" applyProtection="0"/>
    <xf numFmtId="0" fontId="52" fillId="0" borderId="0" applyNumberFormat="0" applyFill="0" applyBorder="0" applyAlignment="0" applyProtection="0"/>
    <xf numFmtId="0" fontId="37" fillId="0" borderId="0" applyNumberFormat="0" applyFill="0" applyBorder="0" applyAlignment="0" applyProtection="0"/>
    <xf numFmtId="0" fontId="53" fillId="50" borderId="0" applyNumberFormat="0" applyBorder="0" applyAlignment="0" applyProtection="0"/>
    <xf numFmtId="0" fontId="28" fillId="8" borderId="0" applyNumberFormat="0" applyBorder="0" applyAlignment="0" applyProtection="0"/>
    <xf numFmtId="0" fontId="54" fillId="0" borderId="9" applyNumberFormat="0" applyFill="0" applyAlignment="0" applyProtection="0"/>
    <xf numFmtId="0" fontId="25" fillId="0" borderId="10" applyNumberFormat="0" applyFill="0" applyAlignment="0" applyProtection="0"/>
    <xf numFmtId="0" fontId="55" fillId="0" borderId="11" applyNumberFormat="0" applyFill="0" applyAlignment="0" applyProtection="0"/>
    <xf numFmtId="0" fontId="26" fillId="0" borderId="12" applyNumberFormat="0" applyFill="0" applyAlignment="0" applyProtection="0"/>
    <xf numFmtId="0" fontId="56" fillId="0" borderId="13" applyNumberFormat="0" applyFill="0" applyAlignment="0" applyProtection="0"/>
    <xf numFmtId="0" fontId="27" fillId="0" borderId="14"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57" fillId="51" borderId="5" applyNumberFormat="0" applyAlignment="0" applyProtection="0"/>
    <xf numFmtId="0" fontId="31" fillId="14" borderId="6" applyNumberFormat="0" applyAlignment="0" applyProtection="0"/>
    <xf numFmtId="0" fontId="58" fillId="0" borderId="15" applyNumberFormat="0" applyFill="0" applyAlignment="0" applyProtection="0"/>
    <xf numFmtId="0" fontId="34" fillId="0" borderId="16" applyNumberFormat="0" applyFill="0" applyAlignment="0" applyProtection="0"/>
    <xf numFmtId="0" fontId="59" fillId="52" borderId="0" applyNumberFormat="0" applyBorder="0" applyAlignment="0" applyProtection="0"/>
    <xf numFmtId="0" fontId="30" fillId="53" borderId="0" applyNumberFormat="0" applyBorder="0" applyAlignment="0" applyProtection="0"/>
    <xf numFmtId="0" fontId="12" fillId="0" borderId="0">
      <alignment/>
      <protection/>
    </xf>
    <xf numFmtId="0" fontId="0" fillId="2"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2" borderId="0">
      <alignment/>
      <protection/>
    </xf>
    <xf numFmtId="0" fontId="12" fillId="0" borderId="0">
      <alignment/>
      <protection/>
    </xf>
    <xf numFmtId="0" fontId="47" fillId="0" borderId="0">
      <alignment/>
      <protection/>
    </xf>
    <xf numFmtId="0" fontId="12" fillId="0" borderId="0">
      <alignment/>
      <protection/>
    </xf>
    <xf numFmtId="0" fontId="12" fillId="0" borderId="0">
      <alignment/>
      <protection/>
    </xf>
    <xf numFmtId="0" fontId="0" fillId="54" borderId="17" applyNumberFormat="0" applyFont="0" applyAlignment="0" applyProtection="0"/>
    <xf numFmtId="0" fontId="0" fillId="55" borderId="18" applyNumberFormat="0" applyFont="0" applyAlignment="0" applyProtection="0"/>
    <xf numFmtId="177" fontId="15" fillId="0" borderId="3" applyNumberFormat="0" applyFont="0" applyFill="0" applyBorder="0" applyAlignment="0" applyProtection="0"/>
    <xf numFmtId="177" fontId="15" fillId="0" borderId="3" applyNumberFormat="0" applyFont="0" applyFill="0" applyBorder="0" applyAlignment="0" applyProtection="0"/>
    <xf numFmtId="177" fontId="15" fillId="0" borderId="3" applyNumberFormat="0" applyFont="0" applyFill="0" applyBorder="0" applyAlignment="0" applyProtection="0"/>
    <xf numFmtId="0" fontId="60" fillId="46" borderId="19" applyNumberFormat="0" applyAlignment="0" applyProtection="0"/>
    <xf numFmtId="0" fontId="32" fillId="47" borderId="20" applyNumberFormat="0" applyAlignment="0" applyProtection="0"/>
    <xf numFmtId="9" fontId="0" fillId="0" borderId="0" applyFont="0" applyFill="0" applyBorder="0" applyAlignment="0" applyProtection="0"/>
    <xf numFmtId="0" fontId="19" fillId="0" borderId="0">
      <alignment horizontal="right"/>
      <protection/>
    </xf>
    <xf numFmtId="0" fontId="19" fillId="0" borderId="0">
      <alignment horizontal="right"/>
      <protection/>
    </xf>
    <xf numFmtId="0" fontId="19" fillId="0" borderId="0">
      <alignment horizontal="right"/>
      <protection/>
    </xf>
    <xf numFmtId="0" fontId="61" fillId="0" borderId="0" applyNumberFormat="0" applyFill="0" applyBorder="0" applyAlignment="0" applyProtection="0"/>
    <xf numFmtId="0" fontId="24" fillId="0" borderId="0" applyNumberFormat="0" applyFill="0" applyBorder="0" applyAlignment="0" applyProtection="0"/>
    <xf numFmtId="0" fontId="14" fillId="0" borderId="0" applyFill="0">
      <alignment horizontal="left"/>
      <protection/>
    </xf>
    <xf numFmtId="0" fontId="14" fillId="0" borderId="0" applyFill="0">
      <alignment horizontal="left"/>
      <protection/>
    </xf>
    <xf numFmtId="0" fontId="14" fillId="0" borderId="0" applyFill="0">
      <alignment horizontal="left"/>
      <protection/>
    </xf>
    <xf numFmtId="0" fontId="20" fillId="0" borderId="0" applyFill="0">
      <alignment horizontal="centerContinuous" vertical="center"/>
      <protection/>
    </xf>
    <xf numFmtId="0" fontId="20" fillId="0" borderId="0" applyFill="0">
      <alignment horizontal="centerContinuous" vertical="center"/>
      <protection/>
    </xf>
    <xf numFmtId="0" fontId="20" fillId="0" borderId="0" applyFill="0">
      <alignment horizontal="centerContinuous" vertical="center"/>
      <protection/>
    </xf>
    <xf numFmtId="174" fontId="21" fillId="0" borderId="0" applyFill="0">
      <alignment horizontal="centerContinuous" vertical="center"/>
      <protection/>
    </xf>
    <xf numFmtId="174" fontId="21" fillId="0" borderId="0" applyFill="0">
      <alignment horizontal="centerContinuous" vertical="center"/>
      <protection/>
    </xf>
    <xf numFmtId="174" fontId="21" fillId="0" borderId="0" applyFill="0">
      <alignment horizontal="centerContinuous" vertical="center"/>
      <protection/>
    </xf>
    <xf numFmtId="176" fontId="21" fillId="0" borderId="0" applyFill="0">
      <alignment horizontal="centerContinuous" vertical="center"/>
      <protection/>
    </xf>
    <xf numFmtId="176" fontId="21" fillId="0" borderId="0" applyFill="0">
      <alignment horizontal="centerContinuous" vertical="center"/>
      <protection/>
    </xf>
    <xf numFmtId="176" fontId="21" fillId="0" borderId="0" applyFill="0">
      <alignment horizontal="centerContinuous" vertical="center"/>
      <protection/>
    </xf>
    <xf numFmtId="0" fontId="14" fillId="0" borderId="3">
      <alignment horizontal="centerContinuous" wrapText="1"/>
      <protection/>
    </xf>
    <xf numFmtId="0" fontId="14" fillId="0" borderId="3">
      <alignment horizontal="centerContinuous" wrapText="1"/>
      <protection/>
    </xf>
    <xf numFmtId="0" fontId="14" fillId="0" borderId="3">
      <alignment horizontal="centerContinuous" wrapText="1"/>
      <protection/>
    </xf>
    <xf numFmtId="172" fontId="22" fillId="0" borderId="0" applyFill="0">
      <alignment horizontal="left"/>
      <protection/>
    </xf>
    <xf numFmtId="172" fontId="22" fillId="0" borderId="0" applyFill="0">
      <alignment horizontal="left"/>
      <protection/>
    </xf>
    <xf numFmtId="172" fontId="22" fillId="0" borderId="0" applyFill="0">
      <alignment horizontal="left"/>
      <protection/>
    </xf>
    <xf numFmtId="173" fontId="23" fillId="0" borderId="0" applyFill="0">
      <alignment horizontal="right"/>
      <protection/>
    </xf>
    <xf numFmtId="173" fontId="23" fillId="0" borderId="0" applyFill="0">
      <alignment horizontal="right"/>
      <protection/>
    </xf>
    <xf numFmtId="173" fontId="23" fillId="0" borderId="0" applyFill="0">
      <alignment horizontal="right"/>
      <protection/>
    </xf>
    <xf numFmtId="0" fontId="14" fillId="0" borderId="21" applyFill="0">
      <alignment/>
      <protection/>
    </xf>
    <xf numFmtId="0" fontId="14" fillId="0" borderId="21" applyFill="0">
      <alignment/>
      <protection/>
    </xf>
    <xf numFmtId="0" fontId="14" fillId="0" borderId="21" applyFill="0">
      <alignment/>
      <protection/>
    </xf>
    <xf numFmtId="0" fontId="62" fillId="0" borderId="22" applyNumberFormat="0" applyFill="0" applyAlignment="0" applyProtection="0"/>
    <xf numFmtId="0" fontId="38" fillId="0" borderId="23" applyNumberFormat="0" applyFill="0" applyAlignment="0" applyProtection="0"/>
    <xf numFmtId="0" fontId="63" fillId="0" borderId="0" applyNumberFormat="0" applyFill="0" applyBorder="0" applyAlignment="0" applyProtection="0"/>
    <xf numFmtId="0" fontId="36" fillId="0" borderId="0" applyNumberFormat="0" applyFill="0" applyBorder="0" applyAlignment="0" applyProtection="0"/>
  </cellStyleXfs>
  <cellXfs count="221">
    <xf numFmtId="0" fontId="0" fillId="2" borderId="0" xfId="0" applyNumberFormat="1" applyAlignment="1">
      <alignment/>
    </xf>
    <xf numFmtId="0" fontId="0" fillId="2" borderId="0" xfId="0" applyNumberFormat="1" applyAlignment="1" applyProtection="1">
      <alignment/>
      <protection locked="0"/>
    </xf>
    <xf numFmtId="0" fontId="6" fillId="2" borderId="0" xfId="0" applyNumberFormat="1" applyFont="1" applyAlignment="1" applyProtection="1">
      <alignment horizontal="left" vertical="top"/>
      <protection/>
    </xf>
    <xf numFmtId="167" fontId="64" fillId="0" borderId="24" xfId="193" applyNumberFormat="1" applyFont="1" applyFill="1" applyBorder="1" applyAlignment="1" applyProtection="1">
      <alignment vertical="top"/>
      <protection/>
    </xf>
    <xf numFmtId="167" fontId="64" fillId="0" borderId="24" xfId="193" applyNumberFormat="1" applyFont="1" applyFill="1" applyBorder="1" applyAlignment="1" applyProtection="1">
      <alignment vertical="top"/>
      <protection locked="0"/>
    </xf>
    <xf numFmtId="4" fontId="64" fillId="0" borderId="1" xfId="191" applyNumberFormat="1" applyFont="1" applyFill="1" applyBorder="1" applyAlignment="1" applyProtection="1">
      <alignment horizontal="center" vertical="top"/>
      <protection/>
    </xf>
    <xf numFmtId="166" fontId="64" fillId="0" borderId="1" xfId="191" applyNumberFormat="1" applyFont="1" applyFill="1" applyBorder="1" applyAlignment="1" applyProtection="1">
      <alignment horizontal="left" vertical="top" wrapText="1"/>
      <protection/>
    </xf>
    <xf numFmtId="165" fontId="64" fillId="0" borderId="1" xfId="191" applyNumberFormat="1" applyFont="1" applyFill="1" applyBorder="1" applyAlignment="1" applyProtection="1">
      <alignment horizontal="left" vertical="top" wrapText="1"/>
      <protection/>
    </xf>
    <xf numFmtId="165" fontId="64" fillId="0" borderId="1" xfId="191" applyNumberFormat="1" applyFont="1" applyFill="1" applyBorder="1" applyAlignment="1" applyProtection="1">
      <alignment horizontal="center" vertical="top" wrapText="1"/>
      <protection/>
    </xf>
    <xf numFmtId="0" fontId="64" fillId="0" borderId="25" xfId="191" applyNumberFormat="1" applyFont="1" applyFill="1" applyBorder="1" applyAlignment="1" applyProtection="1">
      <alignment horizontal="center" vertical="top" wrapText="1"/>
      <protection/>
    </xf>
    <xf numFmtId="166" fontId="64" fillId="0" borderId="1" xfId="191" applyNumberFormat="1" applyFont="1" applyFill="1" applyBorder="1" applyAlignment="1" applyProtection="1">
      <alignment horizontal="center" vertical="top" wrapText="1"/>
      <protection/>
    </xf>
    <xf numFmtId="168" fontId="64" fillId="0" borderId="1" xfId="191" applyNumberFormat="1" applyFont="1" applyFill="1" applyBorder="1" applyAlignment="1" applyProtection="1">
      <alignment horizontal="center" vertical="top"/>
      <protection/>
    </xf>
    <xf numFmtId="165" fontId="64" fillId="0" borderId="1" xfId="191" applyNumberFormat="1" applyFont="1" applyFill="1" applyBorder="1" applyAlignment="1" applyProtection="1">
      <alignment vertical="center" wrapText="1"/>
      <protection/>
    </xf>
    <xf numFmtId="165" fontId="64" fillId="0" borderId="25" xfId="191" applyNumberFormat="1" applyFont="1" applyFill="1" applyBorder="1" applyAlignment="1" applyProtection="1">
      <alignment horizontal="centerContinuous" vertical="top" wrapText="1"/>
      <protection/>
    </xf>
    <xf numFmtId="4" fontId="64" fillId="0" borderId="1" xfId="191" applyNumberFormat="1" applyFont="1" applyFill="1" applyBorder="1" applyAlignment="1" applyProtection="1">
      <alignment horizontal="center" vertical="top" wrapText="1"/>
      <protection/>
    </xf>
    <xf numFmtId="0" fontId="64" fillId="0" borderId="1" xfId="191" applyNumberFormat="1" applyFont="1" applyFill="1" applyBorder="1" applyAlignment="1" applyProtection="1">
      <alignment horizontal="center" vertical="top" wrapText="1"/>
      <protection/>
    </xf>
    <xf numFmtId="7" fontId="0" fillId="0" borderId="24" xfId="193" applyNumberFormat="1" applyFill="1" applyBorder="1" applyAlignment="1">
      <alignment horizontal="right"/>
      <protection/>
    </xf>
    <xf numFmtId="7" fontId="0" fillId="0" borderId="24" xfId="193" applyNumberFormat="1" applyFill="1" applyBorder="1" applyAlignment="1">
      <alignment horizontal="right" vertical="center"/>
      <protection/>
    </xf>
    <xf numFmtId="3" fontId="0" fillId="0" borderId="26" xfId="193" applyNumberFormat="1" applyFill="1" applyBorder="1" applyAlignment="1">
      <alignment horizontal="center" vertical="top"/>
      <protection/>
    </xf>
    <xf numFmtId="3" fontId="0" fillId="0" borderId="24" xfId="193" applyNumberFormat="1" applyFill="1" applyBorder="1" applyAlignment="1">
      <alignment horizontal="center" vertical="top"/>
      <protection/>
    </xf>
    <xf numFmtId="3" fontId="0" fillId="0" borderId="1" xfId="193" applyNumberFormat="1" applyFill="1" applyBorder="1" applyAlignment="1">
      <alignment horizontal="center" vertical="top"/>
      <protection/>
    </xf>
    <xf numFmtId="7" fontId="0" fillId="0" borderId="27" xfId="187" applyNumberFormat="1" applyFill="1" applyBorder="1" applyAlignment="1">
      <alignment horizontal="right"/>
      <protection/>
    </xf>
    <xf numFmtId="1" fontId="0" fillId="0" borderId="27" xfId="187" applyNumberFormat="1" applyFill="1" applyBorder="1" applyAlignment="1">
      <alignment horizontal="center" vertical="top"/>
      <protection/>
    </xf>
    <xf numFmtId="167" fontId="64" fillId="0" borderId="1" xfId="193" applyNumberFormat="1" applyFont="1" applyFill="1" applyBorder="1" applyAlignment="1" applyProtection="1">
      <alignment vertical="top"/>
      <protection/>
    </xf>
    <xf numFmtId="166" fontId="42" fillId="0" borderId="1" xfId="190" applyNumberFormat="1" applyFont="1" applyFill="1" applyBorder="1" applyAlignment="1" applyProtection="1">
      <alignment horizontal="center" vertical="top" wrapText="1"/>
      <protection/>
    </xf>
    <xf numFmtId="167" fontId="64" fillId="0" borderId="1" xfId="193" applyNumberFormat="1" applyFont="1" applyFill="1" applyBorder="1" applyAlignment="1" applyProtection="1">
      <alignment vertical="top"/>
      <protection locked="0"/>
    </xf>
    <xf numFmtId="166" fontId="42" fillId="0" borderId="1" xfId="190" applyNumberFormat="1" applyFont="1" applyFill="1" applyBorder="1" applyAlignment="1" applyProtection="1">
      <alignment horizontal="left" vertical="top" wrapText="1"/>
      <protection/>
    </xf>
    <xf numFmtId="0" fontId="42" fillId="0" borderId="0" xfId="190" applyNumberFormat="1" applyFont="1" applyFill="1" applyBorder="1" applyAlignment="1" applyProtection="1">
      <alignment horizontal="center" vertical="top" wrapText="1"/>
      <protection/>
    </xf>
    <xf numFmtId="0" fontId="42" fillId="0" borderId="1" xfId="190" applyNumberFormat="1" applyFont="1" applyFill="1" applyBorder="1" applyAlignment="1" applyProtection="1">
      <alignment horizontal="center" vertical="top" wrapText="1"/>
      <protection/>
    </xf>
    <xf numFmtId="165" fontId="42" fillId="0" borderId="1" xfId="190" applyNumberFormat="1" applyFont="1" applyFill="1" applyBorder="1" applyAlignment="1" applyProtection="1">
      <alignment horizontal="left" vertical="top" wrapText="1"/>
      <protection/>
    </xf>
    <xf numFmtId="3" fontId="0" fillId="0" borderId="27" xfId="193" applyNumberFormat="1" applyFill="1" applyBorder="1" applyAlignment="1">
      <alignment horizontal="center" vertical="top"/>
      <protection/>
    </xf>
    <xf numFmtId="167" fontId="64" fillId="0" borderId="1" xfId="193" applyNumberFormat="1" applyFont="1" applyFill="1" applyBorder="1" applyAlignment="1" applyProtection="1">
      <alignment horizontal="right" vertical="top"/>
      <protection/>
    </xf>
    <xf numFmtId="0" fontId="42" fillId="0" borderId="25" xfId="190" applyNumberFormat="1" applyFont="1" applyFill="1" applyBorder="1" applyAlignment="1" applyProtection="1">
      <alignment horizontal="center" vertical="top" wrapText="1"/>
      <protection/>
    </xf>
    <xf numFmtId="165" fontId="42" fillId="0" borderId="1" xfId="190" applyNumberFormat="1" applyFont="1" applyFill="1" applyBorder="1" applyAlignment="1" applyProtection="1">
      <alignment horizontal="center" vertical="top" wrapText="1"/>
      <protection/>
    </xf>
    <xf numFmtId="166" fontId="42" fillId="0" borderId="1" xfId="190" applyNumberFormat="1" applyFont="1" applyFill="1" applyBorder="1" applyAlignment="1" applyProtection="1">
      <alignment horizontal="right" vertical="top" wrapText="1"/>
      <protection/>
    </xf>
    <xf numFmtId="165" fontId="42" fillId="0" borderId="1" xfId="188" applyNumberFormat="1" applyFont="1" applyFill="1" applyBorder="1" applyAlignment="1" applyProtection="1">
      <alignment horizontal="left" vertical="top" wrapText="1"/>
      <protection/>
    </xf>
    <xf numFmtId="165" fontId="42" fillId="0" borderId="1" xfId="188" applyNumberFormat="1" applyFont="1" applyFill="1" applyBorder="1" applyAlignment="1" applyProtection="1">
      <alignment horizontal="center" vertical="top" wrapText="1"/>
      <protection/>
    </xf>
    <xf numFmtId="166" fontId="42" fillId="0" borderId="1" xfId="193" applyNumberFormat="1" applyFont="1" applyFill="1" applyBorder="1" applyAlignment="1" applyProtection="1">
      <alignment horizontal="left" vertical="top" wrapText="1"/>
      <protection/>
    </xf>
    <xf numFmtId="0" fontId="0" fillId="0" borderId="26" xfId="193" applyNumberFormat="1" applyFill="1" applyBorder="1" applyAlignment="1">
      <alignment vertical="top"/>
      <protection/>
    </xf>
    <xf numFmtId="165" fontId="4" fillId="0" borderId="26" xfId="193" applyNumberFormat="1" applyFont="1" applyFill="1" applyBorder="1" applyAlignment="1" applyProtection="1">
      <alignment horizontal="left" vertical="center" wrapText="1"/>
      <protection/>
    </xf>
    <xf numFmtId="1" fontId="0" fillId="0" borderId="27" xfId="193" applyNumberFormat="1" applyFill="1" applyBorder="1" applyAlignment="1">
      <alignment horizontal="center" vertical="top"/>
      <protection/>
    </xf>
    <xf numFmtId="0" fontId="0" fillId="0" borderId="27" xfId="193" applyNumberFormat="1" applyFill="1" applyBorder="1" applyAlignment="1">
      <alignment vertical="top"/>
      <protection/>
    </xf>
    <xf numFmtId="165" fontId="42" fillId="0" borderId="1" xfId="187" applyNumberFormat="1" applyFont="1" applyFill="1" applyBorder="1" applyAlignment="1" applyProtection="1">
      <alignment horizontal="center" vertical="top" wrapText="1"/>
      <protection/>
    </xf>
    <xf numFmtId="1" fontId="0" fillId="0" borderId="27" xfId="187" applyNumberFormat="1" applyFill="1" applyBorder="1" applyAlignment="1">
      <alignment vertical="top"/>
      <protection/>
    </xf>
    <xf numFmtId="0" fontId="4" fillId="0" borderId="28" xfId="193" applyNumberFormat="1" applyFont="1" applyFill="1" applyBorder="1" applyAlignment="1">
      <alignment horizontal="center" vertical="center"/>
      <protection/>
    </xf>
    <xf numFmtId="0" fontId="0" fillId="0" borderId="28" xfId="193" applyNumberFormat="1" applyFill="1" applyBorder="1" applyAlignment="1">
      <alignment horizontal="right"/>
      <protection/>
    </xf>
    <xf numFmtId="7" fontId="0" fillId="0" borderId="28" xfId="193" applyNumberFormat="1" applyFill="1" applyBorder="1" applyAlignment="1">
      <alignment horizontal="right"/>
      <protection/>
    </xf>
    <xf numFmtId="0" fontId="2" fillId="0" borderId="29" xfId="193" applyNumberFormat="1" applyFont="1" applyFill="1" applyBorder="1">
      <alignment/>
      <protection/>
    </xf>
    <xf numFmtId="0" fontId="0" fillId="0" borderId="29" xfId="193" applyNumberFormat="1" applyFill="1" applyBorder="1" applyAlignment="1">
      <alignment horizontal="center"/>
      <protection/>
    </xf>
    <xf numFmtId="0" fontId="0" fillId="0" borderId="29" xfId="193" applyNumberFormat="1" applyFill="1" applyBorder="1">
      <alignment/>
      <protection/>
    </xf>
    <xf numFmtId="0" fontId="0" fillId="0" borderId="0" xfId="193" applyNumberFormat="1" applyFill="1" applyBorder="1" applyAlignment="1">
      <alignment horizontal="right"/>
      <protection/>
    </xf>
    <xf numFmtId="4" fontId="42" fillId="0" borderId="25" xfId="190" applyNumberFormat="1" applyFont="1" applyFill="1" applyBorder="1" applyAlignment="1" applyProtection="1">
      <alignment horizontal="center" vertical="top"/>
      <protection/>
    </xf>
    <xf numFmtId="4" fontId="42" fillId="0" borderId="1" xfId="190" applyNumberFormat="1" applyFont="1" applyFill="1" applyBorder="1" applyAlignment="1" applyProtection="1">
      <alignment horizontal="center" vertical="top"/>
      <protection/>
    </xf>
    <xf numFmtId="1" fontId="2" fillId="0" borderId="0" xfId="193" applyNumberFormat="1" applyFont="1" applyFill="1" applyAlignment="1">
      <alignment horizontal="centerContinuous" vertical="top"/>
      <protection/>
    </xf>
    <xf numFmtId="0" fontId="2" fillId="0" borderId="0" xfId="193" applyNumberFormat="1" applyFont="1" applyFill="1" applyAlignment="1">
      <alignment horizontal="centerContinuous" vertical="center"/>
      <protection/>
    </xf>
    <xf numFmtId="7" fontId="3" fillId="0" borderId="0" xfId="193" applyNumberFormat="1" applyFont="1" applyFill="1" applyAlignment="1">
      <alignment horizontal="centerContinuous" vertical="center"/>
      <protection/>
    </xf>
    <xf numFmtId="1" fontId="0" fillId="0" borderId="0" xfId="193" applyNumberFormat="1" applyFill="1" applyAlignment="1">
      <alignment horizontal="centerContinuous" vertical="top"/>
      <protection/>
    </xf>
    <xf numFmtId="0" fontId="0" fillId="0" borderId="0" xfId="193" applyNumberFormat="1" applyFill="1" applyAlignment="1">
      <alignment horizontal="centerContinuous" vertical="center"/>
      <protection/>
    </xf>
    <xf numFmtId="7" fontId="43" fillId="0" borderId="0" xfId="193" applyNumberFormat="1" applyFont="1" applyFill="1" applyAlignment="1">
      <alignment horizontal="centerContinuous" vertical="center"/>
      <protection/>
    </xf>
    <xf numFmtId="0" fontId="0" fillId="0" borderId="0" xfId="193" applyNumberFormat="1" applyFill="1" applyAlignment="1">
      <alignment vertical="top"/>
      <protection/>
    </xf>
    <xf numFmtId="0" fontId="0" fillId="0" borderId="0" xfId="193" applyNumberFormat="1" applyFill="1" applyAlignment="1">
      <alignment/>
      <protection/>
    </xf>
    <xf numFmtId="2" fontId="0" fillId="0" borderId="0" xfId="193" applyNumberFormat="1" applyFill="1" applyAlignment="1">
      <alignment/>
      <protection/>
    </xf>
    <xf numFmtId="0" fontId="0" fillId="0" borderId="30" xfId="193" applyNumberFormat="1" applyFill="1" applyBorder="1" applyAlignment="1">
      <alignment horizontal="center" vertical="top"/>
      <protection/>
    </xf>
    <xf numFmtId="0" fontId="0" fillId="0" borderId="31" xfId="193" applyNumberFormat="1" applyFill="1" applyBorder="1" applyAlignment="1">
      <alignment horizontal="center"/>
      <protection/>
    </xf>
    <xf numFmtId="0" fontId="0" fillId="0" borderId="32" xfId="193" applyNumberFormat="1" applyFill="1" applyBorder="1" applyAlignment="1">
      <alignment horizontal="center"/>
      <protection/>
    </xf>
    <xf numFmtId="0" fontId="0" fillId="0" borderId="33" xfId="193" applyNumberFormat="1" applyFill="1" applyBorder="1" applyAlignment="1">
      <alignment horizontal="center"/>
      <protection/>
    </xf>
    <xf numFmtId="0" fontId="0" fillId="0" borderId="34" xfId="193" applyNumberFormat="1" applyFill="1" applyBorder="1" applyAlignment="1">
      <alignment horizontal="center"/>
      <protection/>
    </xf>
    <xf numFmtId="0" fontId="0" fillId="0" borderId="35" xfId="193" applyNumberFormat="1" applyFill="1" applyBorder="1" applyAlignment="1">
      <alignment vertical="top"/>
      <protection/>
    </xf>
    <xf numFmtId="0" fontId="0" fillId="0" borderId="36" xfId="193" applyNumberFormat="1" applyFill="1" applyBorder="1">
      <alignment/>
      <protection/>
    </xf>
    <xf numFmtId="0" fontId="0" fillId="0" borderId="37" xfId="193" applyNumberFormat="1" applyFill="1" applyBorder="1" applyAlignment="1">
      <alignment horizontal="center"/>
      <protection/>
    </xf>
    <xf numFmtId="0" fontId="0" fillId="0" borderId="38" xfId="193" applyNumberFormat="1" applyFill="1" applyBorder="1">
      <alignment/>
      <protection/>
    </xf>
    <xf numFmtId="0" fontId="0" fillId="0" borderId="38" xfId="193" applyNumberFormat="1" applyFill="1" applyBorder="1" applyAlignment="1">
      <alignment horizontal="center"/>
      <protection/>
    </xf>
    <xf numFmtId="0" fontId="0" fillId="0" borderId="39" xfId="193" applyNumberFormat="1" applyFill="1" applyBorder="1" applyAlignment="1">
      <alignment horizontal="right"/>
      <protection/>
    </xf>
    <xf numFmtId="0" fontId="4" fillId="0" borderId="40" xfId="193" applyNumberFormat="1" applyFont="1" applyFill="1" applyBorder="1" applyAlignment="1">
      <alignment horizontal="center" vertical="center"/>
      <protection/>
    </xf>
    <xf numFmtId="7" fontId="0" fillId="0" borderId="41" xfId="193" applyNumberFormat="1" applyFill="1" applyBorder="1" applyAlignment="1">
      <alignment horizontal="right" vertical="center"/>
      <protection/>
    </xf>
    <xf numFmtId="0" fontId="4" fillId="0" borderId="40" xfId="193" applyNumberFormat="1" applyFont="1" applyFill="1" applyBorder="1" applyAlignment="1">
      <alignment vertical="top"/>
      <protection/>
    </xf>
    <xf numFmtId="165" fontId="4" fillId="0" borderId="26" xfId="193" applyNumberFormat="1" applyFont="1" applyFill="1" applyBorder="1" applyAlignment="1" applyProtection="1">
      <alignment horizontal="left" vertical="center"/>
      <protection/>
    </xf>
    <xf numFmtId="0" fontId="0" fillId="0" borderId="27" xfId="193" applyNumberFormat="1" applyFill="1" applyBorder="1" applyAlignment="1">
      <alignment horizontal="center" vertical="top"/>
      <protection/>
    </xf>
    <xf numFmtId="7" fontId="0" fillId="0" borderId="41" xfId="193" applyNumberFormat="1" applyFill="1" applyBorder="1" applyAlignment="1">
      <alignment horizontal="right"/>
      <protection/>
    </xf>
    <xf numFmtId="1" fontId="0" fillId="0" borderId="27" xfId="193" applyNumberFormat="1" applyFill="1" applyBorder="1" applyAlignment="1">
      <alignment vertical="top"/>
      <protection/>
    </xf>
    <xf numFmtId="7" fontId="0" fillId="0" borderId="26" xfId="193" applyNumberFormat="1" applyFill="1" applyBorder="1" applyAlignment="1">
      <alignment horizontal="right"/>
      <protection/>
    </xf>
    <xf numFmtId="0" fontId="4" fillId="0" borderId="26" xfId="193" applyNumberFormat="1" applyFont="1" applyFill="1" applyBorder="1" applyAlignment="1">
      <alignment vertical="top"/>
      <protection/>
    </xf>
    <xf numFmtId="165" fontId="4" fillId="0" borderId="26" xfId="187" applyNumberFormat="1" applyFont="1" applyFill="1" applyBorder="1" applyAlignment="1" applyProtection="1">
      <alignment horizontal="left" vertical="center"/>
      <protection/>
    </xf>
    <xf numFmtId="0" fontId="0" fillId="0" borderId="27" xfId="187" applyNumberFormat="1" applyFill="1" applyBorder="1" applyAlignment="1">
      <alignment horizontal="center" vertical="top"/>
      <protection/>
    </xf>
    <xf numFmtId="0" fontId="0" fillId="0" borderId="42" xfId="193" applyNumberFormat="1" applyFill="1" applyBorder="1" applyAlignment="1">
      <alignment vertical="top"/>
      <protection/>
    </xf>
    <xf numFmtId="0" fontId="0" fillId="0" borderId="21" xfId="193" applyNumberFormat="1" applyFill="1" applyBorder="1">
      <alignment/>
      <protection/>
    </xf>
    <xf numFmtId="0" fontId="0" fillId="0" borderId="21" xfId="193" applyNumberFormat="1" applyFill="1" applyBorder="1" applyAlignment="1">
      <alignment horizontal="center"/>
      <protection/>
    </xf>
    <xf numFmtId="7" fontId="0" fillId="0" borderId="21" xfId="193" applyNumberFormat="1" applyFill="1" applyBorder="1" applyAlignment="1">
      <alignment horizontal="right"/>
      <protection/>
    </xf>
    <xf numFmtId="0" fontId="0" fillId="0" borderId="0" xfId="193" applyNumberFormat="1" applyFill="1">
      <alignment/>
      <protection/>
    </xf>
    <xf numFmtId="0" fontId="0" fillId="0" borderId="0" xfId="193" applyNumberFormat="1" applyFill="1" applyAlignment="1">
      <alignment horizontal="center"/>
      <protection/>
    </xf>
    <xf numFmtId="0" fontId="0" fillId="0" borderId="0" xfId="193" applyNumberFormat="1" applyFill="1" applyAlignment="1">
      <alignment horizontal="right"/>
      <protection/>
    </xf>
    <xf numFmtId="0" fontId="4" fillId="0" borderId="40" xfId="187" applyNumberFormat="1" applyFont="1" applyFill="1" applyBorder="1" applyAlignment="1">
      <alignment vertical="top"/>
      <protection/>
    </xf>
    <xf numFmtId="7" fontId="0" fillId="0" borderId="41" xfId="187" applyNumberFormat="1" applyFill="1" applyBorder="1" applyAlignment="1">
      <alignment horizontal="right"/>
      <protection/>
    </xf>
    <xf numFmtId="0" fontId="0" fillId="0" borderId="40" xfId="193" applyNumberFormat="1" applyFill="1" applyBorder="1" applyAlignment="1">
      <alignment vertical="top"/>
      <protection/>
    </xf>
    <xf numFmtId="0" fontId="4" fillId="0" borderId="43" xfId="193" applyNumberFormat="1" applyFont="1" applyFill="1" applyBorder="1" applyAlignment="1">
      <alignment horizontal="center" vertical="center"/>
      <protection/>
    </xf>
    <xf numFmtId="7" fontId="0" fillId="0" borderId="44" xfId="193" applyNumberFormat="1" applyFill="1" applyBorder="1" applyAlignment="1">
      <alignment horizontal="right"/>
      <protection/>
    </xf>
    <xf numFmtId="7" fontId="0" fillId="0" borderId="45" xfId="193" applyNumberFormat="1" applyFill="1" applyBorder="1" applyAlignment="1">
      <alignment horizontal="right"/>
      <protection/>
    </xf>
    <xf numFmtId="0" fontId="4" fillId="0" borderId="46" xfId="193" applyNumberFormat="1" applyFont="1" applyFill="1" applyBorder="1" applyAlignment="1">
      <alignment horizontal="center" vertical="center"/>
      <protection/>
    </xf>
    <xf numFmtId="7" fontId="0" fillId="0" borderId="39" xfId="193" applyNumberFormat="1" applyFill="1" applyBorder="1" applyAlignment="1">
      <alignment horizontal="right"/>
      <protection/>
    </xf>
    <xf numFmtId="0" fontId="0" fillId="0" borderId="47" xfId="193" applyNumberFormat="1" applyFill="1" applyBorder="1" applyAlignment="1">
      <alignment horizontal="right"/>
      <protection/>
    </xf>
    <xf numFmtId="0" fontId="4" fillId="0" borderId="40" xfId="187" applyNumberFormat="1" applyFont="1" applyFill="1" applyBorder="1" applyAlignment="1">
      <alignment horizontal="center" vertical="center"/>
      <protection/>
    </xf>
    <xf numFmtId="7" fontId="0" fillId="0" borderId="41" xfId="187" applyNumberFormat="1" applyFill="1" applyBorder="1" applyAlignment="1">
      <alignment horizontal="right" vertical="center"/>
      <protection/>
    </xf>
    <xf numFmtId="0" fontId="0" fillId="0" borderId="48" xfId="193" applyNumberFormat="1" applyFill="1" applyBorder="1" applyAlignment="1">
      <alignment vertical="top"/>
      <protection/>
    </xf>
    <xf numFmtId="0" fontId="0" fillId="0" borderId="49" xfId="193" applyNumberFormat="1" applyFill="1" applyBorder="1" applyAlignment="1">
      <alignment horizontal="right"/>
      <protection/>
    </xf>
    <xf numFmtId="167" fontId="64" fillId="0" borderId="0" xfId="193" applyNumberFormat="1" applyFont="1" applyFill="1" applyBorder="1" applyAlignment="1" applyProtection="1">
      <alignment vertical="top"/>
      <protection/>
    </xf>
    <xf numFmtId="3" fontId="0" fillId="0" borderId="41" xfId="193" applyNumberFormat="1" applyFill="1" applyBorder="1" applyAlignment="1">
      <alignment horizontal="center" vertical="top"/>
      <protection/>
    </xf>
    <xf numFmtId="4" fontId="42" fillId="0" borderId="1" xfId="186" applyNumberFormat="1" applyFont="1" applyFill="1" applyBorder="1" applyAlignment="1" applyProtection="1">
      <alignment horizontal="center" vertical="top" wrapText="1"/>
      <protection/>
    </xf>
    <xf numFmtId="165" fontId="0" fillId="0" borderId="1" xfId="186" applyNumberFormat="1" applyFont="1" applyFill="1" applyBorder="1" applyAlignment="1" applyProtection="1">
      <alignment horizontal="left" vertical="top" wrapText="1"/>
      <protection/>
    </xf>
    <xf numFmtId="7" fontId="0" fillId="0" borderId="0" xfId="193" applyNumberFormat="1" applyFill="1" applyBorder="1" applyAlignment="1">
      <alignment horizontal="right"/>
      <protection/>
    </xf>
    <xf numFmtId="4" fontId="64" fillId="0" borderId="1" xfId="186" applyNumberFormat="1" applyFont="1" applyFill="1" applyBorder="1" applyAlignment="1" applyProtection="1">
      <alignment horizontal="center" vertical="top"/>
      <protection/>
    </xf>
    <xf numFmtId="166" fontId="64" fillId="0" borderId="1" xfId="186" applyNumberFormat="1" applyFont="1" applyFill="1" applyBorder="1" applyAlignment="1" applyProtection="1">
      <alignment horizontal="left" vertical="top" wrapText="1"/>
      <protection/>
    </xf>
    <xf numFmtId="165" fontId="64" fillId="0" borderId="1" xfId="186" applyNumberFormat="1" applyFont="1" applyFill="1" applyBorder="1" applyAlignment="1" applyProtection="1">
      <alignment horizontal="left" vertical="top" wrapText="1"/>
      <protection/>
    </xf>
    <xf numFmtId="165" fontId="64" fillId="0" borderId="1" xfId="186" applyNumberFormat="1" applyFont="1" applyFill="1" applyBorder="1" applyAlignment="1" applyProtection="1">
      <alignment horizontal="center" vertical="top" wrapText="1"/>
      <protection/>
    </xf>
    <xf numFmtId="0" fontId="64" fillId="0" borderId="25" xfId="186" applyNumberFormat="1" applyFont="1" applyFill="1" applyBorder="1" applyAlignment="1" applyProtection="1">
      <alignment horizontal="center" vertical="top" wrapText="1"/>
      <protection/>
    </xf>
    <xf numFmtId="166" fontId="64" fillId="0" borderId="1" xfId="186" applyNumberFormat="1" applyFont="1" applyFill="1" applyBorder="1" applyAlignment="1" applyProtection="1">
      <alignment horizontal="center" vertical="top" wrapText="1"/>
      <protection/>
    </xf>
    <xf numFmtId="165" fontId="64" fillId="0" borderId="1" xfId="186" applyNumberFormat="1" applyFont="1" applyFill="1" applyBorder="1" applyAlignment="1" applyProtection="1">
      <alignment vertical="top" wrapText="1"/>
      <protection/>
    </xf>
    <xf numFmtId="4" fontId="64" fillId="0" borderId="1" xfId="186" applyNumberFormat="1" applyFont="1" applyFill="1" applyBorder="1" applyAlignment="1" applyProtection="1">
      <alignment horizontal="center" vertical="top" wrapText="1"/>
      <protection/>
    </xf>
    <xf numFmtId="166" fontId="42" fillId="0" borderId="1" xfId="193" applyNumberFormat="1" applyFont="1" applyFill="1" applyBorder="1" applyAlignment="1" applyProtection="1">
      <alignment horizontal="center" vertical="top" wrapText="1"/>
      <protection/>
    </xf>
    <xf numFmtId="165" fontId="42" fillId="0" borderId="1" xfId="193" applyNumberFormat="1" applyFont="1" applyFill="1" applyBorder="1" applyAlignment="1" applyProtection="1">
      <alignment horizontal="left" vertical="top" wrapText="1"/>
      <protection/>
    </xf>
    <xf numFmtId="165" fontId="42" fillId="0" borderId="1" xfId="193" applyNumberFormat="1" applyFont="1" applyFill="1" applyBorder="1" applyAlignment="1" applyProtection="1">
      <alignment horizontal="center" vertical="top" wrapText="1"/>
      <protection/>
    </xf>
    <xf numFmtId="0" fontId="42" fillId="0" borderId="1" xfId="193" applyNumberFormat="1" applyFont="1" applyFill="1" applyBorder="1" applyAlignment="1" applyProtection="1">
      <alignment horizontal="center" vertical="top" wrapText="1"/>
      <protection/>
    </xf>
    <xf numFmtId="0" fontId="64" fillId="0" borderId="1" xfId="186" applyNumberFormat="1" applyFont="1" applyFill="1" applyBorder="1" applyAlignment="1" applyProtection="1">
      <alignment horizontal="center" vertical="top" wrapText="1"/>
      <protection/>
    </xf>
    <xf numFmtId="166" fontId="64" fillId="0" borderId="1" xfId="186" applyNumberFormat="1" applyFont="1" applyFill="1" applyBorder="1" applyAlignment="1" applyProtection="1">
      <alignment horizontal="right" vertical="top" wrapText="1"/>
      <protection/>
    </xf>
    <xf numFmtId="166" fontId="64" fillId="0" borderId="1" xfId="186" applyNumberFormat="1" applyFont="1" applyFill="1" applyBorder="1" applyAlignment="1" applyProtection="1">
      <alignment horizontal="left" vertical="top"/>
      <protection/>
    </xf>
    <xf numFmtId="0" fontId="0" fillId="0" borderId="0" xfId="0" applyNumberFormat="1" applyFill="1" applyAlignment="1">
      <alignment/>
    </xf>
    <xf numFmtId="7" fontId="0" fillId="0" borderId="0" xfId="193" applyNumberFormat="1" applyFill="1" applyAlignment="1">
      <alignment horizontal="right"/>
      <protection/>
    </xf>
    <xf numFmtId="7" fontId="0" fillId="0" borderId="50" xfId="193" applyNumberFormat="1" applyFill="1" applyBorder="1" applyAlignment="1">
      <alignment horizontal="center"/>
      <protection/>
    </xf>
    <xf numFmtId="0" fontId="45" fillId="0" borderId="0" xfId="0" applyNumberFormat="1" applyFont="1" applyFill="1" applyAlignment="1">
      <alignment/>
    </xf>
    <xf numFmtId="0" fontId="45" fillId="0" borderId="0" xfId="197" applyFont="1" applyFill="1" applyAlignment="1">
      <alignment wrapText="1"/>
      <protection/>
    </xf>
    <xf numFmtId="0" fontId="45" fillId="0" borderId="0" xfId="0" applyNumberFormat="1" applyFont="1" applyFill="1" applyBorder="1" applyAlignment="1" applyProtection="1">
      <alignment horizontal="center"/>
      <protection/>
    </xf>
    <xf numFmtId="0" fontId="45" fillId="0" borderId="0" xfId="0" applyNumberFormat="1" applyFont="1" applyFill="1" applyAlignment="1" applyProtection="1">
      <alignment horizontal="center"/>
      <protection/>
    </xf>
    <xf numFmtId="7" fontId="0" fillId="0" borderId="51" xfId="193" applyNumberFormat="1" applyFill="1" applyBorder="1" applyAlignment="1">
      <alignment horizontal="right"/>
      <protection/>
    </xf>
    <xf numFmtId="0" fontId="12" fillId="0" borderId="0" xfId="0" applyFont="1" applyFill="1" applyAlignment="1" applyProtection="1">
      <alignment vertical="center"/>
      <protection/>
    </xf>
    <xf numFmtId="167" fontId="0" fillId="0" borderId="0" xfId="0" applyNumberFormat="1" applyFont="1" applyFill="1" applyBorder="1" applyAlignment="1" applyProtection="1">
      <alignment vertical="center"/>
      <protection/>
    </xf>
    <xf numFmtId="165" fontId="0" fillId="0" borderId="0" xfId="0" applyNumberFormat="1" applyFont="1" applyFill="1" applyBorder="1" applyAlignment="1" applyProtection="1">
      <alignment horizontal="center" vertical="center"/>
      <protection/>
    </xf>
    <xf numFmtId="0" fontId="12" fillId="0" borderId="0" xfId="0" applyFont="1" applyFill="1" applyAlignment="1" applyProtection="1">
      <alignment horizontal="center" vertical="center"/>
      <protection/>
    </xf>
    <xf numFmtId="7" fontId="0" fillId="0" borderId="27" xfId="193" applyNumberFormat="1" applyFill="1" applyBorder="1" applyAlignment="1">
      <alignment horizontal="right" vertical="center"/>
      <protection/>
    </xf>
    <xf numFmtId="0" fontId="0" fillId="0" borderId="0" xfId="0" applyNumberFormat="1" applyFill="1" applyAlignment="1">
      <alignment vertical="center"/>
    </xf>
    <xf numFmtId="7" fontId="0" fillId="0" borderId="27" xfId="193" applyNumberFormat="1" applyFill="1" applyBorder="1" applyAlignment="1">
      <alignment horizontal="right"/>
      <protection/>
    </xf>
    <xf numFmtId="4" fontId="42" fillId="0" borderId="1" xfId="188" applyNumberFormat="1" applyFont="1" applyFill="1" applyBorder="1" applyAlignment="1" applyProtection="1">
      <alignment horizontal="center" vertical="top"/>
      <protection/>
    </xf>
    <xf numFmtId="4" fontId="42" fillId="0" borderId="1" xfId="193" applyNumberFormat="1" applyFont="1" applyFill="1" applyBorder="1" applyAlignment="1" applyProtection="1">
      <alignment horizontal="center" vertical="top"/>
      <protection/>
    </xf>
    <xf numFmtId="7" fontId="0" fillId="0" borderId="0" xfId="0" applyNumberFormat="1" applyFill="1" applyBorder="1" applyAlignment="1">
      <alignment horizontal="right" vertical="center"/>
    </xf>
    <xf numFmtId="7" fontId="0" fillId="0" borderId="0" xfId="0" applyNumberFormat="1" applyFill="1" applyBorder="1" applyAlignment="1">
      <alignment horizontal="right"/>
    </xf>
    <xf numFmtId="0" fontId="0" fillId="0" borderId="0" xfId="0" applyNumberFormat="1" applyFill="1" applyBorder="1" applyAlignment="1">
      <alignment/>
    </xf>
    <xf numFmtId="4" fontId="42" fillId="0" borderId="25" xfId="188" applyNumberFormat="1" applyFont="1" applyFill="1" applyBorder="1" applyAlignment="1" applyProtection="1">
      <alignment horizontal="center" vertical="top"/>
      <protection/>
    </xf>
    <xf numFmtId="7" fontId="0" fillId="0" borderId="52" xfId="193" applyNumberFormat="1" applyFill="1" applyBorder="1" applyAlignment="1">
      <alignment horizontal="right"/>
      <protection/>
    </xf>
    <xf numFmtId="0" fontId="0" fillId="0" borderId="0" xfId="0" applyNumberFormat="1" applyFill="1" applyBorder="1" applyAlignment="1">
      <alignment vertical="center"/>
    </xf>
    <xf numFmtId="4" fontId="42" fillId="0" borderId="1" xfId="190" applyNumberFormat="1" applyFont="1" applyFill="1" applyBorder="1" applyAlignment="1" applyProtection="1">
      <alignment horizontal="center" vertical="top" wrapText="1"/>
      <protection/>
    </xf>
    <xf numFmtId="0" fontId="3" fillId="0" borderId="0" xfId="193" applyNumberFormat="1" applyFont="1" applyFill="1" applyAlignment="1">
      <alignment horizontal="centerContinuous" vertical="center"/>
      <protection/>
    </xf>
    <xf numFmtId="0" fontId="43" fillId="0" borderId="0" xfId="193" applyNumberFormat="1" applyFont="1" applyFill="1" applyAlignment="1">
      <alignment horizontal="centerContinuous" vertical="center"/>
      <protection/>
    </xf>
    <xf numFmtId="0" fontId="0" fillId="0" borderId="0" xfId="193" applyNumberFormat="1" applyFill="1" applyAlignment="1">
      <alignment vertical="center"/>
      <protection/>
    </xf>
    <xf numFmtId="0" fontId="0" fillId="0" borderId="33" xfId="193" applyNumberFormat="1" applyFill="1" applyBorder="1" applyAlignment="1">
      <alignment horizontal="right"/>
      <protection/>
    </xf>
    <xf numFmtId="4" fontId="42" fillId="0" borderId="25" xfId="190" applyNumberFormat="1" applyFont="1" applyFill="1" applyBorder="1" applyAlignment="1" applyProtection="1">
      <alignment horizontal="center" vertical="top" wrapText="1"/>
      <protection/>
    </xf>
    <xf numFmtId="168" fontId="42" fillId="0" borderId="25" xfId="190" applyNumberFormat="1" applyFont="1" applyFill="1" applyBorder="1" applyAlignment="1" applyProtection="1">
      <alignment horizontal="center" vertical="top"/>
      <protection/>
    </xf>
    <xf numFmtId="7" fontId="0" fillId="0" borderId="27" xfId="187" applyNumberFormat="1" applyFill="1" applyBorder="1" applyAlignment="1">
      <alignment horizontal="right" vertical="center"/>
      <protection/>
    </xf>
    <xf numFmtId="165" fontId="65" fillId="0" borderId="26" xfId="187" applyNumberFormat="1" applyFont="1" applyFill="1" applyBorder="1" applyAlignment="1" applyProtection="1">
      <alignment vertical="center" wrapText="1"/>
      <protection/>
    </xf>
    <xf numFmtId="4" fontId="64" fillId="0" borderId="1" xfId="187" applyNumberFormat="1" applyFont="1" applyFill="1" applyBorder="1" applyAlignment="1" applyProtection="1">
      <alignment horizontal="center" vertical="top"/>
      <protection/>
    </xf>
    <xf numFmtId="166" fontId="64" fillId="0" borderId="1" xfId="187" applyNumberFormat="1" applyFont="1" applyFill="1" applyBorder="1" applyAlignment="1" applyProtection="1">
      <alignment horizontal="center" vertical="top" wrapText="1"/>
      <protection/>
    </xf>
    <xf numFmtId="165" fontId="64" fillId="0" borderId="1" xfId="187" applyNumberFormat="1" applyFont="1" applyFill="1" applyBorder="1" applyAlignment="1" applyProtection="1">
      <alignment horizontal="left" vertical="top" wrapText="1"/>
      <protection/>
    </xf>
    <xf numFmtId="165" fontId="64" fillId="0" borderId="1" xfId="187" applyNumberFormat="1" applyFont="1" applyFill="1" applyBorder="1" applyAlignment="1" applyProtection="1">
      <alignment horizontal="center" vertical="top" wrapText="1"/>
      <protection/>
    </xf>
    <xf numFmtId="0" fontId="64" fillId="0" borderId="1" xfId="187" applyNumberFormat="1" applyFont="1" applyFill="1" applyBorder="1" applyAlignment="1" applyProtection="1">
      <alignment horizontal="center" vertical="top" wrapText="1"/>
      <protection/>
    </xf>
    <xf numFmtId="166" fontId="64" fillId="0" borderId="1" xfId="187" applyNumberFormat="1" applyFont="1" applyFill="1" applyBorder="1" applyAlignment="1" applyProtection="1">
      <alignment horizontal="left" vertical="top" wrapText="1"/>
      <protection/>
    </xf>
    <xf numFmtId="166" fontId="64" fillId="0" borderId="1" xfId="187" applyNumberFormat="1" applyFont="1" applyFill="1" applyBorder="1" applyAlignment="1" applyProtection="1">
      <alignment horizontal="right" vertical="top" wrapText="1"/>
      <protection/>
    </xf>
    <xf numFmtId="0" fontId="0" fillId="0" borderId="0" xfId="187" applyNumberFormat="1" applyFill="1">
      <alignment/>
      <protection/>
    </xf>
    <xf numFmtId="4" fontId="42" fillId="56" borderId="1" xfId="0" applyNumberFormat="1" applyFont="1" applyFill="1" applyBorder="1" applyAlignment="1" applyProtection="1">
      <alignment horizontal="center" vertical="top"/>
      <protection/>
    </xf>
    <xf numFmtId="166" fontId="64" fillId="0" borderId="1" xfId="0" applyNumberFormat="1" applyFont="1" applyFill="1" applyBorder="1" applyAlignment="1" applyProtection="1">
      <alignment horizontal="left" vertical="top" wrapText="1"/>
      <protection/>
    </xf>
    <xf numFmtId="165" fontId="64" fillId="0" borderId="1" xfId="0" applyNumberFormat="1" applyFont="1" applyFill="1" applyBorder="1" applyAlignment="1" applyProtection="1">
      <alignment horizontal="left" vertical="top" wrapText="1"/>
      <protection/>
    </xf>
    <xf numFmtId="165" fontId="64" fillId="56" borderId="1" xfId="0" applyNumberFormat="1" applyFont="1" applyFill="1" applyBorder="1" applyAlignment="1" applyProtection="1">
      <alignment horizontal="center" vertical="top" wrapText="1"/>
      <protection/>
    </xf>
    <xf numFmtId="0" fontId="64" fillId="0" borderId="25" xfId="187" applyNumberFormat="1" applyFont="1" applyFill="1" applyBorder="1" applyAlignment="1" applyProtection="1">
      <alignment horizontal="center" vertical="top" wrapText="1"/>
      <protection/>
    </xf>
    <xf numFmtId="166" fontId="64" fillId="0" borderId="1" xfId="0" applyNumberFormat="1" applyFont="1" applyFill="1" applyBorder="1" applyAlignment="1" applyProtection="1">
      <alignment horizontal="center" vertical="top" wrapText="1"/>
      <protection/>
    </xf>
    <xf numFmtId="165" fontId="64" fillId="0" borderId="1" xfId="0" applyNumberFormat="1" applyFont="1" applyFill="1" applyBorder="1" applyAlignment="1" applyProtection="1">
      <alignment horizontal="center" vertical="top" wrapText="1"/>
      <protection/>
    </xf>
    <xf numFmtId="0" fontId="64" fillId="0" borderId="1" xfId="0" applyNumberFormat="1" applyFont="1" applyFill="1" applyBorder="1" applyAlignment="1" applyProtection="1">
      <alignment horizontal="center" vertical="top" wrapText="1"/>
      <protection/>
    </xf>
    <xf numFmtId="166" fontId="64" fillId="0" borderId="1" xfId="0" applyNumberFormat="1" applyFont="1" applyFill="1" applyBorder="1" applyAlignment="1" applyProtection="1">
      <alignment horizontal="right" vertical="top" wrapText="1"/>
      <protection/>
    </xf>
    <xf numFmtId="0" fontId="46" fillId="2" borderId="0" xfId="0" applyFont="1" applyAlignment="1" applyProtection="1">
      <alignment vertical="center"/>
      <protection/>
    </xf>
    <xf numFmtId="167" fontId="0" fillId="57" borderId="0" xfId="0" applyNumberFormat="1" applyFont="1" applyFill="1" applyBorder="1" applyAlignment="1" applyProtection="1">
      <alignment vertical="center"/>
      <protection/>
    </xf>
    <xf numFmtId="165" fontId="0" fillId="57" borderId="0" xfId="0" applyNumberFormat="1" applyFont="1" applyFill="1" applyBorder="1" applyAlignment="1" applyProtection="1">
      <alignment horizontal="center" vertical="center"/>
      <protection/>
    </xf>
    <xf numFmtId="0" fontId="12" fillId="2" borderId="0" xfId="0" applyFont="1" applyAlignment="1" applyProtection="1">
      <alignment horizontal="center" vertical="center"/>
      <protection/>
    </xf>
    <xf numFmtId="4" fontId="42" fillId="0" borderId="0" xfId="190" applyNumberFormat="1" applyFont="1" applyFill="1" applyBorder="1" applyAlignment="1" applyProtection="1">
      <alignment horizontal="center" vertical="top" wrapText="1"/>
      <protection/>
    </xf>
    <xf numFmtId="167" fontId="0" fillId="57" borderId="0" xfId="196" applyNumberFormat="1" applyFont="1" applyFill="1" applyBorder="1" applyAlignment="1" applyProtection="1">
      <alignment vertical="center"/>
      <protection/>
    </xf>
    <xf numFmtId="165" fontId="0" fillId="57" borderId="0" xfId="196" applyNumberFormat="1" applyFont="1" applyFill="1" applyBorder="1" applyAlignment="1" applyProtection="1">
      <alignment horizontal="center" vertical="center"/>
      <protection/>
    </xf>
    <xf numFmtId="0" fontId="12" fillId="0" borderId="0" xfId="196" applyFont="1" applyAlignment="1" applyProtection="1">
      <alignment horizontal="center" vertical="center"/>
      <protection/>
    </xf>
    <xf numFmtId="0" fontId="46" fillId="0" borderId="0" xfId="196" applyFont="1" applyAlignment="1" applyProtection="1">
      <alignment vertical="center"/>
      <protection/>
    </xf>
    <xf numFmtId="1" fontId="6" fillId="2" borderId="0" xfId="0" applyNumberFormat="1" applyFont="1" applyAlignment="1" applyProtection="1">
      <alignment vertical="top" wrapText="1"/>
      <protection/>
    </xf>
    <xf numFmtId="0" fontId="0" fillId="2" borderId="0" xfId="0" applyNumberFormat="1" applyAlignment="1" applyProtection="1">
      <alignment vertical="top" wrapText="1"/>
      <protection/>
    </xf>
    <xf numFmtId="0" fontId="6" fillId="57" borderId="0" xfId="0" applyNumberFormat="1" applyFont="1" applyFill="1" applyBorder="1" applyAlignment="1" applyProtection="1">
      <alignment horizontal="left" vertical="top" wrapText="1"/>
      <protection/>
    </xf>
    <xf numFmtId="0" fontId="6" fillId="2" borderId="0" xfId="0" applyNumberFormat="1" applyFont="1" applyAlignment="1" applyProtection="1">
      <alignment vertical="top" wrapText="1"/>
      <protection/>
    </xf>
    <xf numFmtId="0" fontId="6" fillId="57" borderId="0" xfId="0" applyNumberFormat="1" applyFont="1" applyFill="1" applyBorder="1" applyAlignment="1" applyProtection="1">
      <alignment vertical="top" wrapText="1"/>
      <protection/>
    </xf>
    <xf numFmtId="0" fontId="0" fillId="2" borderId="0" xfId="0" applyNumberFormat="1" applyAlignment="1">
      <alignment vertical="top" wrapText="1"/>
    </xf>
    <xf numFmtId="0" fontId="8" fillId="57" borderId="0" xfId="0" applyFont="1" applyFill="1" applyAlignment="1" applyProtection="1">
      <alignment horizontal="center" vertical="center"/>
      <protection/>
    </xf>
    <xf numFmtId="0" fontId="0" fillId="2" borderId="0" xfId="0" applyNumberFormat="1" applyAlignment="1">
      <alignment/>
    </xf>
    <xf numFmtId="1" fontId="6"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9" fillId="57" borderId="0" xfId="0" applyNumberFormat="1" applyFont="1" applyFill="1" applyBorder="1" applyAlignment="1" applyProtection="1">
      <alignment horizontal="left" vertical="top" wrapText="1"/>
      <protection/>
    </xf>
    <xf numFmtId="0" fontId="10" fillId="2" borderId="0" xfId="0" applyNumberFormat="1" applyFont="1" applyAlignment="1" applyProtection="1">
      <alignment vertical="top" wrapText="1"/>
      <protection/>
    </xf>
    <xf numFmtId="1" fontId="44" fillId="0" borderId="53" xfId="193" applyNumberFormat="1" applyFont="1" applyFill="1" applyBorder="1" applyAlignment="1">
      <alignment horizontal="left" vertical="center" wrapText="1"/>
      <protection/>
    </xf>
    <xf numFmtId="0" fontId="0" fillId="0" borderId="54" xfId="193" applyNumberFormat="1" applyFill="1" applyBorder="1" applyAlignment="1">
      <alignment vertical="center" wrapText="1"/>
      <protection/>
    </xf>
    <xf numFmtId="0" fontId="0" fillId="0" borderId="55" xfId="193" applyNumberFormat="1" applyFill="1" applyBorder="1" applyAlignment="1">
      <alignment vertical="center" wrapText="1"/>
      <protection/>
    </xf>
    <xf numFmtId="1" fontId="5" fillId="0" borderId="27" xfId="193" applyNumberFormat="1" applyFont="1" applyFill="1" applyBorder="1" applyAlignment="1">
      <alignment horizontal="left" vertical="center" wrapText="1"/>
      <protection/>
    </xf>
    <xf numFmtId="1" fontId="5" fillId="0" borderId="0" xfId="193" applyNumberFormat="1" applyFont="1" applyFill="1" applyBorder="1" applyAlignment="1">
      <alignment horizontal="left" vertical="center" wrapText="1"/>
      <protection/>
    </xf>
    <xf numFmtId="1" fontId="5" fillId="0" borderId="56" xfId="193" applyNumberFormat="1" applyFont="1" applyFill="1" applyBorder="1" applyAlignment="1">
      <alignment horizontal="left" vertical="center" wrapText="1"/>
      <protection/>
    </xf>
    <xf numFmtId="1" fontId="5" fillId="0" borderId="57" xfId="193" applyNumberFormat="1" applyFont="1" applyFill="1" applyBorder="1" applyAlignment="1">
      <alignment horizontal="left" vertical="center" wrapText="1"/>
      <protection/>
    </xf>
    <xf numFmtId="0" fontId="0" fillId="0" borderId="58" xfId="193" applyNumberFormat="1" applyFill="1" applyBorder="1" applyAlignment="1">
      <alignment vertical="center" wrapText="1"/>
      <protection/>
    </xf>
    <xf numFmtId="0" fontId="0" fillId="0" borderId="59" xfId="193" applyNumberFormat="1" applyFill="1" applyBorder="1" applyAlignment="1">
      <alignment vertical="center" wrapText="1"/>
      <protection/>
    </xf>
    <xf numFmtId="1" fontId="44" fillId="0" borderId="60" xfId="193" applyNumberFormat="1" applyFont="1" applyFill="1" applyBorder="1" applyAlignment="1">
      <alignment horizontal="left" vertical="center" wrapText="1"/>
      <protection/>
    </xf>
    <xf numFmtId="0" fontId="0" fillId="0" borderId="61" xfId="193" applyNumberFormat="1" applyFill="1" applyBorder="1" applyAlignment="1">
      <alignment vertical="center" wrapText="1"/>
      <protection/>
    </xf>
    <xf numFmtId="0" fontId="0" fillId="0" borderId="62" xfId="193" applyNumberFormat="1" applyFill="1" applyBorder="1" applyAlignment="1">
      <alignment vertical="center" wrapText="1"/>
      <protection/>
    </xf>
    <xf numFmtId="1" fontId="5" fillId="0" borderId="58" xfId="193" applyNumberFormat="1" applyFont="1" applyFill="1" applyBorder="1" applyAlignment="1">
      <alignment horizontal="left" vertical="center" wrapText="1"/>
      <protection/>
    </xf>
    <xf numFmtId="1" fontId="5" fillId="0" borderId="59" xfId="193" applyNumberFormat="1" applyFont="1" applyFill="1" applyBorder="1" applyAlignment="1">
      <alignment horizontal="left" vertical="center" wrapText="1"/>
      <protection/>
    </xf>
    <xf numFmtId="7" fontId="0" fillId="0" borderId="63" xfId="193" applyNumberFormat="1" applyFill="1" applyBorder="1" applyAlignment="1">
      <alignment horizontal="center"/>
      <protection/>
    </xf>
    <xf numFmtId="0" fontId="0" fillId="0" borderId="64" xfId="193" applyNumberFormat="1" applyFill="1" applyBorder="1" applyAlignment="1">
      <alignment/>
      <protection/>
    </xf>
    <xf numFmtId="0" fontId="0" fillId="0" borderId="0" xfId="193" applyNumberFormat="1" applyFill="1" applyBorder="1" applyAlignment="1">
      <alignment vertical="center" wrapText="1"/>
      <protection/>
    </xf>
    <xf numFmtId="0" fontId="0" fillId="0" borderId="56" xfId="193" applyNumberFormat="1" applyFill="1" applyBorder="1" applyAlignment="1">
      <alignment vertical="center" wrapText="1"/>
      <protection/>
    </xf>
    <xf numFmtId="0" fontId="0" fillId="0" borderId="65" xfId="193" applyNumberFormat="1" applyFill="1" applyBorder="1" applyAlignment="1">
      <alignment/>
      <protection/>
    </xf>
    <xf numFmtId="0" fontId="0" fillId="0" borderId="66" xfId="193" applyNumberFormat="1" applyFill="1" applyBorder="1" applyAlignment="1">
      <alignment/>
      <protection/>
    </xf>
    <xf numFmtId="1" fontId="44" fillId="0" borderId="57" xfId="193" applyNumberFormat="1" applyFont="1" applyFill="1" applyBorder="1" applyAlignment="1">
      <alignment horizontal="left" vertical="center" wrapText="1"/>
      <protection/>
    </xf>
    <xf numFmtId="0" fontId="5" fillId="0" borderId="57" xfId="193" applyNumberFormat="1" applyFont="1" applyFill="1" applyBorder="1" applyAlignment="1">
      <alignment horizontal="left" vertical="center" wrapText="1"/>
      <protection/>
    </xf>
    <xf numFmtId="0" fontId="5" fillId="0" borderId="58" xfId="193" applyNumberFormat="1" applyFont="1" applyFill="1" applyBorder="1" applyAlignment="1">
      <alignment horizontal="left" vertical="center" wrapText="1"/>
      <protection/>
    </xf>
    <xf numFmtId="0" fontId="5" fillId="0" borderId="59" xfId="193" applyNumberFormat="1" applyFont="1" applyFill="1" applyBorder="1" applyAlignment="1">
      <alignment horizontal="left" vertical="center" wrapText="1"/>
      <protection/>
    </xf>
    <xf numFmtId="0" fontId="5" fillId="0" borderId="27" xfId="187" applyNumberFormat="1" applyFont="1" applyFill="1" applyBorder="1" applyAlignment="1">
      <alignment horizontal="left" vertical="center" wrapText="1"/>
      <protection/>
    </xf>
    <xf numFmtId="0" fontId="5" fillId="0" borderId="0" xfId="187" applyNumberFormat="1" applyFont="1" applyFill="1" applyBorder="1" applyAlignment="1">
      <alignment horizontal="left" vertical="center" wrapText="1"/>
      <protection/>
    </xf>
    <xf numFmtId="0" fontId="5" fillId="0" borderId="56" xfId="187" applyNumberFormat="1" applyFont="1" applyFill="1" applyBorder="1" applyAlignment="1">
      <alignment horizontal="left" vertical="center" wrapText="1"/>
      <protection/>
    </xf>
  </cellXfs>
  <cellStyles count="225">
    <cellStyle name="Normal" xfId="0"/>
    <cellStyle name="20% - Accent1" xfId="15"/>
    <cellStyle name="20% - Accent1 2" xfId="16"/>
    <cellStyle name="20% - Accent1 2 2" xfId="17"/>
    <cellStyle name="20% - Accent1 3" xfId="18"/>
    <cellStyle name="20% - Accent2" xfId="19"/>
    <cellStyle name="20% - Accent2 2" xfId="20"/>
    <cellStyle name="20% - Accent2 2 2" xfId="21"/>
    <cellStyle name="20% - Accent2 3" xfId="22"/>
    <cellStyle name="20% - Accent3" xfId="23"/>
    <cellStyle name="20% - Accent3 2" xfId="24"/>
    <cellStyle name="20% - Accent3 2 2" xfId="25"/>
    <cellStyle name="20% - Accent3 3" xfId="26"/>
    <cellStyle name="20% - Accent4" xfId="27"/>
    <cellStyle name="20% - Accent4 2" xfId="28"/>
    <cellStyle name="20% - Accent4 2 2" xfId="29"/>
    <cellStyle name="20% - Accent4 3" xfId="30"/>
    <cellStyle name="20% - Accent5" xfId="31"/>
    <cellStyle name="20% - Accent5 2" xfId="32"/>
    <cellStyle name="20% - Accent5 2 2" xfId="33"/>
    <cellStyle name="20% - Accent5 3" xfId="34"/>
    <cellStyle name="20% - Accent6" xfId="35"/>
    <cellStyle name="20% - Accent6 2" xfId="36"/>
    <cellStyle name="20% - Accent6 2 2" xfId="37"/>
    <cellStyle name="20% - Accent6 3" xfId="38"/>
    <cellStyle name="40% - Accent1" xfId="39"/>
    <cellStyle name="40% - Accent1 2" xfId="40"/>
    <cellStyle name="40% - Accent1 2 2" xfId="41"/>
    <cellStyle name="40% - Accent1 3" xfId="42"/>
    <cellStyle name="40% - Accent2" xfId="43"/>
    <cellStyle name="40% - Accent2 2" xfId="44"/>
    <cellStyle name="40% - Accent2 2 2" xfId="45"/>
    <cellStyle name="40% - Accent2 3" xfId="46"/>
    <cellStyle name="40% - Accent3" xfId="47"/>
    <cellStyle name="40% - Accent3 2" xfId="48"/>
    <cellStyle name="40% - Accent3 2 2" xfId="49"/>
    <cellStyle name="40% - Accent3 3" xfId="50"/>
    <cellStyle name="40% - Accent4" xfId="51"/>
    <cellStyle name="40% - Accent4 2" xfId="52"/>
    <cellStyle name="40% - Accent4 2 2" xfId="53"/>
    <cellStyle name="40% - Accent4 3" xfId="54"/>
    <cellStyle name="40% - Accent5" xfId="55"/>
    <cellStyle name="40% - Accent5 2" xfId="56"/>
    <cellStyle name="40% - Accent5 2 2" xfId="57"/>
    <cellStyle name="40% - Accent5 3" xfId="58"/>
    <cellStyle name="40% - Accent6" xfId="59"/>
    <cellStyle name="40% - Accent6 2" xfId="60"/>
    <cellStyle name="40% - Accent6 2 2" xfId="61"/>
    <cellStyle name="40% - Accent6 3"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Accent1" xfId="75"/>
    <cellStyle name="Accent1 2" xfId="76"/>
    <cellStyle name="Accent2" xfId="77"/>
    <cellStyle name="Accent2 2" xfId="78"/>
    <cellStyle name="Accent3" xfId="79"/>
    <cellStyle name="Accent3 2" xfId="80"/>
    <cellStyle name="Accent4" xfId="81"/>
    <cellStyle name="Accent4 2" xfId="82"/>
    <cellStyle name="Accent5" xfId="83"/>
    <cellStyle name="Accent5 2" xfId="84"/>
    <cellStyle name="Accent6" xfId="85"/>
    <cellStyle name="Accent6 2" xfId="86"/>
    <cellStyle name="Bad" xfId="87"/>
    <cellStyle name="Bad 2" xfId="88"/>
    <cellStyle name="BigLine" xfId="89"/>
    <cellStyle name="BigLine 2" xfId="90"/>
    <cellStyle name="BigLine 2 2" xfId="91"/>
    <cellStyle name="Blank" xfId="92"/>
    <cellStyle name="Blank 2" xfId="93"/>
    <cellStyle name="Blank 2 2" xfId="94"/>
    <cellStyle name="Blank 3" xfId="95"/>
    <cellStyle name="Blank 3 2" xfId="96"/>
    <cellStyle name="BLine" xfId="97"/>
    <cellStyle name="BLine 2" xfId="98"/>
    <cellStyle name="BLine 2 2" xfId="99"/>
    <cellStyle name="C2" xfId="100"/>
    <cellStyle name="C2 2" xfId="101"/>
    <cellStyle name="C2 2 2" xfId="102"/>
    <cellStyle name="C2 3" xfId="103"/>
    <cellStyle name="C2 3 2" xfId="104"/>
    <cellStyle name="C2Sctn" xfId="105"/>
    <cellStyle name="C2Sctn 2" xfId="106"/>
    <cellStyle name="C2Sctn 2 2" xfId="107"/>
    <cellStyle name="C3" xfId="108"/>
    <cellStyle name="C3 2" xfId="109"/>
    <cellStyle name="C3 2 2" xfId="110"/>
    <cellStyle name="C3 3" xfId="111"/>
    <cellStyle name="C3 3 2" xfId="112"/>
    <cellStyle name="C3Rem" xfId="113"/>
    <cellStyle name="C3Rem 2" xfId="114"/>
    <cellStyle name="C3Rem 2 2" xfId="115"/>
    <cellStyle name="C3Rem 3" xfId="116"/>
    <cellStyle name="C3Rem 3 2" xfId="117"/>
    <cellStyle name="C3Sctn" xfId="118"/>
    <cellStyle name="C3Sctn 2" xfId="119"/>
    <cellStyle name="C3Sctn 2 2" xfId="120"/>
    <cellStyle name="C4" xfId="121"/>
    <cellStyle name="C4 2" xfId="122"/>
    <cellStyle name="C4 2 2" xfId="123"/>
    <cellStyle name="C4 3" xfId="124"/>
    <cellStyle name="C4 3 2" xfId="125"/>
    <cellStyle name="C5" xfId="126"/>
    <cellStyle name="C5 2" xfId="127"/>
    <cellStyle name="C5 2 2" xfId="128"/>
    <cellStyle name="C5 3" xfId="129"/>
    <cellStyle name="C5 3 2" xfId="130"/>
    <cellStyle name="C6" xfId="131"/>
    <cellStyle name="C6 2" xfId="132"/>
    <cellStyle name="C6 2 2" xfId="133"/>
    <cellStyle name="C6 3" xfId="134"/>
    <cellStyle name="C6 3 2" xfId="135"/>
    <cellStyle name="C7" xfId="136"/>
    <cellStyle name="C7 2" xfId="137"/>
    <cellStyle name="C7 2 2" xfId="138"/>
    <cellStyle name="C7 3" xfId="139"/>
    <cellStyle name="C7 3 2" xfId="140"/>
    <cellStyle name="C7Create" xfId="141"/>
    <cellStyle name="C7Create 2" xfId="142"/>
    <cellStyle name="C7Create 2 2" xfId="143"/>
    <cellStyle name="C7Create 3" xfId="144"/>
    <cellStyle name="C7Create 3 2" xfId="145"/>
    <cellStyle name="C8" xfId="146"/>
    <cellStyle name="C8 2" xfId="147"/>
    <cellStyle name="C8 2 2" xfId="148"/>
    <cellStyle name="C8 3" xfId="149"/>
    <cellStyle name="C8 3 2" xfId="150"/>
    <cellStyle name="C8Sctn" xfId="151"/>
    <cellStyle name="C8Sctn 2" xfId="152"/>
    <cellStyle name="C8Sctn 2 2" xfId="153"/>
    <cellStyle name="Calculation" xfId="154"/>
    <cellStyle name="Calculation 2" xfId="155"/>
    <cellStyle name="Check Cell" xfId="156"/>
    <cellStyle name="Check Cell 2" xfId="157"/>
    <cellStyle name="Comma" xfId="158"/>
    <cellStyle name="Comma [0]" xfId="159"/>
    <cellStyle name="Continued" xfId="160"/>
    <cellStyle name="Continued 2" xfId="161"/>
    <cellStyle name="Continued 2 2" xfId="162"/>
    <cellStyle name="Continued 3" xfId="163"/>
    <cellStyle name="Continued 3 2" xfId="164"/>
    <cellStyle name="Currency" xfId="165"/>
    <cellStyle name="Currency [0]" xfId="166"/>
    <cellStyle name="Currency 2" xfId="167"/>
    <cellStyle name="Explanatory Text" xfId="168"/>
    <cellStyle name="Explanatory Text 2" xfId="169"/>
    <cellStyle name="Good" xfId="170"/>
    <cellStyle name="Good 2" xfId="171"/>
    <cellStyle name="Heading 1" xfId="172"/>
    <cellStyle name="Heading 1 2" xfId="173"/>
    <cellStyle name="Heading 2" xfId="174"/>
    <cellStyle name="Heading 2 2" xfId="175"/>
    <cellStyle name="Heading 3" xfId="176"/>
    <cellStyle name="Heading 3 2" xfId="177"/>
    <cellStyle name="Heading 4" xfId="178"/>
    <cellStyle name="Heading 4 2" xfId="179"/>
    <cellStyle name="Input" xfId="180"/>
    <cellStyle name="Input 2" xfId="181"/>
    <cellStyle name="Linked Cell" xfId="182"/>
    <cellStyle name="Linked Cell 2" xfId="183"/>
    <cellStyle name="Neutral" xfId="184"/>
    <cellStyle name="Neutral 2" xfId="185"/>
    <cellStyle name="Normal 2" xfId="186"/>
    <cellStyle name="Normal 2 2" xfId="187"/>
    <cellStyle name="Normal 2 3" xfId="188"/>
    <cellStyle name="Normal 2 4" xfId="189"/>
    <cellStyle name="Normal 2 4 2" xfId="190"/>
    <cellStyle name="Normal 2 5" xfId="191"/>
    <cellStyle name="Normal 2 5 2" xfId="192"/>
    <cellStyle name="Normal 3" xfId="193"/>
    <cellStyle name="Normal 4" xfId="194"/>
    <cellStyle name="Normal 5" xfId="195"/>
    <cellStyle name="Normal 6" xfId="196"/>
    <cellStyle name="Normal_Surface Works Pay Items" xfId="197"/>
    <cellStyle name="Note" xfId="198"/>
    <cellStyle name="Note 2" xfId="199"/>
    <cellStyle name="Null" xfId="200"/>
    <cellStyle name="Null 2" xfId="201"/>
    <cellStyle name="Null 2 2" xfId="202"/>
    <cellStyle name="Output" xfId="203"/>
    <cellStyle name="Output 2" xfId="204"/>
    <cellStyle name="Percent" xfId="205"/>
    <cellStyle name="Regular" xfId="206"/>
    <cellStyle name="Regular 2" xfId="207"/>
    <cellStyle name="Regular 2 2" xfId="208"/>
    <cellStyle name="Title" xfId="209"/>
    <cellStyle name="Title 2" xfId="210"/>
    <cellStyle name="TitleA" xfId="211"/>
    <cellStyle name="TitleA 2" xfId="212"/>
    <cellStyle name="TitleA 2 2" xfId="213"/>
    <cellStyle name="TitleC" xfId="214"/>
    <cellStyle name="TitleC 2" xfId="215"/>
    <cellStyle name="TitleC 2 2" xfId="216"/>
    <cellStyle name="TitleE8" xfId="217"/>
    <cellStyle name="TitleE8 2" xfId="218"/>
    <cellStyle name="TitleE8 2 2" xfId="219"/>
    <cellStyle name="TitleE8x" xfId="220"/>
    <cellStyle name="TitleE8x 2" xfId="221"/>
    <cellStyle name="TitleE8x 2 2" xfId="222"/>
    <cellStyle name="TitleF" xfId="223"/>
    <cellStyle name="TitleF 2" xfId="224"/>
    <cellStyle name="TitleF 2 2" xfId="225"/>
    <cellStyle name="TitleT" xfId="226"/>
    <cellStyle name="TitleT 2" xfId="227"/>
    <cellStyle name="TitleT 2 2" xfId="228"/>
    <cellStyle name="TitleYC89" xfId="229"/>
    <cellStyle name="TitleYC89 2" xfId="230"/>
    <cellStyle name="TitleYC89 2 2" xfId="231"/>
    <cellStyle name="TitleZ" xfId="232"/>
    <cellStyle name="TitleZ 2" xfId="233"/>
    <cellStyle name="TitleZ 2 2" xfId="234"/>
    <cellStyle name="Total" xfId="235"/>
    <cellStyle name="Total 2" xfId="236"/>
    <cellStyle name="Warning Text" xfId="237"/>
    <cellStyle name="Warning Text 2" xfId="238"/>
  </cellStyles>
  <dxfs count="9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1" customWidth="1"/>
    <col min="2" max="16384" width="8.77734375" style="1" customWidth="1"/>
  </cols>
  <sheetData>
    <row r="1" spans="1:9" ht="38.25" customHeight="1">
      <c r="A1" s="188" t="s">
        <v>23</v>
      </c>
      <c r="B1" s="189"/>
      <c r="C1" s="189"/>
      <c r="D1" s="189"/>
      <c r="E1" s="189"/>
      <c r="F1" s="189"/>
      <c r="G1" s="189"/>
      <c r="H1" s="189"/>
      <c r="I1" s="189"/>
    </row>
    <row r="2" spans="1:9" ht="20.25" customHeight="1">
      <c r="A2" s="2">
        <v>1</v>
      </c>
      <c r="B2" s="185" t="s">
        <v>28</v>
      </c>
      <c r="C2" s="185"/>
      <c r="D2" s="185"/>
      <c r="E2" s="185"/>
      <c r="F2" s="185"/>
      <c r="G2" s="185"/>
      <c r="H2" s="185"/>
      <c r="I2" s="185"/>
    </row>
    <row r="3" spans="1:9" ht="34.5" customHeight="1">
      <c r="A3" s="2">
        <v>2</v>
      </c>
      <c r="B3" s="185" t="s">
        <v>58</v>
      </c>
      <c r="C3" s="185"/>
      <c r="D3" s="185"/>
      <c r="E3" s="185"/>
      <c r="F3" s="185"/>
      <c r="G3" s="185"/>
      <c r="H3" s="185"/>
      <c r="I3" s="185"/>
    </row>
    <row r="4" spans="1:9" ht="34.5" customHeight="1">
      <c r="A4" s="2">
        <v>3</v>
      </c>
      <c r="B4" s="185" t="s">
        <v>68</v>
      </c>
      <c r="C4" s="185"/>
      <c r="D4" s="185"/>
      <c r="E4" s="185"/>
      <c r="F4" s="185"/>
      <c r="G4" s="185"/>
      <c r="H4" s="185"/>
      <c r="I4" s="185"/>
    </row>
    <row r="5" spans="1:9" ht="34.5" customHeight="1">
      <c r="A5" s="2">
        <v>4</v>
      </c>
      <c r="B5" s="185" t="s">
        <v>26</v>
      </c>
      <c r="C5" s="185"/>
      <c r="D5" s="185"/>
      <c r="E5" s="185"/>
      <c r="F5" s="185"/>
      <c r="G5" s="185"/>
      <c r="H5" s="185"/>
      <c r="I5" s="185"/>
    </row>
    <row r="6" spans="1:9" ht="19.5" customHeight="1">
      <c r="A6" s="2">
        <v>5</v>
      </c>
      <c r="B6" s="184" t="s">
        <v>66</v>
      </c>
      <c r="C6" s="183"/>
      <c r="D6" s="183"/>
      <c r="E6" s="183"/>
      <c r="F6" s="183"/>
      <c r="G6" s="183"/>
      <c r="H6" s="183"/>
      <c r="I6" s="183"/>
    </row>
    <row r="7" spans="1:9" ht="19.5" customHeight="1">
      <c r="A7" s="2">
        <v>6</v>
      </c>
      <c r="B7" s="184" t="s">
        <v>74</v>
      </c>
      <c r="C7" s="183"/>
      <c r="D7" s="183"/>
      <c r="E7" s="183"/>
      <c r="F7" s="183"/>
      <c r="G7" s="183"/>
      <c r="H7" s="183"/>
      <c r="I7" s="183"/>
    </row>
    <row r="8" spans="1:9" ht="28.5" customHeight="1">
      <c r="A8" s="2">
        <v>7</v>
      </c>
      <c r="B8" s="184" t="s">
        <v>65</v>
      </c>
      <c r="C8" s="183"/>
      <c r="D8" s="183"/>
      <c r="E8" s="183"/>
      <c r="F8" s="183"/>
      <c r="G8" s="183"/>
      <c r="H8" s="183"/>
      <c r="I8" s="183"/>
    </row>
    <row r="9" spans="1:9" ht="19.5" customHeight="1">
      <c r="A9" s="2">
        <v>8</v>
      </c>
      <c r="B9" s="184" t="s">
        <v>72</v>
      </c>
      <c r="C9" s="183"/>
      <c r="D9" s="183"/>
      <c r="E9" s="183"/>
      <c r="F9" s="183"/>
      <c r="G9" s="183"/>
      <c r="H9" s="183"/>
      <c r="I9" s="183"/>
    </row>
    <row r="10" spans="1:9" ht="66" customHeight="1">
      <c r="A10" s="2"/>
      <c r="B10" s="192" t="s">
        <v>59</v>
      </c>
      <c r="C10" s="193"/>
      <c r="D10" s="193"/>
      <c r="E10" s="193"/>
      <c r="F10" s="193"/>
      <c r="G10" s="193"/>
      <c r="H10" s="193"/>
      <c r="I10" s="193"/>
    </row>
    <row r="11" spans="1:9" ht="31.5" customHeight="1">
      <c r="A11" s="2">
        <v>9</v>
      </c>
      <c r="B11" s="186" t="s">
        <v>71</v>
      </c>
      <c r="C11" s="183"/>
      <c r="D11" s="183"/>
      <c r="E11" s="183"/>
      <c r="F11" s="183"/>
      <c r="G11" s="183"/>
      <c r="H11" s="183"/>
      <c r="I11" s="183"/>
    </row>
    <row r="12" spans="1:9" ht="20.25" customHeight="1">
      <c r="A12" s="2">
        <v>10</v>
      </c>
      <c r="B12" s="186" t="s">
        <v>25</v>
      </c>
      <c r="C12" s="183"/>
      <c r="D12" s="183"/>
      <c r="E12" s="183"/>
      <c r="F12" s="183"/>
      <c r="G12" s="183"/>
      <c r="H12" s="183"/>
      <c r="I12" s="183"/>
    </row>
    <row r="13" spans="1:9" ht="45.75" customHeight="1">
      <c r="A13" s="2">
        <v>11</v>
      </c>
      <c r="B13" s="186" t="s">
        <v>30</v>
      </c>
      <c r="C13" s="183"/>
      <c r="D13" s="183"/>
      <c r="E13" s="183"/>
      <c r="F13" s="183"/>
      <c r="G13" s="183"/>
      <c r="H13" s="183"/>
      <c r="I13" s="183"/>
    </row>
    <row r="14" spans="1:9" ht="36" customHeight="1">
      <c r="A14" s="2">
        <v>12</v>
      </c>
      <c r="B14" s="186" t="s">
        <v>60</v>
      </c>
      <c r="C14" s="183"/>
      <c r="D14" s="183"/>
      <c r="E14" s="183"/>
      <c r="F14" s="183"/>
      <c r="G14" s="183"/>
      <c r="H14" s="183"/>
      <c r="I14" s="183"/>
    </row>
    <row r="15" spans="1:9" ht="31.5" customHeight="1">
      <c r="A15" s="2">
        <v>13</v>
      </c>
      <c r="B15" s="182" t="s">
        <v>61</v>
      </c>
      <c r="C15" s="183"/>
      <c r="D15" s="183"/>
      <c r="E15" s="183"/>
      <c r="F15" s="183"/>
      <c r="G15" s="183"/>
      <c r="H15" s="183"/>
      <c r="I15" s="183"/>
    </row>
    <row r="16" spans="1:9" ht="36" customHeight="1">
      <c r="A16" s="2">
        <v>14</v>
      </c>
      <c r="B16" s="182" t="s">
        <v>27</v>
      </c>
      <c r="C16" s="183"/>
      <c r="D16" s="183"/>
      <c r="E16" s="183"/>
      <c r="F16" s="183"/>
      <c r="G16" s="183"/>
      <c r="H16" s="183"/>
      <c r="I16" s="183"/>
    </row>
    <row r="17" spans="1:9" ht="19.5" customHeight="1">
      <c r="A17" s="2">
        <v>15</v>
      </c>
      <c r="B17" s="186" t="s">
        <v>57</v>
      </c>
      <c r="C17" s="183"/>
      <c r="D17" s="183"/>
      <c r="E17" s="183"/>
      <c r="F17" s="183"/>
      <c r="G17" s="183"/>
      <c r="H17" s="183"/>
      <c r="I17" s="183"/>
    </row>
    <row r="18" spans="1:9" ht="19.5" customHeight="1">
      <c r="A18" s="2">
        <v>16</v>
      </c>
      <c r="B18" s="186" t="s">
        <v>70</v>
      </c>
      <c r="C18" s="183"/>
      <c r="D18" s="183"/>
      <c r="E18" s="183"/>
      <c r="F18" s="183"/>
      <c r="G18" s="183"/>
      <c r="H18" s="183"/>
      <c r="I18" s="183"/>
    </row>
    <row r="19" spans="1:9" ht="19.5" customHeight="1">
      <c r="A19" s="2">
        <v>17</v>
      </c>
      <c r="B19" s="186" t="s">
        <v>24</v>
      </c>
      <c r="C19" s="183"/>
      <c r="D19" s="183"/>
      <c r="E19" s="183"/>
      <c r="F19" s="183"/>
      <c r="G19" s="183"/>
      <c r="H19" s="183"/>
      <c r="I19" s="183"/>
    </row>
    <row r="20" spans="1:9" ht="28.5" customHeight="1">
      <c r="A20" s="2">
        <v>18</v>
      </c>
      <c r="B20" s="186" t="s">
        <v>69</v>
      </c>
      <c r="C20" s="187"/>
      <c r="D20" s="187"/>
      <c r="E20" s="187"/>
      <c r="F20" s="187"/>
      <c r="G20" s="187"/>
      <c r="H20" s="187"/>
      <c r="I20" s="187"/>
    </row>
    <row r="21" spans="1:9" ht="28.5" customHeight="1">
      <c r="A21" s="2">
        <v>19</v>
      </c>
      <c r="B21" s="186" t="s">
        <v>67</v>
      </c>
      <c r="C21" s="187"/>
      <c r="D21" s="187"/>
      <c r="E21" s="187"/>
      <c r="F21" s="187"/>
      <c r="G21" s="187"/>
      <c r="H21" s="187"/>
      <c r="I21" s="187"/>
    </row>
    <row r="22" spans="1:9" ht="28.5" customHeight="1">
      <c r="A22" s="2">
        <v>20</v>
      </c>
      <c r="B22" s="186" t="s">
        <v>73</v>
      </c>
      <c r="C22" s="187"/>
      <c r="D22" s="187"/>
      <c r="E22" s="187"/>
      <c r="F22" s="187"/>
      <c r="G22" s="187"/>
      <c r="H22" s="187"/>
      <c r="I22" s="187"/>
    </row>
    <row r="23" spans="1:9" ht="31.5" customHeight="1">
      <c r="A23" s="2">
        <v>21</v>
      </c>
      <c r="B23" s="186" t="s">
        <v>62</v>
      </c>
      <c r="C23" s="183"/>
      <c r="D23" s="183"/>
      <c r="E23" s="183"/>
      <c r="F23" s="183"/>
      <c r="G23" s="183"/>
      <c r="H23" s="183"/>
      <c r="I23" s="183"/>
    </row>
    <row r="24" spans="1:9" ht="33" customHeight="1">
      <c r="A24" s="2">
        <v>22</v>
      </c>
      <c r="B24" s="190" t="s">
        <v>64</v>
      </c>
      <c r="C24" s="191"/>
      <c r="D24" s="191"/>
      <c r="E24" s="191"/>
      <c r="F24" s="191"/>
      <c r="G24" s="191"/>
      <c r="H24" s="191"/>
      <c r="I24" s="191"/>
    </row>
    <row r="25" spans="1:9" ht="17.25" customHeight="1">
      <c r="A25" s="2">
        <v>23</v>
      </c>
      <c r="B25" s="190" t="s">
        <v>63</v>
      </c>
      <c r="C25" s="191"/>
      <c r="D25" s="191"/>
      <c r="E25" s="191"/>
      <c r="F25" s="191"/>
      <c r="G25" s="191"/>
      <c r="H25" s="191"/>
      <c r="I25" s="191"/>
    </row>
  </sheetData>
  <sheetProtection/>
  <mergeCells count="25">
    <mergeCell ref="B25:I25"/>
    <mergeCell ref="B23:I23"/>
    <mergeCell ref="B20:I20"/>
    <mergeCell ref="B18:I18"/>
    <mergeCell ref="B8:I8"/>
    <mergeCell ref="B14:I14"/>
    <mergeCell ref="B11:I11"/>
    <mergeCell ref="B19:I19"/>
    <mergeCell ref="B12:I12"/>
    <mergeCell ref="B17:I17"/>
    <mergeCell ref="B22:I22"/>
    <mergeCell ref="B24:I24"/>
    <mergeCell ref="B9:I9"/>
    <mergeCell ref="B5:I5"/>
    <mergeCell ref="B13:I13"/>
    <mergeCell ref="B10:I10"/>
    <mergeCell ref="B15:I15"/>
    <mergeCell ref="B16:I16"/>
    <mergeCell ref="B6:I6"/>
    <mergeCell ref="B7:I7"/>
    <mergeCell ref="B4:I4"/>
    <mergeCell ref="B21:I21"/>
    <mergeCell ref="A1:I1"/>
    <mergeCell ref="B2:I2"/>
    <mergeCell ref="B3:I3"/>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pageSetUpPr fitToPage="1"/>
  </sheetPr>
  <dimension ref="A1:O297"/>
  <sheetViews>
    <sheetView showZeros="0" tabSelected="1" showOutlineSymbols="0" view="pageBreakPreview" zoomScale="70" zoomScaleNormal="87" zoomScaleSheetLayoutView="70" workbookViewId="0" topLeftCell="B1">
      <selection activeCell="G9" sqref="G9"/>
    </sheetView>
  </sheetViews>
  <sheetFormatPr defaultColWidth="10.5546875" defaultRowHeight="15"/>
  <cols>
    <col min="1" max="1" width="7.88671875" style="90" hidden="1" customWidth="1"/>
    <col min="2" max="2" width="8.77734375" style="59" customWidth="1"/>
    <col min="3" max="3" width="36.77734375" style="88" customWidth="1"/>
    <col min="4" max="4" width="12.77734375" style="89" customWidth="1"/>
    <col min="5" max="5" width="6.77734375" style="88" customWidth="1"/>
    <col min="6" max="6" width="11.77734375" style="88" customWidth="1"/>
    <col min="7" max="7" width="11.77734375" style="90" customWidth="1"/>
    <col min="8" max="8" width="16.77734375" style="90" customWidth="1"/>
    <col min="9" max="9" width="12.10546875" style="124" customWidth="1"/>
    <col min="10" max="10" width="26.3359375" style="124" customWidth="1"/>
    <col min="11" max="11" width="33.3359375" style="124" customWidth="1"/>
    <col min="12" max="16384" width="10.5546875" style="124" customWidth="1"/>
  </cols>
  <sheetData>
    <row r="1" spans="1:8" ht="15.75">
      <c r="A1" s="55"/>
      <c r="B1" s="53" t="s">
        <v>357</v>
      </c>
      <c r="C1" s="54"/>
      <c r="D1" s="54"/>
      <c r="E1" s="54"/>
      <c r="F1" s="54"/>
      <c r="G1" s="148"/>
      <c r="H1" s="54"/>
    </row>
    <row r="2" spans="1:8" ht="15">
      <c r="A2" s="58"/>
      <c r="B2" s="56" t="s">
        <v>267</v>
      </c>
      <c r="C2" s="57"/>
      <c r="D2" s="57"/>
      <c r="E2" s="57"/>
      <c r="F2" s="57"/>
      <c r="G2" s="149"/>
      <c r="H2" s="57"/>
    </row>
    <row r="3" spans="1:8" ht="15">
      <c r="A3" s="125"/>
      <c r="B3" s="59" t="s">
        <v>0</v>
      </c>
      <c r="C3" s="60"/>
      <c r="D3" s="60"/>
      <c r="E3" s="60"/>
      <c r="F3" s="60"/>
      <c r="G3" s="150"/>
      <c r="H3" s="61"/>
    </row>
    <row r="4" spans="1:14" ht="16.5" customHeight="1">
      <c r="A4" s="126" t="s">
        <v>22</v>
      </c>
      <c r="B4" s="62" t="s">
        <v>2</v>
      </c>
      <c r="C4" s="63" t="s">
        <v>3</v>
      </c>
      <c r="D4" s="64" t="s">
        <v>4</v>
      </c>
      <c r="E4" s="65" t="s">
        <v>5</v>
      </c>
      <c r="F4" s="65" t="s">
        <v>6</v>
      </c>
      <c r="G4" s="151" t="s">
        <v>7</v>
      </c>
      <c r="H4" s="66" t="s">
        <v>8</v>
      </c>
      <c r="I4" s="127"/>
      <c r="J4" s="128"/>
      <c r="K4" s="129"/>
      <c r="L4" s="127"/>
      <c r="M4" s="130"/>
      <c r="N4" s="127"/>
    </row>
    <row r="5" spans="1:14" ht="15.75" thickBot="1">
      <c r="A5" s="131"/>
      <c r="B5" s="67"/>
      <c r="C5" s="68"/>
      <c r="D5" s="69" t="s">
        <v>9</v>
      </c>
      <c r="E5" s="70"/>
      <c r="F5" s="71" t="s">
        <v>10</v>
      </c>
      <c r="G5" s="71"/>
      <c r="H5" s="72"/>
      <c r="I5" s="132"/>
      <c r="J5" s="133"/>
      <c r="K5" s="134"/>
      <c r="L5" s="135"/>
      <c r="M5" s="135"/>
      <c r="N5" s="135"/>
    </row>
    <row r="6" spans="1:14" s="137" customFormat="1" ht="34.5" customHeight="1" thickTop="1">
      <c r="A6" s="136"/>
      <c r="B6" s="73" t="s">
        <v>11</v>
      </c>
      <c r="C6" s="197" t="s">
        <v>268</v>
      </c>
      <c r="D6" s="210"/>
      <c r="E6" s="210"/>
      <c r="F6" s="211"/>
      <c r="G6" s="74"/>
      <c r="H6" s="74" t="s">
        <v>1</v>
      </c>
      <c r="I6" s="181"/>
      <c r="J6" s="178"/>
      <c r="K6" s="179"/>
      <c r="L6" s="180"/>
      <c r="M6" s="180"/>
      <c r="N6" s="180"/>
    </row>
    <row r="7" spans="1:14" ht="34.5" customHeight="1">
      <c r="A7" s="138"/>
      <c r="B7" s="75"/>
      <c r="C7" s="76" t="s">
        <v>18</v>
      </c>
      <c r="D7" s="40"/>
      <c r="E7" s="77" t="s">
        <v>1</v>
      </c>
      <c r="F7" s="77"/>
      <c r="G7" s="74"/>
      <c r="H7" s="78"/>
      <c r="I7" s="132"/>
      <c r="J7" s="133"/>
      <c r="K7" s="134"/>
      <c r="L7" s="135"/>
      <c r="M7" s="135"/>
      <c r="N7" s="135"/>
    </row>
    <row r="8" spans="1:14" ht="34.5" customHeight="1">
      <c r="A8" s="152" t="s">
        <v>75</v>
      </c>
      <c r="B8" s="26" t="s">
        <v>115</v>
      </c>
      <c r="C8" s="29" t="s">
        <v>76</v>
      </c>
      <c r="D8" s="119" t="s">
        <v>116</v>
      </c>
      <c r="E8" s="28" t="s">
        <v>31</v>
      </c>
      <c r="F8" s="30">
        <v>45</v>
      </c>
      <c r="G8" s="25"/>
      <c r="H8" s="31">
        <f aca="true" t="shared" si="0" ref="H8:H18">ROUND(G8*F8,2)</f>
        <v>0</v>
      </c>
      <c r="I8" s="132"/>
      <c r="J8" s="133"/>
      <c r="K8" s="134"/>
      <c r="L8" s="135"/>
      <c r="M8" s="135"/>
      <c r="N8" s="135"/>
    </row>
    <row r="9" spans="1:14" ht="34.5" customHeight="1">
      <c r="A9" s="153" t="s">
        <v>77</v>
      </c>
      <c r="B9" s="26" t="s">
        <v>32</v>
      </c>
      <c r="C9" s="29" t="s">
        <v>78</v>
      </c>
      <c r="D9" s="119" t="s">
        <v>116</v>
      </c>
      <c r="E9" s="28" t="s">
        <v>33</v>
      </c>
      <c r="F9" s="30">
        <v>255</v>
      </c>
      <c r="G9" s="25"/>
      <c r="H9" s="31">
        <f t="shared" si="0"/>
        <v>0</v>
      </c>
      <c r="I9" s="181"/>
      <c r="J9" s="178"/>
      <c r="K9" s="179"/>
      <c r="L9" s="180"/>
      <c r="M9" s="180"/>
      <c r="N9" s="180"/>
    </row>
    <row r="10" spans="1:14" ht="34.5" customHeight="1">
      <c r="A10" s="153" t="s">
        <v>35</v>
      </c>
      <c r="B10" s="26" t="s">
        <v>79</v>
      </c>
      <c r="C10" s="29" t="s">
        <v>36</v>
      </c>
      <c r="D10" s="119" t="s">
        <v>116</v>
      </c>
      <c r="E10" s="32" t="s">
        <v>31</v>
      </c>
      <c r="F10" s="30">
        <v>37</v>
      </c>
      <c r="G10" s="25"/>
      <c r="H10" s="31">
        <f t="shared" si="0"/>
        <v>0</v>
      </c>
      <c r="I10" s="181"/>
      <c r="J10" s="178"/>
      <c r="K10" s="179"/>
      <c r="L10" s="180"/>
      <c r="M10" s="180"/>
      <c r="N10" s="180"/>
    </row>
    <row r="11" spans="1:14" ht="33.75" customHeight="1">
      <c r="A11" s="152" t="s">
        <v>37</v>
      </c>
      <c r="B11" s="26" t="s">
        <v>80</v>
      </c>
      <c r="C11" s="29" t="s">
        <v>38</v>
      </c>
      <c r="D11" s="119" t="s">
        <v>116</v>
      </c>
      <c r="E11" s="32" t="s">
        <v>33</v>
      </c>
      <c r="F11" s="30">
        <v>1465</v>
      </c>
      <c r="G11" s="25"/>
      <c r="H11" s="31">
        <f t="shared" si="0"/>
        <v>0</v>
      </c>
      <c r="I11" s="181"/>
      <c r="J11" s="178"/>
      <c r="K11" s="179"/>
      <c r="L11" s="180"/>
      <c r="M11" s="180"/>
      <c r="N11" s="180"/>
    </row>
    <row r="12" spans="1:14" ht="33.75" customHeight="1">
      <c r="A12" s="138"/>
      <c r="B12" s="75"/>
      <c r="C12" s="39" t="s">
        <v>117</v>
      </c>
      <c r="D12" s="40"/>
      <c r="E12" s="79"/>
      <c r="F12" s="30"/>
      <c r="G12" s="74"/>
      <c r="H12" s="23"/>
      <c r="I12" s="181"/>
      <c r="J12" s="178"/>
      <c r="K12" s="179"/>
      <c r="L12" s="180"/>
      <c r="M12" s="180"/>
      <c r="N12" s="180"/>
    </row>
    <row r="13" spans="1:14" ht="34.5" customHeight="1">
      <c r="A13" s="51" t="s">
        <v>41</v>
      </c>
      <c r="B13" s="26" t="s">
        <v>81</v>
      </c>
      <c r="C13" s="29" t="s">
        <v>42</v>
      </c>
      <c r="D13" s="33" t="s">
        <v>118</v>
      </c>
      <c r="E13" s="32"/>
      <c r="F13" s="30"/>
      <c r="G13" s="74"/>
      <c r="H13" s="23"/>
      <c r="I13" s="181"/>
      <c r="J13" s="178"/>
      <c r="K13" s="179"/>
      <c r="L13" s="180"/>
      <c r="M13" s="180"/>
      <c r="N13" s="180"/>
    </row>
    <row r="14" spans="1:14" ht="34.5" customHeight="1">
      <c r="A14" s="51" t="s">
        <v>119</v>
      </c>
      <c r="B14" s="24" t="s">
        <v>34</v>
      </c>
      <c r="C14" s="29" t="s">
        <v>120</v>
      </c>
      <c r="D14" s="33" t="s">
        <v>1</v>
      </c>
      <c r="E14" s="32" t="s">
        <v>39</v>
      </c>
      <c r="F14" s="30">
        <v>80</v>
      </c>
      <c r="G14" s="25"/>
      <c r="H14" s="31">
        <f t="shared" si="0"/>
        <v>0</v>
      </c>
      <c r="I14" s="132"/>
      <c r="J14" s="133"/>
      <c r="K14" s="134"/>
      <c r="L14" s="135"/>
      <c r="M14" s="135"/>
      <c r="N14" s="135"/>
    </row>
    <row r="15" spans="1:14" ht="34.5" customHeight="1">
      <c r="A15" s="51" t="s">
        <v>112</v>
      </c>
      <c r="B15" s="26" t="s">
        <v>82</v>
      </c>
      <c r="C15" s="29" t="s">
        <v>113</v>
      </c>
      <c r="D15" s="33" t="s">
        <v>88</v>
      </c>
      <c r="E15" s="32"/>
      <c r="F15" s="30"/>
      <c r="G15" s="74"/>
      <c r="H15" s="78"/>
      <c r="I15" s="132"/>
      <c r="J15" s="133"/>
      <c r="K15" s="134"/>
      <c r="L15" s="135"/>
      <c r="M15" s="135"/>
      <c r="N15" s="135"/>
    </row>
    <row r="16" spans="1:14" ht="34.5" customHeight="1">
      <c r="A16" s="51" t="s">
        <v>114</v>
      </c>
      <c r="B16" s="24" t="s">
        <v>34</v>
      </c>
      <c r="C16" s="29" t="s">
        <v>89</v>
      </c>
      <c r="D16" s="33" t="s">
        <v>1</v>
      </c>
      <c r="E16" s="32" t="s">
        <v>33</v>
      </c>
      <c r="F16" s="30">
        <v>510</v>
      </c>
      <c r="G16" s="25"/>
      <c r="H16" s="31">
        <f t="shared" si="0"/>
        <v>0</v>
      </c>
      <c r="I16" s="132"/>
      <c r="J16" s="133"/>
      <c r="K16" s="134"/>
      <c r="L16" s="135"/>
      <c r="M16" s="135"/>
      <c r="N16" s="135"/>
    </row>
    <row r="17" spans="1:14" ht="34.5" customHeight="1">
      <c r="A17" s="51" t="s">
        <v>134</v>
      </c>
      <c r="B17" s="26" t="s">
        <v>83</v>
      </c>
      <c r="C17" s="29" t="s">
        <v>135</v>
      </c>
      <c r="D17" s="33" t="s">
        <v>88</v>
      </c>
      <c r="E17" s="27"/>
      <c r="F17" s="30"/>
      <c r="G17" s="74"/>
      <c r="H17" s="78"/>
      <c r="I17" s="132"/>
      <c r="J17" s="133"/>
      <c r="K17" s="134"/>
      <c r="L17" s="135"/>
      <c r="M17" s="135"/>
      <c r="N17" s="135"/>
    </row>
    <row r="18" spans="1:14" ht="34.5" customHeight="1">
      <c r="A18" s="51" t="s">
        <v>136</v>
      </c>
      <c r="B18" s="24" t="s">
        <v>34</v>
      </c>
      <c r="C18" s="29" t="s">
        <v>89</v>
      </c>
      <c r="D18" s="33" t="s">
        <v>137</v>
      </c>
      <c r="E18" s="32" t="s">
        <v>33</v>
      </c>
      <c r="F18" s="30">
        <v>638</v>
      </c>
      <c r="G18" s="25"/>
      <c r="H18" s="31">
        <f t="shared" si="0"/>
        <v>0</v>
      </c>
      <c r="I18" s="132"/>
      <c r="J18" s="133"/>
      <c r="K18" s="134"/>
      <c r="L18" s="135"/>
      <c r="M18" s="135"/>
      <c r="N18" s="135"/>
    </row>
    <row r="19" spans="1:14" ht="34.5" customHeight="1">
      <c r="A19" s="51" t="s">
        <v>141</v>
      </c>
      <c r="B19" s="26" t="s">
        <v>84</v>
      </c>
      <c r="C19" s="29" t="s">
        <v>142</v>
      </c>
      <c r="D19" s="33" t="s">
        <v>88</v>
      </c>
      <c r="E19" s="27"/>
      <c r="F19" s="30"/>
      <c r="G19" s="74"/>
      <c r="H19" s="78"/>
      <c r="I19" s="132"/>
      <c r="J19" s="133"/>
      <c r="K19" s="134"/>
      <c r="L19" s="135"/>
      <c r="M19" s="135"/>
      <c r="N19" s="135"/>
    </row>
    <row r="20" spans="1:14" ht="34.5" customHeight="1">
      <c r="A20" s="51" t="s">
        <v>143</v>
      </c>
      <c r="B20" s="24" t="s">
        <v>34</v>
      </c>
      <c r="C20" s="29" t="s">
        <v>89</v>
      </c>
      <c r="D20" s="33" t="s">
        <v>137</v>
      </c>
      <c r="E20" s="32"/>
      <c r="F20" s="30"/>
      <c r="G20" s="74"/>
      <c r="H20" s="78"/>
      <c r="I20" s="132"/>
      <c r="J20" s="133"/>
      <c r="K20" s="134"/>
      <c r="L20" s="135"/>
      <c r="M20" s="135"/>
      <c r="N20" s="135"/>
    </row>
    <row r="21" spans="1:14" ht="34.5" customHeight="1">
      <c r="A21" s="51" t="s">
        <v>144</v>
      </c>
      <c r="B21" s="34" t="s">
        <v>90</v>
      </c>
      <c r="C21" s="29" t="s">
        <v>145</v>
      </c>
      <c r="D21" s="33"/>
      <c r="E21" s="32" t="s">
        <v>33</v>
      </c>
      <c r="F21" s="30">
        <v>5</v>
      </c>
      <c r="G21" s="25"/>
      <c r="H21" s="31">
        <f>ROUND(G21*F21,2)</f>
        <v>0</v>
      </c>
      <c r="I21" s="132"/>
      <c r="J21" s="133"/>
      <c r="K21" s="134"/>
      <c r="L21" s="135"/>
      <c r="M21" s="135"/>
      <c r="N21" s="135"/>
    </row>
    <row r="22" spans="1:14" ht="34.5" customHeight="1">
      <c r="A22" s="51" t="s">
        <v>146</v>
      </c>
      <c r="B22" s="34" t="s">
        <v>91</v>
      </c>
      <c r="C22" s="29" t="s">
        <v>147</v>
      </c>
      <c r="D22" s="33"/>
      <c r="E22" s="32" t="s">
        <v>33</v>
      </c>
      <c r="F22" s="30">
        <v>10</v>
      </c>
      <c r="G22" s="25"/>
      <c r="H22" s="31">
        <f>ROUND(G22*F22,2)</f>
        <v>0</v>
      </c>
      <c r="I22" s="132"/>
      <c r="J22" s="133"/>
      <c r="K22" s="134"/>
      <c r="L22" s="135"/>
      <c r="M22" s="135"/>
      <c r="N22" s="135"/>
    </row>
    <row r="23" spans="1:14" ht="34.5" customHeight="1">
      <c r="A23" s="51" t="s">
        <v>148</v>
      </c>
      <c r="B23" s="34" t="s">
        <v>92</v>
      </c>
      <c r="C23" s="29" t="s">
        <v>149</v>
      </c>
      <c r="D23" s="33" t="s">
        <v>1</v>
      </c>
      <c r="E23" s="32" t="s">
        <v>33</v>
      </c>
      <c r="F23" s="30">
        <v>590</v>
      </c>
      <c r="G23" s="25"/>
      <c r="H23" s="31">
        <f>ROUND(G23*F23,2)</f>
        <v>0</v>
      </c>
      <c r="I23" s="132"/>
      <c r="J23" s="133"/>
      <c r="K23" s="134"/>
      <c r="L23" s="135"/>
      <c r="M23" s="135"/>
      <c r="N23" s="135"/>
    </row>
    <row r="24" spans="1:14" ht="34.5" customHeight="1">
      <c r="A24" s="51" t="s">
        <v>150</v>
      </c>
      <c r="B24" s="24" t="s">
        <v>40</v>
      </c>
      <c r="C24" s="29" t="s">
        <v>133</v>
      </c>
      <c r="D24" s="33" t="s">
        <v>1</v>
      </c>
      <c r="E24" s="27"/>
      <c r="F24" s="30"/>
      <c r="G24" s="74"/>
      <c r="H24" s="78"/>
      <c r="I24" s="132"/>
      <c r="J24" s="133"/>
      <c r="K24" s="134"/>
      <c r="L24" s="135"/>
      <c r="M24" s="135"/>
      <c r="N24" s="135"/>
    </row>
    <row r="25" spans="1:14" ht="34.5" customHeight="1">
      <c r="A25" s="51" t="s">
        <v>151</v>
      </c>
      <c r="B25" s="34" t="s">
        <v>90</v>
      </c>
      <c r="C25" s="29" t="s">
        <v>147</v>
      </c>
      <c r="D25" s="33"/>
      <c r="E25" s="32" t="s">
        <v>33</v>
      </c>
      <c r="F25" s="30">
        <v>6</v>
      </c>
      <c r="G25" s="25"/>
      <c r="H25" s="31">
        <f>ROUND(G25*F25,2)</f>
        <v>0</v>
      </c>
      <c r="I25" s="132"/>
      <c r="J25" s="133"/>
      <c r="K25" s="134"/>
      <c r="L25" s="135"/>
      <c r="M25" s="135"/>
      <c r="N25" s="135"/>
    </row>
    <row r="26" spans="1:14" ht="34.5" customHeight="1">
      <c r="A26" s="52" t="s">
        <v>152</v>
      </c>
      <c r="B26" s="26" t="s">
        <v>85</v>
      </c>
      <c r="C26" s="29" t="s">
        <v>153</v>
      </c>
      <c r="D26" s="33" t="s">
        <v>88</v>
      </c>
      <c r="E26" s="32" t="s">
        <v>33</v>
      </c>
      <c r="F26" s="30">
        <v>10</v>
      </c>
      <c r="G26" s="25"/>
      <c r="H26" s="31">
        <f>ROUND(G26*F26,2)</f>
        <v>0</v>
      </c>
      <c r="I26" s="132"/>
      <c r="J26" s="133"/>
      <c r="K26" s="134"/>
      <c r="L26" s="135"/>
      <c r="M26" s="135"/>
      <c r="N26" s="135"/>
    </row>
    <row r="27" spans="1:14" ht="34.5" customHeight="1">
      <c r="A27" s="52" t="s">
        <v>154</v>
      </c>
      <c r="B27" s="26" t="s">
        <v>86</v>
      </c>
      <c r="C27" s="29" t="s">
        <v>155</v>
      </c>
      <c r="D27" s="33" t="s">
        <v>88</v>
      </c>
      <c r="E27" s="32" t="s">
        <v>33</v>
      </c>
      <c r="F27" s="30">
        <v>5</v>
      </c>
      <c r="G27" s="25"/>
      <c r="H27" s="31">
        <f>ROUND(G27*F27,2)</f>
        <v>0</v>
      </c>
      <c r="I27" s="132"/>
      <c r="J27" s="133"/>
      <c r="K27" s="134"/>
      <c r="L27" s="135"/>
      <c r="M27" s="135"/>
      <c r="N27" s="135"/>
    </row>
    <row r="28" spans="1:14" ht="34.5" customHeight="1">
      <c r="A28" s="52" t="s">
        <v>156</v>
      </c>
      <c r="B28" s="26" t="s">
        <v>87</v>
      </c>
      <c r="C28" s="29" t="s">
        <v>157</v>
      </c>
      <c r="D28" s="33" t="s">
        <v>88</v>
      </c>
      <c r="E28" s="32" t="s">
        <v>33</v>
      </c>
      <c r="F28" s="30">
        <v>5</v>
      </c>
      <c r="G28" s="25"/>
      <c r="H28" s="31">
        <f>ROUND(G28*F28,2)</f>
        <v>0</v>
      </c>
      <c r="I28" s="132"/>
      <c r="J28" s="133"/>
      <c r="K28" s="134"/>
      <c r="L28" s="135"/>
      <c r="M28" s="135"/>
      <c r="N28" s="135"/>
    </row>
    <row r="29" spans="1:14" ht="34.5" customHeight="1">
      <c r="A29" s="52" t="s">
        <v>93</v>
      </c>
      <c r="B29" s="26" t="s">
        <v>94</v>
      </c>
      <c r="C29" s="29" t="s">
        <v>45</v>
      </c>
      <c r="D29" s="33" t="s">
        <v>160</v>
      </c>
      <c r="E29" s="27"/>
      <c r="F29" s="30"/>
      <c r="G29" s="74"/>
      <c r="H29" s="80"/>
      <c r="I29" s="132"/>
      <c r="J29" s="133"/>
      <c r="K29" s="134"/>
      <c r="L29" s="135"/>
      <c r="M29" s="135"/>
      <c r="N29" s="135"/>
    </row>
    <row r="30" spans="1:14" ht="34.5" customHeight="1">
      <c r="A30" s="52" t="s">
        <v>169</v>
      </c>
      <c r="B30" s="24" t="s">
        <v>34</v>
      </c>
      <c r="C30" s="29" t="s">
        <v>170</v>
      </c>
      <c r="D30" s="33" t="s">
        <v>171</v>
      </c>
      <c r="E30" s="27"/>
      <c r="F30" s="30"/>
      <c r="G30" s="74"/>
      <c r="H30" s="80"/>
      <c r="I30" s="132"/>
      <c r="J30" s="133"/>
      <c r="K30" s="134"/>
      <c r="L30" s="135"/>
      <c r="M30" s="135"/>
      <c r="N30" s="135"/>
    </row>
    <row r="31" spans="1:14" ht="34.5" customHeight="1">
      <c r="A31" s="52" t="s">
        <v>172</v>
      </c>
      <c r="B31" s="34" t="s">
        <v>90</v>
      </c>
      <c r="C31" s="29" t="s">
        <v>173</v>
      </c>
      <c r="D31" s="33"/>
      <c r="E31" s="27" t="s">
        <v>43</v>
      </c>
      <c r="F31" s="30">
        <v>7</v>
      </c>
      <c r="G31" s="25"/>
      <c r="H31" s="31">
        <f>ROUND(G31*F31,2)</f>
        <v>0</v>
      </c>
      <c r="I31" s="132"/>
      <c r="J31" s="133"/>
      <c r="K31" s="134"/>
      <c r="L31" s="135"/>
      <c r="M31" s="135"/>
      <c r="N31" s="135"/>
    </row>
    <row r="32" spans="1:14" ht="34.5" customHeight="1">
      <c r="A32" s="52" t="s">
        <v>174</v>
      </c>
      <c r="B32" s="34" t="s">
        <v>91</v>
      </c>
      <c r="C32" s="29" t="s">
        <v>175</v>
      </c>
      <c r="D32" s="33"/>
      <c r="E32" s="27" t="s">
        <v>43</v>
      </c>
      <c r="F32" s="30">
        <v>5</v>
      </c>
      <c r="G32" s="25"/>
      <c r="H32" s="31">
        <f>ROUND(G32*F32,2)</f>
        <v>0</v>
      </c>
      <c r="I32" s="132"/>
      <c r="J32" s="133"/>
      <c r="K32" s="134"/>
      <c r="L32" s="135"/>
      <c r="M32" s="135"/>
      <c r="N32" s="135"/>
    </row>
    <row r="33" spans="1:14" ht="34.5" customHeight="1">
      <c r="A33" s="139" t="s">
        <v>121</v>
      </c>
      <c r="B33" s="24" t="s">
        <v>40</v>
      </c>
      <c r="C33" s="35" t="s">
        <v>96</v>
      </c>
      <c r="D33" s="36" t="s">
        <v>97</v>
      </c>
      <c r="E33" s="27" t="s">
        <v>43</v>
      </c>
      <c r="F33" s="30">
        <v>48</v>
      </c>
      <c r="G33" s="25"/>
      <c r="H33" s="31">
        <f>ROUND(G33*F33,2)</f>
        <v>0</v>
      </c>
      <c r="I33" s="132"/>
      <c r="J33" s="133"/>
      <c r="K33" s="134"/>
      <c r="L33" s="135"/>
      <c r="M33" s="135"/>
      <c r="N33" s="135"/>
    </row>
    <row r="34" spans="1:14" ht="34.5" customHeight="1">
      <c r="A34" s="52" t="s">
        <v>176</v>
      </c>
      <c r="B34" s="26" t="s">
        <v>98</v>
      </c>
      <c r="C34" s="29" t="s">
        <v>177</v>
      </c>
      <c r="D34" s="33" t="s">
        <v>178</v>
      </c>
      <c r="E34" s="32" t="s">
        <v>33</v>
      </c>
      <c r="F34" s="30">
        <v>5</v>
      </c>
      <c r="G34" s="25"/>
      <c r="H34" s="23">
        <f>ROUND(G34*F34,2)</f>
        <v>0</v>
      </c>
      <c r="I34" s="132"/>
      <c r="J34" s="133"/>
      <c r="K34" s="134"/>
      <c r="L34" s="135"/>
      <c r="M34" s="135"/>
      <c r="N34" s="135"/>
    </row>
    <row r="35" spans="1:14" ht="33.75" customHeight="1">
      <c r="A35" s="52" t="s">
        <v>122</v>
      </c>
      <c r="B35" s="26" t="s">
        <v>100</v>
      </c>
      <c r="C35" s="29" t="s">
        <v>123</v>
      </c>
      <c r="D35" s="33" t="s">
        <v>254</v>
      </c>
      <c r="E35" s="32" t="s">
        <v>33</v>
      </c>
      <c r="F35" s="30">
        <v>18</v>
      </c>
      <c r="G35" s="25"/>
      <c r="H35" s="23">
        <f>ROUND(G35*F35,2)</f>
        <v>0</v>
      </c>
      <c r="I35" s="132"/>
      <c r="J35" s="133"/>
      <c r="K35" s="134"/>
      <c r="L35" s="135"/>
      <c r="M35" s="135"/>
      <c r="N35" s="135"/>
    </row>
    <row r="36" spans="1:14" ht="34.5" customHeight="1">
      <c r="A36" s="138"/>
      <c r="B36" s="38"/>
      <c r="C36" s="39" t="s">
        <v>20</v>
      </c>
      <c r="D36" s="40"/>
      <c r="E36" s="41"/>
      <c r="F36" s="30"/>
      <c r="G36" s="74"/>
      <c r="H36" s="80"/>
      <c r="I36" s="132"/>
      <c r="J36" s="133"/>
      <c r="K36" s="134"/>
      <c r="L36" s="135"/>
      <c r="M36" s="135"/>
      <c r="N36" s="135"/>
    </row>
    <row r="37" spans="1:14" ht="34.5" customHeight="1">
      <c r="A37" s="147" t="s">
        <v>50</v>
      </c>
      <c r="B37" s="26" t="s">
        <v>102</v>
      </c>
      <c r="C37" s="29" t="s">
        <v>54</v>
      </c>
      <c r="D37" s="33" t="s">
        <v>293</v>
      </c>
      <c r="E37" s="32" t="s">
        <v>39</v>
      </c>
      <c r="F37" s="30">
        <v>4</v>
      </c>
      <c r="G37" s="25"/>
      <c r="H37" s="23">
        <f>ROUND(G37*F37,2)</f>
        <v>0</v>
      </c>
      <c r="I37" s="132"/>
      <c r="J37" s="133"/>
      <c r="K37" s="134"/>
      <c r="L37" s="135"/>
      <c r="M37" s="135"/>
      <c r="N37" s="135"/>
    </row>
    <row r="38" spans="1:14" ht="34.5" customHeight="1">
      <c r="A38" s="147" t="s">
        <v>51</v>
      </c>
      <c r="B38" s="26" t="s">
        <v>103</v>
      </c>
      <c r="C38" s="29" t="s">
        <v>55</v>
      </c>
      <c r="D38" s="33" t="s">
        <v>293</v>
      </c>
      <c r="E38" s="32" t="s">
        <v>39</v>
      </c>
      <c r="F38" s="30">
        <v>2</v>
      </c>
      <c r="G38" s="25"/>
      <c r="H38" s="23">
        <f>ROUND(G38*F38,2)</f>
        <v>0</v>
      </c>
      <c r="I38" s="132"/>
      <c r="J38" s="133"/>
      <c r="K38" s="134"/>
      <c r="L38" s="135"/>
      <c r="M38" s="135"/>
      <c r="N38" s="135"/>
    </row>
    <row r="39" spans="1:14" ht="33" customHeight="1">
      <c r="A39" s="147" t="s">
        <v>52</v>
      </c>
      <c r="B39" s="26" t="s">
        <v>105</v>
      </c>
      <c r="C39" s="29" t="s">
        <v>56</v>
      </c>
      <c r="D39" s="33" t="s">
        <v>293</v>
      </c>
      <c r="E39" s="32" t="s">
        <v>39</v>
      </c>
      <c r="F39" s="30">
        <v>24</v>
      </c>
      <c r="G39" s="25"/>
      <c r="H39" s="23">
        <f>ROUND(G39*F39,2)</f>
        <v>0</v>
      </c>
      <c r="I39" s="132"/>
      <c r="J39" s="133"/>
      <c r="K39" s="134"/>
      <c r="L39" s="135"/>
      <c r="M39" s="135"/>
      <c r="N39" s="135"/>
    </row>
    <row r="40" spans="1:14" ht="33" customHeight="1">
      <c r="A40" s="147" t="s">
        <v>184</v>
      </c>
      <c r="B40" s="26" t="s">
        <v>106</v>
      </c>
      <c r="C40" s="29" t="s">
        <v>186</v>
      </c>
      <c r="D40" s="33" t="s">
        <v>293</v>
      </c>
      <c r="E40" s="32" t="s">
        <v>39</v>
      </c>
      <c r="F40" s="30">
        <v>12</v>
      </c>
      <c r="G40" s="25"/>
      <c r="H40" s="23">
        <f>ROUND(G40*F40,2)</f>
        <v>0</v>
      </c>
      <c r="I40" s="132"/>
      <c r="J40" s="133"/>
      <c r="K40" s="134"/>
      <c r="L40" s="135"/>
      <c r="M40" s="135"/>
      <c r="N40" s="135"/>
    </row>
    <row r="41" spans="1:14" ht="34.5" customHeight="1">
      <c r="A41" s="138"/>
      <c r="B41" s="81"/>
      <c r="C41" s="39" t="s">
        <v>21</v>
      </c>
      <c r="D41" s="40"/>
      <c r="E41" s="79"/>
      <c r="F41" s="30"/>
      <c r="G41" s="74"/>
      <c r="H41" s="80"/>
      <c r="I41" s="132"/>
      <c r="J41" s="133"/>
      <c r="K41" s="134"/>
      <c r="L41" s="135"/>
      <c r="M41" s="135"/>
      <c r="N41" s="135"/>
    </row>
    <row r="42" spans="1:14" ht="34.5" customHeight="1">
      <c r="A42" s="140" t="s">
        <v>47</v>
      </c>
      <c r="B42" s="37" t="s">
        <v>107</v>
      </c>
      <c r="C42" s="118" t="s">
        <v>48</v>
      </c>
      <c r="D42" s="119" t="s">
        <v>108</v>
      </c>
      <c r="E42" s="120"/>
      <c r="F42" s="30"/>
      <c r="G42" s="74"/>
      <c r="H42" s="80"/>
      <c r="I42" s="132"/>
      <c r="J42" s="133"/>
      <c r="K42" s="134"/>
      <c r="L42" s="135"/>
      <c r="M42" s="135"/>
      <c r="N42" s="135"/>
    </row>
    <row r="43" spans="1:14" ht="34.5" customHeight="1">
      <c r="A43" s="140" t="s">
        <v>109</v>
      </c>
      <c r="B43" s="117" t="s">
        <v>34</v>
      </c>
      <c r="C43" s="118" t="s">
        <v>110</v>
      </c>
      <c r="D43" s="119"/>
      <c r="E43" s="120" t="s">
        <v>33</v>
      </c>
      <c r="F43" s="30">
        <v>490</v>
      </c>
      <c r="G43" s="25"/>
      <c r="H43" s="31">
        <f>ROUND(G43*F43,2)</f>
        <v>0</v>
      </c>
      <c r="I43" s="132"/>
      <c r="J43" s="133"/>
      <c r="K43" s="134"/>
      <c r="L43" s="135"/>
      <c r="M43" s="135"/>
      <c r="N43" s="135"/>
    </row>
    <row r="44" spans="1:14" ht="34.5" customHeight="1">
      <c r="A44" s="140" t="s">
        <v>49</v>
      </c>
      <c r="B44" s="117" t="s">
        <v>40</v>
      </c>
      <c r="C44" s="118" t="s">
        <v>111</v>
      </c>
      <c r="D44" s="119"/>
      <c r="E44" s="120" t="s">
        <v>33</v>
      </c>
      <c r="F44" s="30">
        <v>975</v>
      </c>
      <c r="G44" s="25"/>
      <c r="H44" s="31">
        <f>ROUND(G44*F44,2)</f>
        <v>0</v>
      </c>
      <c r="I44" s="132"/>
      <c r="J44" s="133"/>
      <c r="K44" s="134"/>
      <c r="L44" s="135"/>
      <c r="M44" s="135"/>
      <c r="N44" s="135"/>
    </row>
    <row r="45" spans="1:15" s="137" customFormat="1" ht="36" customHeight="1" thickBot="1">
      <c r="A45" s="46"/>
      <c r="B45" s="44" t="s">
        <v>11</v>
      </c>
      <c r="C45" s="215" t="str">
        <f>C6</f>
        <v>SIDEWALK RENEWAL  - FERNWOOD AVENUE FROM ST. DAVID ROAD TO ST. ANDREWS ROAD (BOTH SIDES)</v>
      </c>
      <c r="D45" s="216"/>
      <c r="E45" s="216"/>
      <c r="F45" s="217"/>
      <c r="G45" s="45" t="s">
        <v>16</v>
      </c>
      <c r="H45" s="46">
        <f>SUM(H6:H44)</f>
        <v>0</v>
      </c>
      <c r="I45" s="132"/>
      <c r="J45" s="133"/>
      <c r="K45" s="134"/>
      <c r="L45" s="135"/>
      <c r="M45" s="135"/>
      <c r="N45" s="135"/>
      <c r="O45" s="141"/>
    </row>
    <row r="46" spans="1:15" ht="36" customHeight="1" thickTop="1">
      <c r="A46" s="154"/>
      <c r="B46" s="100" t="s">
        <v>12</v>
      </c>
      <c r="C46" s="218" t="s">
        <v>269</v>
      </c>
      <c r="D46" s="219"/>
      <c r="E46" s="219"/>
      <c r="F46" s="220"/>
      <c r="G46" s="74"/>
      <c r="H46" s="101" t="s">
        <v>1</v>
      </c>
      <c r="I46" s="132"/>
      <c r="J46" s="133"/>
      <c r="K46" s="134"/>
      <c r="L46" s="135"/>
      <c r="M46" s="135"/>
      <c r="N46" s="135"/>
      <c r="O46" s="142"/>
    </row>
    <row r="47" spans="1:15" ht="36" customHeight="1">
      <c r="A47" s="21"/>
      <c r="B47" s="91"/>
      <c r="C47" s="82" t="s">
        <v>18</v>
      </c>
      <c r="D47" s="22"/>
      <c r="E47" s="83" t="s">
        <v>1</v>
      </c>
      <c r="F47" s="30"/>
      <c r="G47" s="74"/>
      <c r="H47" s="92"/>
      <c r="I47" s="132"/>
      <c r="J47" s="133"/>
      <c r="K47" s="134"/>
      <c r="L47" s="135"/>
      <c r="M47" s="135"/>
      <c r="N47" s="135"/>
      <c r="O47" s="104"/>
    </row>
    <row r="48" spans="1:15" ht="36" customHeight="1">
      <c r="A48" s="153" t="s">
        <v>35</v>
      </c>
      <c r="B48" s="26" t="s">
        <v>238</v>
      </c>
      <c r="C48" s="29" t="s">
        <v>36</v>
      </c>
      <c r="D48" s="42" t="s">
        <v>116</v>
      </c>
      <c r="E48" s="32" t="s">
        <v>31</v>
      </c>
      <c r="F48" s="30">
        <v>27</v>
      </c>
      <c r="G48" s="25"/>
      <c r="H48" s="31">
        <f>ROUND(G48*F48,2)</f>
        <v>0</v>
      </c>
      <c r="I48" s="132"/>
      <c r="J48" s="133"/>
      <c r="K48" s="134"/>
      <c r="L48" s="135"/>
      <c r="M48" s="135"/>
      <c r="N48" s="135"/>
      <c r="O48" s="104"/>
    </row>
    <row r="49" spans="1:15" ht="36" customHeight="1">
      <c r="A49" s="152" t="s">
        <v>37</v>
      </c>
      <c r="B49" s="26" t="s">
        <v>239</v>
      </c>
      <c r="C49" s="29" t="s">
        <v>38</v>
      </c>
      <c r="D49" s="42" t="s">
        <v>116</v>
      </c>
      <c r="E49" s="32" t="s">
        <v>33</v>
      </c>
      <c r="F49" s="30">
        <v>1055</v>
      </c>
      <c r="G49" s="25"/>
      <c r="H49" s="31">
        <f>ROUND(G49*F49,2)</f>
        <v>0</v>
      </c>
      <c r="I49" s="132"/>
      <c r="J49" s="133"/>
      <c r="K49" s="134"/>
      <c r="L49" s="135"/>
      <c r="M49" s="135"/>
      <c r="N49" s="135"/>
      <c r="O49" s="104"/>
    </row>
    <row r="50" spans="1:15" ht="36" customHeight="1">
      <c r="A50" s="21"/>
      <c r="B50" s="91"/>
      <c r="C50" s="39" t="s">
        <v>117</v>
      </c>
      <c r="D50" s="22"/>
      <c r="E50" s="43"/>
      <c r="F50" s="30"/>
      <c r="G50" s="74"/>
      <c r="H50" s="92"/>
      <c r="I50" s="132"/>
      <c r="J50" s="133"/>
      <c r="K50" s="134"/>
      <c r="L50" s="135"/>
      <c r="M50" s="135"/>
      <c r="N50" s="135"/>
      <c r="O50" s="104"/>
    </row>
    <row r="51" spans="1:15" ht="36" customHeight="1">
      <c r="A51" s="51" t="s">
        <v>41</v>
      </c>
      <c r="B51" s="26" t="s">
        <v>187</v>
      </c>
      <c r="C51" s="29" t="s">
        <v>42</v>
      </c>
      <c r="D51" s="33" t="s">
        <v>118</v>
      </c>
      <c r="E51" s="32"/>
      <c r="F51" s="30"/>
      <c r="G51" s="74"/>
      <c r="H51" s="92"/>
      <c r="I51" s="132"/>
      <c r="J51" s="133"/>
      <c r="K51" s="134"/>
      <c r="L51" s="135"/>
      <c r="M51" s="135"/>
      <c r="N51" s="135"/>
      <c r="O51" s="104"/>
    </row>
    <row r="52" spans="1:15" ht="36" customHeight="1">
      <c r="A52" s="51" t="s">
        <v>262</v>
      </c>
      <c r="B52" s="24" t="s">
        <v>34</v>
      </c>
      <c r="C52" s="29" t="s">
        <v>120</v>
      </c>
      <c r="D52" s="33" t="s">
        <v>1</v>
      </c>
      <c r="E52" s="32" t="s">
        <v>39</v>
      </c>
      <c r="F52" s="30">
        <v>50</v>
      </c>
      <c r="G52" s="25"/>
      <c r="H52" s="31">
        <f>ROUND(G52*F52,2)</f>
        <v>0</v>
      </c>
      <c r="I52" s="132"/>
      <c r="J52" s="133"/>
      <c r="K52" s="134"/>
      <c r="L52" s="135"/>
      <c r="M52" s="135"/>
      <c r="N52" s="135"/>
      <c r="O52" s="142"/>
    </row>
    <row r="53" spans="1:15" s="137" customFormat="1" ht="36" customHeight="1">
      <c r="A53" s="51" t="s">
        <v>141</v>
      </c>
      <c r="B53" s="26" t="s">
        <v>188</v>
      </c>
      <c r="C53" s="29" t="s">
        <v>142</v>
      </c>
      <c r="D53" s="33" t="s">
        <v>88</v>
      </c>
      <c r="E53" s="27"/>
      <c r="F53" s="30"/>
      <c r="G53" s="74"/>
      <c r="H53" s="92"/>
      <c r="I53" s="132"/>
      <c r="J53" s="133"/>
      <c r="K53" s="134"/>
      <c r="L53" s="135"/>
      <c r="M53" s="135"/>
      <c r="N53" s="135"/>
      <c r="O53" s="104"/>
    </row>
    <row r="54" spans="1:15" ht="36" customHeight="1">
      <c r="A54" s="51" t="s">
        <v>143</v>
      </c>
      <c r="B54" s="24" t="s">
        <v>34</v>
      </c>
      <c r="C54" s="29" t="s">
        <v>89</v>
      </c>
      <c r="D54" s="33" t="s">
        <v>137</v>
      </c>
      <c r="E54" s="27"/>
      <c r="F54" s="30"/>
      <c r="G54" s="74"/>
      <c r="H54" s="92"/>
      <c r="I54" s="132"/>
      <c r="J54" s="133"/>
      <c r="K54" s="134"/>
      <c r="L54" s="135"/>
      <c r="M54" s="135"/>
      <c r="N54" s="135"/>
      <c r="O54" s="142"/>
    </row>
    <row r="55" spans="1:15" s="137" customFormat="1" ht="36" customHeight="1">
      <c r="A55" s="51" t="s">
        <v>144</v>
      </c>
      <c r="B55" s="34" t="s">
        <v>90</v>
      </c>
      <c r="C55" s="29" t="s">
        <v>145</v>
      </c>
      <c r="D55" s="33"/>
      <c r="E55" s="28" t="s">
        <v>33</v>
      </c>
      <c r="F55" s="30">
        <v>10</v>
      </c>
      <c r="G55" s="25"/>
      <c r="H55" s="31">
        <f>ROUND(G55*F55,2)</f>
        <v>0</v>
      </c>
      <c r="I55" s="132"/>
      <c r="J55" s="133"/>
      <c r="K55" s="134"/>
      <c r="L55" s="135"/>
      <c r="M55" s="135"/>
      <c r="N55" s="135"/>
      <c r="O55" s="104"/>
    </row>
    <row r="56" spans="1:15" ht="36" customHeight="1">
      <c r="A56" s="51" t="s">
        <v>146</v>
      </c>
      <c r="B56" s="34" t="s">
        <v>91</v>
      </c>
      <c r="C56" s="29" t="s">
        <v>147</v>
      </c>
      <c r="D56" s="33"/>
      <c r="E56" s="28" t="s">
        <v>33</v>
      </c>
      <c r="F56" s="30">
        <v>10</v>
      </c>
      <c r="G56" s="25"/>
      <c r="H56" s="31">
        <f>ROUND(G56*F56,2)</f>
        <v>0</v>
      </c>
      <c r="I56" s="132"/>
      <c r="J56" s="133"/>
      <c r="K56" s="134"/>
      <c r="L56" s="135"/>
      <c r="M56" s="135"/>
      <c r="N56" s="135"/>
      <c r="O56" s="104"/>
    </row>
    <row r="57" spans="1:15" ht="36" customHeight="1">
      <c r="A57" s="51" t="s">
        <v>148</v>
      </c>
      <c r="B57" s="34" t="s">
        <v>92</v>
      </c>
      <c r="C57" s="29" t="s">
        <v>149</v>
      </c>
      <c r="D57" s="33" t="s">
        <v>1</v>
      </c>
      <c r="E57" s="28" t="s">
        <v>33</v>
      </c>
      <c r="F57" s="30">
        <v>860</v>
      </c>
      <c r="G57" s="25"/>
      <c r="H57" s="31">
        <f>ROUND(G57*F57,2)</f>
        <v>0</v>
      </c>
      <c r="I57" s="132"/>
      <c r="J57" s="133"/>
      <c r="K57" s="134"/>
      <c r="L57" s="135"/>
      <c r="M57" s="135"/>
      <c r="N57" s="135"/>
      <c r="O57" s="142"/>
    </row>
    <row r="58" spans="1:15" ht="35.25" customHeight="1">
      <c r="A58" s="51" t="s">
        <v>150</v>
      </c>
      <c r="B58" s="24" t="s">
        <v>40</v>
      </c>
      <c r="C58" s="29" t="s">
        <v>133</v>
      </c>
      <c r="D58" s="33" t="s">
        <v>1</v>
      </c>
      <c r="E58" s="32"/>
      <c r="F58" s="30"/>
      <c r="G58" s="74"/>
      <c r="H58" s="78"/>
      <c r="I58" s="132"/>
      <c r="J58" s="133"/>
      <c r="K58" s="134"/>
      <c r="L58" s="135"/>
      <c r="M58" s="135"/>
      <c r="N58" s="135"/>
      <c r="O58" s="143"/>
    </row>
    <row r="59" spans="1:15" ht="35.25" customHeight="1">
      <c r="A59" s="51" t="s">
        <v>151</v>
      </c>
      <c r="B59" s="34" t="s">
        <v>90</v>
      </c>
      <c r="C59" s="29" t="s">
        <v>147</v>
      </c>
      <c r="D59" s="33"/>
      <c r="E59" s="32" t="s">
        <v>33</v>
      </c>
      <c r="F59" s="30">
        <v>25</v>
      </c>
      <c r="G59" s="25"/>
      <c r="H59" s="31">
        <f>ROUND(G59*F59,2)</f>
        <v>0</v>
      </c>
      <c r="I59" s="132"/>
      <c r="J59" s="133"/>
      <c r="K59" s="134"/>
      <c r="L59" s="135"/>
      <c r="M59" s="135"/>
      <c r="N59" s="135"/>
      <c r="O59" s="143"/>
    </row>
    <row r="60" spans="1:15" ht="36" customHeight="1">
      <c r="A60" s="51" t="s">
        <v>93</v>
      </c>
      <c r="B60" s="26" t="s">
        <v>189</v>
      </c>
      <c r="C60" s="29" t="s">
        <v>45</v>
      </c>
      <c r="D60" s="33" t="s">
        <v>160</v>
      </c>
      <c r="E60" s="27"/>
      <c r="F60" s="30"/>
      <c r="G60" s="74"/>
      <c r="H60" s="92"/>
      <c r="I60" s="132"/>
      <c r="J60" s="133"/>
      <c r="K60" s="134"/>
      <c r="L60" s="135"/>
      <c r="M60" s="135"/>
      <c r="N60" s="135"/>
      <c r="O60" s="104"/>
    </row>
    <row r="61" spans="1:15" ht="36" customHeight="1">
      <c r="A61" s="51" t="s">
        <v>169</v>
      </c>
      <c r="B61" s="24" t="s">
        <v>34</v>
      </c>
      <c r="C61" s="29" t="s">
        <v>170</v>
      </c>
      <c r="D61" s="33" t="s">
        <v>171</v>
      </c>
      <c r="E61" s="27"/>
      <c r="F61" s="30"/>
      <c r="G61" s="74"/>
      <c r="H61" s="92"/>
      <c r="I61" s="132"/>
      <c r="J61" s="133"/>
      <c r="K61" s="134"/>
      <c r="L61" s="135"/>
      <c r="M61" s="135"/>
      <c r="N61" s="135"/>
      <c r="O61" s="142"/>
    </row>
    <row r="62" spans="1:15" ht="36" customHeight="1">
      <c r="A62" s="51" t="s">
        <v>172</v>
      </c>
      <c r="B62" s="34" t="s">
        <v>90</v>
      </c>
      <c r="C62" s="29" t="s">
        <v>173</v>
      </c>
      <c r="D62" s="33"/>
      <c r="E62" s="27" t="s">
        <v>43</v>
      </c>
      <c r="F62" s="30">
        <v>15</v>
      </c>
      <c r="G62" s="25"/>
      <c r="H62" s="31">
        <f>ROUND(G62*F62,2)</f>
        <v>0</v>
      </c>
      <c r="I62" s="132"/>
      <c r="J62" s="133"/>
      <c r="K62" s="134"/>
      <c r="L62" s="135"/>
      <c r="M62" s="135"/>
      <c r="N62" s="135"/>
      <c r="O62" s="104"/>
    </row>
    <row r="63" spans="1:15" ht="36" customHeight="1">
      <c r="A63" s="51" t="s">
        <v>174</v>
      </c>
      <c r="B63" s="34" t="s">
        <v>91</v>
      </c>
      <c r="C63" s="29" t="s">
        <v>175</v>
      </c>
      <c r="D63" s="33"/>
      <c r="E63" s="27" t="s">
        <v>43</v>
      </c>
      <c r="F63" s="30">
        <v>10</v>
      </c>
      <c r="G63" s="25"/>
      <c r="H63" s="31">
        <f>ROUND(G63*F63,2)</f>
        <v>0</v>
      </c>
      <c r="I63" s="132"/>
      <c r="J63" s="133"/>
      <c r="K63" s="134"/>
      <c r="L63" s="135"/>
      <c r="M63" s="135"/>
      <c r="N63" s="135"/>
      <c r="O63" s="104"/>
    </row>
    <row r="64" spans="1:15" ht="36" customHeight="1">
      <c r="A64" s="144" t="s">
        <v>121</v>
      </c>
      <c r="B64" s="24" t="s">
        <v>40</v>
      </c>
      <c r="C64" s="35" t="s">
        <v>96</v>
      </c>
      <c r="D64" s="36" t="s">
        <v>97</v>
      </c>
      <c r="E64" s="27" t="s">
        <v>43</v>
      </c>
      <c r="F64" s="30">
        <v>30</v>
      </c>
      <c r="G64" s="25"/>
      <c r="H64" s="31">
        <f>ROUND(G64*F64,2)</f>
        <v>0</v>
      </c>
      <c r="I64" s="132"/>
      <c r="J64" s="133"/>
      <c r="K64" s="134"/>
      <c r="L64" s="135"/>
      <c r="M64" s="135"/>
      <c r="N64" s="135"/>
      <c r="O64" s="104"/>
    </row>
    <row r="65" spans="1:15" ht="36" customHeight="1">
      <c r="A65" s="51" t="s">
        <v>176</v>
      </c>
      <c r="B65" s="26" t="s">
        <v>190</v>
      </c>
      <c r="C65" s="29" t="s">
        <v>177</v>
      </c>
      <c r="D65" s="33" t="s">
        <v>178</v>
      </c>
      <c r="E65" s="28" t="s">
        <v>33</v>
      </c>
      <c r="F65" s="30">
        <v>3</v>
      </c>
      <c r="G65" s="25"/>
      <c r="H65" s="31">
        <f>ROUND(G65*F65,2)</f>
        <v>0</v>
      </c>
      <c r="I65" s="132"/>
      <c r="J65" s="133"/>
      <c r="K65" s="134"/>
      <c r="L65" s="135"/>
      <c r="M65" s="135"/>
      <c r="N65" s="135"/>
      <c r="O65" s="104"/>
    </row>
    <row r="66" spans="1:15" ht="36" customHeight="1">
      <c r="A66" s="51" t="s">
        <v>122</v>
      </c>
      <c r="B66" s="26" t="s">
        <v>128</v>
      </c>
      <c r="C66" s="29" t="s">
        <v>123</v>
      </c>
      <c r="D66" s="33" t="s">
        <v>254</v>
      </c>
      <c r="E66" s="28" t="s">
        <v>33</v>
      </c>
      <c r="F66" s="30">
        <v>10</v>
      </c>
      <c r="G66" s="25"/>
      <c r="H66" s="31">
        <f>ROUND(G66*F66,2)</f>
        <v>0</v>
      </c>
      <c r="I66" s="132"/>
      <c r="J66" s="133"/>
      <c r="K66" s="134"/>
      <c r="L66" s="135"/>
      <c r="M66" s="135"/>
      <c r="N66" s="135"/>
      <c r="O66" s="142"/>
    </row>
    <row r="67" spans="1:15" ht="36" customHeight="1" thickBot="1">
      <c r="A67" s="46"/>
      <c r="B67" s="38"/>
      <c r="C67" s="39" t="s">
        <v>20</v>
      </c>
      <c r="D67" s="40"/>
      <c r="E67" s="41"/>
      <c r="F67" s="30"/>
      <c r="G67" s="74"/>
      <c r="H67" s="80"/>
      <c r="I67" s="132"/>
      <c r="J67" s="133"/>
      <c r="K67" s="134"/>
      <c r="L67" s="135"/>
      <c r="M67" s="135"/>
      <c r="N67" s="135"/>
      <c r="O67" s="104"/>
    </row>
    <row r="68" spans="1:14" ht="34.5" customHeight="1" thickTop="1">
      <c r="A68" s="147" t="s">
        <v>50</v>
      </c>
      <c r="B68" s="26" t="s">
        <v>240</v>
      </c>
      <c r="C68" s="29" t="s">
        <v>54</v>
      </c>
      <c r="D68" s="33" t="s">
        <v>293</v>
      </c>
      <c r="E68" s="32" t="s">
        <v>39</v>
      </c>
      <c r="F68" s="30">
        <v>2</v>
      </c>
      <c r="G68" s="25"/>
      <c r="H68" s="31">
        <f>ROUND(G68*F68,2)</f>
        <v>0</v>
      </c>
      <c r="I68" s="132"/>
      <c r="J68" s="133"/>
      <c r="K68" s="134"/>
      <c r="L68" s="135"/>
      <c r="M68" s="135"/>
      <c r="N68" s="135"/>
    </row>
    <row r="69" spans="1:14" ht="34.5" customHeight="1">
      <c r="A69" s="147" t="s">
        <v>51</v>
      </c>
      <c r="B69" s="26" t="s">
        <v>241</v>
      </c>
      <c r="C69" s="29" t="s">
        <v>55</v>
      </c>
      <c r="D69" s="33" t="s">
        <v>293</v>
      </c>
      <c r="E69" s="32" t="s">
        <v>39</v>
      </c>
      <c r="F69" s="30">
        <v>1</v>
      </c>
      <c r="G69" s="25"/>
      <c r="H69" s="31">
        <f>ROUND(G69*F69,2)</f>
        <v>0</v>
      </c>
      <c r="I69" s="132"/>
      <c r="J69" s="133"/>
      <c r="K69" s="134"/>
      <c r="L69" s="135"/>
      <c r="M69" s="135"/>
      <c r="N69" s="135"/>
    </row>
    <row r="70" spans="1:14" ht="33" customHeight="1">
      <c r="A70" s="147" t="s">
        <v>52</v>
      </c>
      <c r="B70" s="26" t="s">
        <v>132</v>
      </c>
      <c r="C70" s="29" t="s">
        <v>56</v>
      </c>
      <c r="D70" s="33" t="s">
        <v>293</v>
      </c>
      <c r="E70" s="32" t="s">
        <v>39</v>
      </c>
      <c r="F70" s="30">
        <v>13</v>
      </c>
      <c r="G70" s="25"/>
      <c r="H70" s="31">
        <f>ROUND(G70*F70,2)</f>
        <v>0</v>
      </c>
      <c r="I70" s="132"/>
      <c r="J70" s="133"/>
      <c r="K70" s="134"/>
      <c r="L70" s="135"/>
      <c r="M70" s="135"/>
      <c r="N70" s="135"/>
    </row>
    <row r="71" spans="1:14" ht="33" customHeight="1">
      <c r="A71" s="147" t="s">
        <v>184</v>
      </c>
      <c r="B71" s="26" t="s">
        <v>242</v>
      </c>
      <c r="C71" s="29" t="s">
        <v>186</v>
      </c>
      <c r="D71" s="33" t="s">
        <v>293</v>
      </c>
      <c r="E71" s="32" t="s">
        <v>39</v>
      </c>
      <c r="F71" s="30">
        <v>6</v>
      </c>
      <c r="G71" s="25"/>
      <c r="H71" s="31">
        <f>ROUND(G71*F71,2)</f>
        <v>0</v>
      </c>
      <c r="I71" s="132"/>
      <c r="J71" s="133"/>
      <c r="K71" s="134"/>
      <c r="L71" s="135"/>
      <c r="M71" s="135"/>
      <c r="N71" s="135"/>
    </row>
    <row r="72" spans="1:15" ht="36" customHeight="1">
      <c r="A72" s="145"/>
      <c r="B72" s="81"/>
      <c r="C72" s="39" t="s">
        <v>21</v>
      </c>
      <c r="D72" s="40"/>
      <c r="E72" s="79"/>
      <c r="F72" s="30"/>
      <c r="G72" s="74"/>
      <c r="H72" s="80"/>
      <c r="I72" s="132"/>
      <c r="J72" s="133"/>
      <c r="K72" s="134"/>
      <c r="L72" s="135"/>
      <c r="M72" s="135"/>
      <c r="N72" s="135"/>
      <c r="O72" s="104"/>
    </row>
    <row r="73" spans="1:15" ht="36" customHeight="1">
      <c r="A73" s="140" t="s">
        <v>47</v>
      </c>
      <c r="B73" s="26" t="s">
        <v>243</v>
      </c>
      <c r="C73" s="29" t="s">
        <v>48</v>
      </c>
      <c r="D73" s="33" t="s">
        <v>108</v>
      </c>
      <c r="E73" s="32"/>
      <c r="F73" s="30"/>
      <c r="G73" s="74"/>
      <c r="H73" s="80"/>
      <c r="I73" s="132"/>
      <c r="J73" s="133"/>
      <c r="K73" s="134"/>
      <c r="L73" s="135"/>
      <c r="M73" s="135"/>
      <c r="N73" s="135"/>
      <c r="O73" s="104"/>
    </row>
    <row r="74" spans="1:15" ht="36" customHeight="1">
      <c r="A74" s="140" t="s">
        <v>109</v>
      </c>
      <c r="B74" s="24" t="s">
        <v>34</v>
      </c>
      <c r="C74" s="29" t="s">
        <v>110</v>
      </c>
      <c r="D74" s="33"/>
      <c r="E74" s="32" t="s">
        <v>33</v>
      </c>
      <c r="F74" s="30">
        <v>355</v>
      </c>
      <c r="G74" s="25"/>
      <c r="H74" s="31">
        <f>ROUND(G74*F74,2)</f>
        <v>0</v>
      </c>
      <c r="I74" s="132"/>
      <c r="J74" s="133"/>
      <c r="K74" s="134"/>
      <c r="L74" s="135"/>
      <c r="M74" s="135"/>
      <c r="N74" s="135"/>
      <c r="O74" s="104"/>
    </row>
    <row r="75" spans="1:15" s="137" customFormat="1" ht="30" customHeight="1">
      <c r="A75" s="140" t="s">
        <v>49</v>
      </c>
      <c r="B75" s="24" t="s">
        <v>40</v>
      </c>
      <c r="C75" s="29" t="s">
        <v>111</v>
      </c>
      <c r="D75" s="33"/>
      <c r="E75" s="32" t="s">
        <v>33</v>
      </c>
      <c r="F75" s="30">
        <v>700</v>
      </c>
      <c r="G75" s="25"/>
      <c r="H75" s="31">
        <f>ROUND(G75*F75,2)</f>
        <v>0</v>
      </c>
      <c r="I75" s="132"/>
      <c r="J75" s="133"/>
      <c r="K75" s="134"/>
      <c r="L75" s="135"/>
      <c r="M75" s="135"/>
      <c r="N75" s="135"/>
      <c r="O75" s="104"/>
    </row>
    <row r="76" spans="1:15" ht="36" customHeight="1" thickBot="1">
      <c r="A76" s="46"/>
      <c r="B76" s="44" t="s">
        <v>12</v>
      </c>
      <c r="C76" s="215" t="str">
        <f>C46</f>
        <v>SIDEWALK RENEWAL - GREENDELL AVENUE FROM MINNETONKA STREET TO ST. MARY'S ROAD (S. SIDE)</v>
      </c>
      <c r="D76" s="216"/>
      <c r="E76" s="216"/>
      <c r="F76" s="217"/>
      <c r="G76" s="45" t="s">
        <v>16</v>
      </c>
      <c r="H76" s="46">
        <f>SUM(H46:H75)</f>
        <v>0</v>
      </c>
      <c r="I76" s="132"/>
      <c r="J76" s="133"/>
      <c r="K76" s="134"/>
      <c r="L76" s="135"/>
      <c r="M76" s="135"/>
      <c r="N76" s="135"/>
      <c r="O76" s="104"/>
    </row>
    <row r="77" spans="1:15" ht="36" customHeight="1" thickTop="1">
      <c r="A77" s="136"/>
      <c r="B77" s="73" t="s">
        <v>13</v>
      </c>
      <c r="C77" s="197" t="s">
        <v>270</v>
      </c>
      <c r="D77" s="210"/>
      <c r="E77" s="210"/>
      <c r="F77" s="211"/>
      <c r="G77" s="74"/>
      <c r="H77" s="74" t="s">
        <v>1</v>
      </c>
      <c r="I77" s="132"/>
      <c r="J77" s="133"/>
      <c r="K77" s="134"/>
      <c r="L77" s="135"/>
      <c r="M77" s="135"/>
      <c r="N77" s="135"/>
      <c r="O77" s="104"/>
    </row>
    <row r="78" spans="1:15" ht="36" customHeight="1">
      <c r="A78" s="138"/>
      <c r="B78" s="75"/>
      <c r="C78" s="76" t="s">
        <v>18</v>
      </c>
      <c r="D78" s="40"/>
      <c r="E78" s="77" t="s">
        <v>1</v>
      </c>
      <c r="F78" s="30" t="s">
        <v>1</v>
      </c>
      <c r="G78" s="74"/>
      <c r="H78" s="78"/>
      <c r="I78" s="132"/>
      <c r="J78" s="133"/>
      <c r="K78" s="134"/>
      <c r="L78" s="135"/>
      <c r="M78" s="135"/>
      <c r="N78" s="135"/>
      <c r="O78" s="104"/>
    </row>
    <row r="79" spans="1:15" ht="36" customHeight="1">
      <c r="A79" s="152" t="s">
        <v>75</v>
      </c>
      <c r="B79" s="26" t="s">
        <v>244</v>
      </c>
      <c r="C79" s="29" t="s">
        <v>76</v>
      </c>
      <c r="D79" s="119" t="s">
        <v>116</v>
      </c>
      <c r="E79" s="28" t="s">
        <v>31</v>
      </c>
      <c r="F79" s="30">
        <v>52</v>
      </c>
      <c r="G79" s="25"/>
      <c r="H79" s="31">
        <f>ROUND(G79*F79,2)</f>
        <v>0</v>
      </c>
      <c r="I79" s="132"/>
      <c r="J79" s="133"/>
      <c r="K79" s="134"/>
      <c r="L79" s="135"/>
      <c r="M79" s="135"/>
      <c r="N79" s="135"/>
      <c r="O79" s="104"/>
    </row>
    <row r="80" spans="1:15" ht="36" customHeight="1">
      <c r="A80" s="153" t="s">
        <v>77</v>
      </c>
      <c r="B80" s="26" t="s">
        <v>245</v>
      </c>
      <c r="C80" s="29" t="s">
        <v>78</v>
      </c>
      <c r="D80" s="119" t="s">
        <v>116</v>
      </c>
      <c r="E80" s="28" t="s">
        <v>33</v>
      </c>
      <c r="F80" s="30">
        <v>300</v>
      </c>
      <c r="G80" s="25"/>
      <c r="H80" s="31">
        <f>ROUND(G80*F80,2)</f>
        <v>0</v>
      </c>
      <c r="I80" s="132"/>
      <c r="J80" s="133"/>
      <c r="K80" s="134"/>
      <c r="L80" s="135"/>
      <c r="M80" s="135"/>
      <c r="N80" s="135"/>
      <c r="O80" s="104"/>
    </row>
    <row r="81" spans="1:15" ht="36" customHeight="1">
      <c r="A81" s="153" t="s">
        <v>35</v>
      </c>
      <c r="B81" s="26" t="s">
        <v>191</v>
      </c>
      <c r="C81" s="29" t="s">
        <v>36</v>
      </c>
      <c r="D81" s="119" t="s">
        <v>116</v>
      </c>
      <c r="E81" s="32" t="s">
        <v>31</v>
      </c>
      <c r="F81" s="30">
        <v>8</v>
      </c>
      <c r="G81" s="25"/>
      <c r="H81" s="31">
        <f>ROUND(G81*F81,2)</f>
        <v>0</v>
      </c>
      <c r="I81" s="132"/>
      <c r="J81" s="133"/>
      <c r="K81" s="134"/>
      <c r="L81" s="135"/>
      <c r="M81" s="135"/>
      <c r="N81" s="135"/>
      <c r="O81" s="104"/>
    </row>
    <row r="82" spans="1:15" ht="36" customHeight="1">
      <c r="A82" s="152" t="s">
        <v>37</v>
      </c>
      <c r="B82" s="26" t="s">
        <v>192</v>
      </c>
      <c r="C82" s="29" t="s">
        <v>38</v>
      </c>
      <c r="D82" s="119" t="s">
        <v>116</v>
      </c>
      <c r="E82" s="32" t="s">
        <v>33</v>
      </c>
      <c r="F82" s="30">
        <v>180</v>
      </c>
      <c r="G82" s="25"/>
      <c r="H82" s="31">
        <f>ROUND(G82*F82,2)</f>
        <v>0</v>
      </c>
      <c r="I82" s="132"/>
      <c r="J82" s="133"/>
      <c r="K82" s="134"/>
      <c r="L82" s="135"/>
      <c r="M82" s="135"/>
      <c r="N82" s="135"/>
      <c r="O82" s="142"/>
    </row>
    <row r="83" spans="1:15" ht="36" customHeight="1">
      <c r="A83" s="138"/>
      <c r="B83" s="75"/>
      <c r="C83" s="39" t="s">
        <v>117</v>
      </c>
      <c r="D83" s="40"/>
      <c r="E83" s="79"/>
      <c r="F83" s="30"/>
      <c r="G83" s="74"/>
      <c r="H83" s="78"/>
      <c r="I83" s="132"/>
      <c r="J83" s="133"/>
      <c r="K83" s="134"/>
      <c r="L83" s="135"/>
      <c r="M83" s="135"/>
      <c r="N83" s="135"/>
      <c r="O83" s="104"/>
    </row>
    <row r="84" spans="1:15" ht="36" customHeight="1">
      <c r="A84" s="51" t="s">
        <v>41</v>
      </c>
      <c r="B84" s="26" t="s">
        <v>246</v>
      </c>
      <c r="C84" s="29" t="s">
        <v>42</v>
      </c>
      <c r="D84" s="33" t="s">
        <v>118</v>
      </c>
      <c r="E84" s="32"/>
      <c r="F84" s="30"/>
      <c r="G84" s="74"/>
      <c r="H84" s="78"/>
      <c r="I84" s="132"/>
      <c r="J84" s="133"/>
      <c r="K84" s="134"/>
      <c r="L84" s="135"/>
      <c r="M84" s="135"/>
      <c r="N84" s="135"/>
      <c r="O84" s="104"/>
    </row>
    <row r="85" spans="1:15" ht="36" customHeight="1">
      <c r="A85" s="51" t="s">
        <v>119</v>
      </c>
      <c r="B85" s="24" t="s">
        <v>34</v>
      </c>
      <c r="C85" s="29" t="s">
        <v>120</v>
      </c>
      <c r="D85" s="33" t="s">
        <v>1</v>
      </c>
      <c r="E85" s="32" t="s">
        <v>39</v>
      </c>
      <c r="F85" s="30">
        <v>40</v>
      </c>
      <c r="G85" s="25"/>
      <c r="H85" s="31">
        <f>ROUND(G85*F85,2)</f>
        <v>0</v>
      </c>
      <c r="I85" s="132"/>
      <c r="J85" s="133"/>
      <c r="K85" s="134"/>
      <c r="L85" s="135"/>
      <c r="M85" s="135"/>
      <c r="N85" s="135"/>
      <c r="O85" s="104"/>
    </row>
    <row r="86" spans="1:15" ht="36" customHeight="1">
      <c r="A86" s="5" t="s">
        <v>158</v>
      </c>
      <c r="B86" s="6" t="s">
        <v>247</v>
      </c>
      <c r="C86" s="7" t="s">
        <v>159</v>
      </c>
      <c r="D86" s="8" t="s">
        <v>160</v>
      </c>
      <c r="E86" s="15"/>
      <c r="F86" s="30"/>
      <c r="G86" s="74"/>
      <c r="H86" s="92"/>
      <c r="I86" s="132"/>
      <c r="J86" s="133"/>
      <c r="K86" s="134"/>
      <c r="L86" s="135"/>
      <c r="M86" s="135"/>
      <c r="N86" s="135"/>
      <c r="O86" s="104"/>
    </row>
    <row r="87" spans="1:15" ht="36" customHeight="1">
      <c r="A87" s="5" t="s">
        <v>161</v>
      </c>
      <c r="B87" s="10" t="s">
        <v>34</v>
      </c>
      <c r="C87" s="7" t="s">
        <v>271</v>
      </c>
      <c r="D87" s="8" t="s">
        <v>1</v>
      </c>
      <c r="E87" s="15" t="s">
        <v>43</v>
      </c>
      <c r="F87" s="30">
        <v>70</v>
      </c>
      <c r="G87" s="25"/>
      <c r="H87" s="31">
        <f>ROUND(G87*F87,2)</f>
        <v>0</v>
      </c>
      <c r="I87" s="132"/>
      <c r="J87" s="133"/>
      <c r="K87" s="134"/>
      <c r="L87" s="135"/>
      <c r="M87" s="135"/>
      <c r="N87" s="135"/>
      <c r="O87" s="104"/>
    </row>
    <row r="88" spans="1:15" ht="36" customHeight="1">
      <c r="A88" s="5" t="s">
        <v>272</v>
      </c>
      <c r="B88" s="10" t="s">
        <v>40</v>
      </c>
      <c r="C88" s="7" t="s">
        <v>273</v>
      </c>
      <c r="D88" s="8"/>
      <c r="E88" s="9" t="s">
        <v>43</v>
      </c>
      <c r="F88" s="30">
        <v>26</v>
      </c>
      <c r="G88" s="25"/>
      <c r="H88" s="31">
        <f>ROUND(G88*F88,2)</f>
        <v>0</v>
      </c>
      <c r="I88" s="132"/>
      <c r="J88" s="133"/>
      <c r="K88" s="134"/>
      <c r="L88" s="135"/>
      <c r="M88" s="135"/>
      <c r="N88" s="135"/>
      <c r="O88" s="143"/>
    </row>
    <row r="89" spans="1:15" ht="36" customHeight="1">
      <c r="A89" s="5" t="s">
        <v>274</v>
      </c>
      <c r="B89" s="10" t="s">
        <v>44</v>
      </c>
      <c r="C89" s="7" t="s">
        <v>275</v>
      </c>
      <c r="D89" s="8" t="s">
        <v>276</v>
      </c>
      <c r="E89" s="15" t="s">
        <v>43</v>
      </c>
      <c r="F89" s="30">
        <v>65</v>
      </c>
      <c r="G89" s="25"/>
      <c r="H89" s="31">
        <f>ROUND(G89*F89,2)</f>
        <v>0</v>
      </c>
      <c r="I89" s="132"/>
      <c r="J89" s="133"/>
      <c r="K89" s="134"/>
      <c r="L89" s="135"/>
      <c r="M89" s="135"/>
      <c r="N89" s="135"/>
      <c r="O89" s="143"/>
    </row>
    <row r="90" spans="1:15" ht="36" customHeight="1">
      <c r="A90" s="51" t="s">
        <v>122</v>
      </c>
      <c r="B90" s="26" t="s">
        <v>193</v>
      </c>
      <c r="C90" s="7" t="s">
        <v>123</v>
      </c>
      <c r="D90" s="33" t="s">
        <v>254</v>
      </c>
      <c r="E90" s="32" t="s">
        <v>33</v>
      </c>
      <c r="F90" s="30">
        <v>10</v>
      </c>
      <c r="G90" s="25"/>
      <c r="H90" s="31">
        <f>ROUND(G90*F90,2)</f>
        <v>0</v>
      </c>
      <c r="I90" s="132"/>
      <c r="J90" s="133"/>
      <c r="K90" s="134"/>
      <c r="L90" s="135"/>
      <c r="M90" s="135"/>
      <c r="N90" s="135"/>
      <c r="O90" s="143"/>
    </row>
    <row r="91" spans="1:15" ht="36" customHeight="1">
      <c r="A91" s="138"/>
      <c r="B91" s="93"/>
      <c r="C91" s="155" t="s">
        <v>284</v>
      </c>
      <c r="D91" s="40"/>
      <c r="E91" s="41"/>
      <c r="F91" s="30"/>
      <c r="G91" s="74"/>
      <c r="H91" s="78"/>
      <c r="I91" s="132"/>
      <c r="J91" s="133"/>
      <c r="K91" s="134"/>
      <c r="L91" s="135"/>
      <c r="M91" s="135"/>
      <c r="N91" s="135"/>
      <c r="O91" s="143"/>
    </row>
    <row r="92" spans="1:15" ht="36" customHeight="1">
      <c r="A92" s="11" t="s">
        <v>277</v>
      </c>
      <c r="B92" s="6" t="s">
        <v>248</v>
      </c>
      <c r="C92" s="12" t="s">
        <v>278</v>
      </c>
      <c r="D92" s="8" t="s">
        <v>140</v>
      </c>
      <c r="E92" s="13" t="s">
        <v>33</v>
      </c>
      <c r="F92" s="30">
        <v>230</v>
      </c>
      <c r="G92" s="25"/>
      <c r="H92" s="31">
        <f>ROUND(G92*F92,2)</f>
        <v>0</v>
      </c>
      <c r="I92" s="132"/>
      <c r="J92" s="133"/>
      <c r="K92" s="134"/>
      <c r="L92" s="135"/>
      <c r="M92" s="135"/>
      <c r="N92" s="135"/>
      <c r="O92" s="143"/>
    </row>
    <row r="93" spans="1:15" ht="36" customHeight="1">
      <c r="A93" s="14" t="s">
        <v>342</v>
      </c>
      <c r="B93" s="6" t="s">
        <v>249</v>
      </c>
      <c r="C93" s="7" t="s">
        <v>279</v>
      </c>
      <c r="D93" s="8" t="s">
        <v>280</v>
      </c>
      <c r="E93" s="9" t="s">
        <v>43</v>
      </c>
      <c r="F93" s="30">
        <v>23</v>
      </c>
      <c r="G93" s="25"/>
      <c r="H93" s="31">
        <f>ROUND(G93*F93,2)</f>
        <v>0</v>
      </c>
      <c r="I93" s="132"/>
      <c r="J93" s="133"/>
      <c r="K93" s="134"/>
      <c r="L93" s="135"/>
      <c r="M93" s="135"/>
      <c r="N93" s="135"/>
      <c r="O93" s="143"/>
    </row>
    <row r="94" spans="1:15" ht="36" customHeight="1">
      <c r="A94" s="14" t="s">
        <v>281</v>
      </c>
      <c r="B94" s="6" t="s">
        <v>194</v>
      </c>
      <c r="C94" s="7" t="s">
        <v>282</v>
      </c>
      <c r="D94" s="8" t="s">
        <v>283</v>
      </c>
      <c r="E94" s="9" t="s">
        <v>33</v>
      </c>
      <c r="F94" s="30">
        <v>50</v>
      </c>
      <c r="G94" s="25"/>
      <c r="H94" s="31">
        <f>ROUND(G94*F94,2)</f>
        <v>0</v>
      </c>
      <c r="I94" s="132"/>
      <c r="J94" s="133"/>
      <c r="K94" s="134"/>
      <c r="L94" s="135"/>
      <c r="M94" s="135"/>
      <c r="N94" s="135"/>
      <c r="O94" s="143"/>
    </row>
    <row r="95" spans="1:15" ht="36" customHeight="1">
      <c r="A95" s="138"/>
      <c r="B95" s="93"/>
      <c r="C95" s="39" t="s">
        <v>19</v>
      </c>
      <c r="D95" s="40"/>
      <c r="E95" s="41"/>
      <c r="F95" s="30"/>
      <c r="G95" s="74"/>
      <c r="H95" s="78"/>
      <c r="I95" s="132"/>
      <c r="J95" s="133"/>
      <c r="K95" s="134"/>
      <c r="L95" s="135"/>
      <c r="M95" s="135"/>
      <c r="N95" s="135"/>
      <c r="O95" s="143"/>
    </row>
    <row r="96" spans="1:15" ht="36" customHeight="1">
      <c r="A96" s="116" t="s">
        <v>285</v>
      </c>
      <c r="B96" s="110" t="s">
        <v>195</v>
      </c>
      <c r="C96" s="115" t="s">
        <v>291</v>
      </c>
      <c r="D96" s="112" t="s">
        <v>293</v>
      </c>
      <c r="E96" s="113"/>
      <c r="F96" s="18"/>
      <c r="G96" s="74"/>
      <c r="H96" s="3"/>
      <c r="I96" s="132"/>
      <c r="J96" s="133"/>
      <c r="K96" s="134"/>
      <c r="L96" s="135"/>
      <c r="M96" s="135"/>
      <c r="N96" s="135"/>
      <c r="O96" s="143"/>
    </row>
    <row r="97" spans="1:15" ht="36" customHeight="1">
      <c r="A97" s="116" t="s">
        <v>53</v>
      </c>
      <c r="B97" s="114" t="s">
        <v>34</v>
      </c>
      <c r="C97" s="111" t="s">
        <v>292</v>
      </c>
      <c r="D97" s="112"/>
      <c r="E97" s="113" t="s">
        <v>39</v>
      </c>
      <c r="F97" s="18">
        <v>1</v>
      </c>
      <c r="G97" s="4"/>
      <c r="H97" s="31">
        <f>ROUND(G97*F97,2)</f>
        <v>0</v>
      </c>
      <c r="I97" s="132"/>
      <c r="J97" s="133"/>
      <c r="K97" s="134"/>
      <c r="L97" s="135"/>
      <c r="M97" s="135"/>
      <c r="N97" s="135"/>
      <c r="O97" s="143"/>
    </row>
    <row r="98" spans="1:15" ht="36" customHeight="1">
      <c r="A98" s="138"/>
      <c r="B98" s="93"/>
      <c r="C98" s="39" t="s">
        <v>20</v>
      </c>
      <c r="D98" s="40"/>
      <c r="E98" s="41"/>
      <c r="F98" s="30"/>
      <c r="G98" s="74"/>
      <c r="H98" s="78"/>
      <c r="I98" s="132"/>
      <c r="J98" s="133"/>
      <c r="K98" s="134"/>
      <c r="L98" s="135"/>
      <c r="M98" s="135"/>
      <c r="N98" s="135"/>
      <c r="O98" s="143"/>
    </row>
    <row r="99" spans="1:15" ht="36" customHeight="1">
      <c r="A99" s="152" t="s">
        <v>50</v>
      </c>
      <c r="B99" s="26" t="s">
        <v>196</v>
      </c>
      <c r="C99" s="29" t="s">
        <v>54</v>
      </c>
      <c r="D99" s="33" t="s">
        <v>293</v>
      </c>
      <c r="E99" s="32" t="s">
        <v>39</v>
      </c>
      <c r="F99" s="30">
        <v>1</v>
      </c>
      <c r="G99" s="25"/>
      <c r="H99" s="31">
        <f>ROUND(G99*F99,2)</f>
        <v>0</v>
      </c>
      <c r="I99" s="132"/>
      <c r="J99" s="133"/>
      <c r="K99" s="134"/>
      <c r="L99" s="135"/>
      <c r="M99" s="135"/>
      <c r="N99" s="135"/>
      <c r="O99" s="143"/>
    </row>
    <row r="100" spans="1:15" ht="36" customHeight="1">
      <c r="A100" s="152" t="s">
        <v>51</v>
      </c>
      <c r="B100" s="26" t="s">
        <v>197</v>
      </c>
      <c r="C100" s="29" t="s">
        <v>55</v>
      </c>
      <c r="D100" s="33" t="s">
        <v>293</v>
      </c>
      <c r="E100" s="32" t="s">
        <v>39</v>
      </c>
      <c r="F100" s="30">
        <v>1</v>
      </c>
      <c r="G100" s="25"/>
      <c r="H100" s="31">
        <f>ROUND(G100*F100,2)</f>
        <v>0</v>
      </c>
      <c r="I100" s="132"/>
      <c r="J100" s="133"/>
      <c r="K100" s="134"/>
      <c r="L100" s="135"/>
      <c r="M100" s="135"/>
      <c r="N100" s="135"/>
      <c r="O100" s="143"/>
    </row>
    <row r="101" spans="1:15" ht="36" customHeight="1">
      <c r="A101" s="138"/>
      <c r="B101" s="81"/>
      <c r="C101" s="39" t="s">
        <v>21</v>
      </c>
      <c r="D101" s="40"/>
      <c r="E101" s="79"/>
      <c r="F101" s="30"/>
      <c r="G101" s="74"/>
      <c r="H101" s="80"/>
      <c r="I101" s="132"/>
      <c r="J101" s="133"/>
      <c r="K101" s="134"/>
      <c r="L101" s="135"/>
      <c r="M101" s="135"/>
      <c r="N101" s="135"/>
      <c r="O101" s="143"/>
    </row>
    <row r="102" spans="1:15" ht="36" customHeight="1">
      <c r="A102" s="140" t="s">
        <v>47</v>
      </c>
      <c r="B102" s="37" t="s">
        <v>250</v>
      </c>
      <c r="C102" s="118" t="s">
        <v>48</v>
      </c>
      <c r="D102" s="119" t="s">
        <v>108</v>
      </c>
      <c r="E102" s="120"/>
      <c r="F102" s="30"/>
      <c r="G102" s="74"/>
      <c r="H102" s="80"/>
      <c r="I102" s="132"/>
      <c r="J102" s="133"/>
      <c r="K102" s="134"/>
      <c r="L102" s="135"/>
      <c r="M102" s="135"/>
      <c r="N102" s="135"/>
      <c r="O102" s="143"/>
    </row>
    <row r="103" spans="1:15" ht="30" customHeight="1">
      <c r="A103" s="140" t="s">
        <v>109</v>
      </c>
      <c r="B103" s="117" t="s">
        <v>34</v>
      </c>
      <c r="C103" s="118" t="s">
        <v>110</v>
      </c>
      <c r="D103" s="119"/>
      <c r="E103" s="120" t="s">
        <v>33</v>
      </c>
      <c r="F103" s="30">
        <v>60</v>
      </c>
      <c r="G103" s="25"/>
      <c r="H103" s="31">
        <f>ROUND(G103*F103,2)</f>
        <v>0</v>
      </c>
      <c r="I103" s="132"/>
      <c r="J103" s="133"/>
      <c r="K103" s="134"/>
      <c r="L103" s="135"/>
      <c r="M103" s="135"/>
      <c r="N103" s="135"/>
      <c r="O103" s="143"/>
    </row>
    <row r="104" spans="1:15" s="137" customFormat="1" ht="30" customHeight="1">
      <c r="A104" s="140" t="s">
        <v>49</v>
      </c>
      <c r="B104" s="117" t="s">
        <v>40</v>
      </c>
      <c r="C104" s="118" t="s">
        <v>111</v>
      </c>
      <c r="D104" s="119"/>
      <c r="E104" s="120" t="s">
        <v>33</v>
      </c>
      <c r="F104" s="30">
        <v>120</v>
      </c>
      <c r="G104" s="25"/>
      <c r="H104" s="31">
        <f>ROUND(G104*F104,2)</f>
        <v>0</v>
      </c>
      <c r="I104" s="132"/>
      <c r="J104" s="133"/>
      <c r="K104" s="134"/>
      <c r="L104" s="135"/>
      <c r="M104" s="135"/>
      <c r="N104" s="135"/>
      <c r="O104" s="146"/>
    </row>
    <row r="105" spans="1:15" ht="36" customHeight="1" thickBot="1">
      <c r="A105" s="46"/>
      <c r="B105" s="44" t="s">
        <v>13</v>
      </c>
      <c r="C105" s="200" t="str">
        <f>C77</f>
        <v>NEW LOCAL SIDEWALK - CORNELL DRIVE FROM LINACRE ROAD TO BACKLANE NORTH OF FORDHAM BAY (EAST SIDE)</v>
      </c>
      <c r="D105" s="201"/>
      <c r="E105" s="201"/>
      <c r="F105" s="202"/>
      <c r="G105" s="45" t="s">
        <v>16</v>
      </c>
      <c r="H105" s="46">
        <f>SUM(H77:H104)</f>
        <v>0</v>
      </c>
      <c r="I105" s="132"/>
      <c r="J105" s="133"/>
      <c r="K105" s="134"/>
      <c r="L105" s="135"/>
      <c r="M105" s="135"/>
      <c r="N105" s="135"/>
      <c r="O105" s="143"/>
    </row>
    <row r="106" spans="1:15" ht="36" customHeight="1" thickTop="1">
      <c r="A106" s="136"/>
      <c r="B106" s="73" t="s">
        <v>14</v>
      </c>
      <c r="C106" s="197" t="s">
        <v>286</v>
      </c>
      <c r="D106" s="210"/>
      <c r="E106" s="210"/>
      <c r="F106" s="211"/>
      <c r="G106" s="74"/>
      <c r="H106" s="74" t="s">
        <v>1</v>
      </c>
      <c r="I106" s="132"/>
      <c r="J106" s="133"/>
      <c r="K106" s="134"/>
      <c r="L106" s="135"/>
      <c r="M106" s="135"/>
      <c r="N106" s="135"/>
      <c r="O106" s="143"/>
    </row>
    <row r="107" spans="1:15" ht="36" customHeight="1">
      <c r="A107" s="138"/>
      <c r="B107" s="75"/>
      <c r="C107" s="76" t="s">
        <v>18</v>
      </c>
      <c r="D107" s="40"/>
      <c r="E107" s="77" t="s">
        <v>1</v>
      </c>
      <c r="F107" s="30"/>
      <c r="G107" s="74"/>
      <c r="H107" s="78"/>
      <c r="I107" s="132"/>
      <c r="J107" s="133"/>
      <c r="K107" s="134"/>
      <c r="L107" s="135"/>
      <c r="M107" s="135"/>
      <c r="N107" s="135"/>
      <c r="O107" s="143"/>
    </row>
    <row r="108" spans="1:15" ht="36" customHeight="1">
      <c r="A108" s="152" t="s">
        <v>75</v>
      </c>
      <c r="B108" s="26" t="s">
        <v>198</v>
      </c>
      <c r="C108" s="29" t="s">
        <v>76</v>
      </c>
      <c r="D108" s="119" t="s">
        <v>116</v>
      </c>
      <c r="E108" s="28" t="s">
        <v>31</v>
      </c>
      <c r="F108" s="30">
        <v>71</v>
      </c>
      <c r="G108" s="25"/>
      <c r="H108" s="31">
        <f>ROUND(G108*F108,2)</f>
        <v>0</v>
      </c>
      <c r="I108" s="132"/>
      <c r="J108" s="133"/>
      <c r="K108" s="134"/>
      <c r="L108" s="135"/>
      <c r="M108" s="135"/>
      <c r="N108" s="135"/>
      <c r="O108" s="143"/>
    </row>
    <row r="109" spans="1:15" ht="36" customHeight="1">
      <c r="A109" s="153" t="s">
        <v>77</v>
      </c>
      <c r="B109" s="26" t="s">
        <v>199</v>
      </c>
      <c r="C109" s="29" t="s">
        <v>78</v>
      </c>
      <c r="D109" s="119" t="s">
        <v>116</v>
      </c>
      <c r="E109" s="28" t="s">
        <v>33</v>
      </c>
      <c r="F109" s="30">
        <v>400</v>
      </c>
      <c r="G109" s="25"/>
      <c r="H109" s="31">
        <f>ROUND(G109*F109,2)</f>
        <v>0</v>
      </c>
      <c r="I109" s="132"/>
      <c r="J109" s="133"/>
      <c r="K109" s="134"/>
      <c r="L109" s="135"/>
      <c r="M109" s="135"/>
      <c r="N109" s="135"/>
      <c r="O109" s="143"/>
    </row>
    <row r="110" spans="1:15" ht="36" customHeight="1">
      <c r="A110" s="153" t="s">
        <v>35</v>
      </c>
      <c r="B110" s="26" t="s">
        <v>200</v>
      </c>
      <c r="C110" s="29" t="s">
        <v>36</v>
      </c>
      <c r="D110" s="119" t="s">
        <v>116</v>
      </c>
      <c r="E110" s="32" t="s">
        <v>31</v>
      </c>
      <c r="F110" s="30">
        <v>10</v>
      </c>
      <c r="G110" s="25"/>
      <c r="H110" s="31">
        <f>ROUND(G110*F110,2)</f>
        <v>0</v>
      </c>
      <c r="I110" s="132"/>
      <c r="J110" s="133"/>
      <c r="K110" s="134"/>
      <c r="L110" s="135"/>
      <c r="M110" s="135"/>
      <c r="N110" s="135"/>
      <c r="O110" s="143"/>
    </row>
    <row r="111" spans="1:15" ht="36" customHeight="1">
      <c r="A111" s="152" t="s">
        <v>37</v>
      </c>
      <c r="B111" s="26" t="s">
        <v>201</v>
      </c>
      <c r="C111" s="29" t="s">
        <v>38</v>
      </c>
      <c r="D111" s="119" t="s">
        <v>116</v>
      </c>
      <c r="E111" s="32" t="s">
        <v>33</v>
      </c>
      <c r="F111" s="30">
        <v>210</v>
      </c>
      <c r="G111" s="25"/>
      <c r="H111" s="31">
        <f>ROUND(G111*F111,2)</f>
        <v>0</v>
      </c>
      <c r="I111" s="132"/>
      <c r="J111" s="133"/>
      <c r="K111" s="134"/>
      <c r="L111" s="135"/>
      <c r="M111" s="135"/>
      <c r="N111" s="135"/>
      <c r="O111" s="143"/>
    </row>
    <row r="112" spans="1:15" ht="36" customHeight="1">
      <c r="A112" s="138"/>
      <c r="B112" s="75"/>
      <c r="C112" s="39" t="s">
        <v>117</v>
      </c>
      <c r="D112" s="40"/>
      <c r="E112" s="79"/>
      <c r="F112" s="30"/>
      <c r="G112" s="74"/>
      <c r="H112" s="78"/>
      <c r="I112" s="132"/>
      <c r="J112" s="133"/>
      <c r="K112" s="134"/>
      <c r="L112" s="135"/>
      <c r="M112" s="135"/>
      <c r="N112" s="135"/>
      <c r="O112" s="143"/>
    </row>
    <row r="113" spans="1:15" ht="36" customHeight="1">
      <c r="A113" s="51" t="s">
        <v>41</v>
      </c>
      <c r="B113" s="26" t="s">
        <v>264</v>
      </c>
      <c r="C113" s="29" t="s">
        <v>42</v>
      </c>
      <c r="D113" s="33" t="s">
        <v>118</v>
      </c>
      <c r="E113" s="32"/>
      <c r="F113" s="30"/>
      <c r="G113" s="74"/>
      <c r="H113" s="78"/>
      <c r="I113" s="132"/>
      <c r="J113" s="133"/>
      <c r="K113" s="134"/>
      <c r="L113" s="135"/>
      <c r="M113" s="135"/>
      <c r="N113" s="135"/>
      <c r="O113" s="143"/>
    </row>
    <row r="114" spans="1:15" ht="36" customHeight="1">
      <c r="A114" s="51" t="s">
        <v>119</v>
      </c>
      <c r="B114" s="24" t="s">
        <v>34</v>
      </c>
      <c r="C114" s="29" t="s">
        <v>120</v>
      </c>
      <c r="D114" s="33" t="s">
        <v>1</v>
      </c>
      <c r="E114" s="32" t="s">
        <v>39</v>
      </c>
      <c r="F114" s="30">
        <v>25</v>
      </c>
      <c r="G114" s="25"/>
      <c r="H114" s="31">
        <f>ROUND(G114*F114,2)</f>
        <v>0</v>
      </c>
      <c r="I114" s="132"/>
      <c r="J114" s="133"/>
      <c r="K114" s="134"/>
      <c r="L114" s="135"/>
      <c r="M114" s="135"/>
      <c r="N114" s="135"/>
      <c r="O114" s="143"/>
    </row>
    <row r="115" spans="1:15" ht="35.25" customHeight="1">
      <c r="A115" s="51" t="s">
        <v>141</v>
      </c>
      <c r="B115" s="26" t="s">
        <v>251</v>
      </c>
      <c r="C115" s="29" t="s">
        <v>142</v>
      </c>
      <c r="D115" s="33" t="s">
        <v>88</v>
      </c>
      <c r="E115" s="27"/>
      <c r="F115" s="30"/>
      <c r="G115" s="74"/>
      <c r="H115" s="78"/>
      <c r="I115" s="132"/>
      <c r="J115" s="133"/>
      <c r="K115" s="134"/>
      <c r="L115" s="135"/>
      <c r="M115" s="135"/>
      <c r="N115" s="135"/>
      <c r="O115" s="143"/>
    </row>
    <row r="116" spans="1:15" ht="35.25" customHeight="1">
      <c r="A116" s="51" t="s">
        <v>143</v>
      </c>
      <c r="B116" s="24" t="s">
        <v>34</v>
      </c>
      <c r="C116" s="29" t="s">
        <v>89</v>
      </c>
      <c r="D116" s="33" t="s">
        <v>137</v>
      </c>
      <c r="E116" s="27"/>
      <c r="F116" s="30"/>
      <c r="G116" s="74"/>
      <c r="H116" s="78"/>
      <c r="I116" s="132"/>
      <c r="J116" s="133"/>
      <c r="K116" s="134"/>
      <c r="L116" s="135"/>
      <c r="M116" s="135"/>
      <c r="N116" s="135"/>
      <c r="O116" s="143"/>
    </row>
    <row r="117" spans="1:15" ht="35.25" customHeight="1">
      <c r="A117" s="51" t="s">
        <v>146</v>
      </c>
      <c r="B117" s="34" t="s">
        <v>90</v>
      </c>
      <c r="C117" s="29" t="s">
        <v>147</v>
      </c>
      <c r="D117" s="33"/>
      <c r="E117" s="32" t="s">
        <v>33</v>
      </c>
      <c r="F117" s="30">
        <v>10</v>
      </c>
      <c r="G117" s="25"/>
      <c r="H117" s="31">
        <f>ROUND(G117*F117,2)</f>
        <v>0</v>
      </c>
      <c r="I117" s="132"/>
      <c r="J117" s="133"/>
      <c r="K117" s="134"/>
      <c r="L117" s="135"/>
      <c r="M117" s="135"/>
      <c r="N117" s="135"/>
      <c r="O117" s="143"/>
    </row>
    <row r="118" spans="1:15" ht="36" customHeight="1">
      <c r="A118" s="52" t="s">
        <v>152</v>
      </c>
      <c r="B118" s="26" t="s">
        <v>202</v>
      </c>
      <c r="C118" s="29" t="s">
        <v>153</v>
      </c>
      <c r="D118" s="33" t="s">
        <v>88</v>
      </c>
      <c r="E118" s="32" t="s">
        <v>33</v>
      </c>
      <c r="F118" s="30">
        <v>6</v>
      </c>
      <c r="G118" s="25"/>
      <c r="H118" s="31">
        <f>ROUND(G118*F118,2)</f>
        <v>0</v>
      </c>
      <c r="I118" s="132"/>
      <c r="J118" s="133"/>
      <c r="K118" s="134"/>
      <c r="L118" s="135"/>
      <c r="M118" s="135"/>
      <c r="N118" s="135"/>
      <c r="O118" s="143"/>
    </row>
    <row r="119" spans="1:15" ht="36" customHeight="1">
      <c r="A119" s="52" t="s">
        <v>154</v>
      </c>
      <c r="B119" s="26" t="s">
        <v>203</v>
      </c>
      <c r="C119" s="29" t="s">
        <v>155</v>
      </c>
      <c r="D119" s="33" t="s">
        <v>88</v>
      </c>
      <c r="E119" s="32" t="s">
        <v>33</v>
      </c>
      <c r="F119" s="30">
        <v>4</v>
      </c>
      <c r="G119" s="25"/>
      <c r="H119" s="31">
        <f>ROUND(G119*F119,2)</f>
        <v>0</v>
      </c>
      <c r="I119" s="132"/>
      <c r="J119" s="133"/>
      <c r="K119" s="134"/>
      <c r="L119" s="135"/>
      <c r="M119" s="135"/>
      <c r="N119" s="135"/>
      <c r="O119" s="143"/>
    </row>
    <row r="120" spans="1:15" ht="36" customHeight="1">
      <c r="A120" s="52" t="s">
        <v>156</v>
      </c>
      <c r="B120" s="26" t="s">
        <v>204</v>
      </c>
      <c r="C120" s="29" t="s">
        <v>157</v>
      </c>
      <c r="D120" s="33" t="s">
        <v>88</v>
      </c>
      <c r="E120" s="32" t="s">
        <v>33</v>
      </c>
      <c r="F120" s="30">
        <v>6</v>
      </c>
      <c r="G120" s="25"/>
      <c r="H120" s="31">
        <f>ROUND(G120*F120,2)</f>
        <v>0</v>
      </c>
      <c r="I120" s="132"/>
      <c r="J120" s="133"/>
      <c r="K120" s="134"/>
      <c r="L120" s="135"/>
      <c r="M120" s="135"/>
      <c r="N120" s="135"/>
      <c r="O120" s="143"/>
    </row>
    <row r="121" spans="1:15" ht="36" customHeight="1">
      <c r="A121" s="51" t="s">
        <v>158</v>
      </c>
      <c r="B121" s="26" t="s">
        <v>205</v>
      </c>
      <c r="C121" s="29" t="s">
        <v>159</v>
      </c>
      <c r="D121" s="33" t="s">
        <v>160</v>
      </c>
      <c r="E121" s="27"/>
      <c r="F121" s="30"/>
      <c r="G121" s="74"/>
      <c r="H121" s="92"/>
      <c r="I121" s="132"/>
      <c r="J121" s="133"/>
      <c r="K121" s="134"/>
      <c r="L121" s="135"/>
      <c r="M121" s="135"/>
      <c r="N121" s="135"/>
      <c r="O121" s="104"/>
    </row>
    <row r="122" spans="1:15" ht="36" customHeight="1">
      <c r="A122" s="51" t="s">
        <v>161</v>
      </c>
      <c r="B122" s="24" t="s">
        <v>34</v>
      </c>
      <c r="C122" s="29" t="s">
        <v>271</v>
      </c>
      <c r="D122" s="33" t="s">
        <v>1</v>
      </c>
      <c r="E122" s="27" t="s">
        <v>43</v>
      </c>
      <c r="F122" s="30">
        <v>180</v>
      </c>
      <c r="G122" s="25"/>
      <c r="H122" s="31">
        <f>ROUND(G122*F122,2)</f>
        <v>0</v>
      </c>
      <c r="I122" s="132"/>
      <c r="J122" s="133"/>
      <c r="K122" s="134"/>
      <c r="L122" s="135"/>
      <c r="M122" s="135"/>
      <c r="N122" s="135"/>
      <c r="O122" s="104"/>
    </row>
    <row r="123" spans="1:15" ht="36" customHeight="1">
      <c r="A123" s="156" t="s">
        <v>272</v>
      </c>
      <c r="B123" s="157" t="s">
        <v>40</v>
      </c>
      <c r="C123" s="158" t="s">
        <v>287</v>
      </c>
      <c r="D123" s="159"/>
      <c r="E123" s="160" t="s">
        <v>43</v>
      </c>
      <c r="F123" s="20">
        <v>5</v>
      </c>
      <c r="G123" s="4"/>
      <c r="H123" s="3">
        <f>ROUND(G123*F123,2)</f>
        <v>0</v>
      </c>
      <c r="I123" s="132"/>
      <c r="J123" s="133"/>
      <c r="K123" s="134"/>
      <c r="L123" s="135"/>
      <c r="M123" s="135"/>
      <c r="N123" s="135"/>
      <c r="O123" s="104"/>
    </row>
    <row r="124" spans="1:15" ht="36" customHeight="1">
      <c r="A124" s="156" t="s">
        <v>162</v>
      </c>
      <c r="B124" s="157" t="s">
        <v>44</v>
      </c>
      <c r="C124" s="158" t="s">
        <v>163</v>
      </c>
      <c r="D124" s="159" t="s">
        <v>1</v>
      </c>
      <c r="E124" s="160" t="s">
        <v>43</v>
      </c>
      <c r="F124" s="20">
        <v>4</v>
      </c>
      <c r="G124" s="4"/>
      <c r="H124" s="3">
        <f>ROUND(G124*F124,2)</f>
        <v>0</v>
      </c>
      <c r="I124" s="132"/>
      <c r="J124" s="133"/>
      <c r="K124" s="134"/>
      <c r="L124" s="135"/>
      <c r="M124" s="135"/>
      <c r="N124" s="135"/>
      <c r="O124" s="104"/>
    </row>
    <row r="125" spans="1:15" ht="36" customHeight="1">
      <c r="A125" s="52" t="s">
        <v>176</v>
      </c>
      <c r="B125" s="26" t="s">
        <v>206</v>
      </c>
      <c r="C125" s="29" t="s">
        <v>177</v>
      </c>
      <c r="D125" s="33" t="s">
        <v>178</v>
      </c>
      <c r="E125" s="32" t="s">
        <v>33</v>
      </c>
      <c r="F125" s="30">
        <v>1</v>
      </c>
      <c r="G125" s="25"/>
      <c r="H125" s="23">
        <f>ROUND(G125*F125,2)</f>
        <v>0</v>
      </c>
      <c r="I125" s="132"/>
      <c r="J125" s="133"/>
      <c r="K125" s="134"/>
      <c r="L125" s="135"/>
      <c r="M125" s="135"/>
      <c r="N125" s="135"/>
      <c r="O125" s="143"/>
    </row>
    <row r="126" spans="1:15" ht="36" customHeight="1">
      <c r="A126" s="138"/>
      <c r="B126" s="93"/>
      <c r="C126" s="155" t="s">
        <v>284</v>
      </c>
      <c r="D126" s="40"/>
      <c r="E126" s="41"/>
      <c r="F126" s="30"/>
      <c r="G126" s="74"/>
      <c r="H126" s="78"/>
      <c r="I126" s="132"/>
      <c r="J126" s="133"/>
      <c r="K126" s="134"/>
      <c r="L126" s="135"/>
      <c r="M126" s="135"/>
      <c r="N126" s="135"/>
      <c r="O126" s="143"/>
    </row>
    <row r="127" spans="1:15" ht="36" customHeight="1">
      <c r="A127" s="11" t="s">
        <v>277</v>
      </c>
      <c r="B127" s="6" t="s">
        <v>207</v>
      </c>
      <c r="C127" s="12" t="s">
        <v>278</v>
      </c>
      <c r="D127" s="8" t="s">
        <v>140</v>
      </c>
      <c r="E127" s="13" t="s">
        <v>33</v>
      </c>
      <c r="F127" s="30">
        <v>370</v>
      </c>
      <c r="G127" s="25"/>
      <c r="H127" s="23">
        <f>ROUND(G127*F127,2)</f>
        <v>0</v>
      </c>
      <c r="I127" s="132"/>
      <c r="J127" s="133"/>
      <c r="K127" s="134"/>
      <c r="L127" s="135"/>
      <c r="M127" s="135"/>
      <c r="N127" s="135"/>
      <c r="O127" s="143"/>
    </row>
    <row r="128" spans="1:15" ht="36" customHeight="1">
      <c r="A128" s="14" t="s">
        <v>342</v>
      </c>
      <c r="B128" s="6" t="s">
        <v>208</v>
      </c>
      <c r="C128" s="7" t="s">
        <v>279</v>
      </c>
      <c r="D128" s="8" t="s">
        <v>280</v>
      </c>
      <c r="E128" s="9" t="s">
        <v>43</v>
      </c>
      <c r="F128" s="30">
        <v>15</v>
      </c>
      <c r="G128" s="25"/>
      <c r="H128" s="23">
        <f>ROUND(G128*F128,2)</f>
        <v>0</v>
      </c>
      <c r="I128" s="132"/>
      <c r="J128" s="133"/>
      <c r="K128" s="134"/>
      <c r="L128" s="135"/>
      <c r="M128" s="135"/>
      <c r="N128" s="135"/>
      <c r="O128" s="143"/>
    </row>
    <row r="129" spans="1:15" ht="36" customHeight="1">
      <c r="A129" s="14" t="s">
        <v>281</v>
      </c>
      <c r="B129" s="6" t="s">
        <v>252</v>
      </c>
      <c r="C129" s="7" t="s">
        <v>282</v>
      </c>
      <c r="D129" s="8" t="s">
        <v>283</v>
      </c>
      <c r="E129" s="9" t="s">
        <v>33</v>
      </c>
      <c r="F129" s="30">
        <v>30</v>
      </c>
      <c r="G129" s="25"/>
      <c r="H129" s="23">
        <f>ROUND(G129*F129,2)</f>
        <v>0</v>
      </c>
      <c r="I129" s="132"/>
      <c r="J129" s="133"/>
      <c r="K129" s="134"/>
      <c r="L129" s="135"/>
      <c r="M129" s="135"/>
      <c r="N129" s="135"/>
      <c r="O129" s="143"/>
    </row>
    <row r="130" spans="1:15" ht="36" customHeight="1">
      <c r="A130" s="138"/>
      <c r="B130" s="38"/>
      <c r="C130" s="39" t="s">
        <v>20</v>
      </c>
      <c r="D130" s="40"/>
      <c r="E130" s="41"/>
      <c r="F130" s="30"/>
      <c r="G130" s="74"/>
      <c r="H130" s="80"/>
      <c r="I130" s="132"/>
      <c r="J130" s="133"/>
      <c r="K130" s="134"/>
      <c r="L130" s="135"/>
      <c r="M130" s="135"/>
      <c r="N130" s="135"/>
      <c r="O130" s="143"/>
    </row>
    <row r="131" spans="1:15" ht="36" customHeight="1">
      <c r="A131" s="147" t="s">
        <v>52</v>
      </c>
      <c r="B131" s="26" t="s">
        <v>253</v>
      </c>
      <c r="C131" s="29" t="s">
        <v>56</v>
      </c>
      <c r="D131" s="33" t="s">
        <v>293</v>
      </c>
      <c r="E131" s="32" t="s">
        <v>39</v>
      </c>
      <c r="F131" s="30">
        <v>5</v>
      </c>
      <c r="G131" s="25"/>
      <c r="H131" s="23">
        <f>ROUND(G131*F131,2)</f>
        <v>0</v>
      </c>
      <c r="I131" s="132"/>
      <c r="J131" s="133"/>
      <c r="K131" s="134"/>
      <c r="L131" s="135"/>
      <c r="M131" s="135"/>
      <c r="N131" s="135"/>
      <c r="O131" s="143"/>
    </row>
    <row r="132" spans="1:15" ht="36" customHeight="1">
      <c r="A132" s="147" t="s">
        <v>184</v>
      </c>
      <c r="B132" s="26" t="s">
        <v>209</v>
      </c>
      <c r="C132" s="29" t="s">
        <v>186</v>
      </c>
      <c r="D132" s="33" t="s">
        <v>293</v>
      </c>
      <c r="E132" s="32" t="s">
        <v>39</v>
      </c>
      <c r="F132" s="30">
        <v>3</v>
      </c>
      <c r="G132" s="25"/>
      <c r="H132" s="23">
        <f>ROUND(G132*F132,2)</f>
        <v>0</v>
      </c>
      <c r="I132" s="132"/>
      <c r="J132" s="133"/>
      <c r="K132" s="134"/>
      <c r="L132" s="135"/>
      <c r="M132" s="135"/>
      <c r="N132" s="135"/>
      <c r="O132" s="143"/>
    </row>
    <row r="133" spans="1:15" ht="36" customHeight="1">
      <c r="A133" s="138"/>
      <c r="B133" s="81"/>
      <c r="C133" s="39" t="s">
        <v>21</v>
      </c>
      <c r="D133" s="40"/>
      <c r="E133" s="79"/>
      <c r="F133" s="30"/>
      <c r="G133" s="74"/>
      <c r="H133" s="80"/>
      <c r="I133" s="132"/>
      <c r="J133" s="133"/>
      <c r="K133" s="134"/>
      <c r="L133" s="135"/>
      <c r="M133" s="135"/>
      <c r="N133" s="135"/>
      <c r="O133" s="143"/>
    </row>
    <row r="134" spans="1:15" ht="36" customHeight="1">
      <c r="A134" s="140" t="s">
        <v>47</v>
      </c>
      <c r="B134" s="37" t="s">
        <v>210</v>
      </c>
      <c r="C134" s="118" t="s">
        <v>48</v>
      </c>
      <c r="D134" s="119" t="s">
        <v>108</v>
      </c>
      <c r="E134" s="120"/>
      <c r="F134" s="30"/>
      <c r="G134" s="74"/>
      <c r="H134" s="80"/>
      <c r="I134" s="132"/>
      <c r="J134" s="133"/>
      <c r="K134" s="134"/>
      <c r="L134" s="135"/>
      <c r="M134" s="135"/>
      <c r="N134" s="135"/>
      <c r="O134" s="143"/>
    </row>
    <row r="135" spans="1:15" ht="30" customHeight="1">
      <c r="A135" s="140" t="s">
        <v>109</v>
      </c>
      <c r="B135" s="117" t="s">
        <v>34</v>
      </c>
      <c r="C135" s="118" t="s">
        <v>110</v>
      </c>
      <c r="D135" s="119"/>
      <c r="E135" s="120" t="s">
        <v>33</v>
      </c>
      <c r="F135" s="30">
        <v>70</v>
      </c>
      <c r="G135" s="25"/>
      <c r="H135" s="23">
        <f>ROUND(G135*F135,2)</f>
        <v>0</v>
      </c>
      <c r="I135" s="132"/>
      <c r="J135" s="133"/>
      <c r="K135" s="134"/>
      <c r="L135" s="135"/>
      <c r="M135" s="135"/>
      <c r="N135" s="135"/>
      <c r="O135" s="143"/>
    </row>
    <row r="136" spans="1:15" s="137" customFormat="1" ht="30" customHeight="1">
      <c r="A136" s="140" t="s">
        <v>49</v>
      </c>
      <c r="B136" s="117" t="s">
        <v>40</v>
      </c>
      <c r="C136" s="118" t="s">
        <v>111</v>
      </c>
      <c r="D136" s="119"/>
      <c r="E136" s="120" t="s">
        <v>33</v>
      </c>
      <c r="F136" s="30">
        <v>140</v>
      </c>
      <c r="G136" s="25"/>
      <c r="H136" s="23">
        <f>ROUND(G136*F136,2)</f>
        <v>0</v>
      </c>
      <c r="I136" s="132"/>
      <c r="J136" s="133"/>
      <c r="K136" s="134"/>
      <c r="L136" s="135"/>
      <c r="M136" s="135"/>
      <c r="N136" s="135"/>
      <c r="O136" s="146"/>
    </row>
    <row r="137" spans="1:15" s="137" customFormat="1" ht="30" customHeight="1">
      <c r="A137" s="138"/>
      <c r="B137" s="81"/>
      <c r="C137" s="39" t="s">
        <v>288</v>
      </c>
      <c r="D137" s="40"/>
      <c r="E137" s="79"/>
      <c r="F137" s="30"/>
      <c r="G137" s="74"/>
      <c r="H137" s="80"/>
      <c r="I137" s="132"/>
      <c r="J137" s="133"/>
      <c r="K137" s="134"/>
      <c r="L137" s="135"/>
      <c r="M137" s="135"/>
      <c r="N137" s="135"/>
      <c r="O137" s="146"/>
    </row>
    <row r="138" spans="1:15" s="137" customFormat="1" ht="30" customHeight="1">
      <c r="A138" s="140"/>
      <c r="B138" s="37" t="s">
        <v>211</v>
      </c>
      <c r="C138" s="118" t="s">
        <v>289</v>
      </c>
      <c r="D138" s="119" t="s">
        <v>353</v>
      </c>
      <c r="E138" s="120" t="s">
        <v>39</v>
      </c>
      <c r="F138" s="30">
        <v>1</v>
      </c>
      <c r="G138" s="25"/>
      <c r="H138" s="23">
        <f>ROUND(G138*F138,2)</f>
        <v>0</v>
      </c>
      <c r="I138" s="132"/>
      <c r="J138" s="133"/>
      <c r="K138" s="134"/>
      <c r="L138" s="135"/>
      <c r="M138" s="135"/>
      <c r="N138" s="135"/>
      <c r="O138" s="146"/>
    </row>
    <row r="139" spans="1:15" ht="36" customHeight="1" thickBot="1">
      <c r="A139" s="46"/>
      <c r="B139" s="44" t="s">
        <v>14</v>
      </c>
      <c r="C139" s="200" t="str">
        <f>C106</f>
        <v>NEW LOCAL SIDEWALK - HAZELWOOD CRESCENT FROM WYOMING ST TO DR. D.R. PENNER SCHOOL (NORTH SIDE)</v>
      </c>
      <c r="D139" s="201"/>
      <c r="E139" s="201"/>
      <c r="F139" s="202"/>
      <c r="G139" s="45" t="s">
        <v>16</v>
      </c>
      <c r="H139" s="46">
        <f>SUM(H106:H138)</f>
        <v>0</v>
      </c>
      <c r="I139" s="132"/>
      <c r="J139" s="133"/>
      <c r="K139" s="134"/>
      <c r="L139" s="135"/>
      <c r="M139" s="135"/>
      <c r="N139" s="135"/>
      <c r="O139" s="143"/>
    </row>
    <row r="140" spans="1:15" ht="35.25" customHeight="1" thickTop="1">
      <c r="A140" s="136"/>
      <c r="B140" s="73" t="s">
        <v>15</v>
      </c>
      <c r="C140" s="197" t="s">
        <v>290</v>
      </c>
      <c r="D140" s="210"/>
      <c r="E140" s="210"/>
      <c r="F140" s="211"/>
      <c r="G140" s="74"/>
      <c r="H140" s="74" t="s">
        <v>1</v>
      </c>
      <c r="I140" s="132"/>
      <c r="J140" s="133"/>
      <c r="K140" s="134"/>
      <c r="L140" s="135"/>
      <c r="M140" s="135"/>
      <c r="N140" s="135"/>
      <c r="O140" s="143"/>
    </row>
    <row r="141" spans="1:15" ht="36" customHeight="1">
      <c r="A141" s="138"/>
      <c r="B141" s="75"/>
      <c r="C141" s="76" t="s">
        <v>18</v>
      </c>
      <c r="D141" s="40"/>
      <c r="E141" s="77" t="s">
        <v>1</v>
      </c>
      <c r="F141" s="30"/>
      <c r="G141" s="74"/>
      <c r="H141" s="78"/>
      <c r="I141" s="132"/>
      <c r="J141" s="133"/>
      <c r="K141" s="134"/>
      <c r="L141" s="135"/>
      <c r="M141" s="135"/>
      <c r="N141" s="135"/>
      <c r="O141" s="143"/>
    </row>
    <row r="142" spans="1:15" ht="36" customHeight="1">
      <c r="A142" s="152" t="s">
        <v>75</v>
      </c>
      <c r="B142" s="26" t="s">
        <v>213</v>
      </c>
      <c r="C142" s="29" t="s">
        <v>76</v>
      </c>
      <c r="D142" s="119" t="s">
        <v>116</v>
      </c>
      <c r="E142" s="28" t="s">
        <v>31</v>
      </c>
      <c r="F142" s="30">
        <v>91</v>
      </c>
      <c r="G142" s="25"/>
      <c r="H142" s="23">
        <f>ROUND(G142*F142,2)</f>
        <v>0</v>
      </c>
      <c r="I142" s="132"/>
      <c r="J142" s="133"/>
      <c r="K142" s="134"/>
      <c r="L142" s="135"/>
      <c r="M142" s="135"/>
      <c r="N142" s="135"/>
      <c r="O142" s="143"/>
    </row>
    <row r="143" spans="1:15" ht="36" customHeight="1">
      <c r="A143" s="153" t="s">
        <v>77</v>
      </c>
      <c r="B143" s="26" t="s">
        <v>214</v>
      </c>
      <c r="C143" s="29" t="s">
        <v>78</v>
      </c>
      <c r="D143" s="119" t="s">
        <v>116</v>
      </c>
      <c r="E143" s="28" t="s">
        <v>33</v>
      </c>
      <c r="F143" s="30">
        <v>515</v>
      </c>
      <c r="G143" s="25"/>
      <c r="H143" s="23">
        <f>ROUND(G143*F143,2)</f>
        <v>0</v>
      </c>
      <c r="I143" s="132"/>
      <c r="J143" s="133"/>
      <c r="K143" s="134"/>
      <c r="L143" s="135"/>
      <c r="M143" s="135"/>
      <c r="N143" s="135"/>
      <c r="O143" s="143"/>
    </row>
    <row r="144" spans="1:15" ht="36" customHeight="1">
      <c r="A144" s="153" t="s">
        <v>35</v>
      </c>
      <c r="B144" s="26" t="s">
        <v>215</v>
      </c>
      <c r="C144" s="29" t="s">
        <v>36</v>
      </c>
      <c r="D144" s="119" t="s">
        <v>116</v>
      </c>
      <c r="E144" s="32" t="s">
        <v>31</v>
      </c>
      <c r="F144" s="30">
        <v>14</v>
      </c>
      <c r="G144" s="25"/>
      <c r="H144" s="23">
        <f>ROUND(G144*F144,2)</f>
        <v>0</v>
      </c>
      <c r="I144" s="132"/>
      <c r="J144" s="133"/>
      <c r="K144" s="134"/>
      <c r="L144" s="135"/>
      <c r="M144" s="135"/>
      <c r="N144" s="135"/>
      <c r="O144" s="143"/>
    </row>
    <row r="145" spans="1:15" ht="36" customHeight="1">
      <c r="A145" s="152" t="s">
        <v>37</v>
      </c>
      <c r="B145" s="26" t="s">
        <v>216</v>
      </c>
      <c r="C145" s="29" t="s">
        <v>38</v>
      </c>
      <c r="D145" s="119" t="s">
        <v>116</v>
      </c>
      <c r="E145" s="32" t="s">
        <v>33</v>
      </c>
      <c r="F145" s="30">
        <v>280</v>
      </c>
      <c r="G145" s="25"/>
      <c r="H145" s="23">
        <f>ROUND(G145*F145,2)</f>
        <v>0</v>
      </c>
      <c r="I145" s="132"/>
      <c r="J145" s="133"/>
      <c r="K145" s="134"/>
      <c r="L145" s="135"/>
      <c r="M145" s="135"/>
      <c r="N145" s="135"/>
      <c r="O145" s="143"/>
    </row>
    <row r="146" spans="1:15" ht="36" customHeight="1">
      <c r="A146" s="138"/>
      <c r="B146" s="75"/>
      <c r="C146" s="39" t="s">
        <v>117</v>
      </c>
      <c r="D146" s="40"/>
      <c r="E146" s="79"/>
      <c r="F146" s="30"/>
      <c r="G146" s="74"/>
      <c r="H146" s="78"/>
      <c r="I146" s="132"/>
      <c r="J146" s="133"/>
      <c r="K146" s="134"/>
      <c r="L146" s="135"/>
      <c r="M146" s="135"/>
      <c r="N146" s="135"/>
      <c r="O146" s="143"/>
    </row>
    <row r="147" spans="1:15" ht="36" customHeight="1">
      <c r="A147" s="51" t="s">
        <v>41</v>
      </c>
      <c r="B147" s="26" t="s">
        <v>217</v>
      </c>
      <c r="C147" s="29" t="s">
        <v>42</v>
      </c>
      <c r="D147" s="33" t="s">
        <v>118</v>
      </c>
      <c r="E147" s="32"/>
      <c r="F147" s="30"/>
      <c r="G147" s="74"/>
      <c r="H147" s="78"/>
      <c r="I147" s="132"/>
      <c r="J147" s="133"/>
      <c r="K147" s="134"/>
      <c r="L147" s="135"/>
      <c r="M147" s="135"/>
      <c r="N147" s="135"/>
      <c r="O147" s="143"/>
    </row>
    <row r="148" spans="1:15" ht="36" customHeight="1">
      <c r="A148" s="51" t="s">
        <v>119</v>
      </c>
      <c r="B148" s="24" t="s">
        <v>34</v>
      </c>
      <c r="C148" s="29" t="s">
        <v>120</v>
      </c>
      <c r="D148" s="33" t="s">
        <v>1</v>
      </c>
      <c r="E148" s="32" t="s">
        <v>39</v>
      </c>
      <c r="F148" s="30">
        <v>24</v>
      </c>
      <c r="G148" s="25"/>
      <c r="H148" s="23">
        <f>ROUND(G148*F148,2)</f>
        <v>0</v>
      </c>
      <c r="I148" s="132"/>
      <c r="J148" s="133"/>
      <c r="K148" s="134"/>
      <c r="L148" s="135"/>
      <c r="M148" s="135"/>
      <c r="N148" s="135"/>
      <c r="O148" s="143"/>
    </row>
    <row r="149" spans="1:15" ht="36" customHeight="1">
      <c r="A149" s="52" t="s">
        <v>152</v>
      </c>
      <c r="B149" s="26" t="s">
        <v>218</v>
      </c>
      <c r="C149" s="29" t="s">
        <v>153</v>
      </c>
      <c r="D149" s="33" t="s">
        <v>88</v>
      </c>
      <c r="E149" s="32" t="s">
        <v>33</v>
      </c>
      <c r="F149" s="30">
        <v>26</v>
      </c>
      <c r="G149" s="25"/>
      <c r="H149" s="23">
        <f>ROUND(G149*F149,2)</f>
        <v>0</v>
      </c>
      <c r="I149" s="132"/>
      <c r="J149" s="133"/>
      <c r="K149" s="134"/>
      <c r="L149" s="135"/>
      <c r="M149" s="135"/>
      <c r="N149" s="135"/>
      <c r="O149" s="143"/>
    </row>
    <row r="150" spans="1:15" ht="36" customHeight="1">
      <c r="A150" s="52" t="s">
        <v>154</v>
      </c>
      <c r="B150" s="26" t="s">
        <v>219</v>
      </c>
      <c r="C150" s="29" t="s">
        <v>155</v>
      </c>
      <c r="D150" s="33" t="s">
        <v>88</v>
      </c>
      <c r="E150" s="32" t="s">
        <v>33</v>
      </c>
      <c r="F150" s="30">
        <v>8</v>
      </c>
      <c r="G150" s="25"/>
      <c r="H150" s="23">
        <f>ROUND(G150*F150,2)</f>
        <v>0</v>
      </c>
      <c r="I150" s="132"/>
      <c r="J150" s="133"/>
      <c r="K150" s="134"/>
      <c r="L150" s="135"/>
      <c r="M150" s="135"/>
      <c r="N150" s="135"/>
      <c r="O150" s="143"/>
    </row>
    <row r="151" spans="1:15" ht="36" customHeight="1">
      <c r="A151" s="52" t="s">
        <v>156</v>
      </c>
      <c r="B151" s="26" t="s">
        <v>220</v>
      </c>
      <c r="C151" s="29" t="s">
        <v>157</v>
      </c>
      <c r="D151" s="33" t="s">
        <v>88</v>
      </c>
      <c r="E151" s="32" t="s">
        <v>33</v>
      </c>
      <c r="F151" s="30">
        <v>28</v>
      </c>
      <c r="G151" s="25"/>
      <c r="H151" s="23">
        <f>ROUND(G151*F151,2)</f>
        <v>0</v>
      </c>
      <c r="I151" s="132"/>
      <c r="J151" s="133"/>
      <c r="K151" s="134"/>
      <c r="L151" s="135"/>
      <c r="M151" s="135"/>
      <c r="N151" s="135"/>
      <c r="O151" s="143"/>
    </row>
    <row r="152" spans="1:15" ht="36" customHeight="1">
      <c r="A152" s="51" t="s">
        <v>158</v>
      </c>
      <c r="B152" s="26" t="s">
        <v>221</v>
      </c>
      <c r="C152" s="29" t="s">
        <v>159</v>
      </c>
      <c r="D152" s="33" t="s">
        <v>160</v>
      </c>
      <c r="E152" s="27"/>
      <c r="F152" s="30"/>
      <c r="G152" s="74"/>
      <c r="H152" s="92"/>
      <c r="I152" s="132"/>
      <c r="J152" s="133"/>
      <c r="K152" s="134"/>
      <c r="L152" s="135"/>
      <c r="M152" s="135"/>
      <c r="N152" s="135"/>
      <c r="O152" s="104"/>
    </row>
    <row r="153" spans="1:15" ht="36" customHeight="1">
      <c r="A153" s="51" t="s">
        <v>161</v>
      </c>
      <c r="B153" s="24" t="s">
        <v>34</v>
      </c>
      <c r="C153" s="29" t="s">
        <v>271</v>
      </c>
      <c r="D153" s="33" t="s">
        <v>1</v>
      </c>
      <c r="E153" s="27" t="s">
        <v>43</v>
      </c>
      <c r="F153" s="30">
        <v>205</v>
      </c>
      <c r="G153" s="25"/>
      <c r="H153" s="23">
        <f>ROUND(G153*F153,2)</f>
        <v>0</v>
      </c>
      <c r="I153" s="132"/>
      <c r="J153" s="133"/>
      <c r="K153" s="134"/>
      <c r="L153" s="135"/>
      <c r="M153" s="135"/>
      <c r="N153" s="135"/>
      <c r="O153" s="104"/>
    </row>
    <row r="154" spans="1:15" ht="36" customHeight="1">
      <c r="A154" s="156" t="s">
        <v>272</v>
      </c>
      <c r="B154" s="157" t="s">
        <v>40</v>
      </c>
      <c r="C154" s="158" t="s">
        <v>287</v>
      </c>
      <c r="D154" s="159"/>
      <c r="E154" s="160" t="s">
        <v>43</v>
      </c>
      <c r="F154" s="20">
        <v>2</v>
      </c>
      <c r="G154" s="4"/>
      <c r="H154" s="3">
        <f>ROUND(G154*F154,2)</f>
        <v>0</v>
      </c>
      <c r="I154" s="132"/>
      <c r="J154" s="133"/>
      <c r="K154" s="134"/>
      <c r="L154" s="135"/>
      <c r="M154" s="135"/>
      <c r="N154" s="135"/>
      <c r="O154" s="104"/>
    </row>
    <row r="155" spans="1:15" ht="36" customHeight="1">
      <c r="A155" s="156" t="s">
        <v>162</v>
      </c>
      <c r="B155" s="157" t="s">
        <v>44</v>
      </c>
      <c r="C155" s="158" t="s">
        <v>163</v>
      </c>
      <c r="D155" s="159" t="s">
        <v>1</v>
      </c>
      <c r="E155" s="160" t="s">
        <v>43</v>
      </c>
      <c r="F155" s="20">
        <v>4</v>
      </c>
      <c r="G155" s="4"/>
      <c r="H155" s="3">
        <f>ROUND(G155*F155,2)</f>
        <v>0</v>
      </c>
      <c r="I155" s="132"/>
      <c r="J155" s="133"/>
      <c r="K155" s="134"/>
      <c r="L155" s="135"/>
      <c r="M155" s="135"/>
      <c r="N155" s="135"/>
      <c r="O155" s="104"/>
    </row>
    <row r="156" spans="1:15" ht="36" customHeight="1">
      <c r="A156" s="52" t="s">
        <v>176</v>
      </c>
      <c r="B156" s="26" t="s">
        <v>222</v>
      </c>
      <c r="C156" s="29" t="s">
        <v>177</v>
      </c>
      <c r="D156" s="33" t="s">
        <v>178</v>
      </c>
      <c r="E156" s="32" t="s">
        <v>33</v>
      </c>
      <c r="F156" s="30">
        <v>3</v>
      </c>
      <c r="G156" s="25"/>
      <c r="H156" s="23">
        <f aca="true" t="shared" si="1" ref="H156:H161">ROUND(G156*F156,2)</f>
        <v>0</v>
      </c>
      <c r="I156" s="132"/>
      <c r="J156" s="133"/>
      <c r="K156" s="134"/>
      <c r="L156" s="135"/>
      <c r="M156" s="135"/>
      <c r="N156" s="135"/>
      <c r="O156" s="143"/>
    </row>
    <row r="157" spans="1:15" ht="36" customHeight="1">
      <c r="A157" s="52" t="s">
        <v>122</v>
      </c>
      <c r="B157" s="26" t="s">
        <v>223</v>
      </c>
      <c r="C157" s="29" t="s">
        <v>123</v>
      </c>
      <c r="D157" s="33" t="s">
        <v>254</v>
      </c>
      <c r="E157" s="32" t="s">
        <v>33</v>
      </c>
      <c r="F157" s="30">
        <v>32</v>
      </c>
      <c r="G157" s="25"/>
      <c r="H157" s="3">
        <f t="shared" si="1"/>
        <v>0</v>
      </c>
      <c r="I157" s="132"/>
      <c r="J157" s="133"/>
      <c r="K157" s="134"/>
      <c r="L157" s="135"/>
      <c r="M157" s="135"/>
      <c r="N157" s="135"/>
      <c r="O157" s="143"/>
    </row>
    <row r="158" spans="1:15" ht="36" customHeight="1">
      <c r="A158" s="138"/>
      <c r="B158" s="93"/>
      <c r="C158" s="155" t="s">
        <v>284</v>
      </c>
      <c r="D158" s="40"/>
      <c r="E158" s="41"/>
      <c r="F158" s="30"/>
      <c r="G158" s="74"/>
      <c r="H158" s="78"/>
      <c r="I158" s="132"/>
      <c r="J158" s="133"/>
      <c r="K158" s="134"/>
      <c r="L158" s="135"/>
      <c r="M158" s="135"/>
      <c r="N158" s="135"/>
      <c r="O158" s="143"/>
    </row>
    <row r="159" spans="1:15" ht="36" customHeight="1">
      <c r="A159" s="11" t="s">
        <v>277</v>
      </c>
      <c r="B159" s="6" t="s">
        <v>224</v>
      </c>
      <c r="C159" s="12" t="s">
        <v>278</v>
      </c>
      <c r="D159" s="8" t="s">
        <v>140</v>
      </c>
      <c r="E159" s="13" t="s">
        <v>33</v>
      </c>
      <c r="F159" s="30">
        <v>410</v>
      </c>
      <c r="G159" s="25"/>
      <c r="H159" s="3">
        <f t="shared" si="1"/>
        <v>0</v>
      </c>
      <c r="I159" s="132"/>
      <c r="J159" s="133"/>
      <c r="K159" s="134"/>
      <c r="L159" s="135"/>
      <c r="M159" s="135"/>
      <c r="N159" s="135"/>
      <c r="O159" s="143"/>
    </row>
    <row r="160" spans="1:15" ht="36" customHeight="1">
      <c r="A160" s="14" t="s">
        <v>342</v>
      </c>
      <c r="B160" s="6" t="s">
        <v>225</v>
      </c>
      <c r="C160" s="7" t="s">
        <v>279</v>
      </c>
      <c r="D160" s="8" t="s">
        <v>280</v>
      </c>
      <c r="E160" s="9" t="s">
        <v>43</v>
      </c>
      <c r="F160" s="30">
        <v>14</v>
      </c>
      <c r="G160" s="25"/>
      <c r="H160" s="3">
        <f t="shared" si="1"/>
        <v>0</v>
      </c>
      <c r="I160" s="132"/>
      <c r="J160" s="133"/>
      <c r="K160" s="134"/>
      <c r="L160" s="135"/>
      <c r="M160" s="135"/>
      <c r="N160" s="135"/>
      <c r="O160" s="143"/>
    </row>
    <row r="161" spans="1:15" ht="36" customHeight="1">
      <c r="A161" s="14" t="s">
        <v>281</v>
      </c>
      <c r="B161" s="6" t="s">
        <v>226</v>
      </c>
      <c r="C161" s="7" t="s">
        <v>282</v>
      </c>
      <c r="D161" s="8" t="s">
        <v>283</v>
      </c>
      <c r="E161" s="9" t="s">
        <v>33</v>
      </c>
      <c r="F161" s="30">
        <v>100</v>
      </c>
      <c r="G161" s="25"/>
      <c r="H161" s="3">
        <f t="shared" si="1"/>
        <v>0</v>
      </c>
      <c r="I161" s="132"/>
      <c r="J161" s="133"/>
      <c r="K161" s="134"/>
      <c r="L161" s="135"/>
      <c r="M161" s="135"/>
      <c r="N161" s="135"/>
      <c r="O161" s="143"/>
    </row>
    <row r="162" spans="1:15" ht="36" customHeight="1">
      <c r="A162" s="138"/>
      <c r="B162" s="38"/>
      <c r="C162" s="39" t="s">
        <v>20</v>
      </c>
      <c r="D162" s="40"/>
      <c r="E162" s="41"/>
      <c r="F162" s="30"/>
      <c r="G162" s="74"/>
      <c r="H162" s="80"/>
      <c r="I162" s="132"/>
      <c r="J162" s="133"/>
      <c r="K162" s="134"/>
      <c r="L162" s="135"/>
      <c r="M162" s="135"/>
      <c r="N162" s="135"/>
      <c r="O162" s="143"/>
    </row>
    <row r="163" spans="1:15" ht="36" customHeight="1">
      <c r="A163" s="147" t="s">
        <v>50</v>
      </c>
      <c r="B163" s="26" t="s">
        <v>227</v>
      </c>
      <c r="C163" s="29" t="s">
        <v>54</v>
      </c>
      <c r="D163" s="33" t="s">
        <v>293</v>
      </c>
      <c r="E163" s="32" t="s">
        <v>39</v>
      </c>
      <c r="F163" s="30">
        <v>2</v>
      </c>
      <c r="G163" s="25"/>
      <c r="H163" s="23">
        <f>ROUND(G163*F163,2)</f>
        <v>0</v>
      </c>
      <c r="I163" s="132"/>
      <c r="J163" s="133"/>
      <c r="K163" s="134"/>
      <c r="L163" s="135"/>
      <c r="M163" s="135"/>
      <c r="N163" s="135"/>
      <c r="O163" s="143"/>
    </row>
    <row r="164" spans="1:15" ht="36" customHeight="1">
      <c r="A164" s="147" t="s">
        <v>51</v>
      </c>
      <c r="B164" s="26" t="s">
        <v>228</v>
      </c>
      <c r="C164" s="29" t="s">
        <v>55</v>
      </c>
      <c r="D164" s="33" t="s">
        <v>293</v>
      </c>
      <c r="E164" s="32" t="s">
        <v>39</v>
      </c>
      <c r="F164" s="30">
        <v>1</v>
      </c>
      <c r="G164" s="25"/>
      <c r="H164" s="23">
        <f>ROUND(G164*F164,2)</f>
        <v>0</v>
      </c>
      <c r="I164" s="132"/>
      <c r="J164" s="133"/>
      <c r="K164" s="134"/>
      <c r="L164" s="135"/>
      <c r="M164" s="135"/>
      <c r="N164" s="135"/>
      <c r="O164" s="143"/>
    </row>
    <row r="165" spans="1:15" ht="36" customHeight="1">
      <c r="A165" s="177" t="s">
        <v>356</v>
      </c>
      <c r="B165" s="26" t="s">
        <v>295</v>
      </c>
      <c r="C165" s="29" t="s">
        <v>355</v>
      </c>
      <c r="D165" s="33" t="s">
        <v>358</v>
      </c>
      <c r="E165" s="32" t="s">
        <v>39</v>
      </c>
      <c r="F165" s="30">
        <v>1</v>
      </c>
      <c r="G165" s="25"/>
      <c r="H165" s="23">
        <f>ROUND(G165*F165,2)</f>
        <v>0</v>
      </c>
      <c r="I165" s="132"/>
      <c r="J165" s="133"/>
      <c r="K165" s="134"/>
      <c r="L165" s="135"/>
      <c r="M165" s="135"/>
      <c r="N165" s="135"/>
      <c r="O165" s="143"/>
    </row>
    <row r="166" spans="1:15" ht="36" customHeight="1">
      <c r="A166" s="138"/>
      <c r="B166" s="81"/>
      <c r="C166" s="39" t="s">
        <v>21</v>
      </c>
      <c r="D166" s="40"/>
      <c r="E166" s="79"/>
      <c r="F166" s="30"/>
      <c r="G166" s="74"/>
      <c r="H166" s="80"/>
      <c r="I166" s="132"/>
      <c r="J166" s="133"/>
      <c r="K166" s="134"/>
      <c r="L166" s="135"/>
      <c r="M166" s="135"/>
      <c r="N166" s="135"/>
      <c r="O166" s="143"/>
    </row>
    <row r="167" spans="1:15" ht="36" customHeight="1">
      <c r="A167" s="140" t="s">
        <v>47</v>
      </c>
      <c r="B167" s="37" t="s">
        <v>294</v>
      </c>
      <c r="C167" s="118" t="s">
        <v>48</v>
      </c>
      <c r="D167" s="119" t="s">
        <v>108</v>
      </c>
      <c r="E167" s="120"/>
      <c r="F167" s="30"/>
      <c r="G167" s="74"/>
      <c r="H167" s="80"/>
      <c r="I167" s="132"/>
      <c r="J167" s="133"/>
      <c r="K167" s="134"/>
      <c r="L167" s="135"/>
      <c r="M167" s="135"/>
      <c r="N167" s="135"/>
      <c r="O167" s="143"/>
    </row>
    <row r="168" spans="1:15" ht="30" customHeight="1">
      <c r="A168" s="140" t="s">
        <v>109</v>
      </c>
      <c r="B168" s="117" t="s">
        <v>34</v>
      </c>
      <c r="C168" s="118" t="s">
        <v>110</v>
      </c>
      <c r="D168" s="119"/>
      <c r="E168" s="120" t="s">
        <v>33</v>
      </c>
      <c r="F168" s="30">
        <v>100</v>
      </c>
      <c r="G168" s="25"/>
      <c r="H168" s="23">
        <f>ROUND(G168*F168,2)</f>
        <v>0</v>
      </c>
      <c r="I168" s="132"/>
      <c r="J168" s="133"/>
      <c r="K168" s="134"/>
      <c r="L168" s="135"/>
      <c r="M168" s="135"/>
      <c r="N168" s="135"/>
      <c r="O168" s="143"/>
    </row>
    <row r="169" spans="1:15" s="137" customFormat="1" ht="30" customHeight="1">
      <c r="A169" s="140" t="s">
        <v>49</v>
      </c>
      <c r="B169" s="117" t="s">
        <v>40</v>
      </c>
      <c r="C169" s="118" t="s">
        <v>111</v>
      </c>
      <c r="D169" s="119"/>
      <c r="E169" s="120" t="s">
        <v>33</v>
      </c>
      <c r="F169" s="30">
        <v>200</v>
      </c>
      <c r="G169" s="25"/>
      <c r="H169" s="23">
        <f>ROUND(G169*F169,2)</f>
        <v>0</v>
      </c>
      <c r="I169" s="132"/>
      <c r="J169" s="133"/>
      <c r="K169" s="134"/>
      <c r="L169" s="135"/>
      <c r="M169" s="135"/>
      <c r="N169" s="135"/>
      <c r="O169" s="146"/>
    </row>
    <row r="170" spans="1:15" s="137" customFormat="1" ht="30" customHeight="1">
      <c r="A170" s="138"/>
      <c r="B170" s="81"/>
      <c r="C170" s="39" t="s">
        <v>288</v>
      </c>
      <c r="D170" s="40"/>
      <c r="E170" s="79"/>
      <c r="F170" s="30"/>
      <c r="G170" s="74"/>
      <c r="H170" s="80"/>
      <c r="I170" s="132"/>
      <c r="J170" s="133"/>
      <c r="K170" s="134"/>
      <c r="L170" s="135"/>
      <c r="M170" s="135"/>
      <c r="N170" s="135"/>
      <c r="O170" s="146"/>
    </row>
    <row r="171" spans="1:15" s="137" customFormat="1" ht="30" customHeight="1">
      <c r="A171" s="140"/>
      <c r="B171" s="37" t="s">
        <v>354</v>
      </c>
      <c r="C171" s="118" t="s">
        <v>289</v>
      </c>
      <c r="D171" s="119" t="s">
        <v>353</v>
      </c>
      <c r="E171" s="120" t="s">
        <v>39</v>
      </c>
      <c r="F171" s="30">
        <v>1</v>
      </c>
      <c r="G171" s="25"/>
      <c r="H171" s="23">
        <f>ROUND(G171*F171,2)</f>
        <v>0</v>
      </c>
      <c r="I171" s="132"/>
      <c r="J171" s="133"/>
      <c r="K171" s="134"/>
      <c r="L171" s="135"/>
      <c r="M171" s="135"/>
      <c r="N171" s="135"/>
      <c r="O171" s="146"/>
    </row>
    <row r="172" spans="1:15" ht="35.25" customHeight="1" thickBot="1">
      <c r="A172" s="46"/>
      <c r="B172" s="44" t="s">
        <v>15</v>
      </c>
      <c r="C172" s="200" t="str">
        <f>C140</f>
        <v>NEW LOCAL SIDEWALK - WEATHERSTONE PLACE FROM PEBBLE BEACH ROAD TO LAKEWOOD BOULEVARD (SOUTH SIDE)</v>
      </c>
      <c r="D172" s="206"/>
      <c r="E172" s="206"/>
      <c r="F172" s="207"/>
      <c r="G172" s="45" t="s">
        <v>16</v>
      </c>
      <c r="H172" s="46">
        <f>SUM(H140:H171)</f>
        <v>0</v>
      </c>
      <c r="I172" s="132"/>
      <c r="J172" s="133"/>
      <c r="K172" s="134"/>
      <c r="L172" s="135"/>
      <c r="M172" s="135"/>
      <c r="N172" s="135"/>
      <c r="O172" s="143"/>
    </row>
    <row r="173" spans="1:15" ht="35.25" customHeight="1" thickTop="1">
      <c r="A173" s="136"/>
      <c r="B173" s="73" t="s">
        <v>212</v>
      </c>
      <c r="C173" s="197" t="s">
        <v>296</v>
      </c>
      <c r="D173" s="210"/>
      <c r="E173" s="210"/>
      <c r="F173" s="211"/>
      <c r="G173" s="74"/>
      <c r="H173" s="74" t="s">
        <v>1</v>
      </c>
      <c r="I173" s="132"/>
      <c r="J173" s="133"/>
      <c r="K173" s="134"/>
      <c r="L173" s="135"/>
      <c r="M173" s="135"/>
      <c r="N173" s="135"/>
      <c r="O173" s="143"/>
    </row>
    <row r="174" spans="1:15" ht="35.25" customHeight="1">
      <c r="A174" s="138"/>
      <c r="B174" s="75"/>
      <c r="C174" s="76" t="s">
        <v>18</v>
      </c>
      <c r="D174" s="40"/>
      <c r="E174" s="77" t="s">
        <v>1</v>
      </c>
      <c r="F174" s="30"/>
      <c r="G174" s="74"/>
      <c r="H174" s="78"/>
      <c r="I174" s="132"/>
      <c r="J174" s="133"/>
      <c r="K174" s="134"/>
      <c r="L174" s="135"/>
      <c r="M174" s="135"/>
      <c r="N174" s="135"/>
      <c r="O174" s="143"/>
    </row>
    <row r="175" spans="1:15" ht="35.25" customHeight="1">
      <c r="A175" s="152" t="s">
        <v>75</v>
      </c>
      <c r="B175" s="26" t="s">
        <v>236</v>
      </c>
      <c r="C175" s="29" t="s">
        <v>76</v>
      </c>
      <c r="D175" s="119" t="s">
        <v>116</v>
      </c>
      <c r="E175" s="28" t="s">
        <v>31</v>
      </c>
      <c r="F175" s="30">
        <v>297</v>
      </c>
      <c r="G175" s="25"/>
      <c r="H175" s="23">
        <f>ROUND(G175*F175,2)</f>
        <v>0</v>
      </c>
      <c r="I175" s="132"/>
      <c r="J175" s="133"/>
      <c r="K175" s="134"/>
      <c r="L175" s="135"/>
      <c r="M175" s="135"/>
      <c r="N175" s="135"/>
      <c r="O175" s="143"/>
    </row>
    <row r="176" spans="1:15" ht="35.25" customHeight="1">
      <c r="A176" s="153" t="s">
        <v>77</v>
      </c>
      <c r="B176" s="26" t="s">
        <v>229</v>
      </c>
      <c r="C176" s="29" t="s">
        <v>78</v>
      </c>
      <c r="D176" s="119" t="s">
        <v>116</v>
      </c>
      <c r="E176" s="28" t="s">
        <v>33</v>
      </c>
      <c r="F176" s="30">
        <v>1960</v>
      </c>
      <c r="G176" s="25"/>
      <c r="H176" s="23">
        <f>ROUND(G176*F176,2)</f>
        <v>0</v>
      </c>
      <c r="I176" s="132"/>
      <c r="J176" s="133"/>
      <c r="K176" s="134"/>
      <c r="L176" s="135"/>
      <c r="M176" s="135"/>
      <c r="N176" s="135"/>
      <c r="O176" s="143"/>
    </row>
    <row r="177" spans="1:15" ht="35.25" customHeight="1">
      <c r="A177" s="153" t="s">
        <v>35</v>
      </c>
      <c r="B177" s="26" t="s">
        <v>179</v>
      </c>
      <c r="C177" s="29" t="s">
        <v>36</v>
      </c>
      <c r="D177" s="119" t="s">
        <v>116</v>
      </c>
      <c r="E177" s="32" t="s">
        <v>31</v>
      </c>
      <c r="F177" s="30">
        <v>45</v>
      </c>
      <c r="G177" s="25"/>
      <c r="H177" s="23">
        <f>ROUND(G177*F177,2)</f>
        <v>0</v>
      </c>
      <c r="I177" s="132"/>
      <c r="J177" s="133"/>
      <c r="K177" s="134"/>
      <c r="L177" s="135"/>
      <c r="M177" s="135"/>
      <c r="N177" s="135"/>
      <c r="O177" s="143"/>
    </row>
    <row r="178" spans="1:15" ht="35.25" customHeight="1">
      <c r="A178" s="152" t="s">
        <v>37</v>
      </c>
      <c r="B178" s="26" t="s">
        <v>180</v>
      </c>
      <c r="C178" s="29" t="s">
        <v>38</v>
      </c>
      <c r="D178" s="119" t="s">
        <v>116</v>
      </c>
      <c r="E178" s="32" t="s">
        <v>33</v>
      </c>
      <c r="F178" s="30">
        <v>2150</v>
      </c>
      <c r="G178" s="25"/>
      <c r="H178" s="23">
        <f>ROUND(G178*F178,2)</f>
        <v>0</v>
      </c>
      <c r="I178" s="132"/>
      <c r="J178" s="133"/>
      <c r="K178" s="134"/>
      <c r="L178" s="135"/>
      <c r="M178" s="135"/>
      <c r="N178" s="135"/>
      <c r="O178" s="143"/>
    </row>
    <row r="179" spans="1:15" ht="35.25" customHeight="1">
      <c r="A179" s="138"/>
      <c r="B179" s="75"/>
      <c r="C179" s="39" t="s">
        <v>117</v>
      </c>
      <c r="D179" s="40"/>
      <c r="E179" s="79"/>
      <c r="F179" s="30"/>
      <c r="G179" s="74"/>
      <c r="H179" s="23"/>
      <c r="I179" s="132"/>
      <c r="J179" s="133"/>
      <c r="K179" s="134"/>
      <c r="L179" s="135"/>
      <c r="M179" s="135"/>
      <c r="N179" s="135"/>
      <c r="O179" s="143"/>
    </row>
    <row r="180" spans="1:15" ht="35.25" customHeight="1">
      <c r="A180" s="109" t="s">
        <v>127</v>
      </c>
      <c r="B180" s="123" t="s">
        <v>181</v>
      </c>
      <c r="C180" s="111" t="s">
        <v>129</v>
      </c>
      <c r="D180" s="112" t="s">
        <v>118</v>
      </c>
      <c r="E180" s="113"/>
      <c r="F180" s="105"/>
      <c r="G180" s="74"/>
      <c r="H180" s="3"/>
      <c r="I180" s="132"/>
      <c r="J180" s="133"/>
      <c r="K180" s="134"/>
      <c r="L180" s="135"/>
      <c r="M180" s="135"/>
      <c r="N180" s="135"/>
      <c r="O180" s="143"/>
    </row>
    <row r="181" spans="1:15" ht="35.25" customHeight="1">
      <c r="A181" s="109" t="s">
        <v>302</v>
      </c>
      <c r="B181" s="114" t="s">
        <v>34</v>
      </c>
      <c r="C181" s="111" t="s">
        <v>303</v>
      </c>
      <c r="D181" s="112" t="s">
        <v>1</v>
      </c>
      <c r="E181" s="121" t="s">
        <v>33</v>
      </c>
      <c r="F181" s="105">
        <v>4</v>
      </c>
      <c r="G181" s="4"/>
      <c r="H181" s="23">
        <f>ROUND(G181*F181,2)</f>
        <v>0</v>
      </c>
      <c r="I181" s="132"/>
      <c r="J181" s="133"/>
      <c r="K181" s="134"/>
      <c r="L181" s="135"/>
      <c r="M181" s="135"/>
      <c r="N181" s="135"/>
      <c r="O181" s="143"/>
    </row>
    <row r="182" spans="1:15" ht="35.25" customHeight="1">
      <c r="A182" s="109" t="s">
        <v>130</v>
      </c>
      <c r="B182" s="114" t="s">
        <v>40</v>
      </c>
      <c r="C182" s="111" t="s">
        <v>131</v>
      </c>
      <c r="D182" s="112" t="s">
        <v>1</v>
      </c>
      <c r="E182" s="121" t="s">
        <v>33</v>
      </c>
      <c r="F182" s="105">
        <v>10</v>
      </c>
      <c r="G182" s="4"/>
      <c r="H182" s="23">
        <f>ROUND(G182*F182,2)</f>
        <v>0</v>
      </c>
      <c r="I182" s="132"/>
      <c r="J182" s="133"/>
      <c r="K182" s="134"/>
      <c r="L182" s="135"/>
      <c r="M182" s="135"/>
      <c r="N182" s="135"/>
      <c r="O182" s="143"/>
    </row>
    <row r="183" spans="1:15" ht="35.25" customHeight="1">
      <c r="A183" s="51" t="s">
        <v>41</v>
      </c>
      <c r="B183" s="26" t="s">
        <v>182</v>
      </c>
      <c r="C183" s="29" t="s">
        <v>42</v>
      </c>
      <c r="D183" s="33" t="s">
        <v>118</v>
      </c>
      <c r="E183" s="32"/>
      <c r="F183" s="105"/>
      <c r="G183" s="17"/>
      <c r="H183" s="78"/>
      <c r="I183" s="132"/>
      <c r="J183" s="133"/>
      <c r="K183" s="134"/>
      <c r="L183" s="135"/>
      <c r="M183" s="135"/>
      <c r="N183" s="135"/>
      <c r="O183" s="143"/>
    </row>
    <row r="184" spans="1:15" ht="35.25" customHeight="1">
      <c r="A184" s="51" t="s">
        <v>119</v>
      </c>
      <c r="B184" s="24" t="s">
        <v>34</v>
      </c>
      <c r="C184" s="29" t="s">
        <v>120</v>
      </c>
      <c r="D184" s="33" t="s">
        <v>1</v>
      </c>
      <c r="E184" s="32" t="s">
        <v>39</v>
      </c>
      <c r="F184" s="105">
        <v>105</v>
      </c>
      <c r="G184" s="4"/>
      <c r="H184" s="23">
        <f>ROUND(G184*F184,2)</f>
        <v>0</v>
      </c>
      <c r="I184" s="132"/>
      <c r="J184" s="133"/>
      <c r="K184" s="134"/>
      <c r="L184" s="135"/>
      <c r="M184" s="135"/>
      <c r="N184" s="135"/>
      <c r="O184" s="143"/>
    </row>
    <row r="185" spans="1:15" ht="35.25" customHeight="1">
      <c r="A185" s="109" t="s">
        <v>300</v>
      </c>
      <c r="B185" s="114" t="s">
        <v>40</v>
      </c>
      <c r="C185" s="111" t="s">
        <v>301</v>
      </c>
      <c r="D185" s="112" t="s">
        <v>1</v>
      </c>
      <c r="E185" s="113" t="s">
        <v>39</v>
      </c>
      <c r="F185" s="105">
        <v>35</v>
      </c>
      <c r="G185" s="4"/>
      <c r="H185" s="23">
        <f>ROUND(G185*F185,2)</f>
        <v>0</v>
      </c>
      <c r="I185" s="132"/>
      <c r="J185" s="133"/>
      <c r="K185" s="134"/>
      <c r="L185" s="135"/>
      <c r="M185" s="135"/>
      <c r="N185" s="135"/>
      <c r="O185" s="143"/>
    </row>
    <row r="186" spans="1:15" ht="35.25" customHeight="1">
      <c r="A186" s="109" t="s">
        <v>112</v>
      </c>
      <c r="B186" s="26" t="s">
        <v>230</v>
      </c>
      <c r="C186" s="111" t="s">
        <v>113</v>
      </c>
      <c r="D186" s="112" t="s">
        <v>88</v>
      </c>
      <c r="E186" s="113"/>
      <c r="F186" s="105"/>
      <c r="G186" s="17"/>
      <c r="H186" s="16"/>
      <c r="I186" s="132"/>
      <c r="J186" s="133"/>
      <c r="K186" s="134"/>
      <c r="L186" s="135"/>
      <c r="M186" s="135"/>
      <c r="N186" s="135"/>
      <c r="O186" s="143"/>
    </row>
    <row r="187" spans="1:15" ht="35.25" customHeight="1">
      <c r="A187" s="109" t="s">
        <v>114</v>
      </c>
      <c r="B187" s="114" t="s">
        <v>34</v>
      </c>
      <c r="C187" s="111" t="s">
        <v>89</v>
      </c>
      <c r="D187" s="112" t="s">
        <v>1</v>
      </c>
      <c r="E187" s="121" t="s">
        <v>33</v>
      </c>
      <c r="F187" s="105">
        <v>22</v>
      </c>
      <c r="G187" s="4"/>
      <c r="H187" s="23">
        <f>ROUND(G187*F187,2)</f>
        <v>0</v>
      </c>
      <c r="I187" s="132"/>
      <c r="J187" s="133"/>
      <c r="K187" s="134"/>
      <c r="L187" s="135"/>
      <c r="M187" s="135"/>
      <c r="N187" s="135"/>
      <c r="O187" s="143"/>
    </row>
    <row r="188" spans="1:15" ht="35.25" customHeight="1">
      <c r="A188" s="109" t="s">
        <v>134</v>
      </c>
      <c r="B188" s="110" t="s">
        <v>183</v>
      </c>
      <c r="C188" s="111" t="s">
        <v>135</v>
      </c>
      <c r="D188" s="112" t="s">
        <v>88</v>
      </c>
      <c r="E188" s="113"/>
      <c r="F188" s="105"/>
      <c r="G188" s="17"/>
      <c r="H188" s="16"/>
      <c r="I188" s="132"/>
      <c r="J188" s="133"/>
      <c r="K188" s="134"/>
      <c r="L188" s="135"/>
      <c r="M188" s="135"/>
      <c r="N188" s="135"/>
      <c r="O188" s="143"/>
    </row>
    <row r="189" spans="1:15" ht="35.25" customHeight="1">
      <c r="A189" s="109" t="s">
        <v>136</v>
      </c>
      <c r="B189" s="114" t="s">
        <v>34</v>
      </c>
      <c r="C189" s="111" t="s">
        <v>89</v>
      </c>
      <c r="D189" s="112" t="s">
        <v>137</v>
      </c>
      <c r="E189" s="121" t="s">
        <v>33</v>
      </c>
      <c r="F189" s="105">
        <v>2</v>
      </c>
      <c r="G189" s="4"/>
      <c r="H189" s="23">
        <f>ROUND(G189*F189,2)</f>
        <v>0</v>
      </c>
      <c r="I189" s="132"/>
      <c r="J189" s="133"/>
      <c r="K189" s="134"/>
      <c r="L189" s="135"/>
      <c r="M189" s="135"/>
      <c r="N189" s="135"/>
      <c r="O189" s="143"/>
    </row>
    <row r="190" spans="1:15" ht="35.25" customHeight="1">
      <c r="A190" s="109" t="s">
        <v>138</v>
      </c>
      <c r="B190" s="114" t="s">
        <v>40</v>
      </c>
      <c r="C190" s="111" t="s">
        <v>139</v>
      </c>
      <c r="D190" s="112" t="s">
        <v>140</v>
      </c>
      <c r="E190" s="121" t="s">
        <v>33</v>
      </c>
      <c r="F190" s="105">
        <v>90</v>
      </c>
      <c r="G190" s="4"/>
      <c r="H190" s="23">
        <f>ROUND(G190*F190,2)</f>
        <v>0</v>
      </c>
      <c r="I190" s="132"/>
      <c r="J190" s="133"/>
      <c r="K190" s="134"/>
      <c r="L190" s="135"/>
      <c r="M190" s="135"/>
      <c r="N190" s="135"/>
      <c r="O190" s="143"/>
    </row>
    <row r="191" spans="1:15" ht="35.25" customHeight="1">
      <c r="A191" s="109" t="s">
        <v>141</v>
      </c>
      <c r="B191" s="110" t="s">
        <v>231</v>
      </c>
      <c r="C191" s="111" t="s">
        <v>142</v>
      </c>
      <c r="D191" s="112" t="s">
        <v>88</v>
      </c>
      <c r="E191" s="113"/>
      <c r="F191" s="105"/>
      <c r="G191" s="17"/>
      <c r="H191" s="16"/>
      <c r="I191" s="132"/>
      <c r="J191" s="133"/>
      <c r="K191" s="134"/>
      <c r="L191" s="135"/>
      <c r="M191" s="135"/>
      <c r="N191" s="135"/>
      <c r="O191" s="143"/>
    </row>
    <row r="192" spans="1:15" ht="35.25" customHeight="1">
      <c r="A192" s="109" t="s">
        <v>143</v>
      </c>
      <c r="B192" s="114" t="s">
        <v>34</v>
      </c>
      <c r="C192" s="111" t="s">
        <v>89</v>
      </c>
      <c r="D192" s="112" t="s">
        <v>137</v>
      </c>
      <c r="E192" s="121"/>
      <c r="F192" s="105"/>
      <c r="G192" s="17"/>
      <c r="H192" s="16"/>
      <c r="I192" s="132"/>
      <c r="J192" s="133"/>
      <c r="K192" s="134"/>
      <c r="L192" s="135"/>
      <c r="M192" s="135"/>
      <c r="N192" s="135"/>
      <c r="O192" s="143"/>
    </row>
    <row r="193" spans="1:15" ht="35.25" customHeight="1">
      <c r="A193" s="109" t="s">
        <v>144</v>
      </c>
      <c r="B193" s="122" t="s">
        <v>90</v>
      </c>
      <c r="C193" s="111" t="s">
        <v>145</v>
      </c>
      <c r="D193" s="112"/>
      <c r="E193" s="121" t="s">
        <v>33</v>
      </c>
      <c r="F193" s="105">
        <v>5</v>
      </c>
      <c r="G193" s="4"/>
      <c r="H193" s="23">
        <f aca="true" t="shared" si="2" ref="H193:H198">ROUND(G193*F193,2)</f>
        <v>0</v>
      </c>
      <c r="I193" s="132"/>
      <c r="J193" s="133"/>
      <c r="K193" s="134"/>
      <c r="L193" s="135"/>
      <c r="M193" s="135"/>
      <c r="N193" s="135"/>
      <c r="O193" s="143"/>
    </row>
    <row r="194" spans="1:15" ht="35.25" customHeight="1">
      <c r="A194" s="109" t="s">
        <v>146</v>
      </c>
      <c r="B194" s="122" t="s">
        <v>91</v>
      </c>
      <c r="C194" s="111" t="s">
        <v>147</v>
      </c>
      <c r="D194" s="112"/>
      <c r="E194" s="121" t="s">
        <v>33</v>
      </c>
      <c r="F194" s="105">
        <v>12</v>
      </c>
      <c r="G194" s="4"/>
      <c r="H194" s="23">
        <f t="shared" si="2"/>
        <v>0</v>
      </c>
      <c r="I194" s="132"/>
      <c r="J194" s="133"/>
      <c r="K194" s="134"/>
      <c r="L194" s="135"/>
      <c r="M194" s="135"/>
      <c r="N194" s="135"/>
      <c r="O194" s="143"/>
    </row>
    <row r="195" spans="1:15" ht="35.25" customHeight="1">
      <c r="A195" s="109" t="s">
        <v>148</v>
      </c>
      <c r="B195" s="122" t="s">
        <v>92</v>
      </c>
      <c r="C195" s="111" t="s">
        <v>149</v>
      </c>
      <c r="D195" s="112" t="s">
        <v>1</v>
      </c>
      <c r="E195" s="121" t="s">
        <v>33</v>
      </c>
      <c r="F195" s="105">
        <v>60</v>
      </c>
      <c r="G195" s="4"/>
      <c r="H195" s="23">
        <f t="shared" si="2"/>
        <v>0</v>
      </c>
      <c r="I195" s="132"/>
      <c r="J195" s="133"/>
      <c r="K195" s="134"/>
      <c r="L195" s="135"/>
      <c r="M195" s="135"/>
      <c r="N195" s="135"/>
      <c r="O195" s="143"/>
    </row>
    <row r="196" spans="1:15" ht="35.25" customHeight="1">
      <c r="A196" s="52" t="s">
        <v>152</v>
      </c>
      <c r="B196" s="26" t="s">
        <v>265</v>
      </c>
      <c r="C196" s="29" t="s">
        <v>153</v>
      </c>
      <c r="D196" s="33" t="s">
        <v>88</v>
      </c>
      <c r="E196" s="32" t="s">
        <v>33</v>
      </c>
      <c r="F196" s="105">
        <v>5</v>
      </c>
      <c r="G196" s="4"/>
      <c r="H196" s="23">
        <f t="shared" si="2"/>
        <v>0</v>
      </c>
      <c r="I196" s="132"/>
      <c r="J196" s="133"/>
      <c r="K196" s="134"/>
      <c r="L196" s="135"/>
      <c r="M196" s="135"/>
      <c r="N196" s="135"/>
      <c r="O196" s="143"/>
    </row>
    <row r="197" spans="1:15" ht="35.25" customHeight="1">
      <c r="A197" s="52" t="s">
        <v>154</v>
      </c>
      <c r="B197" s="26" t="s">
        <v>185</v>
      </c>
      <c r="C197" s="29" t="s">
        <v>155</v>
      </c>
      <c r="D197" s="33" t="s">
        <v>88</v>
      </c>
      <c r="E197" s="32" t="s">
        <v>33</v>
      </c>
      <c r="F197" s="30">
        <v>5</v>
      </c>
      <c r="G197" s="25"/>
      <c r="H197" s="23">
        <f t="shared" si="2"/>
        <v>0</v>
      </c>
      <c r="I197" s="132"/>
      <c r="J197" s="133"/>
      <c r="K197" s="134"/>
      <c r="L197" s="135"/>
      <c r="M197" s="135"/>
      <c r="N197" s="135"/>
      <c r="O197" s="143"/>
    </row>
    <row r="198" spans="1:15" ht="35.25" customHeight="1">
      <c r="A198" s="52" t="s">
        <v>156</v>
      </c>
      <c r="B198" s="26" t="s">
        <v>232</v>
      </c>
      <c r="C198" s="29" t="s">
        <v>157</v>
      </c>
      <c r="D198" s="33" t="s">
        <v>88</v>
      </c>
      <c r="E198" s="32" t="s">
        <v>33</v>
      </c>
      <c r="F198" s="30">
        <v>25</v>
      </c>
      <c r="G198" s="25"/>
      <c r="H198" s="23">
        <f t="shared" si="2"/>
        <v>0</v>
      </c>
      <c r="I198" s="132"/>
      <c r="J198" s="133"/>
      <c r="K198" s="134"/>
      <c r="L198" s="135"/>
      <c r="M198" s="135"/>
      <c r="N198" s="135"/>
      <c r="O198" s="143"/>
    </row>
    <row r="199" spans="1:15" ht="35.25" customHeight="1">
      <c r="A199" s="51" t="s">
        <v>158</v>
      </c>
      <c r="B199" s="26" t="s">
        <v>233</v>
      </c>
      <c r="C199" s="29" t="s">
        <v>159</v>
      </c>
      <c r="D199" s="33" t="s">
        <v>160</v>
      </c>
      <c r="E199" s="27"/>
      <c r="F199" s="30"/>
      <c r="G199" s="74"/>
      <c r="H199" s="78"/>
      <c r="I199" s="132"/>
      <c r="J199" s="133"/>
      <c r="K199" s="134"/>
      <c r="L199" s="135"/>
      <c r="M199" s="135"/>
      <c r="N199" s="135"/>
      <c r="O199" s="143"/>
    </row>
    <row r="200" spans="1:15" ht="35.25" customHeight="1">
      <c r="A200" s="51" t="s">
        <v>161</v>
      </c>
      <c r="B200" s="24" t="s">
        <v>34</v>
      </c>
      <c r="C200" s="29" t="s">
        <v>271</v>
      </c>
      <c r="D200" s="33" t="s">
        <v>1</v>
      </c>
      <c r="E200" s="27" t="s">
        <v>43</v>
      </c>
      <c r="F200" s="30">
        <v>75</v>
      </c>
      <c r="G200" s="25"/>
      <c r="H200" s="23">
        <f>ROUND(G200*F200,2)</f>
        <v>0</v>
      </c>
      <c r="I200" s="132"/>
      <c r="J200" s="133"/>
      <c r="K200" s="134"/>
      <c r="L200" s="135"/>
      <c r="M200" s="135"/>
      <c r="N200" s="135"/>
      <c r="O200" s="143"/>
    </row>
    <row r="201" spans="1:15" ht="35.25" customHeight="1">
      <c r="A201" s="156" t="s">
        <v>272</v>
      </c>
      <c r="B201" s="157" t="s">
        <v>40</v>
      </c>
      <c r="C201" s="158" t="s">
        <v>287</v>
      </c>
      <c r="D201" s="159"/>
      <c r="E201" s="160" t="s">
        <v>43</v>
      </c>
      <c r="F201" s="30">
        <v>32</v>
      </c>
      <c r="G201" s="25"/>
      <c r="H201" s="23">
        <f>ROUND(G201*F201,2)</f>
        <v>0</v>
      </c>
      <c r="I201" s="132"/>
      <c r="J201" s="133"/>
      <c r="K201" s="134"/>
      <c r="L201" s="135"/>
      <c r="M201" s="135"/>
      <c r="N201" s="135"/>
      <c r="O201" s="143"/>
    </row>
    <row r="202" spans="1:15" ht="35.25" customHeight="1">
      <c r="A202" s="156" t="s">
        <v>162</v>
      </c>
      <c r="B202" s="157" t="s">
        <v>44</v>
      </c>
      <c r="C202" s="158" t="s">
        <v>163</v>
      </c>
      <c r="D202" s="159" t="s">
        <v>1</v>
      </c>
      <c r="E202" s="160" t="s">
        <v>43</v>
      </c>
      <c r="F202" s="30">
        <v>7</v>
      </c>
      <c r="G202" s="25"/>
      <c r="H202" s="23">
        <f>ROUND(G202*F202,2)</f>
        <v>0</v>
      </c>
      <c r="I202" s="132"/>
      <c r="J202" s="133"/>
      <c r="K202" s="134"/>
      <c r="L202" s="135"/>
      <c r="M202" s="135"/>
      <c r="N202" s="135"/>
      <c r="O202" s="143"/>
    </row>
    <row r="203" spans="1:15" ht="35.25" customHeight="1">
      <c r="A203" s="109" t="s">
        <v>164</v>
      </c>
      <c r="B203" s="110" t="s">
        <v>234</v>
      </c>
      <c r="C203" s="111" t="s">
        <v>165</v>
      </c>
      <c r="D203" s="112" t="s">
        <v>160</v>
      </c>
      <c r="E203" s="113"/>
      <c r="F203" s="30"/>
      <c r="G203" s="74"/>
      <c r="H203" s="23"/>
      <c r="I203" s="132"/>
      <c r="J203" s="133"/>
      <c r="K203" s="134"/>
      <c r="L203" s="135"/>
      <c r="M203" s="135"/>
      <c r="N203" s="135"/>
      <c r="O203" s="143"/>
    </row>
    <row r="204" spans="1:15" ht="35.25" customHeight="1">
      <c r="A204" s="109" t="s">
        <v>166</v>
      </c>
      <c r="B204" s="114" t="s">
        <v>34</v>
      </c>
      <c r="C204" s="111" t="s">
        <v>170</v>
      </c>
      <c r="D204" s="112" t="s">
        <v>104</v>
      </c>
      <c r="E204" s="113" t="s">
        <v>43</v>
      </c>
      <c r="F204" s="30">
        <v>5</v>
      </c>
      <c r="G204" s="25"/>
      <c r="H204" s="23">
        <f>ROUND(G204*F204,2)</f>
        <v>0</v>
      </c>
      <c r="I204" s="132"/>
      <c r="J204" s="133"/>
      <c r="K204" s="134"/>
      <c r="L204" s="135"/>
      <c r="M204" s="135"/>
      <c r="N204" s="135"/>
      <c r="O204" s="143"/>
    </row>
    <row r="205" spans="1:15" ht="35.25" customHeight="1">
      <c r="A205" s="109" t="s">
        <v>304</v>
      </c>
      <c r="B205" s="114" t="s">
        <v>40</v>
      </c>
      <c r="C205" s="111" t="s">
        <v>266</v>
      </c>
      <c r="D205" s="112" t="s">
        <v>95</v>
      </c>
      <c r="E205" s="113" t="s">
        <v>43</v>
      </c>
      <c r="F205" s="30">
        <v>7</v>
      </c>
      <c r="G205" s="25"/>
      <c r="H205" s="23">
        <f>ROUND(G205*F205,2)</f>
        <v>0</v>
      </c>
      <c r="I205" s="132"/>
      <c r="J205" s="133"/>
      <c r="K205" s="134"/>
      <c r="L205" s="135"/>
      <c r="M205" s="135"/>
      <c r="N205" s="135"/>
      <c r="O205" s="143"/>
    </row>
    <row r="206" spans="1:15" ht="35.25" customHeight="1">
      <c r="A206" s="109" t="s">
        <v>167</v>
      </c>
      <c r="B206" s="114" t="s">
        <v>44</v>
      </c>
      <c r="C206" s="111" t="s">
        <v>96</v>
      </c>
      <c r="D206" s="112" t="s">
        <v>168</v>
      </c>
      <c r="E206" s="113" t="s">
        <v>43</v>
      </c>
      <c r="F206" s="30">
        <v>40</v>
      </c>
      <c r="G206" s="25"/>
      <c r="H206" s="23">
        <f>ROUND(G206*F206,2)</f>
        <v>0</v>
      </c>
      <c r="I206" s="132"/>
      <c r="J206" s="133"/>
      <c r="K206" s="134"/>
      <c r="L206" s="135"/>
      <c r="M206" s="135"/>
      <c r="N206" s="135"/>
      <c r="O206" s="143"/>
    </row>
    <row r="207" spans="1:15" ht="35.25" customHeight="1">
      <c r="A207" s="109" t="s">
        <v>93</v>
      </c>
      <c r="B207" s="110" t="s">
        <v>235</v>
      </c>
      <c r="C207" s="111" t="s">
        <v>45</v>
      </c>
      <c r="D207" s="112" t="s">
        <v>160</v>
      </c>
      <c r="E207" s="113"/>
      <c r="F207" s="30"/>
      <c r="G207" s="74"/>
      <c r="H207" s="23"/>
      <c r="I207" s="132"/>
      <c r="J207" s="133"/>
      <c r="K207" s="134"/>
      <c r="L207" s="135"/>
      <c r="M207" s="135"/>
      <c r="N207" s="135"/>
      <c r="O207" s="143"/>
    </row>
    <row r="208" spans="1:15" ht="35.25" customHeight="1">
      <c r="A208" s="109" t="s">
        <v>169</v>
      </c>
      <c r="B208" s="114" t="s">
        <v>34</v>
      </c>
      <c r="C208" s="111" t="s">
        <v>170</v>
      </c>
      <c r="D208" s="112" t="s">
        <v>171</v>
      </c>
      <c r="E208" s="113"/>
      <c r="F208" s="30"/>
      <c r="G208" s="74"/>
      <c r="H208" s="23"/>
      <c r="I208" s="132"/>
      <c r="J208" s="133"/>
      <c r="K208" s="134"/>
      <c r="L208" s="135"/>
      <c r="M208" s="135"/>
      <c r="N208" s="135"/>
      <c r="O208" s="143"/>
    </row>
    <row r="209" spans="1:15" ht="35.25" customHeight="1">
      <c r="A209" s="109" t="s">
        <v>172</v>
      </c>
      <c r="B209" s="122" t="s">
        <v>90</v>
      </c>
      <c r="C209" s="111" t="s">
        <v>173</v>
      </c>
      <c r="D209" s="112"/>
      <c r="E209" s="113" t="s">
        <v>43</v>
      </c>
      <c r="F209" s="30">
        <v>10</v>
      </c>
      <c r="G209" s="25"/>
      <c r="H209" s="23">
        <f>ROUND(G209*F209,2)</f>
        <v>0</v>
      </c>
      <c r="I209" s="132"/>
      <c r="J209" s="133"/>
      <c r="K209" s="134"/>
      <c r="L209" s="135"/>
      <c r="M209" s="135"/>
      <c r="N209" s="135"/>
      <c r="O209" s="143"/>
    </row>
    <row r="210" spans="1:15" ht="35.25" customHeight="1">
      <c r="A210" s="109" t="s">
        <v>174</v>
      </c>
      <c r="B210" s="122" t="s">
        <v>91</v>
      </c>
      <c r="C210" s="111" t="s">
        <v>175</v>
      </c>
      <c r="D210" s="112"/>
      <c r="E210" s="113" t="s">
        <v>43</v>
      </c>
      <c r="F210" s="30">
        <v>10</v>
      </c>
      <c r="G210" s="25"/>
      <c r="H210" s="23">
        <f>ROUND(G210*F210,2)</f>
        <v>0</v>
      </c>
      <c r="I210" s="132"/>
      <c r="J210" s="133"/>
      <c r="K210" s="134"/>
      <c r="L210" s="135"/>
      <c r="M210" s="135"/>
      <c r="N210" s="135"/>
      <c r="O210" s="143"/>
    </row>
    <row r="211" spans="1:15" ht="35.25" customHeight="1">
      <c r="A211" s="156" t="s">
        <v>121</v>
      </c>
      <c r="B211" s="157" t="s">
        <v>40</v>
      </c>
      <c r="C211" s="158" t="s">
        <v>96</v>
      </c>
      <c r="D211" s="159" t="s">
        <v>97</v>
      </c>
      <c r="E211" s="160" t="s">
        <v>43</v>
      </c>
      <c r="F211" s="30">
        <v>10</v>
      </c>
      <c r="G211" s="25"/>
      <c r="H211" s="23">
        <f>ROUND(G211*F211,2)</f>
        <v>0</v>
      </c>
      <c r="I211" s="132"/>
      <c r="J211" s="133"/>
      <c r="K211" s="134"/>
      <c r="L211" s="135"/>
      <c r="M211" s="135"/>
      <c r="N211" s="135"/>
      <c r="O211" s="143"/>
    </row>
    <row r="212" spans="1:15" ht="35.25" customHeight="1">
      <c r="A212" s="52" t="s">
        <v>122</v>
      </c>
      <c r="B212" s="26" t="s">
        <v>297</v>
      </c>
      <c r="C212" s="29" t="s">
        <v>123</v>
      </c>
      <c r="D212" s="33" t="s">
        <v>254</v>
      </c>
      <c r="E212" s="32" t="s">
        <v>33</v>
      </c>
      <c r="F212" s="30">
        <v>39</v>
      </c>
      <c r="G212" s="25"/>
      <c r="H212" s="23">
        <f>ROUND(G212*F212,2)</f>
        <v>0</v>
      </c>
      <c r="I212" s="132"/>
      <c r="J212" s="133"/>
      <c r="K212" s="134"/>
      <c r="L212" s="135"/>
      <c r="M212" s="135"/>
      <c r="N212" s="135"/>
      <c r="O212" s="143"/>
    </row>
    <row r="213" spans="1:15" ht="35.25" customHeight="1">
      <c r="A213" s="109" t="s">
        <v>99</v>
      </c>
      <c r="B213" s="110" t="s">
        <v>298</v>
      </c>
      <c r="C213" s="111" t="s">
        <v>101</v>
      </c>
      <c r="D213" s="112" t="s">
        <v>124</v>
      </c>
      <c r="E213" s="113" t="s">
        <v>39</v>
      </c>
      <c r="F213" s="30">
        <v>14</v>
      </c>
      <c r="G213" s="25"/>
      <c r="H213" s="23">
        <f>ROUND(G213*F213,2)</f>
        <v>0</v>
      </c>
      <c r="I213" s="132"/>
      <c r="J213" s="133"/>
      <c r="K213" s="134"/>
      <c r="L213" s="135"/>
      <c r="M213" s="135"/>
      <c r="N213" s="135"/>
      <c r="O213" s="143"/>
    </row>
    <row r="214" spans="1:15" ht="35.25" customHeight="1">
      <c r="A214" s="138"/>
      <c r="B214" s="93"/>
      <c r="C214" s="155" t="s">
        <v>284</v>
      </c>
      <c r="D214" s="40"/>
      <c r="E214" s="41"/>
      <c r="F214" s="30"/>
      <c r="G214" s="74"/>
      <c r="H214" s="78"/>
      <c r="I214" s="132"/>
      <c r="J214" s="133"/>
      <c r="K214" s="134"/>
      <c r="L214" s="135"/>
      <c r="M214" s="135"/>
      <c r="N214" s="135"/>
      <c r="O214" s="143"/>
    </row>
    <row r="215" spans="1:15" ht="35.25" customHeight="1">
      <c r="A215" s="11" t="s">
        <v>277</v>
      </c>
      <c r="B215" s="6" t="s">
        <v>299</v>
      </c>
      <c r="C215" s="12" t="s">
        <v>278</v>
      </c>
      <c r="D215" s="8" t="s">
        <v>140</v>
      </c>
      <c r="E215" s="13" t="s">
        <v>33</v>
      </c>
      <c r="F215" s="30">
        <v>22</v>
      </c>
      <c r="G215" s="25"/>
      <c r="H215" s="23">
        <f>ROUND(G215*F215,2)</f>
        <v>0</v>
      </c>
      <c r="I215" s="132"/>
      <c r="J215" s="133"/>
      <c r="K215" s="134"/>
      <c r="L215" s="135"/>
      <c r="M215" s="135"/>
      <c r="N215" s="135"/>
      <c r="O215" s="143"/>
    </row>
    <row r="216" spans="1:15" ht="35.25" customHeight="1">
      <c r="A216" s="14" t="s">
        <v>342</v>
      </c>
      <c r="B216" s="6" t="s">
        <v>331</v>
      </c>
      <c r="C216" s="7" t="s">
        <v>279</v>
      </c>
      <c r="D216" s="8" t="s">
        <v>280</v>
      </c>
      <c r="E216" s="9" t="s">
        <v>43</v>
      </c>
      <c r="F216" s="30">
        <v>21</v>
      </c>
      <c r="G216" s="25"/>
      <c r="H216" s="23">
        <f>ROUND(G216*F216,2)</f>
        <v>0</v>
      </c>
      <c r="I216" s="132"/>
      <c r="J216" s="133"/>
      <c r="K216" s="134"/>
      <c r="L216" s="135"/>
      <c r="M216" s="135"/>
      <c r="N216" s="135"/>
      <c r="O216" s="143"/>
    </row>
    <row r="217" spans="1:15" ht="35.25" customHeight="1">
      <c r="A217" s="14" t="s">
        <v>281</v>
      </c>
      <c r="B217" s="6" t="s">
        <v>332</v>
      </c>
      <c r="C217" s="7" t="s">
        <v>282</v>
      </c>
      <c r="D217" s="8" t="s">
        <v>283</v>
      </c>
      <c r="E217" s="9" t="s">
        <v>33</v>
      </c>
      <c r="F217" s="30">
        <v>1492</v>
      </c>
      <c r="G217" s="25"/>
      <c r="H217" s="23">
        <f>ROUND(G217*F217,2)</f>
        <v>0</v>
      </c>
      <c r="I217" s="132"/>
      <c r="J217" s="133"/>
      <c r="K217" s="134"/>
      <c r="L217" s="135"/>
      <c r="M217" s="135"/>
      <c r="N217" s="135"/>
      <c r="O217" s="143"/>
    </row>
    <row r="218" spans="1:15" ht="36" customHeight="1">
      <c r="A218" s="138"/>
      <c r="B218" s="93"/>
      <c r="C218" s="39" t="s">
        <v>19</v>
      </c>
      <c r="D218" s="40"/>
      <c r="E218" s="41"/>
      <c r="F218" s="30"/>
      <c r="G218" s="74"/>
      <c r="H218" s="78"/>
      <c r="I218" s="132"/>
      <c r="J218" s="133"/>
      <c r="K218" s="134"/>
      <c r="L218" s="135"/>
      <c r="M218" s="135"/>
      <c r="N218" s="135"/>
      <c r="O218" s="143"/>
    </row>
    <row r="219" spans="1:15" ht="36" customHeight="1">
      <c r="A219" s="116" t="s">
        <v>285</v>
      </c>
      <c r="B219" s="110" t="s">
        <v>352</v>
      </c>
      <c r="C219" s="115" t="s">
        <v>291</v>
      </c>
      <c r="D219" s="112" t="s">
        <v>293</v>
      </c>
      <c r="E219" s="113"/>
      <c r="F219" s="18"/>
      <c r="G219" s="74"/>
      <c r="H219" s="3"/>
      <c r="I219" s="132"/>
      <c r="J219" s="133"/>
      <c r="K219" s="134"/>
      <c r="L219" s="135"/>
      <c r="M219" s="135"/>
      <c r="N219" s="135"/>
      <c r="O219" s="143"/>
    </row>
    <row r="220" spans="1:15" ht="36" customHeight="1">
      <c r="A220" s="106" t="s">
        <v>305</v>
      </c>
      <c r="B220" s="114" t="s">
        <v>34</v>
      </c>
      <c r="C220" s="107" t="s">
        <v>338</v>
      </c>
      <c r="D220" s="112"/>
      <c r="E220" s="121" t="s">
        <v>39</v>
      </c>
      <c r="F220" s="18">
        <v>1</v>
      </c>
      <c r="G220" s="4"/>
      <c r="H220" s="23">
        <f>ROUND(G220*F220,2)</f>
        <v>0</v>
      </c>
      <c r="I220" s="132"/>
      <c r="J220" s="133"/>
      <c r="K220" s="134"/>
      <c r="L220" s="135"/>
      <c r="M220" s="135"/>
      <c r="N220" s="135"/>
      <c r="O220" s="143"/>
    </row>
    <row r="221" spans="1:15" ht="36" customHeight="1">
      <c r="A221" s="106" t="s">
        <v>53</v>
      </c>
      <c r="B221" s="114" t="s">
        <v>40</v>
      </c>
      <c r="C221" s="107" t="s">
        <v>292</v>
      </c>
      <c r="D221" s="112"/>
      <c r="E221" s="121" t="s">
        <v>39</v>
      </c>
      <c r="F221" s="18">
        <v>6</v>
      </c>
      <c r="G221" s="4"/>
      <c r="H221" s="23">
        <f>ROUND(G221*F221,2)</f>
        <v>0</v>
      </c>
      <c r="I221" s="132"/>
      <c r="J221" s="133"/>
      <c r="K221" s="134"/>
      <c r="L221" s="135"/>
      <c r="M221" s="135"/>
      <c r="N221" s="135"/>
      <c r="O221" s="143"/>
    </row>
    <row r="222" spans="1:15" ht="35.25" customHeight="1">
      <c r="A222" s="138"/>
      <c r="B222" s="38"/>
      <c r="C222" s="39" t="s">
        <v>20</v>
      </c>
      <c r="D222" s="40"/>
      <c r="E222" s="41"/>
      <c r="F222" s="30"/>
      <c r="G222" s="74"/>
      <c r="H222" s="23"/>
      <c r="I222" s="132"/>
      <c r="J222" s="133"/>
      <c r="K222" s="134"/>
      <c r="L222" s="135"/>
      <c r="M222" s="135"/>
      <c r="N222" s="135"/>
      <c r="O222" s="143"/>
    </row>
    <row r="223" spans="1:15" ht="35.25" customHeight="1">
      <c r="A223" s="116" t="s">
        <v>46</v>
      </c>
      <c r="B223" s="110" t="s">
        <v>333</v>
      </c>
      <c r="C223" s="111" t="s">
        <v>308</v>
      </c>
      <c r="D223" s="112" t="s">
        <v>293</v>
      </c>
      <c r="E223" s="121"/>
      <c r="F223" s="19"/>
      <c r="G223" s="74"/>
      <c r="H223" s="23"/>
      <c r="I223" s="132"/>
      <c r="J223" s="133"/>
      <c r="K223" s="134"/>
      <c r="L223" s="135"/>
      <c r="M223" s="135"/>
      <c r="N223" s="135"/>
      <c r="O223" s="143"/>
    </row>
    <row r="224" spans="1:15" ht="35.25" customHeight="1">
      <c r="A224" s="116" t="s">
        <v>125</v>
      </c>
      <c r="B224" s="114" t="s">
        <v>34</v>
      </c>
      <c r="C224" s="111" t="s">
        <v>126</v>
      </c>
      <c r="D224" s="112"/>
      <c r="E224" s="121" t="s">
        <v>39</v>
      </c>
      <c r="F224" s="19">
        <v>3</v>
      </c>
      <c r="G224" s="25"/>
      <c r="H224" s="23">
        <f>ROUND(G224*F224,2)</f>
        <v>0</v>
      </c>
      <c r="I224" s="132"/>
      <c r="J224" s="133"/>
      <c r="K224" s="134"/>
      <c r="L224" s="135"/>
      <c r="M224" s="135"/>
      <c r="N224" s="135"/>
      <c r="O224" s="143"/>
    </row>
    <row r="225" spans="1:15" ht="35.25" customHeight="1">
      <c r="A225" s="116" t="s">
        <v>306</v>
      </c>
      <c r="B225" s="114" t="s">
        <v>40</v>
      </c>
      <c r="C225" s="111" t="s">
        <v>307</v>
      </c>
      <c r="D225" s="112"/>
      <c r="E225" s="121" t="s">
        <v>39</v>
      </c>
      <c r="F225" s="19">
        <v>3</v>
      </c>
      <c r="G225" s="25"/>
      <c r="H225" s="23">
        <f>ROUND(G225*F225,2)</f>
        <v>0</v>
      </c>
      <c r="I225" s="132"/>
      <c r="J225" s="133"/>
      <c r="K225" s="134"/>
      <c r="L225" s="135"/>
      <c r="M225" s="135"/>
      <c r="N225" s="135"/>
      <c r="O225" s="143"/>
    </row>
    <row r="226" spans="1:15" ht="35.25" customHeight="1">
      <c r="A226" s="147" t="s">
        <v>50</v>
      </c>
      <c r="B226" s="26" t="s">
        <v>334</v>
      </c>
      <c r="C226" s="29" t="s">
        <v>54</v>
      </c>
      <c r="D226" s="33" t="s">
        <v>293</v>
      </c>
      <c r="E226" s="32" t="s">
        <v>39</v>
      </c>
      <c r="F226" s="30">
        <v>1</v>
      </c>
      <c r="G226" s="25"/>
      <c r="H226" s="23">
        <f>ROUND(G226*F226,2)</f>
        <v>0</v>
      </c>
      <c r="I226" s="132"/>
      <c r="J226" s="133"/>
      <c r="K226" s="134"/>
      <c r="L226" s="135"/>
      <c r="M226" s="135"/>
      <c r="N226" s="135"/>
      <c r="O226" s="143"/>
    </row>
    <row r="227" spans="1:15" ht="35.25" customHeight="1">
      <c r="A227" s="147" t="s">
        <v>51</v>
      </c>
      <c r="B227" s="26" t="s">
        <v>335</v>
      </c>
      <c r="C227" s="29" t="s">
        <v>55</v>
      </c>
      <c r="D227" s="33" t="s">
        <v>293</v>
      </c>
      <c r="E227" s="32" t="s">
        <v>39</v>
      </c>
      <c r="F227" s="30">
        <v>1</v>
      </c>
      <c r="G227" s="25"/>
      <c r="H227" s="23">
        <f>ROUND(G227*F227,2)</f>
        <v>0</v>
      </c>
      <c r="I227" s="132"/>
      <c r="J227" s="133"/>
      <c r="K227" s="134"/>
      <c r="L227" s="135"/>
      <c r="M227" s="135"/>
      <c r="N227" s="135"/>
      <c r="O227" s="143"/>
    </row>
    <row r="228" spans="1:15" ht="35.25" customHeight="1">
      <c r="A228" s="138"/>
      <c r="B228" s="81"/>
      <c r="C228" s="39" t="s">
        <v>21</v>
      </c>
      <c r="D228" s="40"/>
      <c r="E228" s="79"/>
      <c r="F228" s="30"/>
      <c r="G228" s="74"/>
      <c r="H228" s="23"/>
      <c r="I228" s="132"/>
      <c r="J228" s="133"/>
      <c r="K228" s="134"/>
      <c r="L228" s="135"/>
      <c r="M228" s="135"/>
      <c r="N228" s="135"/>
      <c r="O228" s="143"/>
    </row>
    <row r="229" spans="1:15" ht="35.25" customHeight="1">
      <c r="A229" s="140" t="s">
        <v>47</v>
      </c>
      <c r="B229" s="37" t="s">
        <v>336</v>
      </c>
      <c r="C229" s="118" t="s">
        <v>48</v>
      </c>
      <c r="D229" s="119" t="s">
        <v>108</v>
      </c>
      <c r="E229" s="120"/>
      <c r="F229" s="30"/>
      <c r="G229" s="74"/>
      <c r="H229" s="23"/>
      <c r="I229" s="132"/>
      <c r="J229" s="133"/>
      <c r="K229" s="134"/>
      <c r="L229" s="135"/>
      <c r="M229" s="135"/>
      <c r="N229" s="135"/>
      <c r="O229" s="143"/>
    </row>
    <row r="230" spans="1:15" ht="35.25" customHeight="1">
      <c r="A230" s="140" t="s">
        <v>109</v>
      </c>
      <c r="B230" s="117" t="s">
        <v>34</v>
      </c>
      <c r="C230" s="118" t="s">
        <v>110</v>
      </c>
      <c r="D230" s="119"/>
      <c r="E230" s="120" t="s">
        <v>33</v>
      </c>
      <c r="F230" s="30">
        <v>595</v>
      </c>
      <c r="G230" s="25"/>
      <c r="H230" s="23">
        <f>ROUND(G230*F230,2)</f>
        <v>0</v>
      </c>
      <c r="I230" s="132"/>
      <c r="J230" s="133"/>
      <c r="K230" s="134"/>
      <c r="L230" s="135"/>
      <c r="M230" s="135"/>
      <c r="N230" s="135"/>
      <c r="O230" s="143"/>
    </row>
    <row r="231" spans="1:15" ht="35.25" customHeight="1">
      <c r="A231" s="140" t="s">
        <v>49</v>
      </c>
      <c r="B231" s="117" t="s">
        <v>40</v>
      </c>
      <c r="C231" s="118" t="s">
        <v>111</v>
      </c>
      <c r="D231" s="119"/>
      <c r="E231" s="120" t="s">
        <v>33</v>
      </c>
      <c r="F231" s="30">
        <v>1555</v>
      </c>
      <c r="G231" s="25"/>
      <c r="H231" s="23">
        <f>ROUND(G231*F231,2)</f>
        <v>0</v>
      </c>
      <c r="I231" s="132"/>
      <c r="J231" s="133"/>
      <c r="K231" s="134"/>
      <c r="L231" s="135"/>
      <c r="M231" s="135"/>
      <c r="N231" s="135"/>
      <c r="O231" s="143"/>
    </row>
    <row r="232" spans="1:15" ht="35.25" customHeight="1">
      <c r="A232" s="138"/>
      <c r="B232" s="81"/>
      <c r="C232" s="39" t="s">
        <v>288</v>
      </c>
      <c r="D232" s="40"/>
      <c r="E232" s="79"/>
      <c r="F232" s="30"/>
      <c r="G232" s="74"/>
      <c r="H232" s="80"/>
      <c r="I232" s="132"/>
      <c r="J232" s="133"/>
      <c r="K232" s="134"/>
      <c r="L232" s="135"/>
      <c r="M232" s="135"/>
      <c r="N232" s="135"/>
      <c r="O232" s="143"/>
    </row>
    <row r="233" spans="1:15" ht="35.25" customHeight="1">
      <c r="A233" s="140"/>
      <c r="B233" s="37" t="s">
        <v>337</v>
      </c>
      <c r="C233" s="118" t="s">
        <v>289</v>
      </c>
      <c r="D233" s="119" t="s">
        <v>353</v>
      </c>
      <c r="E233" s="120" t="s">
        <v>39</v>
      </c>
      <c r="F233" s="30">
        <v>3</v>
      </c>
      <c r="G233" s="25"/>
      <c r="H233" s="23">
        <f>ROUND(G233*F233,2)</f>
        <v>0</v>
      </c>
      <c r="I233" s="132"/>
      <c r="J233" s="133"/>
      <c r="K233" s="134"/>
      <c r="L233" s="135"/>
      <c r="M233" s="135"/>
      <c r="N233" s="135"/>
      <c r="O233" s="143"/>
    </row>
    <row r="234" spans="1:15" ht="35.25" customHeight="1" thickBot="1">
      <c r="A234" s="46"/>
      <c r="B234" s="44" t="s">
        <v>212</v>
      </c>
      <c r="C234" s="200" t="str">
        <f>C173</f>
        <v>NEW LOCAL SIDEWALK - VERMILLION ROAD FROM LAKEWOOD BOULEVARD TO GROVER HILLS LANE (NORTH SIDE)</v>
      </c>
      <c r="D234" s="201"/>
      <c r="E234" s="201"/>
      <c r="F234" s="202"/>
      <c r="G234" s="45" t="s">
        <v>16</v>
      </c>
      <c r="H234" s="46">
        <f>SUM(H173:H233)</f>
        <v>0</v>
      </c>
      <c r="I234" s="132"/>
      <c r="J234" s="133"/>
      <c r="K234" s="134"/>
      <c r="L234" s="135"/>
      <c r="M234" s="135"/>
      <c r="N234" s="135"/>
      <c r="O234" s="143"/>
    </row>
    <row r="235" spans="1:15" ht="35.25" customHeight="1" thickTop="1">
      <c r="A235" s="136"/>
      <c r="B235" s="73" t="s">
        <v>255</v>
      </c>
      <c r="C235" s="197" t="s">
        <v>320</v>
      </c>
      <c r="D235" s="198"/>
      <c r="E235" s="198"/>
      <c r="F235" s="199"/>
      <c r="G235" s="74"/>
      <c r="H235" s="74" t="s">
        <v>1</v>
      </c>
      <c r="I235" s="132"/>
      <c r="J235" s="133"/>
      <c r="K235" s="134"/>
      <c r="L235" s="135"/>
      <c r="M235" s="135"/>
      <c r="N235" s="135"/>
      <c r="O235" s="143"/>
    </row>
    <row r="236" spans="1:15" ht="35.25" customHeight="1">
      <c r="A236" s="138"/>
      <c r="B236" s="75"/>
      <c r="C236" s="76" t="s">
        <v>18</v>
      </c>
      <c r="D236" s="40"/>
      <c r="E236" s="77" t="s">
        <v>1</v>
      </c>
      <c r="F236" s="30"/>
      <c r="G236" s="74"/>
      <c r="H236" s="78"/>
      <c r="I236" s="132"/>
      <c r="J236" s="133"/>
      <c r="K236" s="134"/>
      <c r="L236" s="135"/>
      <c r="M236" s="135"/>
      <c r="N236" s="135"/>
      <c r="O236" s="143"/>
    </row>
    <row r="237" spans="1:15" ht="35.25" customHeight="1">
      <c r="A237" s="153" t="s">
        <v>35</v>
      </c>
      <c r="B237" s="26" t="s">
        <v>256</v>
      </c>
      <c r="C237" s="29" t="s">
        <v>36</v>
      </c>
      <c r="D237" s="119" t="s">
        <v>116</v>
      </c>
      <c r="E237" s="32" t="s">
        <v>31</v>
      </c>
      <c r="F237" s="30">
        <v>2</v>
      </c>
      <c r="G237" s="25"/>
      <c r="H237" s="23">
        <f>ROUND(G237*F237,2)</f>
        <v>0</v>
      </c>
      <c r="I237" s="132"/>
      <c r="J237" s="133"/>
      <c r="K237" s="134"/>
      <c r="L237" s="135"/>
      <c r="M237" s="135"/>
      <c r="N237" s="135"/>
      <c r="O237" s="143"/>
    </row>
    <row r="238" spans="1:15" ht="35.25" customHeight="1">
      <c r="A238" s="152" t="s">
        <v>37</v>
      </c>
      <c r="B238" s="26" t="s">
        <v>237</v>
      </c>
      <c r="C238" s="29" t="s">
        <v>38</v>
      </c>
      <c r="D238" s="119" t="s">
        <v>116</v>
      </c>
      <c r="E238" s="32" t="s">
        <v>33</v>
      </c>
      <c r="F238" s="30">
        <v>40</v>
      </c>
      <c r="G238" s="25"/>
      <c r="H238" s="23">
        <f>ROUND(G238*F238,2)</f>
        <v>0</v>
      </c>
      <c r="I238" s="132"/>
      <c r="J238" s="133"/>
      <c r="K238" s="134"/>
      <c r="L238" s="135"/>
      <c r="M238" s="135"/>
      <c r="N238" s="135"/>
      <c r="O238" s="143"/>
    </row>
    <row r="239" spans="1:15" ht="35.25" customHeight="1">
      <c r="A239" s="138"/>
      <c r="B239" s="75"/>
      <c r="C239" s="39" t="s">
        <v>117</v>
      </c>
      <c r="D239" s="40"/>
      <c r="E239" s="79"/>
      <c r="F239" s="30"/>
      <c r="G239" s="74"/>
      <c r="H239" s="78"/>
      <c r="I239" s="132"/>
      <c r="J239" s="133"/>
      <c r="K239" s="134"/>
      <c r="L239" s="135"/>
      <c r="M239" s="135"/>
      <c r="N239" s="135"/>
      <c r="O239" s="143"/>
    </row>
    <row r="240" spans="1:15" ht="35.25" customHeight="1">
      <c r="A240" s="156" t="s">
        <v>322</v>
      </c>
      <c r="B240" s="161" t="s">
        <v>257</v>
      </c>
      <c r="C240" s="158" t="s">
        <v>323</v>
      </c>
      <c r="D240" s="159" t="s">
        <v>116</v>
      </c>
      <c r="E240" s="160"/>
      <c r="F240" s="30"/>
      <c r="G240" s="74"/>
      <c r="H240" s="78"/>
      <c r="I240" s="132"/>
      <c r="J240" s="133"/>
      <c r="K240" s="134"/>
      <c r="L240" s="135"/>
      <c r="M240" s="135"/>
      <c r="N240" s="135"/>
      <c r="O240" s="143"/>
    </row>
    <row r="241" spans="1:15" ht="35.25" customHeight="1">
      <c r="A241" s="156" t="s">
        <v>324</v>
      </c>
      <c r="B241" s="157" t="s">
        <v>34</v>
      </c>
      <c r="C241" s="158" t="s">
        <v>325</v>
      </c>
      <c r="D241" s="159" t="s">
        <v>1</v>
      </c>
      <c r="E241" s="160" t="s">
        <v>33</v>
      </c>
      <c r="F241" s="30">
        <v>40</v>
      </c>
      <c r="G241" s="25"/>
      <c r="H241" s="23">
        <f>ROUND(G241*F241,2)</f>
        <v>0</v>
      </c>
      <c r="I241" s="132"/>
      <c r="J241" s="133"/>
      <c r="K241" s="134"/>
      <c r="L241" s="135"/>
      <c r="M241" s="135"/>
      <c r="N241" s="135"/>
      <c r="O241" s="143"/>
    </row>
    <row r="242" spans="1:15" ht="35.25" customHeight="1">
      <c r="A242" s="51" t="s">
        <v>41</v>
      </c>
      <c r="B242" s="26" t="s">
        <v>258</v>
      </c>
      <c r="C242" s="29" t="s">
        <v>42</v>
      </c>
      <c r="D242" s="33" t="s">
        <v>118</v>
      </c>
      <c r="E242" s="32"/>
      <c r="F242" s="30"/>
      <c r="G242" s="74"/>
      <c r="H242" s="78"/>
      <c r="I242" s="132"/>
      <c r="J242" s="133"/>
      <c r="K242" s="134"/>
      <c r="L242" s="135"/>
      <c r="M242" s="135"/>
      <c r="N242" s="135"/>
      <c r="O242" s="143"/>
    </row>
    <row r="243" spans="1:15" ht="35.25" customHeight="1">
      <c r="A243" s="51" t="s">
        <v>119</v>
      </c>
      <c r="B243" s="24" t="s">
        <v>34</v>
      </c>
      <c r="C243" s="29" t="s">
        <v>120</v>
      </c>
      <c r="D243" s="33" t="s">
        <v>1</v>
      </c>
      <c r="E243" s="32" t="s">
        <v>39</v>
      </c>
      <c r="F243" s="30">
        <v>40</v>
      </c>
      <c r="G243" s="25"/>
      <c r="H243" s="23">
        <f>ROUND(G243*F243,2)</f>
        <v>0</v>
      </c>
      <c r="I243" s="132"/>
      <c r="J243" s="133"/>
      <c r="K243" s="134"/>
      <c r="L243" s="135"/>
      <c r="M243" s="135"/>
      <c r="N243" s="135"/>
      <c r="O243" s="143"/>
    </row>
    <row r="244" spans="1:15" ht="35.25" customHeight="1">
      <c r="A244" s="51" t="s">
        <v>141</v>
      </c>
      <c r="B244" s="26" t="s">
        <v>259</v>
      </c>
      <c r="C244" s="29" t="s">
        <v>142</v>
      </c>
      <c r="D244" s="33" t="s">
        <v>88</v>
      </c>
      <c r="E244" s="27"/>
      <c r="F244" s="30"/>
      <c r="G244" s="74"/>
      <c r="H244" s="78"/>
      <c r="I244" s="132"/>
      <c r="J244" s="133"/>
      <c r="K244" s="134"/>
      <c r="L244" s="135"/>
      <c r="M244" s="135"/>
      <c r="N244" s="135"/>
      <c r="O244" s="143"/>
    </row>
    <row r="245" spans="1:15" ht="35.25" customHeight="1">
      <c r="A245" s="51" t="s">
        <v>143</v>
      </c>
      <c r="B245" s="24" t="s">
        <v>34</v>
      </c>
      <c r="C245" s="29" t="s">
        <v>89</v>
      </c>
      <c r="D245" s="33" t="s">
        <v>137</v>
      </c>
      <c r="E245" s="32"/>
      <c r="F245" s="30"/>
      <c r="G245" s="74"/>
      <c r="H245" s="78"/>
      <c r="I245" s="132"/>
      <c r="J245" s="133"/>
      <c r="K245" s="134"/>
      <c r="L245" s="135"/>
      <c r="M245" s="135"/>
      <c r="N245" s="135"/>
      <c r="O245" s="143"/>
    </row>
    <row r="246" spans="1:15" ht="35.25" customHeight="1">
      <c r="A246" s="156" t="s">
        <v>146</v>
      </c>
      <c r="B246" s="162" t="s">
        <v>90</v>
      </c>
      <c r="C246" s="158" t="s">
        <v>147</v>
      </c>
      <c r="D246" s="159"/>
      <c r="E246" s="160" t="s">
        <v>33</v>
      </c>
      <c r="F246" s="30">
        <v>35</v>
      </c>
      <c r="G246" s="25"/>
      <c r="H246" s="23">
        <f aca="true" t="shared" si="3" ref="H246:H254">ROUND(G246*F246,2)</f>
        <v>0</v>
      </c>
      <c r="I246" s="132"/>
      <c r="J246" s="133"/>
      <c r="K246" s="134"/>
      <c r="L246" s="135"/>
      <c r="M246" s="135"/>
      <c r="N246" s="135"/>
      <c r="O246" s="143"/>
    </row>
    <row r="247" spans="1:15" ht="35.25" customHeight="1">
      <c r="A247" s="51" t="s">
        <v>158</v>
      </c>
      <c r="B247" s="26" t="s">
        <v>260</v>
      </c>
      <c r="C247" s="29" t="s">
        <v>159</v>
      </c>
      <c r="D247" s="33" t="s">
        <v>160</v>
      </c>
      <c r="E247" s="27"/>
      <c r="F247" s="30"/>
      <c r="G247" s="74"/>
      <c r="H247" s="78"/>
      <c r="I247" s="132"/>
      <c r="J247" s="133"/>
      <c r="K247" s="134"/>
      <c r="L247" s="135"/>
      <c r="M247" s="135"/>
      <c r="N247" s="135"/>
      <c r="O247" s="143"/>
    </row>
    <row r="248" spans="1:15" ht="35.25" customHeight="1">
      <c r="A248" s="51" t="s">
        <v>161</v>
      </c>
      <c r="B248" s="24" t="s">
        <v>34</v>
      </c>
      <c r="C248" s="29" t="s">
        <v>271</v>
      </c>
      <c r="D248" s="33" t="s">
        <v>1</v>
      </c>
      <c r="E248" s="27" t="s">
        <v>43</v>
      </c>
      <c r="F248" s="30">
        <v>5</v>
      </c>
      <c r="G248" s="25"/>
      <c r="H248" s="23">
        <f>ROUND(G248*F248,2)</f>
        <v>0</v>
      </c>
      <c r="I248" s="132"/>
      <c r="J248" s="133"/>
      <c r="K248" s="134"/>
      <c r="L248" s="135"/>
      <c r="M248" s="135"/>
      <c r="N248" s="135"/>
      <c r="O248" s="143"/>
    </row>
    <row r="249" spans="1:15" ht="35.25" customHeight="1">
      <c r="A249" s="109" t="s">
        <v>164</v>
      </c>
      <c r="B249" s="26" t="s">
        <v>261</v>
      </c>
      <c r="C249" s="111" t="s">
        <v>165</v>
      </c>
      <c r="D249" s="112" t="s">
        <v>160</v>
      </c>
      <c r="E249" s="113"/>
      <c r="F249" s="30"/>
      <c r="G249" s="74"/>
      <c r="H249" s="23"/>
      <c r="I249" s="132"/>
      <c r="J249" s="133"/>
      <c r="K249" s="134"/>
      <c r="L249" s="135"/>
      <c r="M249" s="135"/>
      <c r="N249" s="135"/>
      <c r="O249" s="143"/>
    </row>
    <row r="250" spans="1:15" ht="35.25" customHeight="1">
      <c r="A250" s="109" t="s">
        <v>167</v>
      </c>
      <c r="B250" s="114" t="s">
        <v>34</v>
      </c>
      <c r="C250" s="111" t="s">
        <v>96</v>
      </c>
      <c r="D250" s="112" t="s">
        <v>168</v>
      </c>
      <c r="E250" s="113" t="s">
        <v>43</v>
      </c>
      <c r="F250" s="30">
        <v>5</v>
      </c>
      <c r="G250" s="25"/>
      <c r="H250" s="23">
        <f>ROUND(G250*F250,2)</f>
        <v>0</v>
      </c>
      <c r="I250" s="132"/>
      <c r="J250" s="133"/>
      <c r="K250" s="134"/>
      <c r="L250" s="135"/>
      <c r="M250" s="135"/>
      <c r="N250" s="135"/>
      <c r="O250" s="143"/>
    </row>
    <row r="251" spans="1:14" ht="35.25" customHeight="1">
      <c r="A251" s="51" t="s">
        <v>93</v>
      </c>
      <c r="B251" s="26" t="s">
        <v>263</v>
      </c>
      <c r="C251" s="29" t="s">
        <v>45</v>
      </c>
      <c r="D251" s="33" t="s">
        <v>160</v>
      </c>
      <c r="E251" s="27"/>
      <c r="F251" s="30"/>
      <c r="G251" s="74"/>
      <c r="H251" s="78"/>
      <c r="I251" s="132"/>
      <c r="J251" s="133"/>
      <c r="K251" s="134"/>
      <c r="L251" s="135"/>
      <c r="M251" s="135"/>
      <c r="N251" s="135"/>
    </row>
    <row r="252" spans="1:14" ht="35.25" customHeight="1">
      <c r="A252" s="139" t="s">
        <v>121</v>
      </c>
      <c r="B252" s="24" t="s">
        <v>34</v>
      </c>
      <c r="C252" s="35" t="s">
        <v>96</v>
      </c>
      <c r="D252" s="36" t="s">
        <v>97</v>
      </c>
      <c r="E252" s="27" t="s">
        <v>43</v>
      </c>
      <c r="F252" s="30">
        <v>19</v>
      </c>
      <c r="G252" s="25"/>
      <c r="H252" s="23">
        <f t="shared" si="3"/>
        <v>0</v>
      </c>
      <c r="I252" s="132"/>
      <c r="J252" s="133"/>
      <c r="K252" s="134"/>
      <c r="L252" s="135"/>
      <c r="M252" s="135"/>
      <c r="N252" s="135"/>
    </row>
    <row r="253" spans="1:14" ht="35.25" customHeight="1">
      <c r="A253" s="52" t="s">
        <v>122</v>
      </c>
      <c r="B253" s="26" t="s">
        <v>339</v>
      </c>
      <c r="C253" s="29" t="s">
        <v>123</v>
      </c>
      <c r="D253" s="33" t="s">
        <v>254</v>
      </c>
      <c r="E253" s="32" t="s">
        <v>33</v>
      </c>
      <c r="F253" s="30">
        <v>4</v>
      </c>
      <c r="G253" s="25"/>
      <c r="H253" s="23">
        <f t="shared" si="3"/>
        <v>0</v>
      </c>
      <c r="I253" s="132"/>
      <c r="J253" s="133"/>
      <c r="K253" s="134"/>
      <c r="L253" s="135"/>
      <c r="M253" s="135"/>
      <c r="N253" s="135"/>
    </row>
    <row r="254" spans="1:14" ht="35.25" customHeight="1">
      <c r="A254" s="52" t="s">
        <v>99</v>
      </c>
      <c r="B254" s="37" t="s">
        <v>340</v>
      </c>
      <c r="C254" s="29" t="s">
        <v>101</v>
      </c>
      <c r="D254" s="33" t="s">
        <v>124</v>
      </c>
      <c r="E254" s="27" t="s">
        <v>39</v>
      </c>
      <c r="F254" s="30">
        <v>6</v>
      </c>
      <c r="G254" s="25"/>
      <c r="H254" s="23">
        <f t="shared" si="3"/>
        <v>0</v>
      </c>
      <c r="I254" s="132"/>
      <c r="J254" s="133"/>
      <c r="K254" s="134"/>
      <c r="L254" s="135"/>
      <c r="M254" s="135"/>
      <c r="N254" s="135"/>
    </row>
    <row r="255" spans="1:14" ht="35.25" customHeight="1">
      <c r="A255" s="138"/>
      <c r="B255" s="81"/>
      <c r="C255" s="39" t="s">
        <v>21</v>
      </c>
      <c r="D255" s="40"/>
      <c r="E255" s="79"/>
      <c r="F255" s="30"/>
      <c r="G255" s="74"/>
      <c r="H255" s="80"/>
      <c r="I255" s="132"/>
      <c r="J255" s="133"/>
      <c r="K255" s="134"/>
      <c r="L255" s="135"/>
      <c r="M255" s="135"/>
      <c r="N255" s="135"/>
    </row>
    <row r="256" spans="1:14" ht="35.25" customHeight="1">
      <c r="A256" s="140" t="s">
        <v>47</v>
      </c>
      <c r="B256" s="37" t="s">
        <v>341</v>
      </c>
      <c r="C256" s="118" t="s">
        <v>48</v>
      </c>
      <c r="D256" s="119" t="s">
        <v>108</v>
      </c>
      <c r="E256" s="120"/>
      <c r="F256" s="20"/>
      <c r="G256" s="17"/>
      <c r="H256" s="108"/>
      <c r="I256" s="132"/>
      <c r="J256" s="133"/>
      <c r="K256" s="134"/>
      <c r="L256" s="135"/>
      <c r="M256" s="135"/>
      <c r="N256" s="135"/>
    </row>
    <row r="257" spans="1:14" ht="35.25" customHeight="1">
      <c r="A257" s="140" t="s">
        <v>109</v>
      </c>
      <c r="B257" s="117" t="s">
        <v>34</v>
      </c>
      <c r="C257" s="118" t="s">
        <v>110</v>
      </c>
      <c r="D257" s="119"/>
      <c r="E257" s="120" t="s">
        <v>33</v>
      </c>
      <c r="F257" s="20">
        <v>15</v>
      </c>
      <c r="G257" s="25"/>
      <c r="H257" s="23">
        <f>ROUND(G257*F257,2)</f>
        <v>0</v>
      </c>
      <c r="I257" s="132"/>
      <c r="J257" s="133"/>
      <c r="K257" s="134"/>
      <c r="L257" s="135"/>
      <c r="M257" s="135"/>
      <c r="N257" s="135"/>
    </row>
    <row r="258" spans="1:14" ht="35.25" customHeight="1">
      <c r="A258" s="140" t="s">
        <v>49</v>
      </c>
      <c r="B258" s="117" t="s">
        <v>40</v>
      </c>
      <c r="C258" s="118" t="s">
        <v>111</v>
      </c>
      <c r="D258" s="119"/>
      <c r="E258" s="120" t="s">
        <v>33</v>
      </c>
      <c r="F258" s="30">
        <v>25</v>
      </c>
      <c r="G258" s="25"/>
      <c r="H258" s="23">
        <f>ROUND(G258*F258,2)</f>
        <v>0</v>
      </c>
      <c r="I258" s="132"/>
      <c r="J258" s="133"/>
      <c r="K258" s="134"/>
      <c r="L258" s="135"/>
      <c r="M258" s="135"/>
      <c r="N258" s="135"/>
    </row>
    <row r="259" spans="1:14" ht="35.25" customHeight="1" thickBot="1">
      <c r="A259" s="46"/>
      <c r="B259" s="44" t="s">
        <v>255</v>
      </c>
      <c r="C259" s="200" t="str">
        <f>C235</f>
        <v>DETECTABLE WARNING SURFACE TILE INSTALLATION - VERMILLION ROAD AT BEAVERHILL BOULEVARD</v>
      </c>
      <c r="D259" s="201"/>
      <c r="E259" s="201"/>
      <c r="F259" s="202"/>
      <c r="G259" s="45" t="s">
        <v>16</v>
      </c>
      <c r="H259" s="46">
        <f>SUM(H235:H258)</f>
        <v>0</v>
      </c>
      <c r="I259" s="132"/>
      <c r="J259" s="133"/>
      <c r="K259" s="134"/>
      <c r="L259" s="135"/>
      <c r="M259" s="135"/>
      <c r="N259" s="135"/>
    </row>
    <row r="260" spans="1:15" ht="35.25" customHeight="1" thickTop="1">
      <c r="A260" s="136"/>
      <c r="B260" s="73" t="s">
        <v>309</v>
      </c>
      <c r="C260" s="197" t="s">
        <v>321</v>
      </c>
      <c r="D260" s="198"/>
      <c r="E260" s="198"/>
      <c r="F260" s="199"/>
      <c r="G260" s="74"/>
      <c r="H260" s="74" t="s">
        <v>1</v>
      </c>
      <c r="I260" s="132"/>
      <c r="J260" s="133"/>
      <c r="K260" s="134"/>
      <c r="L260" s="135"/>
      <c r="M260" s="135"/>
      <c r="N260" s="135"/>
      <c r="O260" s="143"/>
    </row>
    <row r="261" spans="1:15" ht="35.25" customHeight="1">
      <c r="A261" s="138"/>
      <c r="B261" s="75"/>
      <c r="C261" s="76" t="s">
        <v>18</v>
      </c>
      <c r="D261" s="40"/>
      <c r="E261" s="77" t="s">
        <v>1</v>
      </c>
      <c r="F261" s="30"/>
      <c r="G261" s="74"/>
      <c r="H261" s="78"/>
      <c r="I261" s="132"/>
      <c r="J261" s="133"/>
      <c r="K261" s="134"/>
      <c r="L261" s="135"/>
      <c r="M261" s="135"/>
      <c r="N261" s="135"/>
      <c r="O261" s="143"/>
    </row>
    <row r="262" spans="1:15" ht="35.25" customHeight="1">
      <c r="A262" s="153" t="s">
        <v>35</v>
      </c>
      <c r="B262" s="26" t="s">
        <v>310</v>
      </c>
      <c r="C262" s="29" t="s">
        <v>36</v>
      </c>
      <c r="D262" s="119" t="s">
        <v>116</v>
      </c>
      <c r="E262" s="32" t="s">
        <v>31</v>
      </c>
      <c r="F262" s="30">
        <v>9</v>
      </c>
      <c r="G262" s="25"/>
      <c r="H262" s="23">
        <f>ROUND(G262*F262,2)</f>
        <v>0</v>
      </c>
      <c r="I262" s="132"/>
      <c r="J262" s="133"/>
      <c r="K262" s="134"/>
      <c r="L262" s="135"/>
      <c r="M262" s="135"/>
      <c r="N262" s="135"/>
      <c r="O262" s="143"/>
    </row>
    <row r="263" spans="1:15" ht="35.25" customHeight="1">
      <c r="A263" s="152" t="s">
        <v>37</v>
      </c>
      <c r="B263" s="26" t="s">
        <v>311</v>
      </c>
      <c r="C263" s="29" t="s">
        <v>38</v>
      </c>
      <c r="D263" s="119" t="s">
        <v>116</v>
      </c>
      <c r="E263" s="32" t="s">
        <v>33</v>
      </c>
      <c r="F263" s="30">
        <v>46</v>
      </c>
      <c r="G263" s="25"/>
      <c r="H263" s="23">
        <f>ROUND(G263*F263,2)</f>
        <v>0</v>
      </c>
      <c r="I263" s="132"/>
      <c r="J263" s="133"/>
      <c r="K263" s="134"/>
      <c r="L263" s="135"/>
      <c r="M263" s="135"/>
      <c r="N263" s="135"/>
      <c r="O263" s="143"/>
    </row>
    <row r="264" spans="1:15" ht="35.25" customHeight="1">
      <c r="A264" s="138"/>
      <c r="B264" s="75"/>
      <c r="C264" s="39" t="s">
        <v>117</v>
      </c>
      <c r="D264" s="40"/>
      <c r="E264" s="79"/>
      <c r="F264" s="30"/>
      <c r="G264" s="74"/>
      <c r="H264" s="78"/>
      <c r="I264" s="132"/>
      <c r="J264" s="133"/>
      <c r="K264" s="134"/>
      <c r="L264" s="135"/>
      <c r="M264" s="135"/>
      <c r="N264" s="135"/>
      <c r="O264" s="143"/>
    </row>
    <row r="265" spans="1:15" ht="35.25" customHeight="1">
      <c r="A265" s="156" t="s">
        <v>322</v>
      </c>
      <c r="B265" s="161" t="s">
        <v>312</v>
      </c>
      <c r="C265" s="158" t="s">
        <v>323</v>
      </c>
      <c r="D265" s="159" t="s">
        <v>116</v>
      </c>
      <c r="E265" s="160"/>
      <c r="F265" s="30"/>
      <c r="G265" s="74"/>
      <c r="H265" s="78"/>
      <c r="I265" s="132"/>
      <c r="J265" s="133"/>
      <c r="K265" s="134"/>
      <c r="L265" s="135"/>
      <c r="M265" s="135"/>
      <c r="N265" s="135"/>
      <c r="O265" s="143"/>
    </row>
    <row r="266" spans="1:15" ht="35.25" customHeight="1">
      <c r="A266" s="156" t="s">
        <v>324</v>
      </c>
      <c r="B266" s="157" t="s">
        <v>34</v>
      </c>
      <c r="C266" s="158" t="s">
        <v>325</v>
      </c>
      <c r="D266" s="159" t="s">
        <v>1</v>
      </c>
      <c r="E266" s="160" t="s">
        <v>33</v>
      </c>
      <c r="F266" s="30">
        <v>84</v>
      </c>
      <c r="G266" s="25"/>
      <c r="H266" s="23">
        <f>ROUND(G266*F266,2)</f>
        <v>0</v>
      </c>
      <c r="I266" s="132"/>
      <c r="J266" s="133"/>
      <c r="K266" s="134"/>
      <c r="L266" s="135"/>
      <c r="M266" s="135"/>
      <c r="N266" s="135"/>
      <c r="O266" s="143"/>
    </row>
    <row r="267" spans="1:15" ht="35.25" customHeight="1">
      <c r="A267" s="109" t="s">
        <v>134</v>
      </c>
      <c r="B267" s="110" t="s">
        <v>313</v>
      </c>
      <c r="C267" s="111" t="s">
        <v>135</v>
      </c>
      <c r="D267" s="112" t="s">
        <v>88</v>
      </c>
      <c r="E267" s="113"/>
      <c r="F267" s="105"/>
      <c r="G267" s="17"/>
      <c r="H267" s="16"/>
      <c r="I267" s="132"/>
      <c r="J267" s="133"/>
      <c r="K267" s="134"/>
      <c r="L267" s="135"/>
      <c r="M267" s="135"/>
      <c r="N267" s="135"/>
      <c r="O267" s="143"/>
    </row>
    <row r="268" spans="1:15" ht="35.25" customHeight="1">
      <c r="A268" s="109" t="s">
        <v>136</v>
      </c>
      <c r="B268" s="114" t="s">
        <v>34</v>
      </c>
      <c r="C268" s="111" t="s">
        <v>89</v>
      </c>
      <c r="D268" s="112" t="s">
        <v>137</v>
      </c>
      <c r="E268" s="121" t="s">
        <v>33</v>
      </c>
      <c r="F268" s="105">
        <v>7</v>
      </c>
      <c r="G268" s="4"/>
      <c r="H268" s="23">
        <f>ROUND(G268*F268,2)</f>
        <v>0</v>
      </c>
      <c r="I268" s="132"/>
      <c r="J268" s="133"/>
      <c r="K268" s="134"/>
      <c r="L268" s="135"/>
      <c r="M268" s="135"/>
      <c r="N268" s="135"/>
      <c r="O268" s="143"/>
    </row>
    <row r="269" spans="1:15" ht="35.25" customHeight="1">
      <c r="A269" s="51" t="s">
        <v>141</v>
      </c>
      <c r="B269" s="26" t="s">
        <v>314</v>
      </c>
      <c r="C269" s="29" t="s">
        <v>142</v>
      </c>
      <c r="D269" s="33" t="s">
        <v>88</v>
      </c>
      <c r="E269" s="27"/>
      <c r="F269" s="30"/>
      <c r="G269" s="74"/>
      <c r="H269" s="78"/>
      <c r="I269" s="132"/>
      <c r="J269" s="133"/>
      <c r="K269" s="134"/>
      <c r="L269" s="135"/>
      <c r="M269" s="135"/>
      <c r="N269" s="135"/>
      <c r="O269" s="143"/>
    </row>
    <row r="270" spans="1:15" ht="35.25" customHeight="1">
      <c r="A270" s="51" t="s">
        <v>143</v>
      </c>
      <c r="B270" s="24" t="s">
        <v>34</v>
      </c>
      <c r="C270" s="29" t="s">
        <v>89</v>
      </c>
      <c r="D270" s="33" t="s">
        <v>137</v>
      </c>
      <c r="E270" s="32"/>
      <c r="F270" s="30"/>
      <c r="G270" s="74"/>
      <c r="H270" s="78"/>
      <c r="I270" s="132"/>
      <c r="J270" s="133"/>
      <c r="K270" s="134"/>
      <c r="L270" s="135"/>
      <c r="M270" s="135"/>
      <c r="N270" s="135"/>
      <c r="O270" s="143"/>
    </row>
    <row r="271" spans="1:15" ht="35.25" customHeight="1">
      <c r="A271" s="156" t="s">
        <v>144</v>
      </c>
      <c r="B271" s="162" t="s">
        <v>90</v>
      </c>
      <c r="C271" s="158" t="s">
        <v>145</v>
      </c>
      <c r="D271" s="159"/>
      <c r="E271" s="160" t="s">
        <v>33</v>
      </c>
      <c r="F271" s="20">
        <v>3</v>
      </c>
      <c r="G271" s="25"/>
      <c r="H271" s="23">
        <f>ROUND(G271*F271,2)</f>
        <v>0</v>
      </c>
      <c r="I271" s="132"/>
      <c r="J271" s="133"/>
      <c r="K271" s="134"/>
      <c r="L271" s="135"/>
      <c r="M271" s="135"/>
      <c r="N271" s="135"/>
      <c r="O271" s="143"/>
    </row>
    <row r="272" spans="1:15" ht="35.25" customHeight="1">
      <c r="A272" s="156" t="s">
        <v>146</v>
      </c>
      <c r="B272" s="162" t="s">
        <v>91</v>
      </c>
      <c r="C272" s="158" t="s">
        <v>147</v>
      </c>
      <c r="D272" s="159"/>
      <c r="E272" s="160" t="s">
        <v>33</v>
      </c>
      <c r="F272" s="30">
        <v>21</v>
      </c>
      <c r="G272" s="25"/>
      <c r="H272" s="23">
        <f>ROUND(G272*F272,2)</f>
        <v>0</v>
      </c>
      <c r="I272" s="132"/>
      <c r="J272" s="133"/>
      <c r="K272" s="134"/>
      <c r="L272" s="135"/>
      <c r="M272" s="135"/>
      <c r="N272" s="135"/>
      <c r="O272" s="143"/>
    </row>
    <row r="273" spans="1:15" ht="35.25" customHeight="1">
      <c r="A273" s="51" t="s">
        <v>158</v>
      </c>
      <c r="B273" s="26" t="s">
        <v>315</v>
      </c>
      <c r="C273" s="29" t="s">
        <v>159</v>
      </c>
      <c r="D273" s="33" t="s">
        <v>160</v>
      </c>
      <c r="E273" s="27"/>
      <c r="F273" s="30"/>
      <c r="G273" s="74"/>
      <c r="H273" s="78"/>
      <c r="I273" s="132"/>
      <c r="J273" s="133"/>
      <c r="K273" s="134"/>
      <c r="L273" s="135"/>
      <c r="M273" s="135"/>
      <c r="N273" s="135"/>
      <c r="O273" s="143"/>
    </row>
    <row r="274" spans="1:15" ht="35.25" customHeight="1">
      <c r="A274" s="156" t="s">
        <v>326</v>
      </c>
      <c r="B274" s="157" t="s">
        <v>34</v>
      </c>
      <c r="C274" s="158" t="s">
        <v>327</v>
      </c>
      <c r="D274" s="159" t="s">
        <v>1</v>
      </c>
      <c r="E274" s="160" t="s">
        <v>43</v>
      </c>
      <c r="F274" s="30">
        <v>20</v>
      </c>
      <c r="G274" s="25"/>
      <c r="H274" s="23">
        <f>ROUND(G274*F274,2)</f>
        <v>0</v>
      </c>
      <c r="I274" s="132"/>
      <c r="J274" s="133"/>
      <c r="K274" s="134"/>
      <c r="L274" s="135"/>
      <c r="M274" s="135"/>
      <c r="N274" s="135"/>
      <c r="O274" s="143"/>
    </row>
    <row r="275" spans="1:15" ht="35.25" customHeight="1">
      <c r="A275" s="109" t="s">
        <v>164</v>
      </c>
      <c r="B275" s="26" t="s">
        <v>316</v>
      </c>
      <c r="C275" s="111" t="s">
        <v>165</v>
      </c>
      <c r="D275" s="112" t="s">
        <v>160</v>
      </c>
      <c r="E275" s="113"/>
      <c r="F275" s="30"/>
      <c r="G275" s="74"/>
      <c r="H275" s="23"/>
      <c r="I275" s="132"/>
      <c r="J275" s="133"/>
      <c r="K275" s="134"/>
      <c r="L275" s="135"/>
      <c r="M275" s="135"/>
      <c r="N275" s="135"/>
      <c r="O275" s="143"/>
    </row>
    <row r="276" spans="1:15" ht="45">
      <c r="A276" s="156" t="s">
        <v>328</v>
      </c>
      <c r="B276" s="157" t="s">
        <v>34</v>
      </c>
      <c r="C276" s="158" t="s">
        <v>329</v>
      </c>
      <c r="D276" s="159" t="s">
        <v>330</v>
      </c>
      <c r="E276" s="160" t="s">
        <v>43</v>
      </c>
      <c r="F276" s="30">
        <v>20</v>
      </c>
      <c r="G276" s="25"/>
      <c r="H276" s="23">
        <f>ROUND(G276*F276,2)</f>
        <v>0</v>
      </c>
      <c r="I276" s="132"/>
      <c r="J276" s="133"/>
      <c r="K276" s="134"/>
      <c r="L276" s="135"/>
      <c r="M276" s="135"/>
      <c r="N276" s="135"/>
      <c r="O276" s="143"/>
    </row>
    <row r="277" spans="1:15" ht="35.25" customHeight="1">
      <c r="A277" s="164" t="s">
        <v>343</v>
      </c>
      <c r="B277" s="165" t="s">
        <v>317</v>
      </c>
      <c r="C277" s="166" t="s">
        <v>344</v>
      </c>
      <c r="D277" s="167" t="s">
        <v>345</v>
      </c>
      <c r="E277" s="168"/>
      <c r="F277" s="30"/>
      <c r="G277" s="74"/>
      <c r="H277" s="23"/>
      <c r="I277" s="173"/>
      <c r="J277" s="174"/>
      <c r="K277" s="175"/>
      <c r="L277" s="176"/>
      <c r="M277" s="176"/>
      <c r="N277" s="176"/>
      <c r="O277" s="143"/>
    </row>
    <row r="278" spans="1:15" ht="35.25" customHeight="1">
      <c r="A278" s="164" t="s">
        <v>346</v>
      </c>
      <c r="B278" s="169" t="s">
        <v>34</v>
      </c>
      <c r="C278" s="166" t="s">
        <v>347</v>
      </c>
      <c r="D278" s="170"/>
      <c r="E278" s="171"/>
      <c r="F278" s="30"/>
      <c r="G278" s="74"/>
      <c r="H278" s="23"/>
      <c r="I278" s="173"/>
      <c r="J278" s="174"/>
      <c r="K278" s="175"/>
      <c r="L278" s="176"/>
      <c r="M278" s="176"/>
      <c r="N278" s="176"/>
      <c r="O278" s="143"/>
    </row>
    <row r="279" spans="1:15" ht="35.25" customHeight="1">
      <c r="A279" s="164" t="s">
        <v>348</v>
      </c>
      <c r="B279" s="172" t="s">
        <v>90</v>
      </c>
      <c r="C279" s="166" t="s">
        <v>349</v>
      </c>
      <c r="D279" s="170"/>
      <c r="E279" s="171" t="s">
        <v>350</v>
      </c>
      <c r="F279" s="30">
        <v>15</v>
      </c>
      <c r="G279" s="25"/>
      <c r="H279" s="23">
        <f>ROUND(G279*F279,2)</f>
        <v>0</v>
      </c>
      <c r="I279" s="173"/>
      <c r="J279" s="174"/>
      <c r="K279" s="175"/>
      <c r="L279" s="176"/>
      <c r="M279" s="176"/>
      <c r="N279" s="176"/>
      <c r="O279" s="143"/>
    </row>
    <row r="280" spans="1:14" ht="35.25" customHeight="1">
      <c r="A280" s="52" t="s">
        <v>122</v>
      </c>
      <c r="B280" s="26" t="s">
        <v>318</v>
      </c>
      <c r="C280" s="29" t="s">
        <v>123</v>
      </c>
      <c r="D280" s="33" t="s">
        <v>254</v>
      </c>
      <c r="E280" s="32" t="s">
        <v>33</v>
      </c>
      <c r="F280" s="30">
        <v>6</v>
      </c>
      <c r="G280" s="25"/>
      <c r="H280" s="23">
        <f>ROUND(G280*F280,2)</f>
        <v>0</v>
      </c>
      <c r="I280" s="173"/>
      <c r="J280" s="174"/>
      <c r="K280" s="175"/>
      <c r="L280" s="176"/>
      <c r="M280" s="176"/>
      <c r="N280" s="176"/>
    </row>
    <row r="281" spans="1:14" ht="35.25" customHeight="1">
      <c r="A281" s="52" t="s">
        <v>99</v>
      </c>
      <c r="B281" s="37" t="s">
        <v>319</v>
      </c>
      <c r="C281" s="29" t="s">
        <v>101</v>
      </c>
      <c r="D281" s="33" t="s">
        <v>124</v>
      </c>
      <c r="E281" s="27" t="s">
        <v>39</v>
      </c>
      <c r="F281" s="30">
        <v>6</v>
      </c>
      <c r="G281" s="25"/>
      <c r="H281" s="23">
        <f>ROUND(G281*F281,2)</f>
        <v>0</v>
      </c>
      <c r="I281" s="173"/>
      <c r="J281" s="174"/>
      <c r="K281" s="175"/>
      <c r="L281" s="176"/>
      <c r="M281" s="176"/>
      <c r="N281" s="176"/>
    </row>
    <row r="282" spans="1:14" ht="35.25" customHeight="1">
      <c r="A282" s="138"/>
      <c r="B282" s="81"/>
      <c r="C282" s="39" t="s">
        <v>21</v>
      </c>
      <c r="D282" s="40"/>
      <c r="E282" s="79"/>
      <c r="F282" s="30"/>
      <c r="G282" s="74"/>
      <c r="H282" s="80"/>
      <c r="I282" s="173"/>
      <c r="J282" s="174"/>
      <c r="K282" s="175"/>
      <c r="L282" s="176"/>
      <c r="M282" s="176"/>
      <c r="N282" s="176"/>
    </row>
    <row r="283" spans="1:14" ht="35.25" customHeight="1">
      <c r="A283" s="140" t="s">
        <v>47</v>
      </c>
      <c r="B283" s="37" t="s">
        <v>351</v>
      </c>
      <c r="C283" s="118" t="s">
        <v>48</v>
      </c>
      <c r="D283" s="119" t="s">
        <v>108</v>
      </c>
      <c r="E283" s="120"/>
      <c r="F283" s="20"/>
      <c r="G283" s="17"/>
      <c r="H283" s="108"/>
      <c r="I283" s="173"/>
      <c r="J283" s="174"/>
      <c r="K283" s="175"/>
      <c r="L283" s="176"/>
      <c r="M283" s="176"/>
      <c r="N283" s="176"/>
    </row>
    <row r="284" spans="1:14" ht="35.25" customHeight="1">
      <c r="A284" s="140" t="s">
        <v>109</v>
      </c>
      <c r="B284" s="117" t="s">
        <v>34</v>
      </c>
      <c r="C284" s="118" t="s">
        <v>110</v>
      </c>
      <c r="D284" s="119"/>
      <c r="E284" s="120" t="s">
        <v>33</v>
      </c>
      <c r="F284" s="20">
        <v>15</v>
      </c>
      <c r="G284" s="25"/>
      <c r="H284" s="23">
        <f>ROUND(G284*F284,2)</f>
        <v>0</v>
      </c>
      <c r="I284" s="132"/>
      <c r="J284" s="133"/>
      <c r="K284" s="134"/>
      <c r="L284" s="135"/>
      <c r="M284" s="135"/>
      <c r="N284" s="135"/>
    </row>
    <row r="285" spans="1:14" ht="35.25" customHeight="1">
      <c r="A285" s="140" t="s">
        <v>49</v>
      </c>
      <c r="B285" s="117" t="s">
        <v>40</v>
      </c>
      <c r="C285" s="118" t="s">
        <v>111</v>
      </c>
      <c r="D285" s="119"/>
      <c r="E285" s="120" t="s">
        <v>33</v>
      </c>
      <c r="F285" s="30">
        <v>31</v>
      </c>
      <c r="G285" s="25"/>
      <c r="H285" s="23">
        <f>ROUND(G285*F285,2)</f>
        <v>0</v>
      </c>
      <c r="I285" s="132"/>
      <c r="J285" s="133"/>
      <c r="K285" s="134"/>
      <c r="L285" s="135"/>
      <c r="M285" s="135"/>
      <c r="N285" s="135"/>
    </row>
    <row r="286" spans="1:14" ht="35.25" customHeight="1" thickBot="1">
      <c r="A286" s="46"/>
      <c r="B286" s="44" t="s">
        <v>309</v>
      </c>
      <c r="C286" s="200" t="str">
        <f>C260</f>
        <v>DETECTABLE WARNING SURFACE TILE INSTALLATION - KINGS DRIVE AT AVILA AVENUE &amp; KINGS DRIVE AT PATRICIA AVENUE</v>
      </c>
      <c r="D286" s="201"/>
      <c r="E286" s="201"/>
      <c r="F286" s="202"/>
      <c r="G286" s="45" t="s">
        <v>16</v>
      </c>
      <c r="H286" s="46">
        <f>SUM(H260:H285)</f>
        <v>0</v>
      </c>
      <c r="I286" s="132"/>
      <c r="J286" s="133"/>
      <c r="K286" s="134"/>
      <c r="L286" s="135"/>
      <c r="M286" s="135"/>
      <c r="N286" s="135"/>
    </row>
    <row r="287" spans="2:14" ht="35.25" customHeight="1" thickTop="1">
      <c r="B287" s="102"/>
      <c r="C287" s="47" t="s">
        <v>17</v>
      </c>
      <c r="D287" s="48"/>
      <c r="E287" s="49"/>
      <c r="F287" s="49"/>
      <c r="G287" s="50"/>
      <c r="H287" s="103"/>
      <c r="I287" s="132"/>
      <c r="J287" s="133"/>
      <c r="K287" s="134"/>
      <c r="L287" s="135"/>
      <c r="M287" s="135"/>
      <c r="N287" s="135"/>
    </row>
    <row r="288" spans="1:14" ht="35.25" customHeight="1" thickBot="1">
      <c r="A288" s="163"/>
      <c r="B288" s="94" t="str">
        <f>B6</f>
        <v>A</v>
      </c>
      <c r="C288" s="214" t="str">
        <f>C6</f>
        <v>SIDEWALK RENEWAL  - FERNWOOD AVENUE FROM ST. DAVID ROAD TO ST. ANDREWS ROAD (BOTH SIDES)</v>
      </c>
      <c r="D288" s="201"/>
      <c r="E288" s="201"/>
      <c r="F288" s="202"/>
      <c r="G288" s="45" t="s">
        <v>16</v>
      </c>
      <c r="H288" s="95">
        <f>H45</f>
        <v>0</v>
      </c>
      <c r="I288" s="132"/>
      <c r="J288" s="133"/>
      <c r="K288" s="134"/>
      <c r="L288" s="135"/>
      <c r="M288" s="135"/>
      <c r="N288" s="135"/>
    </row>
    <row r="289" spans="1:14" ht="35.25" customHeight="1" thickBot="1" thickTop="1">
      <c r="A289" s="163"/>
      <c r="B289" s="94" t="str">
        <f>B46</f>
        <v>B</v>
      </c>
      <c r="C289" s="203" t="str">
        <f>C46</f>
        <v>SIDEWALK RENEWAL - GREENDELL AVENUE FROM MINNETONKA STREET TO ST. MARY'S ROAD (S. SIDE)</v>
      </c>
      <c r="D289" s="204"/>
      <c r="E289" s="204"/>
      <c r="F289" s="205"/>
      <c r="G289" s="45" t="s">
        <v>16</v>
      </c>
      <c r="H289" s="95">
        <f>H76</f>
        <v>0</v>
      </c>
      <c r="I289" s="132"/>
      <c r="J289" s="133"/>
      <c r="K289" s="134"/>
      <c r="L289" s="135"/>
      <c r="M289" s="135"/>
      <c r="N289" s="135"/>
    </row>
    <row r="290" spans="1:14" ht="35.25" customHeight="1" thickBot="1" thickTop="1">
      <c r="A290" s="163"/>
      <c r="B290" s="94" t="str">
        <f>B77</f>
        <v>C</v>
      </c>
      <c r="C290" s="203" t="str">
        <f>C77</f>
        <v>NEW LOCAL SIDEWALK - CORNELL DRIVE FROM LINACRE ROAD TO BACKLANE NORTH OF FORDHAM BAY (EAST SIDE)</v>
      </c>
      <c r="D290" s="204"/>
      <c r="E290" s="204"/>
      <c r="F290" s="205"/>
      <c r="G290" s="45" t="s">
        <v>16</v>
      </c>
      <c r="H290" s="95">
        <f>H105</f>
        <v>0</v>
      </c>
      <c r="I290" s="132"/>
      <c r="J290" s="133"/>
      <c r="K290" s="134"/>
      <c r="L290" s="135"/>
      <c r="M290" s="135"/>
      <c r="N290" s="135"/>
    </row>
    <row r="291" spans="1:14" ht="35.25" customHeight="1" thickBot="1" thickTop="1">
      <c r="A291" s="163"/>
      <c r="B291" s="94" t="str">
        <f>B106</f>
        <v>D</v>
      </c>
      <c r="C291" s="203" t="str">
        <f>C106</f>
        <v>NEW LOCAL SIDEWALK - HAZELWOOD CRESCENT FROM WYOMING ST TO DR. D.R. PENNER SCHOOL (NORTH SIDE)</v>
      </c>
      <c r="D291" s="204"/>
      <c r="E291" s="204"/>
      <c r="F291" s="205"/>
      <c r="G291" s="45" t="s">
        <v>16</v>
      </c>
      <c r="H291" s="96">
        <f>H139</f>
        <v>0</v>
      </c>
      <c r="I291" s="132"/>
      <c r="J291" s="133"/>
      <c r="K291" s="134"/>
      <c r="L291" s="135"/>
      <c r="M291" s="135"/>
      <c r="N291" s="135"/>
    </row>
    <row r="292" spans="1:14" ht="35.25" customHeight="1" thickBot="1" thickTop="1">
      <c r="A292" s="163"/>
      <c r="B292" s="97" t="str">
        <f>B140</f>
        <v>E</v>
      </c>
      <c r="C292" s="194" t="str">
        <f>C140</f>
        <v>NEW LOCAL SIDEWALK - WEATHERSTONE PLACE FROM PEBBLE BEACH ROAD TO LAKEWOOD BOULEVARD (SOUTH SIDE)</v>
      </c>
      <c r="D292" s="195"/>
      <c r="E292" s="195"/>
      <c r="F292" s="196"/>
      <c r="G292" s="45" t="s">
        <v>16</v>
      </c>
      <c r="H292" s="98">
        <f>H172</f>
        <v>0</v>
      </c>
      <c r="I292" s="132"/>
      <c r="J292" s="133"/>
      <c r="K292" s="134"/>
      <c r="L292" s="135"/>
      <c r="M292" s="135"/>
      <c r="N292" s="135"/>
    </row>
    <row r="293" spans="1:14" ht="35.25" customHeight="1" thickBot="1" thickTop="1">
      <c r="A293" s="163"/>
      <c r="B293" s="97" t="str">
        <f>B173</f>
        <v>F</v>
      </c>
      <c r="C293" s="194" t="str">
        <f>C173</f>
        <v>NEW LOCAL SIDEWALK - VERMILLION ROAD FROM LAKEWOOD BOULEVARD TO GROVER HILLS LANE (NORTH SIDE)</v>
      </c>
      <c r="D293" s="195"/>
      <c r="E293" s="195"/>
      <c r="F293" s="196"/>
      <c r="G293" s="45" t="s">
        <v>16</v>
      </c>
      <c r="H293" s="98">
        <f>H234</f>
        <v>0</v>
      </c>
      <c r="I293" s="132"/>
      <c r="J293" s="133"/>
      <c r="K293" s="134"/>
      <c r="L293" s="135"/>
      <c r="M293" s="135"/>
      <c r="N293" s="135"/>
    </row>
    <row r="294" spans="1:14" ht="35.25" customHeight="1" thickBot="1" thickTop="1">
      <c r="A294" s="163"/>
      <c r="B294" s="97" t="str">
        <f>B235</f>
        <v>G</v>
      </c>
      <c r="C294" s="194" t="str">
        <f>C235</f>
        <v>DETECTABLE WARNING SURFACE TILE INSTALLATION - VERMILLION ROAD AT BEAVERHILL BOULEVARD</v>
      </c>
      <c r="D294" s="195"/>
      <c r="E294" s="195"/>
      <c r="F294" s="196"/>
      <c r="G294" s="45" t="s">
        <v>16</v>
      </c>
      <c r="H294" s="98">
        <f>H259</f>
        <v>0</v>
      </c>
      <c r="I294" s="132"/>
      <c r="J294" s="133"/>
      <c r="K294" s="134"/>
      <c r="L294" s="135"/>
      <c r="M294" s="135"/>
      <c r="N294" s="135"/>
    </row>
    <row r="295" spans="1:14" ht="35.25" customHeight="1" thickBot="1" thickTop="1">
      <c r="A295" s="163"/>
      <c r="B295" s="97" t="str">
        <f>B260</f>
        <v>H</v>
      </c>
      <c r="C295" s="194" t="str">
        <f>C260</f>
        <v>DETECTABLE WARNING SURFACE TILE INSTALLATION - KINGS DRIVE AT AVILA AVENUE &amp; KINGS DRIVE AT PATRICIA AVENUE</v>
      </c>
      <c r="D295" s="195"/>
      <c r="E295" s="195"/>
      <c r="F295" s="196"/>
      <c r="G295" s="45" t="s">
        <v>16</v>
      </c>
      <c r="H295" s="98">
        <f>H286</f>
        <v>0</v>
      </c>
      <c r="I295" s="132"/>
      <c r="J295" s="133"/>
      <c r="K295" s="134"/>
      <c r="L295" s="135"/>
      <c r="M295" s="135"/>
      <c r="N295" s="135"/>
    </row>
    <row r="296" spans="1:14" ht="35.25" customHeight="1" thickTop="1">
      <c r="A296" s="163"/>
      <c r="B296" s="212" t="s">
        <v>29</v>
      </c>
      <c r="C296" s="213"/>
      <c r="D296" s="213"/>
      <c r="E296" s="213"/>
      <c r="F296" s="213"/>
      <c r="G296" s="208">
        <f>SUM(H288:H295)</f>
        <v>0</v>
      </c>
      <c r="H296" s="209"/>
      <c r="I296" s="132"/>
      <c r="J296" s="133"/>
      <c r="K296" s="134"/>
      <c r="L296" s="135"/>
      <c r="M296" s="135"/>
      <c r="N296" s="135"/>
    </row>
    <row r="297" spans="1:8" ht="15">
      <c r="A297" s="163"/>
      <c r="B297" s="84"/>
      <c r="C297" s="85"/>
      <c r="D297" s="86"/>
      <c r="E297" s="85"/>
      <c r="F297" s="85"/>
      <c r="G297" s="87"/>
      <c r="H297" s="99"/>
    </row>
  </sheetData>
  <sheetProtection password="CC09" sheet="1" selectLockedCells="1"/>
  <mergeCells count="26">
    <mergeCell ref="C259:F259"/>
    <mergeCell ref="C6:F6"/>
    <mergeCell ref="C45:F45"/>
    <mergeCell ref="C106:F106"/>
    <mergeCell ref="C139:F139"/>
    <mergeCell ref="C140:F140"/>
    <mergeCell ref="C105:F105"/>
    <mergeCell ref="C46:F46"/>
    <mergeCell ref="C76:F76"/>
    <mergeCell ref="C77:F77"/>
    <mergeCell ref="C172:F172"/>
    <mergeCell ref="G296:H296"/>
    <mergeCell ref="C173:F173"/>
    <mergeCell ref="C234:F234"/>
    <mergeCell ref="C235:F235"/>
    <mergeCell ref="C293:F293"/>
    <mergeCell ref="B296:F296"/>
    <mergeCell ref="C292:F292"/>
    <mergeCell ref="C291:F291"/>
    <mergeCell ref="C288:F288"/>
    <mergeCell ref="C294:F294"/>
    <mergeCell ref="C260:F260"/>
    <mergeCell ref="C286:F286"/>
    <mergeCell ref="C295:F295"/>
    <mergeCell ref="C290:F290"/>
    <mergeCell ref="C289:F289"/>
  </mergeCells>
  <conditionalFormatting sqref="D8:D9 D249:D250">
    <cfRule type="cellIs" priority="94" dxfId="96" operator="equal" stopIfTrue="1">
      <formula>"CW 2130-R11"</formula>
    </cfRule>
    <cfRule type="cellIs" priority="95" dxfId="96" operator="equal" stopIfTrue="1">
      <formula>"CW 3120-R2"</formula>
    </cfRule>
    <cfRule type="cellIs" priority="96" dxfId="96" operator="equal" stopIfTrue="1">
      <formula>"CW 3240-R7"</formula>
    </cfRule>
  </conditionalFormatting>
  <conditionalFormatting sqref="D10:D11">
    <cfRule type="cellIs" priority="91" dxfId="96" operator="equal" stopIfTrue="1">
      <formula>"CW 2130-R11"</formula>
    </cfRule>
    <cfRule type="cellIs" priority="92" dxfId="96" operator="equal" stopIfTrue="1">
      <formula>"CW 3120-R2"</formula>
    </cfRule>
    <cfRule type="cellIs" priority="93" dxfId="96" operator="equal" stopIfTrue="1">
      <formula>"CW 3240-R7"</formula>
    </cfRule>
  </conditionalFormatting>
  <conditionalFormatting sqref="D79:D80">
    <cfRule type="cellIs" priority="76" dxfId="96" operator="equal" stopIfTrue="1">
      <formula>"CW 2130-R11"</formula>
    </cfRule>
    <cfRule type="cellIs" priority="77" dxfId="96" operator="equal" stopIfTrue="1">
      <formula>"CW 3120-R2"</formula>
    </cfRule>
    <cfRule type="cellIs" priority="78" dxfId="96" operator="equal" stopIfTrue="1">
      <formula>"CW 3240-R7"</formula>
    </cfRule>
  </conditionalFormatting>
  <conditionalFormatting sqref="D110:D111">
    <cfRule type="cellIs" priority="85" dxfId="96" operator="equal" stopIfTrue="1">
      <formula>"CW 2130-R11"</formula>
    </cfRule>
    <cfRule type="cellIs" priority="86" dxfId="96" operator="equal" stopIfTrue="1">
      <formula>"CW 3120-R2"</formula>
    </cfRule>
    <cfRule type="cellIs" priority="87" dxfId="96" operator="equal" stopIfTrue="1">
      <formula>"CW 3240-R7"</formula>
    </cfRule>
  </conditionalFormatting>
  <conditionalFormatting sqref="D108:D109">
    <cfRule type="cellIs" priority="88" dxfId="96" operator="equal" stopIfTrue="1">
      <formula>"CW 2130-R11"</formula>
    </cfRule>
    <cfRule type="cellIs" priority="89" dxfId="96" operator="equal" stopIfTrue="1">
      <formula>"CW 3120-R2"</formula>
    </cfRule>
    <cfRule type="cellIs" priority="90" dxfId="96" operator="equal" stopIfTrue="1">
      <formula>"CW 3240-R7"</formula>
    </cfRule>
  </conditionalFormatting>
  <conditionalFormatting sqref="D81:D82">
    <cfRule type="cellIs" priority="73" dxfId="96" operator="equal" stopIfTrue="1">
      <formula>"CW 2130-R11"</formula>
    </cfRule>
    <cfRule type="cellIs" priority="74" dxfId="96" operator="equal" stopIfTrue="1">
      <formula>"CW 3120-R2"</formula>
    </cfRule>
    <cfRule type="cellIs" priority="75" dxfId="96" operator="equal" stopIfTrue="1">
      <formula>"CW 3240-R7"</formula>
    </cfRule>
  </conditionalFormatting>
  <conditionalFormatting sqref="D123">
    <cfRule type="cellIs" priority="70" dxfId="96" operator="equal" stopIfTrue="1">
      <formula>"CW 2130-R11"</formula>
    </cfRule>
    <cfRule type="cellIs" priority="71" dxfId="96" operator="equal" stopIfTrue="1">
      <formula>"CW 3120-R2"</formula>
    </cfRule>
    <cfRule type="cellIs" priority="72" dxfId="96" operator="equal" stopIfTrue="1">
      <formula>"CW 3240-R7"</formula>
    </cfRule>
  </conditionalFormatting>
  <conditionalFormatting sqref="D237:D238">
    <cfRule type="cellIs" priority="82" dxfId="96" operator="equal" stopIfTrue="1">
      <formula>"CW 2130-R11"</formula>
    </cfRule>
    <cfRule type="cellIs" priority="83" dxfId="96" operator="equal" stopIfTrue="1">
      <formula>"CW 3120-R2"</formula>
    </cfRule>
    <cfRule type="cellIs" priority="84" dxfId="96" operator="equal" stopIfTrue="1">
      <formula>"CW 3240-R7"</formula>
    </cfRule>
  </conditionalFormatting>
  <conditionalFormatting sqref="D48:D49">
    <cfRule type="cellIs" priority="79" dxfId="96" operator="equal" stopIfTrue="1">
      <formula>"CW 2130-R11"</formula>
    </cfRule>
    <cfRule type="cellIs" priority="80" dxfId="96" operator="equal" stopIfTrue="1">
      <formula>"CW 3120-R2"</formula>
    </cfRule>
    <cfRule type="cellIs" priority="81" dxfId="96" operator="equal" stopIfTrue="1">
      <formula>"CW 3240-R7"</formula>
    </cfRule>
  </conditionalFormatting>
  <conditionalFormatting sqref="D144:D145">
    <cfRule type="cellIs" priority="61" dxfId="96" operator="equal" stopIfTrue="1">
      <formula>"CW 2130-R11"</formula>
    </cfRule>
    <cfRule type="cellIs" priority="62" dxfId="96" operator="equal" stopIfTrue="1">
      <formula>"CW 3120-R2"</formula>
    </cfRule>
    <cfRule type="cellIs" priority="63" dxfId="96" operator="equal" stopIfTrue="1">
      <formula>"CW 3240-R7"</formula>
    </cfRule>
  </conditionalFormatting>
  <conditionalFormatting sqref="D124">
    <cfRule type="cellIs" priority="67" dxfId="96" operator="equal" stopIfTrue="1">
      <formula>"CW 2130-R11"</formula>
    </cfRule>
    <cfRule type="cellIs" priority="68" dxfId="96" operator="equal" stopIfTrue="1">
      <formula>"CW 3120-R2"</formula>
    </cfRule>
    <cfRule type="cellIs" priority="69" dxfId="96" operator="equal" stopIfTrue="1">
      <formula>"CW 3240-R7"</formula>
    </cfRule>
  </conditionalFormatting>
  <conditionalFormatting sqref="D142:D143">
    <cfRule type="cellIs" priority="64" dxfId="96" operator="equal" stopIfTrue="1">
      <formula>"CW 2130-R11"</formula>
    </cfRule>
    <cfRule type="cellIs" priority="65" dxfId="96" operator="equal" stopIfTrue="1">
      <formula>"CW 3120-R2"</formula>
    </cfRule>
    <cfRule type="cellIs" priority="66" dxfId="96" operator="equal" stopIfTrue="1">
      <formula>"CW 3240-R7"</formula>
    </cfRule>
  </conditionalFormatting>
  <conditionalFormatting sqref="D155">
    <cfRule type="cellIs" priority="55" dxfId="96" operator="equal" stopIfTrue="1">
      <formula>"CW 2130-R11"</formula>
    </cfRule>
    <cfRule type="cellIs" priority="56" dxfId="96" operator="equal" stopIfTrue="1">
      <formula>"CW 3120-R2"</formula>
    </cfRule>
    <cfRule type="cellIs" priority="57" dxfId="96" operator="equal" stopIfTrue="1">
      <formula>"CW 3240-R7"</formula>
    </cfRule>
  </conditionalFormatting>
  <conditionalFormatting sqref="D202:D210">
    <cfRule type="cellIs" priority="43" dxfId="96" operator="equal" stopIfTrue="1">
      <formula>"CW 2130-R11"</formula>
    </cfRule>
    <cfRule type="cellIs" priority="44" dxfId="96" operator="equal" stopIfTrue="1">
      <formula>"CW 3120-R2"</formula>
    </cfRule>
    <cfRule type="cellIs" priority="45" dxfId="96" operator="equal" stopIfTrue="1">
      <formula>"CW 3240-R7"</formula>
    </cfRule>
  </conditionalFormatting>
  <conditionalFormatting sqref="D211">
    <cfRule type="cellIs" priority="40" dxfId="96" operator="equal" stopIfTrue="1">
      <formula>"CW 2130-R11"</formula>
    </cfRule>
    <cfRule type="cellIs" priority="41" dxfId="96" operator="equal" stopIfTrue="1">
      <formula>"CW 3120-R2"</formula>
    </cfRule>
    <cfRule type="cellIs" priority="42" dxfId="96" operator="equal" stopIfTrue="1">
      <formula>"CW 3240-R7"</formula>
    </cfRule>
  </conditionalFormatting>
  <conditionalFormatting sqref="D246">
    <cfRule type="cellIs" priority="37" dxfId="96" operator="equal" stopIfTrue="1">
      <formula>"CW 2130-R11"</formula>
    </cfRule>
    <cfRule type="cellIs" priority="38" dxfId="96" operator="equal" stopIfTrue="1">
      <formula>"CW 3120-R2"</formula>
    </cfRule>
    <cfRule type="cellIs" priority="39" dxfId="96" operator="equal" stopIfTrue="1">
      <formula>"CW 3240-R7"</formula>
    </cfRule>
  </conditionalFormatting>
  <conditionalFormatting sqref="D154">
    <cfRule type="cellIs" priority="58" dxfId="96" operator="equal" stopIfTrue="1">
      <formula>"CW 2130-R11"</formula>
    </cfRule>
    <cfRule type="cellIs" priority="59" dxfId="96" operator="equal" stopIfTrue="1">
      <formula>"CW 3120-R2"</formula>
    </cfRule>
    <cfRule type="cellIs" priority="60" dxfId="96" operator="equal" stopIfTrue="1">
      <formula>"CW 3240-R7"</formula>
    </cfRule>
  </conditionalFormatting>
  <conditionalFormatting sqref="D177:D178">
    <cfRule type="cellIs" priority="49" dxfId="96" operator="equal" stopIfTrue="1">
      <formula>"CW 2130-R11"</formula>
    </cfRule>
    <cfRule type="cellIs" priority="50" dxfId="96" operator="equal" stopIfTrue="1">
      <formula>"CW 3120-R2"</formula>
    </cfRule>
    <cfRule type="cellIs" priority="51" dxfId="96" operator="equal" stopIfTrue="1">
      <formula>"CW 3240-R7"</formula>
    </cfRule>
  </conditionalFormatting>
  <conditionalFormatting sqref="D175:D176">
    <cfRule type="cellIs" priority="52" dxfId="96" operator="equal" stopIfTrue="1">
      <formula>"CW 2130-R11"</formula>
    </cfRule>
    <cfRule type="cellIs" priority="53" dxfId="96" operator="equal" stopIfTrue="1">
      <formula>"CW 3120-R2"</formula>
    </cfRule>
    <cfRule type="cellIs" priority="54" dxfId="96" operator="equal" stopIfTrue="1">
      <formula>"CW 3240-R7"</formula>
    </cfRule>
  </conditionalFormatting>
  <conditionalFormatting sqref="D201">
    <cfRule type="cellIs" priority="46" dxfId="96" operator="equal" stopIfTrue="1">
      <formula>"CW 2130-R11"</formula>
    </cfRule>
    <cfRule type="cellIs" priority="47" dxfId="96" operator="equal" stopIfTrue="1">
      <formula>"CW 3120-R2"</formula>
    </cfRule>
    <cfRule type="cellIs" priority="48" dxfId="96" operator="equal" stopIfTrue="1">
      <formula>"CW 3240-R7"</formula>
    </cfRule>
  </conditionalFormatting>
  <conditionalFormatting sqref="D275">
    <cfRule type="cellIs" priority="34" dxfId="96" operator="equal" stopIfTrue="1">
      <formula>"CW 2130-R11"</formula>
    </cfRule>
    <cfRule type="cellIs" priority="35" dxfId="96" operator="equal" stopIfTrue="1">
      <formula>"CW 3120-R2"</formula>
    </cfRule>
    <cfRule type="cellIs" priority="36" dxfId="96" operator="equal" stopIfTrue="1">
      <formula>"CW 3240-R7"</formula>
    </cfRule>
  </conditionalFormatting>
  <conditionalFormatting sqref="D262:D263">
    <cfRule type="cellIs" priority="31" dxfId="96" operator="equal" stopIfTrue="1">
      <formula>"CW 2130-R11"</formula>
    </cfRule>
    <cfRule type="cellIs" priority="32" dxfId="96" operator="equal" stopIfTrue="1">
      <formula>"CW 3120-R2"</formula>
    </cfRule>
    <cfRule type="cellIs" priority="33" dxfId="96" operator="equal" stopIfTrue="1">
      <formula>"CW 3240-R7"</formula>
    </cfRule>
  </conditionalFormatting>
  <conditionalFormatting sqref="D272">
    <cfRule type="cellIs" priority="28" dxfId="96" operator="equal" stopIfTrue="1">
      <formula>"CW 2130-R11"</formula>
    </cfRule>
    <cfRule type="cellIs" priority="29" dxfId="96" operator="equal" stopIfTrue="1">
      <formula>"CW 3120-R2"</formula>
    </cfRule>
    <cfRule type="cellIs" priority="30" dxfId="96" operator="equal" stopIfTrue="1">
      <formula>"CW 3240-R7"</formula>
    </cfRule>
  </conditionalFormatting>
  <conditionalFormatting sqref="D240">
    <cfRule type="cellIs" priority="25" dxfId="96" operator="equal" stopIfTrue="1">
      <formula>"CW 2130-R11"</formula>
    </cfRule>
    <cfRule type="cellIs" priority="26" dxfId="96" operator="equal" stopIfTrue="1">
      <formula>"CW 3120-R2"</formula>
    </cfRule>
    <cfRule type="cellIs" priority="27" dxfId="96" operator="equal" stopIfTrue="1">
      <formula>"CW 3240-R7"</formula>
    </cfRule>
  </conditionalFormatting>
  <conditionalFormatting sqref="D241">
    <cfRule type="cellIs" priority="22" dxfId="96" operator="equal" stopIfTrue="1">
      <formula>"CW 2130-R11"</formula>
    </cfRule>
    <cfRule type="cellIs" priority="23" dxfId="96" operator="equal" stopIfTrue="1">
      <formula>"CW 3120-R2"</formula>
    </cfRule>
    <cfRule type="cellIs" priority="24" dxfId="96" operator="equal" stopIfTrue="1">
      <formula>"CW 3240-R7"</formula>
    </cfRule>
  </conditionalFormatting>
  <conditionalFormatting sqref="D265">
    <cfRule type="cellIs" priority="19" dxfId="96" operator="equal" stopIfTrue="1">
      <formula>"CW 2130-R11"</formula>
    </cfRule>
    <cfRule type="cellIs" priority="20" dxfId="96" operator="equal" stopIfTrue="1">
      <formula>"CW 3120-R2"</formula>
    </cfRule>
    <cfRule type="cellIs" priority="21" dxfId="96" operator="equal" stopIfTrue="1">
      <formula>"CW 3240-R7"</formula>
    </cfRule>
  </conditionalFormatting>
  <conditionalFormatting sqref="D266">
    <cfRule type="cellIs" priority="16" dxfId="96" operator="equal" stopIfTrue="1">
      <formula>"CW 2130-R11"</formula>
    </cfRule>
    <cfRule type="cellIs" priority="17" dxfId="96" operator="equal" stopIfTrue="1">
      <formula>"CW 3120-R2"</formula>
    </cfRule>
    <cfRule type="cellIs" priority="18" dxfId="96" operator="equal" stopIfTrue="1">
      <formula>"CW 3240-R7"</formula>
    </cfRule>
  </conditionalFormatting>
  <conditionalFormatting sqref="D271">
    <cfRule type="cellIs" priority="13" dxfId="96" operator="equal" stopIfTrue="1">
      <formula>"CW 2130-R11"</formula>
    </cfRule>
    <cfRule type="cellIs" priority="14" dxfId="96" operator="equal" stopIfTrue="1">
      <formula>"CW 3120-R2"</formula>
    </cfRule>
    <cfRule type="cellIs" priority="15" dxfId="96" operator="equal" stopIfTrue="1">
      <formula>"CW 3240-R7"</formula>
    </cfRule>
  </conditionalFormatting>
  <conditionalFormatting sqref="D274">
    <cfRule type="cellIs" priority="10" dxfId="96" operator="equal" stopIfTrue="1">
      <formula>"CW 2130-R11"</formula>
    </cfRule>
    <cfRule type="cellIs" priority="11" dxfId="96" operator="equal" stopIfTrue="1">
      <formula>"CW 3120-R2"</formula>
    </cfRule>
    <cfRule type="cellIs" priority="12" dxfId="96" operator="equal" stopIfTrue="1">
      <formula>"CW 3240-R7"</formula>
    </cfRule>
  </conditionalFormatting>
  <conditionalFormatting sqref="D276">
    <cfRule type="cellIs" priority="7" dxfId="96" operator="equal" stopIfTrue="1">
      <formula>"CW 2130-R11"</formula>
    </cfRule>
    <cfRule type="cellIs" priority="8" dxfId="96" operator="equal" stopIfTrue="1">
      <formula>"CW 3120-R2"</formula>
    </cfRule>
    <cfRule type="cellIs" priority="9" dxfId="96" operator="equal" stopIfTrue="1">
      <formula>"CW 3240-R7"</formula>
    </cfRule>
  </conditionalFormatting>
  <conditionalFormatting sqref="D277">
    <cfRule type="cellIs" priority="4" dxfId="96" operator="equal" stopIfTrue="1">
      <formula>"CW 2130-R11"</formula>
    </cfRule>
    <cfRule type="cellIs" priority="5" dxfId="96" operator="equal" stopIfTrue="1">
      <formula>"CW 3120-R2"</formula>
    </cfRule>
    <cfRule type="cellIs" priority="6" dxfId="96" operator="equal" stopIfTrue="1">
      <formula>"CW 3240-R7"</formula>
    </cfRule>
  </conditionalFormatting>
  <conditionalFormatting sqref="D278:D279">
    <cfRule type="cellIs" priority="1" dxfId="96" operator="equal" stopIfTrue="1">
      <formula>"CW 2130-R11"</formula>
    </cfRule>
    <cfRule type="cellIs" priority="2" dxfId="96" operator="equal" stopIfTrue="1">
      <formula>"CW 3120-R2"</formula>
    </cfRule>
    <cfRule type="cellIs" priority="3" dxfId="96"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ot include fractions of a cent" sqref="G14 G16 G18 G21:G23 G37:G40 G48:G49 G181:G182 G237:G238 G243 G257:G258 G74:G75 G79:G82 G85 G68:G71 G99:G100 G103:G104 G108:G111 G114 G268 G127:G129 G117:G120 G135:G136 G138 G122:G125 G131:G132 G171 G175:G178 G97 G43:G44 G52 G31:G35 G62:G66 G8:G11 G252:G254 G25:G28 G55:G57 G59 G87:G90 G92:G94 G142:G145 G159:G161 G168:G169 G153:G157 G279:G281 G148:G151 G184:G185 G187 G189:G190 G193:G198 G215:G217 G204:G206 G246 G233 G262:G263 G250 G284:G285 G271:G272 G241 G266 G209:G213 G200:G202 G220:G221 G224:G227 G230:G231 G248 G274 G276 G163:G165">
      <formula1>IF(G14&gt;=0.01,ROUND(G14,2),0.01)</formula1>
    </dataValidation>
    <dataValidation type="custom" allowBlank="1" showInputMessage="1" showErrorMessage="1" error="If you can enter a Unit  Price in this cell, please contact the Contract Administrator immediately!" sqref="G6:G7 G12:G13 G15 G17 G19:G20 G24 G29:G30 G36 G41:G42 G203 G222:G223 G228:G229 G235:G236 G273 G244:G245 G249 G58 G72:G73 G77:G78 G83:G84 G267 G98 G101:G102 G106:G107 G112:G113 G130 G133:G134 G91 G95:G96 G115:G116 G121 G126 G137 G173:G174 G242 G170 G199 G46:G47 G50:G51 G53:G54 G60:G61 G251 G67 G86 G140:G141 G146:G147 G162 G166:G167 G152 G158 G183 G186 G188 G191:G192 G218:G219 G247 G260:G261 G264:G265 G255:G256 G275 G239:G240 G179:G180 G207:G208 G214 G232 G269:G270 G282:G283 G277:G278">
      <formula1>"isblank(G3)"</formula1>
    </dataValidation>
    <dataValidation type="decimal" operator="equal" allowBlank="1" showInputMessage="1" showErrorMessage="1" errorTitle="ENTRY ERROR!" error="Approx. Quantity for this Item must be a whole number." sqref="F78:F104 F107:F138 F8:F44 F47:F75 F174:F233 F236:F258 F261:F285 F141:F171">
      <formula1>IF(F78&gt;=0,ROUND(F78,0),0)</formula1>
    </dataValidation>
  </dataValidations>
  <printOptions/>
  <pageMargins left="1.21502976190476" right="0.7" top="0.75" bottom="0.75" header="0.3" footer="0.3"/>
  <pageSetup fitToHeight="0" fitToWidth="1" horizontalDpi="600" verticalDpi="600" orientation="portrait" scale="66" r:id="rId1"/>
  <headerFooter alignWithMargins="0">
    <oddHeader>&amp;L&amp;10The City of Winnipeg
Bid Opportunity No. 338-2017 
Addendum #2
&amp;XTemplate Version: C42017.....-RW&amp;R&amp;10Bid Submission
Page &amp;P+3 of 23</oddHeader>
    <oddFooter xml:space="preserve">&amp;R__________________
Name of Bidder                    </oddFooter>
  </headerFooter>
  <rowBreaks count="9" manualBreakCount="9">
    <brk id="45" min="1" max="7" man="1"/>
    <brk id="76" min="1" max="7" man="1"/>
    <brk id="105" min="1" max="7" man="1"/>
    <brk id="139" min="1" max="7" man="1"/>
    <brk id="172" min="1" max="7" man="1"/>
    <brk id="199" min="1" max="7" man="1"/>
    <brk id="234" min="1" max="7" man="1"/>
    <brk id="259" min="1" max="7" man="1"/>
    <brk id="286"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Mark Delmo on May 4, 2017
File Size 137,216
</dc:description>
  <cp:lastModifiedBy>Bettencourt, Robert</cp:lastModifiedBy>
  <cp:lastPrinted>2017-05-04T20:57:10Z</cp:lastPrinted>
  <dcterms:created xsi:type="dcterms:W3CDTF">1999-03-31T15:44:33Z</dcterms:created>
  <dcterms:modified xsi:type="dcterms:W3CDTF">2017-05-04T20:57:14Z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