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165" windowWidth="9600" windowHeight="10515" activeTab="0"/>
  </bookViews>
  <sheets>
    <sheet name="170-2017_Form_B-Excel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'170-2017_Form_B-Excel'!#REF!</definedName>
    <definedName name="HEADER">'[1]FORM B; PRICES'!#REF!</definedName>
    <definedName name="PAGE1OF13" localSheetId="0">'170-2017_Form_B-Excel'!#REF!</definedName>
    <definedName name="PAGE1OF13">'[1]FORM B; PRICES'!#REF!</definedName>
    <definedName name="_xlnm.Print_Area" localSheetId="0">'170-2017_Form_B-Excel'!$B$6:$H$240</definedName>
    <definedName name="_xlnm.Print_Titles" localSheetId="0">'170-2017_Form_B-Excel'!$1:$5</definedName>
    <definedName name="TEMP" localSheetId="0">'170-2017_Form_B-Excel'!#REF!</definedName>
    <definedName name="TEMP">'[1]FORM B; PRICES'!#REF!</definedName>
    <definedName name="TENDERNO.181-" localSheetId="0">'170-2017_Form_B-Excel'!#REF!</definedName>
    <definedName name="TENDERNO.181-">'[1]FORM B; PRICES'!#REF!</definedName>
    <definedName name="TENDERSUBMISSI" localSheetId="0">'170-2017_Form_B-Excel'!#REF!</definedName>
    <definedName name="TENDERSUBMISSI">'[1]FORM B; PRICES'!#REF!</definedName>
    <definedName name="TESTHEAD" localSheetId="0">'170-2017_Form_B-Excel'!#REF!</definedName>
    <definedName name="TESTHEAD">'[1]FORM B; PRICES'!#REF!</definedName>
    <definedName name="XEVERYTHING" localSheetId="0">'170-2017_Form_B-Excel'!$B$1:$IV$206</definedName>
    <definedName name="XEverything">#REF!</definedName>
    <definedName name="XITEMS" localSheetId="0">'170-2017_Form_B-Excel'!$B$7:$IV$206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<sst xmlns="http://schemas.openxmlformats.org/spreadsheetml/2006/main" count="887" uniqueCount="408">
  <si>
    <t>E050A</t>
  </si>
  <si>
    <t>Catch Basin Cleaning</t>
  </si>
  <si>
    <t>CW 2140-R3</t>
  </si>
  <si>
    <t xml:space="preserve">CW 3130-R4 </t>
  </si>
  <si>
    <t xml:space="preserve">CW 3235-R9  </t>
  </si>
  <si>
    <t>Lip Curb (40 mm reveal ht, Integral)</t>
  </si>
  <si>
    <t>100 mm Sidewalk</t>
  </si>
  <si>
    <t>CW 2130-R12</t>
  </si>
  <si>
    <t>CW 3120-R4</t>
  </si>
  <si>
    <t>CW 3510-R9</t>
  </si>
  <si>
    <t>C055</t>
  </si>
  <si>
    <t>D</t>
  </si>
  <si>
    <t>E009</t>
  </si>
  <si>
    <t>E010</t>
  </si>
  <si>
    <t>E023</t>
  </si>
  <si>
    <t>E024</t>
  </si>
  <si>
    <t>E025</t>
  </si>
  <si>
    <t>E028</t>
  </si>
  <si>
    <t>E029</t>
  </si>
  <si>
    <t>E036</t>
  </si>
  <si>
    <t>E037</t>
  </si>
  <si>
    <t>Sub-Grade Compaction</t>
  </si>
  <si>
    <t>Pavement Repair Fabric</t>
  </si>
  <si>
    <t xml:space="preserve">Reflective Crack Maintenance 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</si>
  <si>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</si>
  <si>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</si>
  <si>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</si>
  <si>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</si>
  <si>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</si>
  <si>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</si>
  <si>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</si>
  <si>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</si>
  <si>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</si>
  <si>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</si>
  <si>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</si>
  <si>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</si>
  <si>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</si>
  <si>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</si>
  <si>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</si>
  <si>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</si>
  <si>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</si>
  <si>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</si>
  <si>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</si>
  <si>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</si>
  <si>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</si>
  <si>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</si>
  <si>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</si>
  <si>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</si>
  <si>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</si>
  <si>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</si>
  <si>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Sodding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</si>
  <si>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</si>
  <si>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</si>
  <si>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</si>
  <si>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</si>
  <si>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</si>
  <si>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</si>
  <si>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</si>
  <si>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</si>
  <si>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</si>
  <si>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</si>
  <si>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</si>
  <si>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</si>
  <si>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</si>
  <si>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</si>
  <si>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</si>
  <si>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</si>
  <si>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</si>
  <si>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</si>
  <si>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</si>
  <si>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</si>
  <si>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</si>
  <si>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</si>
  <si>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</si>
  <si>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</si>
  <si>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</si>
  <si>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</si>
  <si>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</si>
  <si>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</si>
  <si>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</si>
  <si>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</si>
  <si>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</si>
  <si>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</si>
  <si>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</si>
  <si>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Construction of 150 mm Concrete Pavement (Reinforced)</t>
  </si>
  <si>
    <t>20 M Deformed Tie Bar</t>
  </si>
  <si>
    <t>19.1 mm Diameter</t>
  </si>
  <si>
    <t>200 mm Concrete Pavement (Type A)</t>
  </si>
  <si>
    <t>200 mm Concrete Pavement (Type B)</t>
  </si>
  <si>
    <t>200 mm Concrete Pavement (Type D)</t>
  </si>
  <si>
    <t>150 mm Concrete Pavement (Type A)</t>
  </si>
  <si>
    <t>200 mm Concrete Pavement (Reinforced)</t>
  </si>
  <si>
    <t>150 mm Concrete Pavement (Reinforced)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</si>
  <si>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</si>
  <si>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</si>
  <si>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</si>
  <si>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</si>
  <si>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</si>
  <si>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</si>
  <si>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</si>
  <si>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</si>
  <si>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C001</t>
  </si>
  <si>
    <t>C011</t>
  </si>
  <si>
    <t>D005</t>
  </si>
  <si>
    <t>E003</t>
  </si>
  <si>
    <t>E008</t>
  </si>
  <si>
    <t>F001</t>
  </si>
  <si>
    <t>F002</t>
  </si>
  <si>
    <t>F003</t>
  </si>
  <si>
    <t>F005</t>
  </si>
  <si>
    <t>F009</t>
  </si>
  <si>
    <t>F011</t>
  </si>
  <si>
    <t>G001</t>
  </si>
  <si>
    <t>G002</t>
  </si>
  <si>
    <t>G003</t>
  </si>
  <si>
    <t>A004</t>
  </si>
  <si>
    <t>A007</t>
  </si>
  <si>
    <t>A010</t>
  </si>
  <si>
    <t>A012</t>
  </si>
  <si>
    <t>A022</t>
  </si>
  <si>
    <t>B003</t>
  </si>
  <si>
    <t>B004</t>
  </si>
  <si>
    <t>B011</t>
  </si>
  <si>
    <t>B017</t>
  </si>
  <si>
    <t>B026</t>
  </si>
  <si>
    <t>B027</t>
  </si>
  <si>
    <t>B029</t>
  </si>
  <si>
    <t>B030</t>
  </si>
  <si>
    <t>B094</t>
  </si>
  <si>
    <t>B095</t>
  </si>
  <si>
    <t>B097</t>
  </si>
  <si>
    <t>B098</t>
  </si>
  <si>
    <t>A.18</t>
  </si>
  <si>
    <t>A.19</t>
  </si>
  <si>
    <t>Installation of Subdrains</t>
  </si>
  <si>
    <t>Pavement Removal</t>
  </si>
  <si>
    <t>Concrete Pavement</t>
  </si>
  <si>
    <t>Asphalt Pavement</t>
  </si>
  <si>
    <t>Supplying and Placing Base Course Material</t>
  </si>
  <si>
    <t xml:space="preserve">Miscellaneous Concrete Slab Renewal </t>
  </si>
  <si>
    <t>Concrete Curb Removal</t>
  </si>
  <si>
    <t>Concrete Curb Installation</t>
  </si>
  <si>
    <t>SD-200</t>
  </si>
  <si>
    <t>SD-202B</t>
  </si>
  <si>
    <t>SD-202C</t>
  </si>
  <si>
    <t>i)</t>
  </si>
  <si>
    <t>ii)</t>
  </si>
  <si>
    <t>iii)</t>
  </si>
  <si>
    <t>iv)</t>
  </si>
  <si>
    <t>v)</t>
  </si>
  <si>
    <t xml:space="preserve">Construction of Asphaltic Concrete Overlay </t>
  </si>
  <si>
    <t>Main Line Paving</t>
  </si>
  <si>
    <t>Tie-ins and Approaches</t>
  </si>
  <si>
    <t>Concrete Curbs, Curb and Gutter, and Splash Strips</t>
  </si>
  <si>
    <t>C</t>
  </si>
  <si>
    <t>B.7</t>
  </si>
  <si>
    <t>B001</t>
  </si>
  <si>
    <t>C.6</t>
  </si>
  <si>
    <t>C.7</t>
  </si>
  <si>
    <t>C.8</t>
  </si>
  <si>
    <t>C.9</t>
  </si>
  <si>
    <t>C.10</t>
  </si>
  <si>
    <t>C.11</t>
  </si>
  <si>
    <t>C019</t>
  </si>
  <si>
    <t>C026</t>
  </si>
  <si>
    <t>C029</t>
  </si>
  <si>
    <t>C032</t>
  </si>
  <si>
    <t>C040</t>
  </si>
  <si>
    <t>SD-228A</t>
  </si>
  <si>
    <t>SD-205</t>
  </si>
  <si>
    <t>SD-203B</t>
  </si>
  <si>
    <t>Lip Curb</t>
  </si>
  <si>
    <t xml:space="preserve">Construction of Asphaltic Concrete Pavements </t>
  </si>
  <si>
    <t>C056</t>
  </si>
  <si>
    <t>C058</t>
  </si>
  <si>
    <t>C059</t>
  </si>
  <si>
    <t>C060</t>
  </si>
  <si>
    <t>Adjustment of Precast  Sidewalk Blocks</t>
  </si>
  <si>
    <t>Supply of Precast  Sidewalk Blocks</t>
  </si>
  <si>
    <t xml:space="preserve">Catch Basin  </t>
  </si>
  <si>
    <t>Sewer Service</t>
  </si>
  <si>
    <t xml:space="preserve">Connecting to Existing Sewer </t>
  </si>
  <si>
    <t>Removal of Existing Catch Pit</t>
  </si>
  <si>
    <t>E046</t>
  </si>
  <si>
    <t>E047</t>
  </si>
  <si>
    <t>E051</t>
  </si>
  <si>
    <t>A003</t>
  </si>
  <si>
    <t>B002</t>
  </si>
  <si>
    <t>D.1</t>
  </si>
  <si>
    <t>SD-200            SD-202B</t>
  </si>
  <si>
    <t>Slab Replacement</t>
  </si>
  <si>
    <t>Partial Slab Patches</t>
  </si>
  <si>
    <t>Partial Slab Patches 
- Early Opening (72 hour)</t>
  </si>
  <si>
    <t>Concrete Pavements, Median Slabs, Bull-noses, and Safety Medians</t>
  </si>
  <si>
    <t>B124</t>
  </si>
  <si>
    <t>B125</t>
  </si>
  <si>
    <t>B189</t>
  </si>
  <si>
    <t>B190</t>
  </si>
  <si>
    <t>B191</t>
  </si>
  <si>
    <t>B193</t>
  </si>
  <si>
    <t>B194</t>
  </si>
  <si>
    <t>B195</t>
  </si>
  <si>
    <t>A.21</t>
  </si>
  <si>
    <t>A.22</t>
  </si>
  <si>
    <t>A.23</t>
  </si>
  <si>
    <t>A.24</t>
  </si>
  <si>
    <t>A.25</t>
  </si>
  <si>
    <t>C034</t>
  </si>
  <si>
    <t>C037</t>
  </si>
  <si>
    <t>C038</t>
  </si>
  <si>
    <t>D006</t>
  </si>
  <si>
    <t>B206</t>
  </si>
  <si>
    <t>Slab Replacement - Early Opening (72 hour)</t>
  </si>
  <si>
    <t>SD-203A</t>
  </si>
  <si>
    <t>E13</t>
  </si>
  <si>
    <t>E12</t>
  </si>
  <si>
    <t>E14</t>
  </si>
  <si>
    <t>Adjustment of Valve Boxes</t>
  </si>
  <si>
    <t>Adjustment of Curb Stop Boxes</t>
  </si>
  <si>
    <t>Removal of Precast Sidewalk Blocks</t>
  </si>
  <si>
    <t>A</t>
  </si>
  <si>
    <t>B</t>
  </si>
  <si>
    <t>B125A</t>
  </si>
  <si>
    <t>Replacing Existing Risers</t>
  </si>
  <si>
    <t>F002A</t>
  </si>
  <si>
    <t>B.15</t>
  </si>
  <si>
    <t>Removal of Existing Catch Basins</t>
  </si>
  <si>
    <t>Pre-cast Concrete Risers</t>
  </si>
  <si>
    <t>a)</t>
  </si>
  <si>
    <t>Less than 5 sq.m.</t>
  </si>
  <si>
    <t>b)</t>
  </si>
  <si>
    <t>5 sq.m. to 20 sq.m.</t>
  </si>
  <si>
    <t>c)</t>
  </si>
  <si>
    <t>Greater than 20 sq.m.</t>
  </si>
  <si>
    <t>SD-205,
SD-206A</t>
  </si>
  <si>
    <t>3 m to 30 m</t>
  </si>
  <si>
    <t xml:space="preserve"> Greater than 30 m</t>
  </si>
  <si>
    <t>SD-229C,D</t>
  </si>
  <si>
    <t>Type IA</t>
  </si>
  <si>
    <t>SD-229C</t>
  </si>
  <si>
    <t>Separation Geotextile Fabric</t>
  </si>
  <si>
    <t>A.26</t>
  </si>
  <si>
    <t>A.27</t>
  </si>
  <si>
    <t>CW 3330-R5</t>
  </si>
  <si>
    <t>C.12</t>
  </si>
  <si>
    <t>CW 3250-R7</t>
  </si>
  <si>
    <t>A.20</t>
  </si>
  <si>
    <t>B064-72</t>
  </si>
  <si>
    <t>B071-72</t>
  </si>
  <si>
    <t>B074-72</t>
  </si>
  <si>
    <t>B077-72</t>
  </si>
  <si>
    <t>B087-72</t>
  </si>
  <si>
    <t>B114rl</t>
  </si>
  <si>
    <t>B118rl</t>
  </si>
  <si>
    <t>B119rl</t>
  </si>
  <si>
    <t>B120rl</t>
  </si>
  <si>
    <t>B121rl</t>
  </si>
  <si>
    <t>B126r</t>
  </si>
  <si>
    <t>B131r</t>
  </si>
  <si>
    <t>B135i</t>
  </si>
  <si>
    <t>B136i</t>
  </si>
  <si>
    <t>B137i</t>
  </si>
  <si>
    <t>B139i</t>
  </si>
  <si>
    <t>B148i</t>
  </si>
  <si>
    <t>B154rl</t>
  </si>
  <si>
    <t>B155rl</t>
  </si>
  <si>
    <t>B157rl</t>
  </si>
  <si>
    <t>B158rl</t>
  </si>
  <si>
    <t>B184rl</t>
  </si>
  <si>
    <t>B219</t>
  </si>
  <si>
    <t>Longitudinal Joint &amp; Crack Filling ( &gt; 25 mm in width )</t>
  </si>
  <si>
    <t>51 mm</t>
  </si>
  <si>
    <t xml:space="preserve"> width &lt; 600 mm</t>
  </si>
  <si>
    <t xml:space="preserve"> width &gt; or = 600 mm</t>
  </si>
  <si>
    <t xml:space="preserve">50 mm </t>
  </si>
  <si>
    <t>A007A</t>
  </si>
  <si>
    <t>Detectable Warning Surface Tiles</t>
  </si>
  <si>
    <t xml:space="preserve">CW 3240-R10 </t>
  </si>
  <si>
    <t>Curb Ramp (8-12 mm reveal ht, Integral)</t>
  </si>
  <si>
    <t>Curb Ramp (8-12 mm reveal ht, Monolithic)</t>
  </si>
  <si>
    <t>Construction of  Curb Ramp (8-12 mm ht, Monolithic)</t>
  </si>
  <si>
    <t>Construction of Curb and Gutter (40 mm ht, Lip Curb, Integral, 600 mm width, 150 mm Plain Concrete Pavement)</t>
  </si>
  <si>
    <t xml:space="preserve">CW 3230-R8
</t>
  </si>
  <si>
    <t>B184rlA</t>
  </si>
  <si>
    <t>C046A</t>
  </si>
  <si>
    <t>CW 3110-R19</t>
  </si>
  <si>
    <t>CW 3310-R17</t>
  </si>
  <si>
    <t xml:space="preserve">CW 3410-R11 </t>
  </si>
  <si>
    <t>CW 3326-R3</t>
  </si>
  <si>
    <t>A.29</t>
  </si>
  <si>
    <t>Barrier (150 mm reveal ht, Dowelled)</t>
  </si>
  <si>
    <t>Barrier (150 mm reveal ht, Separate)</t>
  </si>
  <si>
    <t>Modified Barrier (150 mm reveal ht, Dowelled)</t>
  </si>
  <si>
    <t>Construction of 150 mm Concrete Pavement for Early Opening 72 Hour (Reinforced)</t>
  </si>
  <si>
    <t>Construction of Barrier (150 mm ht, Separate)</t>
  </si>
  <si>
    <t>Construction of  Modified Barrier  (180 mm ht, Integral)</t>
  </si>
  <si>
    <t>SD-024, 1800 mm deep</t>
  </si>
  <si>
    <t>E072</t>
  </si>
  <si>
    <t>Watermain and Water Service Insulation</t>
  </si>
  <si>
    <t>E073</t>
  </si>
  <si>
    <t>Pipe Under Roadway Excavation (SD-018)</t>
  </si>
  <si>
    <t>E022A</t>
  </si>
  <si>
    <t>CW2145-R3</t>
  </si>
  <si>
    <t>E004A</t>
  </si>
  <si>
    <t>E022D</t>
  </si>
  <si>
    <t>(SEE B9)</t>
  </si>
  <si>
    <t>UNIT PRICES</t>
  </si>
  <si>
    <t>SPEC.</t>
  </si>
  <si>
    <t>APPROX.</t>
  </si>
  <si>
    <t>REF.</t>
  </si>
  <si>
    <t>QUANTITY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</si>
  <si>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</si>
  <si>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ASPHALT RECONSTRUCTION:  MOORGATE STREET FROM BRUCE AVENUE TO LODGE AVENUE</t>
  </si>
  <si>
    <t>ROADWORKS - RENEWALS</t>
  </si>
  <si>
    <t>A.8</t>
  </si>
  <si>
    <t>Planing of Tie-ins and Approaches</t>
  </si>
  <si>
    <t>ROADWORKS - NEW CONSTRUCTION</t>
  </si>
  <si>
    <t>Construction of Curb and Gutter (180 mm ht, Barrier, Integral, 600 mm width, 150 mm Plain Concrete Pavement), Slip Form Paving</t>
  </si>
  <si>
    <t>250 mm, PVC</t>
  </si>
  <si>
    <t>In a Trench, Class B Type Sand  Bedding, Class 2 Backfill</t>
  </si>
  <si>
    <t xml:space="preserve">Sewer Inspection </t>
  </si>
  <si>
    <t>250 mm (Type PVC) Connecting Pipe</t>
  </si>
  <si>
    <t>Connecting to 400 X 2515 mm  (Type Combined) Sewer</t>
  </si>
  <si>
    <t>A.28</t>
  </si>
  <si>
    <t>A.30</t>
  </si>
  <si>
    <t>E11</t>
  </si>
  <si>
    <t>A.31</t>
  </si>
  <si>
    <t>A.32</t>
  </si>
  <si>
    <t>A.33</t>
  </si>
  <si>
    <t>A.34</t>
  </si>
  <si>
    <t>A.35</t>
  </si>
  <si>
    <t>A.36</t>
  </si>
  <si>
    <t>Hydro Excavation</t>
  </si>
  <si>
    <t>hrs</t>
  </si>
  <si>
    <t>Subtotal:</t>
  </si>
  <si>
    <t>REHABILITATION:  STONEBRIDGE LANE - DALE BOULEVARD TO MOSSWOOD PLACE</t>
  </si>
  <si>
    <t>Barrier (100 mm reveal ht, Dowelled)</t>
  </si>
  <si>
    <t>Barrier (100 mm reveal ht, Separate)</t>
  </si>
  <si>
    <t>E9</t>
  </si>
  <si>
    <t>REHABILITATION:  DALE BOULEVARD - RANNOCK AVENUE TO #955 DALE BOULEVARD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</si>
  <si>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</si>
  <si>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</si>
  <si>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</si>
  <si>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</si>
  <si>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</si>
  <si>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</si>
  <si>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</si>
  <si>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</si>
  <si>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</si>
  <si>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Construction of 200 mm Concrete Pavement for Early Opening 24 hour (Reinforced)</t>
  </si>
  <si>
    <t>C.22</t>
  </si>
  <si>
    <t>100 mm Concrete Sidewalk (Tied)</t>
  </si>
  <si>
    <t>CW 3325-R5, E10</t>
  </si>
  <si>
    <t>C.23</t>
  </si>
  <si>
    <t>C.24</t>
  </si>
  <si>
    <t>C.25</t>
  </si>
  <si>
    <t>C.26</t>
  </si>
  <si>
    <t>C.27</t>
  </si>
  <si>
    <t>C.28</t>
  </si>
  <si>
    <t>C.29</t>
  </si>
  <si>
    <t>C.30</t>
  </si>
  <si>
    <r>
      <t xml:space="preserve">PART 2     </t>
    </r>
    <r>
      <rPr>
        <b/>
        <i/>
        <sz val="16"/>
        <rFont val="Arial"/>
        <family val="2"/>
      </rPr>
      <t xml:space="preserve"> MANITOBA HYDRO FUNDED WORK</t>
    </r>
  </si>
  <si>
    <t>NEW STREET LIGHT INSTALLATION</t>
  </si>
  <si>
    <t>DALE BOULEVARD FROM ACORN PLACE TO  SHEPTON BAY SOUTH</t>
  </si>
  <si>
    <t xml:space="preserve">Removal of 25' to 35' street light pole and precast, poured in place concrete, steel power installed base or direct buried including davit arm, luminaire and appurtenances.  </t>
  </si>
  <si>
    <t xml:space="preserve">Installation of 50 mm conduit(s) by boring method complete with cable insertion (#4 AL C/N or 1/0 AL Triplex).  </t>
  </si>
  <si>
    <t>lin.m</t>
  </si>
  <si>
    <t xml:space="preserve">Installation of 25'/35' pole, davit arm and precast concrete base including luminaire and appurtenances. </t>
  </si>
  <si>
    <t xml:space="preserve">Installation of one (1) 10' ground rod at end of street light circuit. Trench #4 ground wire up to 1 m from rod location to new street light and connect (hammerlock) to top of the ground rod.  </t>
  </si>
  <si>
    <t>D.5</t>
  </si>
  <si>
    <t>Terminate 2/C #12 copper conductor to street light cables per Standard CD310-4, CD310-9 or CD310-10.</t>
  </si>
  <si>
    <t>D.6</t>
  </si>
  <si>
    <t>Installation of overhead span of #4 duplex between new or existing streetlight poles and connect luminaire to provide temporary feed.</t>
  </si>
  <si>
    <t>per span</t>
  </si>
  <si>
    <t>D.7</t>
  </si>
  <si>
    <t xml:space="preserve">Removal of overhead span of #4 duplex between new or existing streetlight poles to remove temporary feed. </t>
  </si>
  <si>
    <t>D.8</t>
  </si>
  <si>
    <t>Expose underground cable entrance of existing streetlight pole and install new streetlight cable.</t>
  </si>
  <si>
    <t>D.9</t>
  </si>
  <si>
    <t>D.10</t>
  </si>
  <si>
    <t xml:space="preserve">Removal of  luminaire and appurtenances.  </t>
  </si>
  <si>
    <t>D.11</t>
  </si>
  <si>
    <t xml:space="preserve">Installation of luminaire and appurtenances. </t>
  </si>
  <si>
    <t>D.12</t>
  </si>
  <si>
    <t xml:space="preserve">Installation of break-away base and reaction plate on base mounted poles up to 35'.  </t>
  </si>
  <si>
    <t>MOORGATE STREET FROM BRUCE AVENUE TO  LODGE AVENUE</t>
  </si>
  <si>
    <t>D.13</t>
  </si>
  <si>
    <t>D.14</t>
  </si>
  <si>
    <t>D.15</t>
  </si>
  <si>
    <t>D.16</t>
  </si>
  <si>
    <t>D.17</t>
  </si>
  <si>
    <t>D.18</t>
  </si>
  <si>
    <t>D.19</t>
  </si>
  <si>
    <t>SUMMARY</t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</si>
  <si>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</si>
  <si>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</si>
  <si>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</si>
  <si>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A.37</t>
  </si>
  <si>
    <t>E041B</t>
  </si>
  <si>
    <t>FORM B(R1): PRICES</t>
  </si>
  <si>
    <t>CW 3210-R8</t>
  </si>
  <si>
    <t>Frames &amp; Covers</t>
  </si>
  <si>
    <t>AP-006 - Standard Frame for Manhole and Catch Basin</t>
  </si>
  <si>
    <t>AP-007 - Standard Solid Cover for Standard Frame</t>
  </si>
  <si>
    <t>Lifter Rings (AP-010)</t>
  </si>
  <si>
    <t>Adjustment of Manholes/Catch Basins Frames</t>
  </si>
  <si>
    <t xml:space="preserve">AP-011 - Barrier Curb and Gutter Frame </t>
  </si>
  <si>
    <t xml:space="preserve">AP-012 - Barrier Curb and Gutter Cover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</si>
</sst>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  <numFmt numFmtId="205" formatCode="#,##0.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i/>
      <sz val="16"/>
      <name val="Arial"/>
      <family val="2"/>
    </font>
    <font>
      <b/>
      <i/>
      <u val="single"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MS Sans Serif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7" borderId="5" applyNumberFormat="0" applyAlignment="0" applyProtection="0"/>
    <xf numFmtId="0" fontId="30" fillId="7" borderId="5" applyNumberFormat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0" fontId="33" fillId="20" borderId="12" applyNumberFormat="0" applyAlignment="0" applyProtection="0"/>
    <xf numFmtId="0" fontId="33" fillId="20" borderId="12" applyNumberFormat="0" applyAlignment="0" applyProtection="0"/>
    <xf numFmtId="9" fontId="19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173" fontId="46" fillId="0" borderId="1" xfId="136" applyNumberFormat="1" applyFont="1" applyFill="1" applyBorder="1" applyAlignment="1" applyProtection="1">
      <alignment horizontal="left" vertical="top" wrapText="1"/>
      <protection/>
    </xf>
    <xf numFmtId="185" fontId="46" fillId="0" borderId="1" xfId="0" applyNumberFormat="1" applyFont="1" applyFill="1" applyBorder="1" applyAlignment="1" applyProtection="1">
      <alignment horizontal="left" vertical="top" wrapText="1"/>
      <protection/>
    </xf>
    <xf numFmtId="173" fontId="46" fillId="0" borderId="1" xfId="0" applyNumberFormat="1" applyFont="1" applyFill="1" applyBorder="1" applyAlignment="1" applyProtection="1">
      <alignment horizontal="center" vertical="top" wrapText="1"/>
      <protection/>
    </xf>
    <xf numFmtId="191" fontId="46" fillId="0" borderId="1" xfId="0" applyNumberFormat="1" applyFont="1" applyFill="1" applyBorder="1" applyAlignment="1" applyProtection="1">
      <alignment vertical="top"/>
      <protection/>
    </xf>
    <xf numFmtId="173" fontId="46" fillId="0" borderId="1" xfId="0" applyNumberFormat="1" applyFont="1" applyFill="1" applyBorder="1" applyAlignment="1" applyProtection="1">
      <alignment horizontal="left" vertical="top" wrapText="1"/>
      <protection/>
    </xf>
    <xf numFmtId="0" fontId="46" fillId="0" borderId="1" xfId="0" applyNumberFormat="1" applyFont="1" applyFill="1" applyBorder="1" applyAlignment="1" applyProtection="1">
      <alignment horizontal="center" vertical="top" wrapText="1"/>
      <protection/>
    </xf>
    <xf numFmtId="1" fontId="46" fillId="0" borderId="1" xfId="0" applyNumberFormat="1" applyFont="1" applyFill="1" applyBorder="1" applyAlignment="1" applyProtection="1">
      <alignment horizontal="right" vertical="top"/>
      <protection/>
    </xf>
    <xf numFmtId="185" fontId="46" fillId="0" borderId="1" xfId="0" applyNumberFormat="1" applyFont="1" applyFill="1" applyBorder="1" applyAlignment="1" applyProtection="1">
      <alignment horizontal="center" vertical="top" wrapText="1"/>
      <protection/>
    </xf>
    <xf numFmtId="173" fontId="46" fillId="25" borderId="1" xfId="136" applyNumberFormat="1" applyFont="1" applyFill="1" applyBorder="1" applyAlignment="1" applyProtection="1">
      <alignment horizontal="center" vertical="top" wrapText="1"/>
      <protection/>
    </xf>
    <xf numFmtId="7" fontId="40" fillId="23" borderId="0" xfId="137" applyNumberFormat="1" applyFont="1" applyAlignment="1">
      <alignment horizontal="centerContinuous" vertical="center"/>
      <protection/>
    </xf>
    <xf numFmtId="1" fontId="16" fillId="23" borderId="0" xfId="137" applyNumberFormat="1" applyFont="1" applyAlignment="1">
      <alignment horizontal="centerContinuous" vertical="top"/>
      <protection/>
    </xf>
    <xf numFmtId="0" fontId="16" fillId="23" borderId="0" xfId="137" applyNumberFormat="1" applyFont="1" applyAlignment="1">
      <alignment horizontal="centerContinuous" vertical="center"/>
      <protection/>
    </xf>
    <xf numFmtId="0" fontId="15" fillId="23" borderId="0" xfId="137" applyNumberFormat="1">
      <alignment/>
      <protection/>
    </xf>
    <xf numFmtId="7" fontId="41" fillId="23" borderId="0" xfId="137" applyNumberFormat="1" applyFont="1" applyAlignment="1">
      <alignment horizontal="centerContinuous" vertical="center"/>
      <protection/>
    </xf>
    <xf numFmtId="1" fontId="15" fillId="23" borderId="0" xfId="137" applyNumberFormat="1" applyAlignment="1">
      <alignment horizontal="centerContinuous" vertical="top"/>
      <protection/>
    </xf>
    <xf numFmtId="0" fontId="15" fillId="23" borderId="0" xfId="137" applyNumberFormat="1" applyAlignment="1">
      <alignment horizontal="centerContinuous" vertical="center"/>
      <protection/>
    </xf>
    <xf numFmtId="7" fontId="15" fillId="23" borderId="0" xfId="137" applyNumberFormat="1" applyAlignment="1">
      <alignment horizontal="right"/>
      <protection/>
    </xf>
    <xf numFmtId="0" fontId="15" fillId="23" borderId="0" xfId="137" applyNumberFormat="1" applyAlignment="1">
      <alignment vertical="top"/>
      <protection/>
    </xf>
    <xf numFmtId="0" fontId="15" fillId="23" borderId="0" xfId="137" applyNumberFormat="1" applyAlignment="1">
      <alignment/>
      <protection/>
    </xf>
    <xf numFmtId="7" fontId="15" fillId="23" borderId="0" xfId="137" applyNumberFormat="1" applyAlignment="1">
      <alignment vertical="center"/>
      <protection/>
    </xf>
    <xf numFmtId="2" fontId="15" fillId="23" borderId="0" xfId="137" applyNumberFormat="1" applyAlignment="1">
      <alignment/>
      <protection/>
    </xf>
    <xf numFmtId="7" fontId="15" fillId="23" borderId="15" xfId="137" applyNumberFormat="1" applyBorder="1" applyAlignment="1">
      <alignment horizontal="center"/>
      <protection/>
    </xf>
    <xf numFmtId="0" fontId="15" fillId="23" borderId="15" xfId="137" applyNumberFormat="1" applyBorder="1" applyAlignment="1">
      <alignment horizontal="center" vertical="top"/>
      <protection/>
    </xf>
    <xf numFmtId="0" fontId="15" fillId="23" borderId="16" xfId="137" applyNumberFormat="1" applyBorder="1" applyAlignment="1">
      <alignment horizontal="center"/>
      <protection/>
    </xf>
    <xf numFmtId="0" fontId="15" fillId="23" borderId="15" xfId="137" applyNumberFormat="1" applyBorder="1" applyAlignment="1">
      <alignment horizontal="center"/>
      <protection/>
    </xf>
    <xf numFmtId="0" fontId="15" fillId="23" borderId="17" xfId="137" applyNumberFormat="1" applyBorder="1" applyAlignment="1">
      <alignment horizontal="center"/>
      <protection/>
    </xf>
    <xf numFmtId="7" fontId="15" fillId="23" borderId="17" xfId="137" applyNumberFormat="1" applyBorder="1" applyAlignment="1">
      <alignment horizontal="right"/>
      <protection/>
    </xf>
    <xf numFmtId="7" fontId="15" fillId="23" borderId="18" xfId="137" applyNumberFormat="1" applyBorder="1" applyAlignment="1">
      <alignment horizontal="right"/>
      <protection/>
    </xf>
    <xf numFmtId="0" fontId="15" fillId="23" borderId="19" xfId="137" applyNumberFormat="1" applyBorder="1" applyAlignment="1">
      <alignment vertical="top"/>
      <protection/>
    </xf>
    <xf numFmtId="0" fontId="15" fillId="23" borderId="20" xfId="137" applyNumberFormat="1" applyBorder="1">
      <alignment/>
      <protection/>
    </xf>
    <xf numFmtId="0" fontId="15" fillId="23" borderId="19" xfId="137" applyNumberFormat="1" applyBorder="1" applyAlignment="1">
      <alignment horizontal="center"/>
      <protection/>
    </xf>
    <xf numFmtId="0" fontId="15" fillId="23" borderId="21" xfId="137" applyNumberFormat="1" applyBorder="1">
      <alignment/>
      <protection/>
    </xf>
    <xf numFmtId="0" fontId="15" fillId="23" borderId="21" xfId="137" applyNumberFormat="1" applyBorder="1" applyAlignment="1">
      <alignment horizontal="center"/>
      <protection/>
    </xf>
    <xf numFmtId="7" fontId="15" fillId="23" borderId="21" xfId="137" applyNumberFormat="1" applyBorder="1" applyAlignment="1">
      <alignment horizontal="right"/>
      <protection/>
    </xf>
    <xf numFmtId="0" fontId="15" fillId="23" borderId="19" xfId="137" applyNumberFormat="1" applyBorder="1" applyAlignment="1">
      <alignment horizontal="right"/>
      <protection/>
    </xf>
    <xf numFmtId="7" fontId="15" fillId="23" borderId="22" xfId="137" applyNumberFormat="1" applyBorder="1" applyAlignment="1">
      <alignment horizontal="right"/>
      <protection/>
    </xf>
    <xf numFmtId="7" fontId="15" fillId="23" borderId="23" xfId="137" applyNumberFormat="1" applyBorder="1" applyAlignment="1">
      <alignment horizontal="right"/>
      <protection/>
    </xf>
    <xf numFmtId="0" fontId="15" fillId="23" borderId="23" xfId="137" applyNumberFormat="1" applyBorder="1" applyAlignment="1">
      <alignment horizontal="right"/>
      <protection/>
    </xf>
    <xf numFmtId="7" fontId="15" fillId="23" borderId="22" xfId="137" applyNumberFormat="1" applyBorder="1" applyAlignment="1">
      <alignment horizontal="right" vertical="center"/>
      <protection/>
    </xf>
    <xf numFmtId="0" fontId="39" fillId="23" borderId="24" xfId="137" applyNumberFormat="1" applyFont="1" applyBorder="1" applyAlignment="1">
      <alignment horizontal="center" vertical="center"/>
      <protection/>
    </xf>
    <xf numFmtId="7" fontId="15" fillId="23" borderId="25" xfId="137" applyNumberFormat="1" applyBorder="1" applyAlignment="1">
      <alignment horizontal="right" vertical="center"/>
      <protection/>
    </xf>
    <xf numFmtId="0" fontId="15" fillId="23" borderId="0" xfId="137" applyNumberFormat="1" applyAlignment="1">
      <alignment vertical="center"/>
      <protection/>
    </xf>
    <xf numFmtId="0" fontId="39" fillId="23" borderId="25" xfId="137" applyNumberFormat="1" applyFont="1" applyBorder="1" applyAlignment="1">
      <alignment vertical="top"/>
      <protection/>
    </xf>
    <xf numFmtId="173" fontId="39" fillId="26" borderId="25" xfId="137" applyNumberFormat="1" applyFont="1" applyFill="1" applyBorder="1" applyAlignment="1" applyProtection="1">
      <alignment horizontal="left" vertical="center"/>
      <protection/>
    </xf>
    <xf numFmtId="1" fontId="15" fillId="23" borderId="22" xfId="137" applyNumberFormat="1" applyBorder="1" applyAlignment="1">
      <alignment horizontal="center" vertical="top"/>
      <protection/>
    </xf>
    <xf numFmtId="0" fontId="15" fillId="23" borderId="22" xfId="137" applyNumberFormat="1" applyBorder="1" applyAlignment="1">
      <alignment horizontal="center" vertical="top"/>
      <protection/>
    </xf>
    <xf numFmtId="7" fontId="15" fillId="23" borderId="25" xfId="137" applyNumberFormat="1" applyBorder="1" applyAlignment="1">
      <alignment horizontal="right"/>
      <protection/>
    </xf>
    <xf numFmtId="4" fontId="46" fillId="25" borderId="1" xfId="137" applyNumberFormat="1" applyFont="1" applyFill="1" applyBorder="1" applyAlignment="1" applyProtection="1">
      <alignment horizontal="center" vertical="top" wrapText="1"/>
      <protection/>
    </xf>
    <xf numFmtId="185" fontId="46" fillId="0" borderId="1" xfId="137" applyNumberFormat="1" applyFont="1" applyFill="1" applyBorder="1" applyAlignment="1" applyProtection="1">
      <alignment horizontal="left" vertical="top" wrapText="1"/>
      <protection/>
    </xf>
    <xf numFmtId="173" fontId="46" fillId="0" borderId="1" xfId="137" applyNumberFormat="1" applyFont="1" applyFill="1" applyBorder="1" applyAlignment="1" applyProtection="1">
      <alignment horizontal="left" vertical="top" wrapText="1"/>
      <protection/>
    </xf>
    <xf numFmtId="173" fontId="46" fillId="25" borderId="1" xfId="137" applyNumberFormat="1" applyFont="1" applyFill="1" applyBorder="1" applyAlignment="1" applyProtection="1">
      <alignment horizontal="center" vertical="top" wrapText="1"/>
      <protection/>
    </xf>
    <xf numFmtId="0" fontId="46" fillId="0" borderId="1" xfId="137" applyNumberFormat="1" applyFont="1" applyFill="1" applyBorder="1" applyAlignment="1" applyProtection="1">
      <alignment horizontal="center" vertical="top" wrapText="1"/>
      <protection/>
    </xf>
    <xf numFmtId="1" fontId="46" fillId="0" borderId="1" xfId="137" applyNumberFormat="1" applyFont="1" applyFill="1" applyBorder="1" applyAlignment="1" applyProtection="1">
      <alignment horizontal="right" vertical="top"/>
      <protection/>
    </xf>
    <xf numFmtId="191" fontId="46" fillId="25" borderId="1" xfId="137" applyNumberFormat="1" applyFont="1" applyFill="1" applyBorder="1" applyAlignment="1" applyProtection="1">
      <alignment vertical="top"/>
      <protection locked="0"/>
    </xf>
    <xf numFmtId="191" fontId="46" fillId="0" borderId="1" xfId="137" applyNumberFormat="1" applyFont="1" applyFill="1" applyBorder="1" applyAlignment="1" applyProtection="1">
      <alignment vertical="top"/>
      <protection/>
    </xf>
    <xf numFmtId="187" fontId="46" fillId="25" borderId="1" xfId="137" applyNumberFormat="1" applyFont="1" applyFill="1" applyBorder="1" applyAlignment="1" applyProtection="1">
      <alignment horizontal="center" vertical="top"/>
      <protection/>
    </xf>
    <xf numFmtId="0" fontId="46" fillId="25" borderId="1" xfId="137" applyNumberFormat="1" applyFont="1" applyFill="1" applyBorder="1" applyAlignment="1" applyProtection="1">
      <alignment vertical="center"/>
      <protection/>
    </xf>
    <xf numFmtId="185" fontId="46" fillId="0" borderId="1" xfId="137" applyNumberFormat="1" applyFont="1" applyFill="1" applyBorder="1" applyAlignment="1" applyProtection="1">
      <alignment horizontal="center" vertical="top" wrapText="1"/>
      <protection/>
    </xf>
    <xf numFmtId="173" fontId="46" fillId="0" borderId="1" xfId="137" applyNumberFormat="1" applyFont="1" applyFill="1" applyBorder="1" applyAlignment="1" applyProtection="1">
      <alignment horizontal="center" vertical="top" wrapText="1"/>
      <protection/>
    </xf>
    <xf numFmtId="173" fontId="39" fillId="26" borderId="25" xfId="137" applyNumberFormat="1" applyFont="1" applyFill="1" applyBorder="1" applyAlignment="1" applyProtection="1">
      <alignment horizontal="left" vertical="center" wrapText="1"/>
      <protection/>
    </xf>
    <xf numFmtId="1" fontId="15" fillId="23" borderId="22" xfId="137" applyNumberFormat="1" applyBorder="1" applyAlignment="1">
      <alignment vertical="top"/>
      <protection/>
    </xf>
    <xf numFmtId="4" fontId="46" fillId="25" borderId="1" xfId="137" applyNumberFormat="1" applyFont="1" applyFill="1" applyBorder="1" applyAlignment="1" applyProtection="1">
      <alignment horizontal="center" vertical="top"/>
      <protection/>
    </xf>
    <xf numFmtId="185" fontId="46" fillId="0" borderId="1" xfId="137" applyNumberFormat="1" applyFont="1" applyFill="1" applyBorder="1" applyAlignment="1" applyProtection="1">
      <alignment horizontal="right" vertical="top" wrapText="1"/>
      <protection/>
    </xf>
    <xf numFmtId="4" fontId="46" fillId="25" borderId="2" xfId="137" applyNumberFormat="1" applyFont="1" applyFill="1" applyBorder="1" applyAlignment="1" applyProtection="1">
      <alignment horizontal="center" vertical="top"/>
      <protection/>
    </xf>
    <xf numFmtId="173" fontId="46" fillId="0" borderId="2" xfId="137" applyNumberFormat="1" applyFont="1" applyFill="1" applyBorder="1" applyAlignment="1" applyProtection="1">
      <alignment horizontal="left" vertical="top" wrapText="1"/>
      <protection/>
    </xf>
    <xf numFmtId="173" fontId="46" fillId="0" borderId="2" xfId="137" applyNumberFormat="1" applyFont="1" applyFill="1" applyBorder="1" applyAlignment="1" applyProtection="1">
      <alignment horizontal="center" vertical="top" wrapText="1"/>
      <protection/>
    </xf>
    <xf numFmtId="0" fontId="46" fillId="0" borderId="2" xfId="137" applyNumberFormat="1" applyFont="1" applyFill="1" applyBorder="1" applyAlignment="1" applyProtection="1">
      <alignment horizontal="center" vertical="top" wrapText="1"/>
      <protection/>
    </xf>
    <xf numFmtId="1" fontId="46" fillId="0" borderId="2" xfId="137" applyNumberFormat="1" applyFont="1" applyFill="1" applyBorder="1" applyAlignment="1" applyProtection="1">
      <alignment horizontal="right" vertical="top"/>
      <protection/>
    </xf>
    <xf numFmtId="191" fontId="46" fillId="25" borderId="2" xfId="137" applyNumberFormat="1" applyFont="1" applyFill="1" applyBorder="1" applyAlignment="1" applyProtection="1">
      <alignment vertical="top"/>
      <protection locked="0"/>
    </xf>
    <xf numFmtId="191" fontId="46" fillId="0" borderId="2" xfId="137" applyNumberFormat="1" applyFont="1" applyFill="1" applyBorder="1" applyAlignment="1" applyProtection="1">
      <alignment vertical="top"/>
      <protection/>
    </xf>
    <xf numFmtId="0" fontId="15" fillId="23" borderId="13" xfId="137" applyNumberFormat="1" applyBorder="1">
      <alignment/>
      <protection/>
    </xf>
    <xf numFmtId="1" fontId="46" fillId="0" borderId="1" xfId="137" applyNumberFormat="1" applyFont="1" applyFill="1" applyBorder="1" applyAlignment="1" applyProtection="1">
      <alignment horizontal="right" vertical="top" wrapText="1"/>
      <protection/>
    </xf>
    <xf numFmtId="0" fontId="15" fillId="23" borderId="0" xfId="137" applyNumberFormat="1" applyBorder="1">
      <alignment/>
      <protection/>
    </xf>
    <xf numFmtId="191" fontId="46" fillId="0" borderId="1" xfId="137" applyNumberFormat="1" applyFont="1" applyFill="1" applyBorder="1" applyAlignment="1" applyProtection="1">
      <alignment vertical="top" wrapText="1"/>
      <protection/>
    </xf>
    <xf numFmtId="4" fontId="46" fillId="25" borderId="2" xfId="137" applyNumberFormat="1" applyFont="1" applyFill="1" applyBorder="1" applyAlignment="1" applyProtection="1">
      <alignment horizontal="center" vertical="top" wrapText="1"/>
      <protection/>
    </xf>
    <xf numFmtId="185" fontId="46" fillId="0" borderId="2" xfId="137" applyNumberFormat="1" applyFont="1" applyFill="1" applyBorder="1" applyAlignment="1" applyProtection="1">
      <alignment horizontal="left" vertical="top" wrapText="1"/>
      <protection/>
    </xf>
    <xf numFmtId="0" fontId="15" fillId="23" borderId="25" xfId="137" applyNumberFormat="1" applyBorder="1" applyAlignment="1">
      <alignment horizontal="center" vertical="top"/>
      <protection/>
    </xf>
    <xf numFmtId="0" fontId="15" fillId="23" borderId="22" xfId="137" applyNumberFormat="1" applyBorder="1" applyAlignment="1">
      <alignment vertical="top"/>
      <protection/>
    </xf>
    <xf numFmtId="173" fontId="46" fillId="0" borderId="1" xfId="137" applyNumberFormat="1" applyFont="1" applyFill="1" applyBorder="1" applyAlignment="1" applyProtection="1">
      <alignment vertical="top" wrapText="1"/>
      <protection/>
    </xf>
    <xf numFmtId="1" fontId="46" fillId="0" borderId="2" xfId="137" applyNumberFormat="1" applyFont="1" applyFill="1" applyBorder="1" applyAlignment="1" applyProtection="1">
      <alignment horizontal="right" vertical="top" wrapText="1"/>
      <protection/>
    </xf>
    <xf numFmtId="185" fontId="46" fillId="25" borderId="1" xfId="137" applyNumberFormat="1" applyFont="1" applyFill="1" applyBorder="1" applyAlignment="1" applyProtection="1">
      <alignment horizontal="left" vertical="top" wrapText="1"/>
      <protection/>
    </xf>
    <xf numFmtId="173" fontId="46" fillId="25" borderId="1" xfId="137" applyNumberFormat="1" applyFont="1" applyFill="1" applyBorder="1" applyAlignment="1" applyProtection="1">
      <alignment vertical="top" wrapText="1"/>
      <protection/>
    </xf>
    <xf numFmtId="173" fontId="46" fillId="25" borderId="26" xfId="137" applyNumberFormat="1" applyFont="1" applyFill="1" applyBorder="1" applyAlignment="1" applyProtection="1">
      <alignment horizontal="center" vertical="top" wrapText="1"/>
      <protection/>
    </xf>
    <xf numFmtId="0" fontId="15" fillId="23" borderId="25" xfId="137" applyNumberFormat="1" applyBorder="1" applyAlignment="1">
      <alignment vertical="top"/>
      <protection/>
    </xf>
    <xf numFmtId="0" fontId="15" fillId="23" borderId="25" xfId="137" applyNumberFormat="1" applyBorder="1" applyAlignment="1">
      <alignment horizontal="left" vertical="top"/>
      <protection/>
    </xf>
    <xf numFmtId="7" fontId="15" fillId="23" borderId="27" xfId="137" applyNumberFormat="1" applyBorder="1" applyAlignment="1">
      <alignment horizontal="right"/>
      <protection/>
    </xf>
    <xf numFmtId="0" fontId="39" fillId="23" borderId="27" xfId="137" applyNumberFormat="1" applyFont="1" applyBorder="1" applyAlignment="1">
      <alignment horizontal="center" vertical="center"/>
      <protection/>
    </xf>
    <xf numFmtId="0" fontId="39" fillId="23" borderId="28" xfId="137" applyNumberFormat="1" applyFont="1" applyBorder="1" applyAlignment="1">
      <alignment horizontal="center" vertical="center"/>
      <protection/>
    </xf>
    <xf numFmtId="0" fontId="47" fillId="0" borderId="0" xfId="137" applyFont="1" applyFill="1" applyAlignment="1">
      <alignment/>
      <protection/>
    </xf>
    <xf numFmtId="7" fontId="15" fillId="23" borderId="15" xfId="137" applyNumberFormat="1" applyBorder="1" applyAlignment="1">
      <alignment horizontal="right" vertical="center"/>
      <protection/>
    </xf>
    <xf numFmtId="0" fontId="39" fillId="23" borderId="29" xfId="137" applyNumberFormat="1" applyFont="1" applyBorder="1" applyAlignment="1">
      <alignment horizontal="center" vertical="center"/>
      <protection/>
    </xf>
    <xf numFmtId="7" fontId="15" fillId="23" borderId="29" xfId="137" applyNumberFormat="1" applyBorder="1" applyAlignment="1">
      <alignment horizontal="right" vertical="center"/>
      <protection/>
    </xf>
    <xf numFmtId="7" fontId="15" fillId="23" borderId="30" xfId="137" applyNumberFormat="1" applyBorder="1" applyAlignment="1">
      <alignment horizontal="right" vertical="center"/>
      <protection/>
    </xf>
    <xf numFmtId="0" fontId="39" fillId="23" borderId="31" xfId="137" applyNumberFormat="1" applyFont="1" applyBorder="1" applyAlignment="1">
      <alignment horizontal="center" vertical="center"/>
      <protection/>
    </xf>
    <xf numFmtId="185" fontId="46" fillId="0" borderId="1" xfId="137" applyNumberFormat="1" applyFont="1" applyFill="1" applyBorder="1" applyAlignment="1" applyProtection="1">
      <alignment horizontal="left" vertical="top"/>
      <protection/>
    </xf>
    <xf numFmtId="185" fontId="46" fillId="0" borderId="2" xfId="137" applyNumberFormat="1" applyFont="1" applyFill="1" applyBorder="1" applyAlignment="1" applyProtection="1">
      <alignment horizontal="center" vertical="top" wrapText="1"/>
      <protection/>
    </xf>
    <xf numFmtId="0" fontId="15" fillId="23" borderId="13" xfId="137" applyNumberFormat="1" applyBorder="1" applyAlignment="1">
      <alignment vertical="center"/>
      <protection/>
    </xf>
    <xf numFmtId="0" fontId="15" fillId="23" borderId="0" xfId="137" applyNumberFormat="1" applyBorder="1" applyAlignment="1">
      <alignment vertical="center"/>
      <protection/>
    </xf>
    <xf numFmtId="191" fontId="46" fillId="0" borderId="1" xfId="137" applyNumberFormat="1" applyFont="1" applyFill="1" applyBorder="1" applyAlignment="1" applyProtection="1">
      <alignment vertical="top"/>
      <protection locked="0"/>
    </xf>
    <xf numFmtId="4" fontId="46" fillId="25" borderId="0" xfId="137" applyNumberFormat="1" applyFont="1" applyFill="1" applyBorder="1" applyAlignment="1" applyProtection="1">
      <alignment horizontal="center" vertical="top"/>
      <protection/>
    </xf>
    <xf numFmtId="4" fontId="46" fillId="25" borderId="0" xfId="137" applyNumberFormat="1" applyFont="1" applyFill="1" applyBorder="1" applyAlignment="1" applyProtection="1">
      <alignment horizontal="center" vertical="top" wrapText="1"/>
      <protection/>
    </xf>
    <xf numFmtId="185" fontId="48" fillId="0" borderId="1" xfId="137" applyNumberFormat="1" applyFont="1" applyFill="1" applyBorder="1" applyAlignment="1" applyProtection="1">
      <alignment horizontal="center" vertical="center" wrapText="1"/>
      <protection/>
    </xf>
    <xf numFmtId="173" fontId="48" fillId="0" borderId="1" xfId="137" applyNumberFormat="1" applyFont="1" applyFill="1" applyBorder="1" applyAlignment="1" applyProtection="1">
      <alignment vertical="center" wrapText="1"/>
      <protection/>
    </xf>
    <xf numFmtId="173" fontId="46" fillId="0" borderId="1" xfId="137" applyNumberFormat="1" applyFont="1" applyFill="1" applyBorder="1" applyAlignment="1" applyProtection="1">
      <alignment horizontal="centerContinuous" wrapText="1"/>
      <protection/>
    </xf>
    <xf numFmtId="7" fontId="15" fillId="23" borderId="27" xfId="137" applyNumberFormat="1" applyBorder="1" applyAlignment="1">
      <alignment horizontal="right" vertical="center"/>
      <protection/>
    </xf>
    <xf numFmtId="0" fontId="39" fillId="23" borderId="27" xfId="137" applyNumberFormat="1" applyFont="1" applyBorder="1" applyAlignment="1">
      <alignment horizontal="center" vertical="center"/>
      <protection/>
    </xf>
    <xf numFmtId="0" fontId="15" fillId="23" borderId="25" xfId="137" applyNumberFormat="1" applyBorder="1" applyAlignment="1">
      <alignment horizontal="right"/>
      <protection/>
    </xf>
    <xf numFmtId="0" fontId="39" fillId="23" borderId="32" xfId="137" applyNumberFormat="1" applyFont="1" applyBorder="1" applyAlignment="1">
      <alignment vertical="top"/>
      <protection/>
    </xf>
    <xf numFmtId="173" fontId="39" fillId="26" borderId="32" xfId="137" applyNumberFormat="1" applyFont="1" applyFill="1" applyBorder="1" applyAlignment="1" applyProtection="1">
      <alignment horizontal="left" vertical="center" wrapText="1"/>
      <protection/>
    </xf>
    <xf numFmtId="1" fontId="15" fillId="23" borderId="33" xfId="137" applyNumberFormat="1" applyBorder="1" applyAlignment="1">
      <alignment horizontal="center" vertical="top"/>
      <protection/>
    </xf>
    <xf numFmtId="0" fontId="15" fillId="23" borderId="32" xfId="137" applyNumberFormat="1" applyBorder="1" applyAlignment="1">
      <alignment horizontal="center" vertical="top"/>
      <protection/>
    </xf>
    <xf numFmtId="185" fontId="15" fillId="0" borderId="1" xfId="138" applyNumberFormat="1" applyFont="1" applyFill="1" applyBorder="1" applyAlignment="1" applyProtection="1">
      <alignment horizontal="left" vertical="top" wrapText="1"/>
      <protection/>
    </xf>
    <xf numFmtId="173" fontId="15" fillId="0" borderId="1" xfId="138" applyNumberFormat="1" applyFont="1" applyFill="1" applyBorder="1" applyAlignment="1" applyProtection="1">
      <alignment horizontal="left" vertical="top" wrapText="1"/>
      <protection/>
    </xf>
    <xf numFmtId="173" fontId="15" fillId="0" borderId="1" xfId="138" applyNumberFormat="1" applyFont="1" applyFill="1" applyBorder="1" applyAlignment="1" applyProtection="1">
      <alignment horizontal="center" vertical="top" wrapText="1"/>
      <protection/>
    </xf>
    <xf numFmtId="0" fontId="15" fillId="0" borderId="1" xfId="138" applyNumberFormat="1" applyFont="1" applyFill="1" applyBorder="1" applyAlignment="1" applyProtection="1">
      <alignment horizontal="center" vertical="top" wrapText="1"/>
      <protection/>
    </xf>
    <xf numFmtId="1" fontId="46" fillId="0" borderId="1" xfId="138" applyNumberFormat="1" applyFont="1" applyFill="1" applyBorder="1" applyAlignment="1" applyProtection="1">
      <alignment horizontal="right" vertical="top"/>
      <protection/>
    </xf>
    <xf numFmtId="191" fontId="46" fillId="0" borderId="1" xfId="138" applyNumberFormat="1" applyFont="1" applyFill="1" applyBorder="1" applyAlignment="1" applyProtection="1">
      <alignment vertical="top"/>
      <protection locked="0"/>
    </xf>
    <xf numFmtId="173" fontId="15" fillId="0" borderId="1" xfId="136" applyNumberFormat="1" applyFont="1" applyFill="1" applyBorder="1" applyAlignment="1" applyProtection="1">
      <alignment horizontal="left" vertical="top" wrapText="1"/>
      <protection/>
    </xf>
    <xf numFmtId="0" fontId="38" fillId="0" borderId="1" xfId="136" applyFont="1" applyFill="1" applyBorder="1" applyAlignment="1">
      <alignment vertical="top" wrapText="1"/>
      <protection/>
    </xf>
    <xf numFmtId="0" fontId="15" fillId="0" borderId="1" xfId="136" applyFont="1" applyFill="1" applyBorder="1" applyAlignment="1">
      <alignment vertical="top" wrapText="1"/>
      <protection/>
    </xf>
    <xf numFmtId="7" fontId="15" fillId="23" borderId="34" xfId="137" applyNumberFormat="1" applyBorder="1" applyAlignment="1">
      <alignment horizontal="right"/>
      <protection/>
    </xf>
    <xf numFmtId="185" fontId="15" fillId="0" borderId="2" xfId="138" applyNumberFormat="1" applyFont="1" applyFill="1" applyBorder="1" applyAlignment="1" applyProtection="1">
      <alignment horizontal="left" vertical="top" wrapText="1"/>
      <protection/>
    </xf>
    <xf numFmtId="0" fontId="38" fillId="0" borderId="2" xfId="136" applyFont="1" applyFill="1" applyBorder="1" applyAlignment="1">
      <alignment vertical="top" wrapText="1"/>
      <protection/>
    </xf>
    <xf numFmtId="173" fontId="15" fillId="0" borderId="2" xfId="138" applyNumberFormat="1" applyFont="1" applyFill="1" applyBorder="1" applyAlignment="1" applyProtection="1">
      <alignment horizontal="center" vertical="top" wrapText="1"/>
      <protection/>
    </xf>
    <xf numFmtId="0" fontId="15" fillId="0" borderId="2" xfId="138" applyNumberFormat="1" applyFont="1" applyFill="1" applyBorder="1" applyAlignment="1" applyProtection="1">
      <alignment horizontal="center" vertical="top" wrapText="1"/>
      <protection/>
    </xf>
    <xf numFmtId="1" fontId="46" fillId="0" borderId="2" xfId="138" applyNumberFormat="1" applyFont="1" applyFill="1" applyBorder="1" applyAlignment="1" applyProtection="1">
      <alignment horizontal="right" vertical="top"/>
      <protection/>
    </xf>
    <xf numFmtId="191" fontId="46" fillId="0" borderId="2" xfId="138" applyNumberFormat="1" applyFont="1" applyFill="1" applyBorder="1" applyAlignment="1" applyProtection="1">
      <alignment vertical="top"/>
      <protection locked="0"/>
    </xf>
    <xf numFmtId="191" fontId="46" fillId="0" borderId="1" xfId="138" applyNumberFormat="1" applyFont="1" applyFill="1" applyBorder="1" applyAlignment="1" applyProtection="1">
      <alignment vertical="top"/>
      <protection/>
    </xf>
    <xf numFmtId="185" fontId="15" fillId="0" borderId="1" xfId="138" applyNumberFormat="1" applyFont="1" applyFill="1" applyBorder="1" applyAlignment="1" applyProtection="1">
      <alignment horizontal="center" vertical="top" wrapText="1"/>
      <protection/>
    </xf>
    <xf numFmtId="0" fontId="15" fillId="23" borderId="22" xfId="137" applyNumberFormat="1" applyBorder="1" applyAlignment="1">
      <alignment horizontal="right"/>
      <protection/>
    </xf>
    <xf numFmtId="0" fontId="15" fillId="23" borderId="35" xfId="137" applyNumberFormat="1" applyBorder="1" applyAlignment="1">
      <alignment vertical="top"/>
      <protection/>
    </xf>
    <xf numFmtId="0" fontId="37" fillId="23" borderId="36" xfId="137" applyNumberFormat="1" applyFont="1" applyBorder="1" applyAlignment="1">
      <alignment horizontal="centerContinuous"/>
      <protection/>
    </xf>
    <xf numFmtId="0" fontId="15" fillId="23" borderId="36" xfId="137" applyNumberFormat="1" applyBorder="1" applyAlignment="1">
      <alignment horizontal="centerContinuous"/>
      <protection/>
    </xf>
    <xf numFmtId="0" fontId="15" fillId="23" borderId="37" xfId="137" applyNumberFormat="1" applyBorder="1" applyAlignment="1">
      <alignment horizontal="right"/>
      <protection/>
    </xf>
    <xf numFmtId="0" fontId="15" fillId="23" borderId="22" xfId="137" applyNumberFormat="1" applyBorder="1" applyAlignment="1">
      <alignment horizontal="right" vertical="center"/>
      <protection/>
    </xf>
    <xf numFmtId="0" fontId="15" fillId="23" borderId="0" xfId="137" applyNumberFormat="1" applyAlignment="1">
      <alignment horizontal="right" vertical="center"/>
      <protection/>
    </xf>
    <xf numFmtId="0" fontId="15" fillId="23" borderId="38" xfId="137" applyNumberFormat="1" applyBorder="1" applyAlignment="1">
      <alignment horizontal="right" vertical="center"/>
      <protection/>
    </xf>
    <xf numFmtId="1" fontId="39" fillId="23" borderId="27" xfId="137" applyNumberFormat="1" applyFont="1" applyBorder="1" applyAlignment="1">
      <alignment horizontal="center" vertical="center"/>
      <protection/>
    </xf>
    <xf numFmtId="0" fontId="39" fillId="23" borderId="39" xfId="137" applyNumberFormat="1" applyFont="1" applyBorder="1" applyAlignment="1">
      <alignment horizontal="center"/>
      <protection/>
    </xf>
    <xf numFmtId="1" fontId="44" fillId="23" borderId="40" xfId="137" applyNumberFormat="1" applyFont="1" applyBorder="1" applyAlignment="1">
      <alignment horizontal="left"/>
      <protection/>
    </xf>
    <xf numFmtId="1" fontId="15" fillId="23" borderId="40" xfId="137" applyNumberFormat="1" applyBorder="1" applyAlignment="1">
      <alignment horizontal="center"/>
      <protection/>
    </xf>
    <xf numFmtId="1" fontId="15" fillId="23" borderId="40" xfId="137" applyNumberFormat="1" applyBorder="1">
      <alignment/>
      <protection/>
    </xf>
    <xf numFmtId="7" fontId="16" fillId="23" borderId="41" xfId="137" applyNumberFormat="1" applyFont="1" applyBorder="1" applyAlignment="1">
      <alignment horizontal="right"/>
      <protection/>
    </xf>
    <xf numFmtId="7" fontId="15" fillId="23" borderId="41" xfId="137" applyNumberFormat="1" applyBorder="1" applyAlignment="1">
      <alignment horizontal="right"/>
      <protection/>
    </xf>
    <xf numFmtId="7" fontId="15" fillId="23" borderId="19" xfId="137" applyNumberFormat="1" applyBorder="1" applyAlignment="1">
      <alignment horizontal="right" vertical="center"/>
      <protection/>
    </xf>
    <xf numFmtId="7" fontId="15" fillId="23" borderId="42" xfId="137" applyNumberFormat="1" applyBorder="1" applyAlignment="1">
      <alignment horizontal="right"/>
      <protection/>
    </xf>
    <xf numFmtId="0" fontId="15" fillId="23" borderId="43" xfId="137" applyNumberFormat="1" applyBorder="1" applyAlignment="1">
      <alignment vertical="top"/>
      <protection/>
    </xf>
    <xf numFmtId="0" fontId="15" fillId="23" borderId="13" xfId="137" applyNumberFormat="1" applyBorder="1" applyAlignment="1">
      <alignment horizontal="center"/>
      <protection/>
    </xf>
    <xf numFmtId="7" fontId="15" fillId="23" borderId="13" xfId="137" applyNumberFormat="1" applyBorder="1" applyAlignment="1">
      <alignment horizontal="right"/>
      <protection/>
    </xf>
    <xf numFmtId="0" fontId="15" fillId="23" borderId="44" xfId="137" applyNumberFormat="1" applyBorder="1" applyAlignment="1">
      <alignment horizontal="right"/>
      <protection/>
    </xf>
    <xf numFmtId="0" fontId="15" fillId="23" borderId="0" xfId="137" applyNumberFormat="1" applyAlignment="1">
      <alignment horizontal="right"/>
      <protection/>
    </xf>
    <xf numFmtId="0" fontId="15" fillId="23" borderId="0" xfId="137" applyNumberFormat="1" applyAlignment="1">
      <alignment horizontal="center"/>
      <protection/>
    </xf>
    <xf numFmtId="0" fontId="47" fillId="0" borderId="0" xfId="137" applyFont="1" applyFill="1" applyBorder="1" applyAlignment="1">
      <alignment/>
      <protection/>
    </xf>
    <xf numFmtId="7" fontId="15" fillId="23" borderId="31" xfId="137" applyNumberFormat="1" applyBorder="1" applyAlignment="1">
      <alignment horizontal="right"/>
      <protection/>
    </xf>
    <xf numFmtId="0" fontId="39" fillId="23" borderId="45" xfId="137" applyNumberFormat="1" applyFont="1" applyBorder="1" applyAlignment="1">
      <alignment horizontal="center" vertical="center"/>
      <protection/>
    </xf>
    <xf numFmtId="4" fontId="46" fillId="25" borderId="1" xfId="0" applyNumberFormat="1" applyFont="1" applyFill="1" applyBorder="1" applyAlignment="1" applyProtection="1">
      <alignment horizontal="center" vertical="top"/>
      <protection/>
    </xf>
    <xf numFmtId="191" fontId="46" fillId="25" borderId="1" xfId="0" applyNumberFormat="1" applyFont="1" applyFill="1" applyBorder="1" applyAlignment="1" applyProtection="1">
      <alignment vertical="top"/>
      <protection locked="0"/>
    </xf>
    <xf numFmtId="185" fontId="46" fillId="25" borderId="1" xfId="137" applyNumberFormat="1" applyFont="1" applyFill="1" applyBorder="1" applyAlignment="1" applyProtection="1">
      <alignment horizontal="center" vertical="top" wrapText="1"/>
      <protection/>
    </xf>
    <xf numFmtId="173" fontId="46" fillId="0" borderId="26" xfId="137" applyNumberFormat="1" applyFont="1" applyFill="1" applyBorder="1" applyAlignment="1" applyProtection="1">
      <alignment horizontal="left" vertical="top" wrapText="1"/>
      <protection/>
    </xf>
    <xf numFmtId="4" fontId="46" fillId="25" borderId="43" xfId="137" applyNumberFormat="1" applyFont="1" applyFill="1" applyBorder="1" applyAlignment="1" applyProtection="1">
      <alignment horizontal="center" vertical="top" wrapText="1"/>
      <protection/>
    </xf>
    <xf numFmtId="185" fontId="46" fillId="0" borderId="1" xfId="137" applyNumberFormat="1" applyFont="1" applyFill="1" applyBorder="1" applyAlignment="1" applyProtection="1">
      <alignment horizontal="center" vertical="top" wrapText="1"/>
      <protection/>
    </xf>
    <xf numFmtId="173" fontId="46" fillId="0" borderId="1" xfId="137" applyNumberFormat="1" applyFont="1" applyFill="1" applyBorder="1" applyAlignment="1" applyProtection="1">
      <alignment horizontal="left" vertical="top" wrapText="1"/>
      <protection/>
    </xf>
    <xf numFmtId="173" fontId="46" fillId="0" borderId="1" xfId="137" applyNumberFormat="1" applyFont="1" applyFill="1" applyBorder="1" applyAlignment="1" applyProtection="1">
      <alignment horizontal="center" vertical="top" wrapText="1"/>
      <protection/>
    </xf>
    <xf numFmtId="0" fontId="46" fillId="0" borderId="1" xfId="137" applyNumberFormat="1" applyFont="1" applyFill="1" applyBorder="1" applyAlignment="1" applyProtection="1">
      <alignment horizontal="center" vertical="top" wrapText="1"/>
      <protection/>
    </xf>
    <xf numFmtId="1" fontId="46" fillId="0" borderId="1" xfId="137" applyNumberFormat="1" applyFont="1" applyFill="1" applyBorder="1" applyAlignment="1" applyProtection="1">
      <alignment horizontal="right" vertical="top"/>
      <protection/>
    </xf>
    <xf numFmtId="191" fontId="46" fillId="0" borderId="1" xfId="137" applyNumberFormat="1" applyFont="1" applyFill="1" applyBorder="1" applyAlignment="1" applyProtection="1">
      <alignment vertical="top"/>
      <protection/>
    </xf>
    <xf numFmtId="4" fontId="46" fillId="25" borderId="43" xfId="137" applyNumberFormat="1" applyFont="1" applyFill="1" applyBorder="1" applyAlignment="1" applyProtection="1">
      <alignment horizontal="center" vertical="top"/>
      <protection/>
    </xf>
    <xf numFmtId="4" fontId="46" fillId="25" borderId="46" xfId="137" applyNumberFormat="1" applyFont="1" applyFill="1" applyBorder="1" applyAlignment="1" applyProtection="1">
      <alignment horizontal="center" vertical="top"/>
      <protection/>
    </xf>
    <xf numFmtId="185" fontId="46" fillId="0" borderId="46" xfId="137" applyNumberFormat="1" applyFont="1" applyFill="1" applyBorder="1" applyAlignment="1" applyProtection="1">
      <alignment horizontal="left" vertical="top" wrapText="1"/>
      <protection/>
    </xf>
    <xf numFmtId="173" fontId="46" fillId="0" borderId="46" xfId="137" applyNumberFormat="1" applyFont="1" applyFill="1" applyBorder="1" applyAlignment="1" applyProtection="1">
      <alignment horizontal="left" vertical="top" wrapText="1"/>
      <protection/>
    </xf>
    <xf numFmtId="173" fontId="46" fillId="0" borderId="46" xfId="137" applyNumberFormat="1" applyFont="1" applyFill="1" applyBorder="1" applyAlignment="1" applyProtection="1">
      <alignment horizontal="center" vertical="top" wrapText="1"/>
      <protection/>
    </xf>
    <xf numFmtId="0" fontId="46" fillId="0" borderId="46" xfId="137" applyNumberFormat="1" applyFont="1" applyFill="1" applyBorder="1" applyAlignment="1" applyProtection="1">
      <alignment horizontal="center" vertical="top" wrapText="1"/>
      <protection/>
    </xf>
    <xf numFmtId="1" fontId="46" fillId="0" borderId="46" xfId="137" applyNumberFormat="1" applyFont="1" applyFill="1" applyBorder="1" applyAlignment="1" applyProtection="1">
      <alignment horizontal="right" vertical="top"/>
      <protection/>
    </xf>
    <xf numFmtId="191" fontId="46" fillId="25" borderId="46" xfId="137" applyNumberFormat="1" applyFont="1" applyFill="1" applyBorder="1" applyAlignment="1" applyProtection="1">
      <alignment vertical="top"/>
      <protection locked="0"/>
    </xf>
    <xf numFmtId="191" fontId="46" fillId="0" borderId="46" xfId="137" applyNumberFormat="1" applyFont="1" applyFill="1" applyBorder="1" applyAlignment="1" applyProtection="1">
      <alignment vertical="top"/>
      <protection/>
    </xf>
    <xf numFmtId="0" fontId="15" fillId="23" borderId="47" xfId="137" applyNumberFormat="1" applyBorder="1">
      <alignment/>
      <protection/>
    </xf>
    <xf numFmtId="7" fontId="15" fillId="23" borderId="2" xfId="137" applyNumberFormat="1" applyBorder="1" applyAlignment="1">
      <alignment horizontal="right"/>
      <protection/>
    </xf>
    <xf numFmtId="1" fontId="44" fillId="23" borderId="48" xfId="137" applyNumberFormat="1" applyFont="1" applyBorder="1" applyAlignment="1">
      <alignment horizontal="left" vertical="center" wrapText="1"/>
      <protection/>
    </xf>
    <xf numFmtId="0" fontId="15" fillId="23" borderId="49" xfId="137" applyNumberFormat="1" applyBorder="1" applyAlignment="1">
      <alignment vertical="center" wrapText="1"/>
      <protection/>
    </xf>
    <xf numFmtId="0" fontId="15" fillId="23" borderId="50" xfId="137" applyNumberFormat="1" applyBorder="1" applyAlignment="1">
      <alignment vertical="center" wrapText="1"/>
      <protection/>
    </xf>
    <xf numFmtId="0" fontId="37" fillId="23" borderId="30" xfId="137" applyNumberFormat="1" applyFont="1" applyBorder="1" applyAlignment="1">
      <alignment vertical="center" wrapText="1"/>
      <protection/>
    </xf>
    <xf numFmtId="0" fontId="15" fillId="23" borderId="16" xfId="137" applyNumberFormat="1" applyBorder="1" applyAlignment="1">
      <alignment vertical="center" wrapText="1"/>
      <protection/>
    </xf>
    <xf numFmtId="0" fontId="15" fillId="23" borderId="17" xfId="137" applyNumberFormat="1" applyBorder="1" applyAlignment="1">
      <alignment vertical="center" wrapText="1"/>
      <protection/>
    </xf>
    <xf numFmtId="0" fontId="15" fillId="23" borderId="51" xfId="137" applyNumberFormat="1" applyBorder="1" applyAlignment="1">
      <alignment/>
      <protection/>
    </xf>
    <xf numFmtId="0" fontId="15" fillId="23" borderId="52" xfId="137" applyNumberFormat="1" applyBorder="1" applyAlignment="1">
      <alignment/>
      <protection/>
    </xf>
    <xf numFmtId="7" fontId="15" fillId="23" borderId="53" xfId="137" applyNumberFormat="1" applyBorder="1" applyAlignment="1">
      <alignment horizontal="center"/>
      <protection/>
    </xf>
    <xf numFmtId="0" fontId="15" fillId="23" borderId="54" xfId="137" applyNumberFormat="1" applyBorder="1" applyAlignment="1">
      <alignment/>
      <protection/>
    </xf>
    <xf numFmtId="1" fontId="43" fillId="23" borderId="55" xfId="137" applyNumberFormat="1" applyFont="1" applyBorder="1" applyAlignment="1">
      <alignment horizontal="left" vertical="center" wrapText="1"/>
      <protection/>
    </xf>
    <xf numFmtId="0" fontId="15" fillId="23" borderId="56" xfId="137" applyNumberFormat="1" applyBorder="1" applyAlignment="1">
      <alignment vertical="center" wrapText="1"/>
      <protection/>
    </xf>
    <xf numFmtId="0" fontId="15" fillId="23" borderId="57" xfId="137" applyNumberFormat="1" applyBorder="1" applyAlignment="1">
      <alignment vertical="center" wrapText="1"/>
      <protection/>
    </xf>
    <xf numFmtId="0" fontId="37" fillId="23" borderId="58" xfId="137" applyNumberFormat="1" applyFont="1" applyBorder="1" applyAlignment="1">
      <alignment vertical="top" wrapText="1"/>
      <protection/>
    </xf>
    <xf numFmtId="0" fontId="15" fillId="23" borderId="59" xfId="137" applyNumberFormat="1" applyBorder="1" applyAlignment="1">
      <alignment wrapText="1"/>
      <protection/>
    </xf>
    <xf numFmtId="0" fontId="15" fillId="23" borderId="60" xfId="137" applyNumberFormat="1" applyBorder="1" applyAlignment="1">
      <alignment wrapText="1"/>
      <protection/>
    </xf>
    <xf numFmtId="1" fontId="43" fillId="23" borderId="61" xfId="137" applyNumberFormat="1" applyFont="1" applyBorder="1" applyAlignment="1">
      <alignment horizontal="left" vertical="center" wrapText="1"/>
      <protection/>
    </xf>
    <xf numFmtId="0" fontId="15" fillId="23" borderId="62" xfId="137" applyNumberFormat="1" applyBorder="1" applyAlignment="1">
      <alignment vertical="center" wrapText="1"/>
      <protection/>
    </xf>
    <xf numFmtId="0" fontId="15" fillId="23" borderId="63" xfId="137" applyNumberFormat="1" applyBorder="1" applyAlignment="1">
      <alignment vertical="center" wrapText="1"/>
      <protection/>
    </xf>
    <xf numFmtId="0" fontId="37" fillId="23" borderId="64" xfId="137" applyNumberFormat="1" applyFont="1" applyBorder="1" applyAlignment="1">
      <alignment vertical="center"/>
      <protection/>
    </xf>
    <xf numFmtId="0" fontId="15" fillId="23" borderId="65" xfId="137" applyNumberFormat="1" applyBorder="1" applyAlignment="1">
      <alignment vertical="center"/>
      <protection/>
    </xf>
    <xf numFmtId="0" fontId="37" fillId="23" borderId="66" xfId="137" applyNumberFormat="1" applyFont="1" applyBorder="1" applyAlignment="1">
      <alignment vertical="top"/>
      <protection/>
    </xf>
    <xf numFmtId="0" fontId="15" fillId="23" borderId="67" xfId="137" applyNumberFormat="1" applyBorder="1" applyAlignment="1">
      <alignment/>
      <protection/>
    </xf>
    <xf numFmtId="0" fontId="15" fillId="23" borderId="68" xfId="137" applyNumberFormat="1" applyBorder="1" applyAlignment="1">
      <alignment/>
      <protection/>
    </xf>
    <xf numFmtId="1" fontId="43" fillId="23" borderId="69" xfId="137" applyNumberFormat="1" applyFont="1" applyBorder="1" applyAlignment="1">
      <alignment horizontal="left" vertical="center" wrapText="1"/>
      <protection/>
    </xf>
    <xf numFmtId="0" fontId="15" fillId="23" borderId="70" xfId="137" applyNumberFormat="1" applyBorder="1" applyAlignment="1">
      <alignment vertical="center" wrapText="1"/>
      <protection/>
    </xf>
    <xf numFmtId="0" fontId="15" fillId="23" borderId="71" xfId="137" applyNumberFormat="1" applyBorder="1" applyAlignment="1">
      <alignment vertical="center" wrapText="1"/>
      <protection/>
    </xf>
    <xf numFmtId="1" fontId="43" fillId="23" borderId="72" xfId="137" applyNumberFormat="1" applyFont="1" applyBorder="1" applyAlignment="1">
      <alignment horizontal="left" vertical="center" wrapText="1"/>
      <protection/>
    </xf>
    <xf numFmtId="0" fontId="15" fillId="23" borderId="53" xfId="137" applyNumberFormat="1" applyBorder="1" applyAlignment="1">
      <alignment vertical="center" wrapText="1"/>
      <protection/>
    </xf>
    <xf numFmtId="0" fontId="15" fillId="23" borderId="73" xfId="137" applyNumberFormat="1" applyBorder="1" applyAlignment="1">
      <alignment vertical="center" wrapText="1"/>
      <protection/>
    </xf>
    <xf numFmtId="1" fontId="43" fillId="23" borderId="74" xfId="137" applyNumberFormat="1" applyFont="1" applyBorder="1" applyAlignment="1">
      <alignment horizontal="left" vertical="center" wrapText="1"/>
      <protection/>
    </xf>
    <xf numFmtId="0" fontId="15" fillId="23" borderId="75" xfId="137" applyNumberFormat="1" applyBorder="1" applyAlignment="1">
      <alignment vertical="center" wrapText="1"/>
      <protection/>
    </xf>
    <xf numFmtId="0" fontId="15" fillId="23" borderId="76" xfId="137" applyNumberFormat="1" applyBorder="1" applyAlignment="1">
      <alignment vertical="center" wrapText="1"/>
      <protection/>
    </xf>
    <xf numFmtId="1" fontId="43" fillId="23" borderId="34" xfId="137" applyNumberFormat="1" applyFont="1" applyBorder="1" applyAlignment="1">
      <alignment horizontal="left" vertical="center" wrapText="1"/>
      <protection/>
    </xf>
    <xf numFmtId="0" fontId="15" fillId="23" borderId="13" xfId="137" applyNumberFormat="1" applyBorder="1" applyAlignment="1">
      <alignment vertical="center" wrapText="1"/>
      <protection/>
    </xf>
    <xf numFmtId="0" fontId="15" fillId="23" borderId="77" xfId="137" applyNumberFormat="1" applyBorder="1" applyAlignment="1">
      <alignment vertical="center" wrapText="1"/>
      <protection/>
    </xf>
  </cellXfs>
  <cellStyles count="15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3 2" xfId="138"/>
    <cellStyle name="Normal 4" xfId="139"/>
    <cellStyle name="Note" xfId="140"/>
    <cellStyle name="Note 2" xfId="141"/>
    <cellStyle name="Null" xfId="142"/>
    <cellStyle name="Null 2" xfId="143"/>
    <cellStyle name="Output" xfId="144"/>
    <cellStyle name="Output 2" xfId="145"/>
    <cellStyle name="Percent" xfId="146"/>
    <cellStyle name="Regular" xfId="147"/>
    <cellStyle name="Regular 2" xfId="148"/>
    <cellStyle name="Title" xfId="149"/>
    <cellStyle name="Title 2" xfId="150"/>
    <cellStyle name="TitleA" xfId="151"/>
    <cellStyle name="TitleA 2" xfId="152"/>
    <cellStyle name="TitleC" xfId="153"/>
    <cellStyle name="TitleC 2" xfId="154"/>
    <cellStyle name="TitleE8" xfId="155"/>
    <cellStyle name="TitleE8 2" xfId="156"/>
    <cellStyle name="TitleE8x" xfId="157"/>
    <cellStyle name="TitleE8x 2" xfId="158"/>
    <cellStyle name="TitleF" xfId="159"/>
    <cellStyle name="TitleF 2" xfId="160"/>
    <cellStyle name="TitleT" xfId="161"/>
    <cellStyle name="TitleT 2" xfId="162"/>
    <cellStyle name="TitleYC89" xfId="163"/>
    <cellStyle name="TitleYC89 2" xfId="164"/>
    <cellStyle name="TitleZ" xfId="165"/>
    <cellStyle name="TitleZ 2" xfId="166"/>
    <cellStyle name="Total" xfId="167"/>
    <cellStyle name="Total 2" xfId="168"/>
    <cellStyle name="Warning Text" xfId="169"/>
    <cellStyle name="Warning Text 2" xfId="170"/>
  </cellStyles>
  <dxfs count="36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H240"/>
  <sheetViews>
    <sheetView showZeros="0" tabSelected="1" showOutlineSymbols="0" view="pageBreakPreview" zoomScale="75" zoomScaleNormal="87" zoomScaleSheetLayoutView="75" workbookViewId="0" topLeftCell="B223">
      <selection activeCell="G10" sqref="G10"/>
    </sheetView>
  </sheetViews>
  <sheetFormatPr defaultColWidth="13.57421875" defaultRowHeight="12.75"/>
  <cols>
    <col min="1" max="1" width="12.140625" style="151" hidden="1" customWidth="1"/>
    <col min="2" max="2" width="11.28125" style="18" customWidth="1"/>
    <col min="3" max="3" width="47.28125" style="13" customWidth="1"/>
    <col min="4" max="4" width="16.421875" style="152" customWidth="1"/>
    <col min="5" max="5" width="8.7109375" style="13" customWidth="1"/>
    <col min="6" max="6" width="15.140625" style="13" customWidth="1"/>
    <col min="7" max="7" width="15.140625" style="151" customWidth="1"/>
    <col min="8" max="8" width="21.57421875" style="151" customWidth="1"/>
    <col min="9" max="16384" width="13.57421875" style="13" customWidth="1"/>
  </cols>
  <sheetData>
    <row r="1" spans="1:8" ht="15.75">
      <c r="A1" s="10"/>
      <c r="B1" s="11" t="s">
        <v>399</v>
      </c>
      <c r="C1" s="12"/>
      <c r="D1" s="12"/>
      <c r="E1" s="12"/>
      <c r="F1" s="12"/>
      <c r="G1" s="10"/>
      <c r="H1" s="12"/>
    </row>
    <row r="2" spans="1:8" ht="15">
      <c r="A2" s="14"/>
      <c r="B2" s="15" t="s">
        <v>305</v>
      </c>
      <c r="C2" s="16"/>
      <c r="D2" s="16"/>
      <c r="E2" s="16"/>
      <c r="F2" s="16"/>
      <c r="G2" s="14"/>
      <c r="H2" s="16"/>
    </row>
    <row r="3" spans="1:8" ht="15">
      <c r="A3" s="17"/>
      <c r="B3" s="18" t="s">
        <v>306</v>
      </c>
      <c r="C3" s="19"/>
      <c r="D3" s="19"/>
      <c r="E3" s="19"/>
      <c r="F3" s="19"/>
      <c r="G3" s="20"/>
      <c r="H3" s="21"/>
    </row>
    <row r="4" spans="1:8" ht="18.75" customHeight="1">
      <c r="A4" s="22" t="s">
        <v>100</v>
      </c>
      <c r="B4" s="23" t="s">
        <v>73</v>
      </c>
      <c r="C4" s="24" t="s">
        <v>74</v>
      </c>
      <c r="D4" s="25" t="s">
        <v>307</v>
      </c>
      <c r="E4" s="26" t="s">
        <v>75</v>
      </c>
      <c r="F4" s="26" t="s">
        <v>308</v>
      </c>
      <c r="G4" s="27" t="s">
        <v>71</v>
      </c>
      <c r="H4" s="25" t="s">
        <v>76</v>
      </c>
    </row>
    <row r="5" spans="1:8" ht="15.75" thickBot="1">
      <c r="A5" s="28"/>
      <c r="B5" s="29"/>
      <c r="C5" s="30"/>
      <c r="D5" s="31" t="s">
        <v>309</v>
      </c>
      <c r="E5" s="32"/>
      <c r="F5" s="33" t="s">
        <v>310</v>
      </c>
      <c r="G5" s="34"/>
      <c r="H5" s="35"/>
    </row>
    <row r="6" spans="1:8" ht="30" customHeight="1" thickBot="1" thickTop="1">
      <c r="A6" s="36"/>
      <c r="B6" s="199" t="s">
        <v>311</v>
      </c>
      <c r="C6" s="200"/>
      <c r="D6" s="200"/>
      <c r="E6" s="200"/>
      <c r="F6" s="201"/>
      <c r="G6" s="37"/>
      <c r="H6" s="38"/>
    </row>
    <row r="7" spans="1:8" s="42" customFormat="1" ht="48" customHeight="1" thickTop="1">
      <c r="A7" s="39"/>
      <c r="B7" s="40" t="s">
        <v>220</v>
      </c>
      <c r="C7" s="202" t="s">
        <v>312</v>
      </c>
      <c r="D7" s="203"/>
      <c r="E7" s="203"/>
      <c r="F7" s="204"/>
      <c r="G7" s="41"/>
      <c r="H7" s="41" t="s">
        <v>72</v>
      </c>
    </row>
    <row r="8" spans="1:8" ht="36" customHeight="1">
      <c r="A8" s="36"/>
      <c r="B8" s="43"/>
      <c r="C8" s="44" t="s">
        <v>94</v>
      </c>
      <c r="D8" s="45"/>
      <c r="E8" s="46" t="s">
        <v>72</v>
      </c>
      <c r="F8" s="46" t="s">
        <v>72</v>
      </c>
      <c r="G8" s="47" t="s">
        <v>72</v>
      </c>
      <c r="H8" s="47"/>
    </row>
    <row r="9" spans="1:8" ht="36" customHeight="1">
      <c r="A9" s="48" t="s">
        <v>186</v>
      </c>
      <c r="B9" s="49" t="s">
        <v>95</v>
      </c>
      <c r="C9" s="50" t="s">
        <v>27</v>
      </c>
      <c r="D9" s="51" t="s">
        <v>285</v>
      </c>
      <c r="E9" s="52" t="s">
        <v>78</v>
      </c>
      <c r="F9" s="53">
        <v>1700</v>
      </c>
      <c r="G9" s="54"/>
      <c r="H9" s="55">
        <f>ROUND(G9*F9,2)</f>
        <v>0</v>
      </c>
    </row>
    <row r="10" spans="1:8" ht="36" customHeight="1">
      <c r="A10" s="56" t="s">
        <v>115</v>
      </c>
      <c r="B10" s="49" t="s">
        <v>83</v>
      </c>
      <c r="C10" s="50" t="s">
        <v>21</v>
      </c>
      <c r="D10" s="51" t="s">
        <v>285</v>
      </c>
      <c r="E10" s="52" t="s">
        <v>77</v>
      </c>
      <c r="F10" s="53">
        <v>2650</v>
      </c>
      <c r="G10" s="54"/>
      <c r="H10" s="55">
        <f>ROUND(G10*F10,2)</f>
        <v>0</v>
      </c>
    </row>
    <row r="11" spans="1:8" ht="36" customHeight="1">
      <c r="A11" s="56" t="s">
        <v>116</v>
      </c>
      <c r="B11" s="49" t="s">
        <v>24</v>
      </c>
      <c r="C11" s="50" t="s">
        <v>29</v>
      </c>
      <c r="D11" s="51" t="s">
        <v>285</v>
      </c>
      <c r="E11" s="52"/>
      <c r="F11" s="53"/>
      <c r="G11" s="47"/>
      <c r="H11" s="55"/>
    </row>
    <row r="12" spans="1:8" ht="36" customHeight="1">
      <c r="A12" s="56" t="s">
        <v>275</v>
      </c>
      <c r="B12" s="58" t="s">
        <v>145</v>
      </c>
      <c r="C12" s="50" t="s">
        <v>274</v>
      </c>
      <c r="D12" s="59" t="s">
        <v>72</v>
      </c>
      <c r="E12" s="52" t="s">
        <v>79</v>
      </c>
      <c r="F12" s="53">
        <v>2400</v>
      </c>
      <c r="G12" s="54"/>
      <c r="H12" s="55">
        <f>ROUND(G12*F12,2)</f>
        <v>0</v>
      </c>
    </row>
    <row r="13" spans="1:8" ht="48" customHeight="1">
      <c r="A13" s="56" t="s">
        <v>117</v>
      </c>
      <c r="B13" s="49" t="s">
        <v>25</v>
      </c>
      <c r="C13" s="50" t="s">
        <v>138</v>
      </c>
      <c r="D13" s="51" t="s">
        <v>285</v>
      </c>
      <c r="E13" s="52" t="s">
        <v>78</v>
      </c>
      <c r="F13" s="53">
        <v>380</v>
      </c>
      <c r="G13" s="54"/>
      <c r="H13" s="55">
        <f>ROUND(G13*F13,2)</f>
        <v>0</v>
      </c>
    </row>
    <row r="14" spans="1:8" ht="36" customHeight="1">
      <c r="A14" s="48" t="s">
        <v>118</v>
      </c>
      <c r="B14" s="49" t="s">
        <v>41</v>
      </c>
      <c r="C14" s="50" t="s">
        <v>34</v>
      </c>
      <c r="D14" s="51" t="s">
        <v>285</v>
      </c>
      <c r="E14" s="52" t="s">
        <v>77</v>
      </c>
      <c r="F14" s="53">
        <v>3500</v>
      </c>
      <c r="G14" s="54"/>
      <c r="H14" s="55">
        <f>ROUND(G14*F14,2)</f>
        <v>0</v>
      </c>
    </row>
    <row r="15" spans="1:8" ht="36" customHeight="1">
      <c r="A15" s="56" t="s">
        <v>119</v>
      </c>
      <c r="B15" s="49" t="s">
        <v>28</v>
      </c>
      <c r="C15" s="50" t="s">
        <v>240</v>
      </c>
      <c r="D15" s="59" t="s">
        <v>3</v>
      </c>
      <c r="E15" s="52" t="s">
        <v>77</v>
      </c>
      <c r="F15" s="53">
        <v>2650</v>
      </c>
      <c r="G15" s="54"/>
      <c r="H15" s="55">
        <f>ROUND(G15*F15,2)</f>
        <v>0</v>
      </c>
    </row>
    <row r="16" spans="1:8" ht="36" customHeight="1">
      <c r="A16" s="36"/>
      <c r="B16" s="43"/>
      <c r="C16" s="60" t="s">
        <v>313</v>
      </c>
      <c r="D16" s="45"/>
      <c r="E16" s="61"/>
      <c r="F16" s="53"/>
      <c r="G16" s="47"/>
      <c r="H16" s="55"/>
    </row>
    <row r="17" spans="1:8" ht="36" customHeight="1">
      <c r="A17" s="62" t="s">
        <v>156</v>
      </c>
      <c r="B17" s="49" t="s">
        <v>26</v>
      </c>
      <c r="C17" s="50" t="s">
        <v>135</v>
      </c>
      <c r="D17" s="51" t="s">
        <v>285</v>
      </c>
      <c r="E17" s="52"/>
      <c r="F17" s="53"/>
      <c r="G17" s="47"/>
      <c r="H17" s="55"/>
    </row>
    <row r="18" spans="1:8" ht="36" customHeight="1">
      <c r="A18" s="62" t="s">
        <v>187</v>
      </c>
      <c r="B18" s="58" t="s">
        <v>145</v>
      </c>
      <c r="C18" s="50" t="s">
        <v>136</v>
      </c>
      <c r="D18" s="59" t="s">
        <v>72</v>
      </c>
      <c r="E18" s="52" t="s">
        <v>77</v>
      </c>
      <c r="F18" s="53">
        <v>3050</v>
      </c>
      <c r="G18" s="54"/>
      <c r="H18" s="55">
        <f>ROUND(G18*F18,2)</f>
        <v>0</v>
      </c>
    </row>
    <row r="19" spans="1:8" ht="36" customHeight="1">
      <c r="A19" s="62" t="s">
        <v>120</v>
      </c>
      <c r="B19" s="58" t="s">
        <v>146</v>
      </c>
      <c r="C19" s="50" t="s">
        <v>137</v>
      </c>
      <c r="D19" s="59" t="s">
        <v>72</v>
      </c>
      <c r="E19" s="52" t="s">
        <v>77</v>
      </c>
      <c r="F19" s="53">
        <v>20</v>
      </c>
      <c r="G19" s="54"/>
      <c r="H19" s="55">
        <f>ROUND(G19*F19,2)</f>
        <v>0</v>
      </c>
    </row>
    <row r="20" spans="1:8" ht="36" customHeight="1">
      <c r="A20" s="62" t="s">
        <v>128</v>
      </c>
      <c r="B20" s="49" t="s">
        <v>314</v>
      </c>
      <c r="C20" s="50" t="s">
        <v>62</v>
      </c>
      <c r="D20" s="59" t="s">
        <v>282</v>
      </c>
      <c r="E20" s="52"/>
      <c r="F20" s="53"/>
      <c r="G20" s="47"/>
      <c r="H20" s="55"/>
    </row>
    <row r="21" spans="1:8" ht="36" customHeight="1">
      <c r="A21" s="62" t="s">
        <v>129</v>
      </c>
      <c r="B21" s="58" t="s">
        <v>145</v>
      </c>
      <c r="C21" s="50" t="s">
        <v>86</v>
      </c>
      <c r="D21" s="59" t="s">
        <v>72</v>
      </c>
      <c r="E21" s="52" t="s">
        <v>80</v>
      </c>
      <c r="F21" s="53">
        <v>10</v>
      </c>
      <c r="G21" s="54"/>
      <c r="H21" s="55">
        <f>ROUND(G21*F21,2)</f>
        <v>0</v>
      </c>
    </row>
    <row r="22" spans="1:8" ht="36" customHeight="1">
      <c r="A22" s="62" t="s">
        <v>130</v>
      </c>
      <c r="B22" s="49" t="s">
        <v>30</v>
      </c>
      <c r="C22" s="50" t="s">
        <v>63</v>
      </c>
      <c r="D22" s="59" t="s">
        <v>282</v>
      </c>
      <c r="E22" s="52"/>
      <c r="F22" s="53"/>
      <c r="G22" s="47"/>
      <c r="H22" s="55"/>
    </row>
    <row r="23" spans="1:8" ht="36" customHeight="1">
      <c r="A23" s="62" t="s">
        <v>131</v>
      </c>
      <c r="B23" s="58" t="s">
        <v>145</v>
      </c>
      <c r="C23" s="50" t="s">
        <v>85</v>
      </c>
      <c r="D23" s="59" t="s">
        <v>72</v>
      </c>
      <c r="E23" s="52" t="s">
        <v>80</v>
      </c>
      <c r="F23" s="53">
        <v>250</v>
      </c>
      <c r="G23" s="54"/>
      <c r="H23" s="55">
        <f>ROUND(G23*F23,2)</f>
        <v>0</v>
      </c>
    </row>
    <row r="24" spans="1:8" ht="36" customHeight="1">
      <c r="A24" s="62" t="s">
        <v>252</v>
      </c>
      <c r="B24" s="49" t="s">
        <v>31</v>
      </c>
      <c r="C24" s="50" t="s">
        <v>139</v>
      </c>
      <c r="D24" s="59" t="s">
        <v>4</v>
      </c>
      <c r="E24" s="52"/>
      <c r="F24" s="53"/>
      <c r="G24" s="47"/>
      <c r="H24" s="55"/>
    </row>
    <row r="25" spans="1:8" ht="36" customHeight="1">
      <c r="A25" s="62" t="s">
        <v>253</v>
      </c>
      <c r="B25" s="58" t="s">
        <v>145</v>
      </c>
      <c r="C25" s="50" t="s">
        <v>6</v>
      </c>
      <c r="D25" s="59" t="s">
        <v>168</v>
      </c>
      <c r="E25" s="52"/>
      <c r="F25" s="53"/>
      <c r="G25" s="47"/>
      <c r="H25" s="55"/>
    </row>
    <row r="26" spans="1:8" ht="36" customHeight="1">
      <c r="A26" s="62" t="s">
        <v>254</v>
      </c>
      <c r="B26" s="63" t="s">
        <v>228</v>
      </c>
      <c r="C26" s="50" t="s">
        <v>229</v>
      </c>
      <c r="D26" s="59"/>
      <c r="E26" s="52" t="s">
        <v>77</v>
      </c>
      <c r="F26" s="53">
        <v>45</v>
      </c>
      <c r="G26" s="54"/>
      <c r="H26" s="55">
        <f>ROUND(G26*F26,2)</f>
        <v>0</v>
      </c>
    </row>
    <row r="27" spans="1:8" ht="36" customHeight="1">
      <c r="A27" s="62" t="s">
        <v>255</v>
      </c>
      <c r="B27" s="63" t="s">
        <v>230</v>
      </c>
      <c r="C27" s="50" t="s">
        <v>231</v>
      </c>
      <c r="D27" s="59"/>
      <c r="E27" s="52" t="s">
        <v>77</v>
      </c>
      <c r="F27" s="53">
        <v>340</v>
      </c>
      <c r="G27" s="54"/>
      <c r="H27" s="55">
        <f aca="true" t="shared" si="0" ref="H27:H36">ROUND(G27*F27,2)</f>
        <v>0</v>
      </c>
    </row>
    <row r="28" spans="1:8" s="73" customFormat="1" ht="36" customHeight="1">
      <c r="A28" s="62" t="s">
        <v>256</v>
      </c>
      <c r="B28" s="63" t="s">
        <v>232</v>
      </c>
      <c r="C28" s="50" t="s">
        <v>233</v>
      </c>
      <c r="D28" s="59" t="s">
        <v>72</v>
      </c>
      <c r="E28" s="52" t="s">
        <v>77</v>
      </c>
      <c r="F28" s="53">
        <v>590</v>
      </c>
      <c r="G28" s="54"/>
      <c r="H28" s="55">
        <f t="shared" si="0"/>
        <v>0</v>
      </c>
    </row>
    <row r="29" spans="1:8" s="71" customFormat="1" ht="36" customHeight="1">
      <c r="A29" s="167" t="s">
        <v>194</v>
      </c>
      <c r="B29" s="76" t="s">
        <v>32</v>
      </c>
      <c r="C29" s="65" t="s">
        <v>177</v>
      </c>
      <c r="D29" s="66" t="s">
        <v>4</v>
      </c>
      <c r="E29" s="67" t="s">
        <v>77</v>
      </c>
      <c r="F29" s="80">
        <v>25</v>
      </c>
      <c r="G29" s="69"/>
      <c r="H29" s="70">
        <f t="shared" si="0"/>
        <v>0</v>
      </c>
    </row>
    <row r="30" spans="1:8" s="176" customFormat="1" ht="36" customHeight="1">
      <c r="A30" s="168" t="s">
        <v>195</v>
      </c>
      <c r="B30" s="169" t="s">
        <v>33</v>
      </c>
      <c r="C30" s="170" t="s">
        <v>178</v>
      </c>
      <c r="D30" s="171" t="s">
        <v>4</v>
      </c>
      <c r="E30" s="172" t="s">
        <v>77</v>
      </c>
      <c r="F30" s="173">
        <v>10</v>
      </c>
      <c r="G30" s="174"/>
      <c r="H30" s="175">
        <f t="shared" si="0"/>
        <v>0</v>
      </c>
    </row>
    <row r="31" spans="1:8" s="73" customFormat="1" ht="36" customHeight="1">
      <c r="A31" s="62" t="s">
        <v>222</v>
      </c>
      <c r="B31" s="49" t="s">
        <v>35</v>
      </c>
      <c r="C31" s="50" t="s">
        <v>219</v>
      </c>
      <c r="D31" s="59" t="s">
        <v>4</v>
      </c>
      <c r="E31" s="52" t="s">
        <v>77</v>
      </c>
      <c r="F31" s="53">
        <v>25</v>
      </c>
      <c r="G31" s="54"/>
      <c r="H31" s="55">
        <f t="shared" si="0"/>
        <v>0</v>
      </c>
    </row>
    <row r="32" spans="1:8" s="73" customFormat="1" ht="36" customHeight="1">
      <c r="A32" s="156" t="s">
        <v>264</v>
      </c>
      <c r="B32" s="2" t="s">
        <v>36</v>
      </c>
      <c r="C32" s="5" t="s">
        <v>58</v>
      </c>
      <c r="D32" s="3" t="s">
        <v>277</v>
      </c>
      <c r="E32" s="52"/>
      <c r="F32" s="53"/>
      <c r="G32" s="47"/>
      <c r="H32" s="55"/>
    </row>
    <row r="33" spans="1:8" s="73" customFormat="1" ht="36" customHeight="1">
      <c r="A33" s="156" t="s">
        <v>268</v>
      </c>
      <c r="B33" s="8" t="s">
        <v>145</v>
      </c>
      <c r="C33" s="5" t="s">
        <v>278</v>
      </c>
      <c r="D33" s="3" t="s">
        <v>237</v>
      </c>
      <c r="E33" s="6" t="s">
        <v>81</v>
      </c>
      <c r="F33" s="7">
        <v>30</v>
      </c>
      <c r="G33" s="157"/>
      <c r="H33" s="4">
        <f>ROUND(G33*F33,2)</f>
        <v>0</v>
      </c>
    </row>
    <row r="34" spans="1:8" ht="48" customHeight="1">
      <c r="A34" s="62" t="s">
        <v>196</v>
      </c>
      <c r="B34" s="49" t="s">
        <v>37</v>
      </c>
      <c r="C34" s="50" t="s">
        <v>66</v>
      </c>
      <c r="D34" s="59" t="s">
        <v>243</v>
      </c>
      <c r="E34" s="52" t="s">
        <v>77</v>
      </c>
      <c r="F34" s="53">
        <v>5</v>
      </c>
      <c r="G34" s="54"/>
      <c r="H34" s="55">
        <f t="shared" si="0"/>
        <v>0</v>
      </c>
    </row>
    <row r="35" spans="1:8" ht="48" customHeight="1">
      <c r="A35" s="62" t="s">
        <v>269</v>
      </c>
      <c r="B35" s="49" t="s">
        <v>38</v>
      </c>
      <c r="C35" s="50" t="s">
        <v>276</v>
      </c>
      <c r="D35" s="59" t="s">
        <v>288</v>
      </c>
      <c r="E35" s="52" t="s">
        <v>80</v>
      </c>
      <c r="F35" s="72">
        <v>12</v>
      </c>
      <c r="G35" s="54"/>
      <c r="H35" s="55">
        <f>ROUND(G35*F35,2)</f>
        <v>0</v>
      </c>
    </row>
    <row r="36" spans="1:8" ht="36" customHeight="1">
      <c r="A36" s="62"/>
      <c r="B36" s="49" t="s">
        <v>39</v>
      </c>
      <c r="C36" s="50" t="s">
        <v>315</v>
      </c>
      <c r="D36" s="59" t="s">
        <v>214</v>
      </c>
      <c r="E36" s="52" t="s">
        <v>77</v>
      </c>
      <c r="F36" s="53">
        <v>50</v>
      </c>
      <c r="G36" s="54"/>
      <c r="H36" s="55">
        <f t="shared" si="0"/>
        <v>0</v>
      </c>
    </row>
    <row r="37" spans="1:8" ht="36" customHeight="1">
      <c r="A37" s="36"/>
      <c r="B37" s="43"/>
      <c r="C37" s="60" t="s">
        <v>316</v>
      </c>
      <c r="D37" s="45"/>
      <c r="E37" s="61"/>
      <c r="F37" s="53"/>
      <c r="G37" s="47"/>
      <c r="H37" s="55"/>
    </row>
    <row r="38" spans="1:8" ht="48" customHeight="1">
      <c r="A38" s="48" t="s">
        <v>101</v>
      </c>
      <c r="B38" s="49" t="s">
        <v>132</v>
      </c>
      <c r="C38" s="50" t="s">
        <v>193</v>
      </c>
      <c r="D38" s="59" t="s">
        <v>286</v>
      </c>
      <c r="E38" s="52"/>
      <c r="F38" s="53"/>
      <c r="G38" s="47"/>
      <c r="H38" s="55"/>
    </row>
    <row r="39" spans="1:8" ht="48" customHeight="1">
      <c r="A39" s="48" t="s">
        <v>102</v>
      </c>
      <c r="B39" s="58" t="s">
        <v>145</v>
      </c>
      <c r="C39" s="50" t="s">
        <v>84</v>
      </c>
      <c r="D39" s="59" t="s">
        <v>72</v>
      </c>
      <c r="E39" s="52" t="s">
        <v>77</v>
      </c>
      <c r="F39" s="72">
        <v>510</v>
      </c>
      <c r="G39" s="54"/>
      <c r="H39" s="55">
        <f>ROUND(G39*F39,2)</f>
        <v>0</v>
      </c>
    </row>
    <row r="40" spans="1:8" ht="36" customHeight="1">
      <c r="A40" s="48" t="s">
        <v>163</v>
      </c>
      <c r="B40" s="49" t="s">
        <v>133</v>
      </c>
      <c r="C40" s="50" t="s">
        <v>47</v>
      </c>
      <c r="D40" s="59" t="s">
        <v>286</v>
      </c>
      <c r="E40" s="52"/>
      <c r="F40" s="53"/>
      <c r="G40" s="47"/>
      <c r="H40" s="55"/>
    </row>
    <row r="41" spans="1:8" ht="48" customHeight="1">
      <c r="A41" s="48" t="s">
        <v>165</v>
      </c>
      <c r="B41" s="58" t="s">
        <v>145</v>
      </c>
      <c r="C41" s="50" t="s">
        <v>293</v>
      </c>
      <c r="D41" s="59"/>
      <c r="E41" s="52" t="s">
        <v>77</v>
      </c>
      <c r="F41" s="72">
        <v>510</v>
      </c>
      <c r="G41" s="54"/>
      <c r="H41" s="55">
        <f>ROUND(G41*F41,2)</f>
        <v>0</v>
      </c>
    </row>
    <row r="42" spans="1:8" ht="48" customHeight="1">
      <c r="A42" s="48" t="s">
        <v>166</v>
      </c>
      <c r="B42" s="49" t="s">
        <v>246</v>
      </c>
      <c r="C42" s="50" t="s">
        <v>153</v>
      </c>
      <c r="D42" s="59" t="s">
        <v>286</v>
      </c>
      <c r="E42" s="52"/>
      <c r="F42" s="53"/>
      <c r="G42" s="47"/>
      <c r="H42" s="55"/>
    </row>
    <row r="43" spans="1:8" ht="48" customHeight="1">
      <c r="A43" s="48" t="s">
        <v>207</v>
      </c>
      <c r="B43" s="58" t="s">
        <v>145</v>
      </c>
      <c r="C43" s="50" t="s">
        <v>294</v>
      </c>
      <c r="D43" s="59" t="s">
        <v>213</v>
      </c>
      <c r="E43" s="52" t="s">
        <v>81</v>
      </c>
      <c r="F43" s="53">
        <v>20</v>
      </c>
      <c r="G43" s="54"/>
      <c r="H43" s="55">
        <f>ROUND(G43*F43,2)</f>
        <v>0</v>
      </c>
    </row>
    <row r="44" spans="1:8" ht="48" customHeight="1">
      <c r="A44" s="48" t="s">
        <v>208</v>
      </c>
      <c r="B44" s="58" t="s">
        <v>146</v>
      </c>
      <c r="C44" s="50" t="s">
        <v>295</v>
      </c>
      <c r="D44" s="59" t="s">
        <v>170</v>
      </c>
      <c r="E44" s="52" t="s">
        <v>81</v>
      </c>
      <c r="F44" s="53">
        <v>30</v>
      </c>
      <c r="G44" s="54"/>
      <c r="H44" s="55">
        <f>ROUND(G44*F44,2)</f>
        <v>0</v>
      </c>
    </row>
    <row r="45" spans="1:8" ht="60" customHeight="1">
      <c r="A45" s="48" t="s">
        <v>209</v>
      </c>
      <c r="B45" s="58" t="s">
        <v>147</v>
      </c>
      <c r="C45" s="50" t="s">
        <v>317</v>
      </c>
      <c r="D45" s="59" t="s">
        <v>142</v>
      </c>
      <c r="E45" s="52" t="s">
        <v>81</v>
      </c>
      <c r="F45" s="72">
        <v>450</v>
      </c>
      <c r="G45" s="54"/>
      <c r="H45" s="55">
        <f>ROUND(G45*F45,2)</f>
        <v>0</v>
      </c>
    </row>
    <row r="46" spans="1:8" ht="60" customHeight="1">
      <c r="A46" s="48" t="s">
        <v>167</v>
      </c>
      <c r="B46" s="58" t="s">
        <v>148</v>
      </c>
      <c r="C46" s="50" t="s">
        <v>281</v>
      </c>
      <c r="D46" s="59" t="s">
        <v>189</v>
      </c>
      <c r="E46" s="52" t="s">
        <v>81</v>
      </c>
      <c r="F46" s="72">
        <v>160</v>
      </c>
      <c r="G46" s="54"/>
      <c r="H46" s="55">
        <f>ROUND(G46*F46,2)</f>
        <v>0</v>
      </c>
    </row>
    <row r="47" spans="1:8" s="73" customFormat="1" ht="48" customHeight="1">
      <c r="A47" s="48" t="s">
        <v>284</v>
      </c>
      <c r="B47" s="58" t="s">
        <v>149</v>
      </c>
      <c r="C47" s="50" t="s">
        <v>280</v>
      </c>
      <c r="D47" s="59" t="s">
        <v>239</v>
      </c>
      <c r="E47" s="52" t="s">
        <v>81</v>
      </c>
      <c r="F47" s="53">
        <v>25</v>
      </c>
      <c r="G47" s="54"/>
      <c r="H47" s="55">
        <f>ROUND(G47*F47,2)</f>
        <v>0</v>
      </c>
    </row>
    <row r="48" spans="1:8" s="73" customFormat="1" ht="48" customHeight="1">
      <c r="A48" s="48" t="s">
        <v>10</v>
      </c>
      <c r="B48" s="49" t="s">
        <v>202</v>
      </c>
      <c r="C48" s="50" t="s">
        <v>172</v>
      </c>
      <c r="D48" s="59" t="s">
        <v>287</v>
      </c>
      <c r="E48" s="153"/>
      <c r="F48" s="53"/>
      <c r="G48" s="47"/>
      <c r="H48" s="55"/>
    </row>
    <row r="49" spans="1:8" s="71" customFormat="1" ht="36" customHeight="1">
      <c r="A49" s="160" t="s">
        <v>173</v>
      </c>
      <c r="B49" s="96" t="s">
        <v>145</v>
      </c>
      <c r="C49" s="65" t="s">
        <v>151</v>
      </c>
      <c r="D49" s="66"/>
      <c r="E49" s="67"/>
      <c r="F49" s="68"/>
      <c r="G49" s="177"/>
      <c r="H49" s="70"/>
    </row>
    <row r="50" spans="1:8" s="73" customFormat="1" ht="36" customHeight="1">
      <c r="A50" s="48" t="s">
        <v>174</v>
      </c>
      <c r="B50" s="63" t="s">
        <v>228</v>
      </c>
      <c r="C50" s="50" t="s">
        <v>238</v>
      </c>
      <c r="D50" s="59"/>
      <c r="E50" s="52" t="s">
        <v>79</v>
      </c>
      <c r="F50" s="53">
        <v>500</v>
      </c>
      <c r="G50" s="54"/>
      <c r="H50" s="55">
        <f>ROUND(G50*F50,2)</f>
        <v>0</v>
      </c>
    </row>
    <row r="51" spans="1:8" s="73" customFormat="1" ht="36" customHeight="1">
      <c r="A51" s="48" t="s">
        <v>175</v>
      </c>
      <c r="B51" s="161" t="s">
        <v>146</v>
      </c>
      <c r="C51" s="162" t="s">
        <v>152</v>
      </c>
      <c r="D51" s="163"/>
      <c r="E51" s="164"/>
      <c r="F51" s="165"/>
      <c r="G51" s="47"/>
      <c r="H51" s="166"/>
    </row>
    <row r="52" spans="1:8" s="73" customFormat="1" ht="36" customHeight="1">
      <c r="A52" s="48" t="s">
        <v>176</v>
      </c>
      <c r="B52" s="63" t="s">
        <v>228</v>
      </c>
      <c r="C52" s="50" t="s">
        <v>238</v>
      </c>
      <c r="D52" s="59"/>
      <c r="E52" s="52" t="s">
        <v>79</v>
      </c>
      <c r="F52" s="53">
        <v>30</v>
      </c>
      <c r="G52" s="54"/>
      <c r="H52" s="55">
        <f>ROUND(G52*F52,2)</f>
        <v>0</v>
      </c>
    </row>
    <row r="53" spans="1:8" s="73" customFormat="1" ht="36" customHeight="1">
      <c r="A53" s="36"/>
      <c r="B53" s="77"/>
      <c r="C53" s="60" t="s">
        <v>96</v>
      </c>
      <c r="D53" s="45"/>
      <c r="E53" s="78"/>
      <c r="F53" s="46"/>
      <c r="G53" s="47"/>
      <c r="H53" s="47"/>
    </row>
    <row r="54" spans="1:8" ht="36" customHeight="1">
      <c r="A54" s="48" t="s">
        <v>210</v>
      </c>
      <c r="B54" s="49" t="s">
        <v>203</v>
      </c>
      <c r="C54" s="50" t="s">
        <v>23</v>
      </c>
      <c r="D54" s="59" t="s">
        <v>245</v>
      </c>
      <c r="E54" s="52" t="s">
        <v>81</v>
      </c>
      <c r="F54" s="72">
        <v>50</v>
      </c>
      <c r="G54" s="54"/>
      <c r="H54" s="55">
        <f>ROUND(G54*F54,2)</f>
        <v>0</v>
      </c>
    </row>
    <row r="55" spans="1:8" ht="48" customHeight="1">
      <c r="A55" s="36"/>
      <c r="B55" s="77"/>
      <c r="C55" s="60" t="s">
        <v>97</v>
      </c>
      <c r="D55" s="45"/>
      <c r="E55" s="78"/>
      <c r="F55" s="53"/>
      <c r="G55" s="47"/>
      <c r="H55" s="55"/>
    </row>
    <row r="56" spans="1:8" ht="36" customHeight="1">
      <c r="A56" s="48" t="s">
        <v>104</v>
      </c>
      <c r="B56" s="49" t="s">
        <v>204</v>
      </c>
      <c r="C56" s="50" t="s">
        <v>179</v>
      </c>
      <c r="D56" s="59" t="s">
        <v>7</v>
      </c>
      <c r="E56" s="52"/>
      <c r="F56" s="53"/>
      <c r="G56" s="47"/>
      <c r="H56" s="55"/>
    </row>
    <row r="57" spans="1:8" ht="36" customHeight="1">
      <c r="A57" s="48" t="s">
        <v>303</v>
      </c>
      <c r="B57" s="58" t="s">
        <v>145</v>
      </c>
      <c r="C57" s="50" t="s">
        <v>296</v>
      </c>
      <c r="D57" s="59"/>
      <c r="E57" s="52" t="s">
        <v>80</v>
      </c>
      <c r="F57" s="72">
        <v>6</v>
      </c>
      <c r="G57" s="54"/>
      <c r="H57" s="55">
        <f>ROUND(G57*F57,2)</f>
        <v>0</v>
      </c>
    </row>
    <row r="58" spans="1:8" ht="36" customHeight="1">
      <c r="A58" s="48" t="s">
        <v>105</v>
      </c>
      <c r="B58" s="49" t="s">
        <v>205</v>
      </c>
      <c r="C58" s="50" t="s">
        <v>180</v>
      </c>
      <c r="D58" s="59" t="s">
        <v>7</v>
      </c>
      <c r="E58" s="52"/>
      <c r="F58" s="53"/>
      <c r="G58" s="47"/>
      <c r="H58" s="55"/>
    </row>
    <row r="59" spans="1:8" ht="36" customHeight="1">
      <c r="A59" s="48" t="s">
        <v>12</v>
      </c>
      <c r="B59" s="58" t="s">
        <v>145</v>
      </c>
      <c r="C59" s="50" t="s">
        <v>318</v>
      </c>
      <c r="D59" s="59"/>
      <c r="E59" s="52"/>
      <c r="F59" s="53"/>
      <c r="G59" s="47"/>
      <c r="H59" s="55"/>
    </row>
    <row r="60" spans="1:8" ht="48" customHeight="1">
      <c r="A60" s="48" t="s">
        <v>13</v>
      </c>
      <c r="B60" s="63" t="s">
        <v>228</v>
      </c>
      <c r="C60" s="50" t="s">
        <v>319</v>
      </c>
      <c r="D60" s="59"/>
      <c r="E60" s="52" t="s">
        <v>81</v>
      </c>
      <c r="F60" s="72">
        <v>60</v>
      </c>
      <c r="G60" s="54"/>
      <c r="H60" s="55">
        <f>ROUND(G60*F60,2)</f>
        <v>0</v>
      </c>
    </row>
    <row r="61" spans="1:8" ht="36" customHeight="1">
      <c r="A61" s="48" t="s">
        <v>301</v>
      </c>
      <c r="B61" s="49" t="s">
        <v>206</v>
      </c>
      <c r="C61" s="1" t="s">
        <v>320</v>
      </c>
      <c r="D61" s="9" t="s">
        <v>302</v>
      </c>
      <c r="E61" s="52"/>
      <c r="F61" s="53"/>
      <c r="G61" s="47"/>
      <c r="H61" s="55"/>
    </row>
    <row r="62" spans="1:8" ht="36" customHeight="1">
      <c r="A62" s="48" t="s">
        <v>304</v>
      </c>
      <c r="B62" s="58" t="s">
        <v>145</v>
      </c>
      <c r="C62" s="50" t="s">
        <v>318</v>
      </c>
      <c r="D62" s="59"/>
      <c r="E62" s="52" t="s">
        <v>81</v>
      </c>
      <c r="F62" s="72">
        <v>60</v>
      </c>
      <c r="G62" s="54"/>
      <c r="H62" s="55">
        <f>ROUND(G62*F62,2)</f>
        <v>0</v>
      </c>
    </row>
    <row r="63" spans="1:8" ht="48" customHeight="1">
      <c r="A63" s="48" t="s">
        <v>14</v>
      </c>
      <c r="B63" s="49" t="s">
        <v>241</v>
      </c>
      <c r="C63" s="79" t="s">
        <v>401</v>
      </c>
      <c r="D63" s="59" t="s">
        <v>400</v>
      </c>
      <c r="E63" s="52"/>
      <c r="F63" s="53"/>
      <c r="G63" s="47"/>
      <c r="H63" s="55"/>
    </row>
    <row r="64" spans="1:8" ht="48" customHeight="1">
      <c r="A64" s="48" t="s">
        <v>15</v>
      </c>
      <c r="B64" s="58" t="s">
        <v>145</v>
      </c>
      <c r="C64" s="50" t="s">
        <v>402</v>
      </c>
      <c r="D64" s="59"/>
      <c r="E64" s="52" t="s">
        <v>80</v>
      </c>
      <c r="F64" s="72">
        <v>1</v>
      </c>
      <c r="G64" s="54"/>
      <c r="H64" s="55">
        <f>ROUND(G64*F64,2)</f>
        <v>0</v>
      </c>
    </row>
    <row r="65" spans="1:8" ht="48" customHeight="1">
      <c r="A65" s="48" t="s">
        <v>16</v>
      </c>
      <c r="B65" s="58" t="s">
        <v>146</v>
      </c>
      <c r="C65" s="50" t="s">
        <v>403</v>
      </c>
      <c r="D65" s="59"/>
      <c r="E65" s="52" t="s">
        <v>80</v>
      </c>
      <c r="F65" s="72">
        <v>1</v>
      </c>
      <c r="G65" s="54"/>
      <c r="H65" s="55">
        <f>ROUND(G65*F65,2)</f>
        <v>0</v>
      </c>
    </row>
    <row r="66" spans="1:8" ht="36" customHeight="1">
      <c r="A66" s="48" t="s">
        <v>19</v>
      </c>
      <c r="B66" s="49" t="s">
        <v>242</v>
      </c>
      <c r="C66" s="79" t="s">
        <v>181</v>
      </c>
      <c r="D66" s="59" t="s">
        <v>7</v>
      </c>
      <c r="E66" s="52"/>
      <c r="F66" s="53"/>
      <c r="G66" s="47"/>
      <c r="H66" s="55"/>
    </row>
    <row r="67" spans="1:8" ht="36" customHeight="1">
      <c r="A67" s="48" t="s">
        <v>20</v>
      </c>
      <c r="B67" s="58" t="s">
        <v>145</v>
      </c>
      <c r="C67" s="79" t="s">
        <v>321</v>
      </c>
      <c r="D67" s="59"/>
      <c r="E67" s="52"/>
      <c r="F67" s="53"/>
      <c r="G67" s="47"/>
      <c r="H67" s="55"/>
    </row>
    <row r="68" spans="1:8" s="73" customFormat="1" ht="49.5" customHeight="1">
      <c r="A68" s="48" t="s">
        <v>398</v>
      </c>
      <c r="B68" s="63" t="s">
        <v>228</v>
      </c>
      <c r="C68" s="50" t="s">
        <v>322</v>
      </c>
      <c r="D68" s="59"/>
      <c r="E68" s="52" t="s">
        <v>80</v>
      </c>
      <c r="F68" s="72">
        <v>6</v>
      </c>
      <c r="G68" s="54"/>
      <c r="H68" s="55">
        <f>ROUND(G68*F68,2)</f>
        <v>0</v>
      </c>
    </row>
    <row r="69" spans="1:8" s="73" customFormat="1" ht="36" customHeight="1">
      <c r="A69" s="48" t="s">
        <v>183</v>
      </c>
      <c r="B69" s="49" t="s">
        <v>323</v>
      </c>
      <c r="C69" s="50" t="s">
        <v>226</v>
      </c>
      <c r="D69" s="59" t="s">
        <v>7</v>
      </c>
      <c r="E69" s="52" t="s">
        <v>80</v>
      </c>
      <c r="F69" s="72">
        <v>6</v>
      </c>
      <c r="G69" s="54"/>
      <c r="H69" s="55">
        <f>ROUND(G69*F69,2)</f>
        <v>0</v>
      </c>
    </row>
    <row r="70" spans="1:8" s="73" customFormat="1" ht="36" customHeight="1">
      <c r="A70" s="48" t="s">
        <v>184</v>
      </c>
      <c r="B70" s="49" t="s">
        <v>289</v>
      </c>
      <c r="C70" s="50" t="s">
        <v>182</v>
      </c>
      <c r="D70" s="59" t="s">
        <v>7</v>
      </c>
      <c r="E70" s="52" t="s">
        <v>80</v>
      </c>
      <c r="F70" s="72">
        <v>3</v>
      </c>
      <c r="G70" s="54"/>
      <c r="H70" s="55">
        <f>ROUND(G70*F70,2)</f>
        <v>0</v>
      </c>
    </row>
    <row r="71" spans="1:8" s="71" customFormat="1" ht="36" customHeight="1">
      <c r="A71" s="75" t="s">
        <v>185</v>
      </c>
      <c r="B71" s="76" t="s">
        <v>324</v>
      </c>
      <c r="C71" s="65" t="s">
        <v>134</v>
      </c>
      <c r="D71" s="66" t="s">
        <v>8</v>
      </c>
      <c r="E71" s="67" t="s">
        <v>81</v>
      </c>
      <c r="F71" s="80">
        <v>72</v>
      </c>
      <c r="G71" s="69"/>
      <c r="H71" s="70">
        <f>ROUND(G71*F71,2)</f>
        <v>0</v>
      </c>
    </row>
    <row r="72" spans="1:8" s="73" customFormat="1" ht="36" customHeight="1">
      <c r="A72" s="48" t="s">
        <v>297</v>
      </c>
      <c r="B72" s="81" t="s">
        <v>326</v>
      </c>
      <c r="C72" s="82" t="s">
        <v>298</v>
      </c>
      <c r="D72" s="83" t="s">
        <v>325</v>
      </c>
      <c r="E72" s="52"/>
      <c r="F72" s="53"/>
      <c r="G72" s="47"/>
      <c r="H72" s="55"/>
    </row>
    <row r="73" spans="1:8" s="73" customFormat="1" ht="36" customHeight="1">
      <c r="A73" s="48" t="s">
        <v>299</v>
      </c>
      <c r="B73" s="158" t="s">
        <v>145</v>
      </c>
      <c r="C73" s="159" t="s">
        <v>300</v>
      </c>
      <c r="D73" s="83"/>
      <c r="E73" s="52" t="s">
        <v>77</v>
      </c>
      <c r="F73" s="72">
        <v>90</v>
      </c>
      <c r="G73" s="54"/>
      <c r="H73" s="55">
        <f>ROUND(G73*F73,2)</f>
        <v>0</v>
      </c>
    </row>
    <row r="74" spans="1:8" ht="36" customHeight="1">
      <c r="A74" s="36"/>
      <c r="B74" s="84"/>
      <c r="C74" s="60" t="s">
        <v>98</v>
      </c>
      <c r="D74" s="45"/>
      <c r="E74" s="78"/>
      <c r="F74" s="46"/>
      <c r="G74" s="47"/>
      <c r="H74" s="47"/>
    </row>
    <row r="75" spans="1:8" ht="36" customHeight="1">
      <c r="A75" s="48" t="s">
        <v>107</v>
      </c>
      <c r="B75" s="49" t="s">
        <v>327</v>
      </c>
      <c r="C75" s="50" t="s">
        <v>223</v>
      </c>
      <c r="D75" s="59" t="s">
        <v>7</v>
      </c>
      <c r="E75" s="52"/>
      <c r="F75" s="53"/>
      <c r="G75" s="47"/>
      <c r="H75" s="55"/>
    </row>
    <row r="76" spans="1:8" ht="36" customHeight="1">
      <c r="A76" s="48" t="s">
        <v>224</v>
      </c>
      <c r="B76" s="58" t="s">
        <v>145</v>
      </c>
      <c r="C76" s="50" t="s">
        <v>227</v>
      </c>
      <c r="D76" s="59"/>
      <c r="E76" s="52" t="s">
        <v>82</v>
      </c>
      <c r="F76" s="72">
        <v>1</v>
      </c>
      <c r="G76" s="54"/>
      <c r="H76" s="55">
        <f>ROUND(G76*F76,2)</f>
        <v>0</v>
      </c>
    </row>
    <row r="77" spans="1:8" ht="36" customHeight="1">
      <c r="A77" s="48" t="s">
        <v>108</v>
      </c>
      <c r="B77" s="49" t="s">
        <v>328</v>
      </c>
      <c r="C77" s="50" t="s">
        <v>404</v>
      </c>
      <c r="D77" s="59" t="s">
        <v>400</v>
      </c>
      <c r="E77" s="52"/>
      <c r="F77" s="53"/>
      <c r="G77" s="47"/>
      <c r="H77" s="55"/>
    </row>
    <row r="78" spans="1:8" ht="36" customHeight="1">
      <c r="A78" s="48" t="s">
        <v>109</v>
      </c>
      <c r="B78" s="58" t="s">
        <v>145</v>
      </c>
      <c r="C78" s="50" t="s">
        <v>271</v>
      </c>
      <c r="D78" s="59"/>
      <c r="E78" s="52" t="s">
        <v>80</v>
      </c>
      <c r="F78" s="72">
        <v>1</v>
      </c>
      <c r="G78" s="54"/>
      <c r="H78" s="55">
        <f>ROUND(G78*F78,2)</f>
        <v>0</v>
      </c>
    </row>
    <row r="79" spans="1:8" ht="36" customHeight="1">
      <c r="A79" s="48" t="s">
        <v>110</v>
      </c>
      <c r="B79" s="49" t="s">
        <v>329</v>
      </c>
      <c r="C79" s="50" t="s">
        <v>217</v>
      </c>
      <c r="D79" s="59" t="s">
        <v>400</v>
      </c>
      <c r="E79" s="52" t="s">
        <v>80</v>
      </c>
      <c r="F79" s="72">
        <v>5</v>
      </c>
      <c r="G79" s="54"/>
      <c r="H79" s="55">
        <f>ROUND(G79*F79,2)</f>
        <v>0</v>
      </c>
    </row>
    <row r="80" spans="1:8" ht="36" customHeight="1">
      <c r="A80" s="48" t="s">
        <v>111</v>
      </c>
      <c r="B80" s="49" t="s">
        <v>330</v>
      </c>
      <c r="C80" s="50" t="s">
        <v>218</v>
      </c>
      <c r="D80" s="59" t="s">
        <v>400</v>
      </c>
      <c r="E80" s="52" t="s">
        <v>80</v>
      </c>
      <c r="F80" s="72">
        <v>5</v>
      </c>
      <c r="G80" s="54"/>
      <c r="H80" s="55">
        <f>ROUND(G80*F80,2)</f>
        <v>0</v>
      </c>
    </row>
    <row r="81" spans="1:8" ht="36" customHeight="1">
      <c r="A81" s="36"/>
      <c r="B81" s="43"/>
      <c r="C81" s="60" t="s">
        <v>99</v>
      </c>
      <c r="D81" s="45"/>
      <c r="E81" s="61"/>
      <c r="F81" s="53"/>
      <c r="G81" s="47"/>
      <c r="H81" s="55"/>
    </row>
    <row r="82" spans="1:8" ht="36" customHeight="1">
      <c r="A82" s="62" t="s">
        <v>112</v>
      </c>
      <c r="B82" s="49" t="s">
        <v>331</v>
      </c>
      <c r="C82" s="50" t="s">
        <v>50</v>
      </c>
      <c r="D82" s="59" t="s">
        <v>9</v>
      </c>
      <c r="E82" s="52"/>
      <c r="F82" s="53"/>
      <c r="G82" s="47"/>
      <c r="H82" s="55"/>
    </row>
    <row r="83" spans="1:8" ht="36" customHeight="1">
      <c r="A83" s="62" t="s">
        <v>113</v>
      </c>
      <c r="B83" s="58" t="s">
        <v>145</v>
      </c>
      <c r="C83" s="50" t="s">
        <v>272</v>
      </c>
      <c r="D83" s="59"/>
      <c r="E83" s="52" t="s">
        <v>77</v>
      </c>
      <c r="F83" s="53">
        <v>400</v>
      </c>
      <c r="G83" s="54"/>
      <c r="H83" s="55">
        <f>ROUND(G83*F83,2)</f>
        <v>0</v>
      </c>
    </row>
    <row r="84" spans="1:8" ht="36" customHeight="1">
      <c r="A84" s="62" t="s">
        <v>114</v>
      </c>
      <c r="B84" s="58" t="s">
        <v>146</v>
      </c>
      <c r="C84" s="50" t="s">
        <v>273</v>
      </c>
      <c r="D84" s="59"/>
      <c r="E84" s="52" t="s">
        <v>77</v>
      </c>
      <c r="F84" s="53">
        <v>3100</v>
      </c>
      <c r="G84" s="54"/>
      <c r="H84" s="55">
        <f>ROUND(G84*F84,2)</f>
        <v>0</v>
      </c>
    </row>
    <row r="85" spans="1:8" ht="36" customHeight="1">
      <c r="A85" s="62"/>
      <c r="B85" s="49" t="s">
        <v>397</v>
      </c>
      <c r="C85" s="50" t="s">
        <v>332</v>
      </c>
      <c r="D85" s="59" t="s">
        <v>215</v>
      </c>
      <c r="E85" s="52" t="s">
        <v>333</v>
      </c>
      <c r="F85" s="53">
        <v>8</v>
      </c>
      <c r="G85" s="54"/>
      <c r="H85" s="55">
        <f>ROUND(G85*F85,2)</f>
        <v>0</v>
      </c>
    </row>
    <row r="86" spans="1:8" ht="4.5" customHeight="1" hidden="1">
      <c r="A86" s="36"/>
      <c r="B86" s="85"/>
      <c r="C86" s="60"/>
      <c r="D86" s="45"/>
      <c r="E86" s="78"/>
      <c r="F86" s="46"/>
      <c r="G86" s="28"/>
      <c r="H86" s="47"/>
    </row>
    <row r="87" spans="1:8" ht="48" customHeight="1" thickBot="1">
      <c r="A87" s="86"/>
      <c r="B87" s="87" t="s">
        <v>220</v>
      </c>
      <c r="C87" s="188" t="str">
        <f>C7</f>
        <v>ASPHALT RECONSTRUCTION:  MOORGATE STREET FROM BRUCE AVENUE TO LODGE AVENUE</v>
      </c>
      <c r="D87" s="189"/>
      <c r="E87" s="189"/>
      <c r="F87" s="190"/>
      <c r="G87" s="86" t="s">
        <v>334</v>
      </c>
      <c r="H87" s="86">
        <f>SUM(H7:H86)</f>
        <v>0</v>
      </c>
    </row>
    <row r="88" spans="1:8" s="42" customFormat="1" ht="48" customHeight="1" thickTop="1">
      <c r="A88" s="39"/>
      <c r="B88" s="88" t="s">
        <v>221</v>
      </c>
      <c r="C88" s="205" t="s">
        <v>335</v>
      </c>
      <c r="D88" s="206"/>
      <c r="E88" s="206"/>
      <c r="F88" s="207"/>
      <c r="G88" s="39"/>
      <c r="H88" s="41"/>
    </row>
    <row r="89" spans="1:8" ht="36" customHeight="1">
      <c r="A89" s="36"/>
      <c r="B89" s="43"/>
      <c r="C89" s="44" t="s">
        <v>94</v>
      </c>
      <c r="D89" s="45"/>
      <c r="E89" s="46" t="s">
        <v>72</v>
      </c>
      <c r="F89" s="46" t="s">
        <v>72</v>
      </c>
      <c r="G89" s="36" t="s">
        <v>72</v>
      </c>
      <c r="H89" s="47"/>
    </row>
    <row r="90" spans="1:8" ht="36" customHeight="1">
      <c r="A90" s="48" t="s">
        <v>186</v>
      </c>
      <c r="B90" s="49" t="s">
        <v>51</v>
      </c>
      <c r="C90" s="50" t="s">
        <v>27</v>
      </c>
      <c r="D90" s="51" t="s">
        <v>285</v>
      </c>
      <c r="E90" s="52" t="s">
        <v>78</v>
      </c>
      <c r="F90" s="53">
        <v>10</v>
      </c>
      <c r="G90" s="54"/>
      <c r="H90" s="55">
        <f>ROUND(G90*F90,2)</f>
        <v>0</v>
      </c>
    </row>
    <row r="91" spans="1:8" ht="48" customHeight="1">
      <c r="A91" s="56" t="s">
        <v>117</v>
      </c>
      <c r="B91" s="49" t="s">
        <v>52</v>
      </c>
      <c r="C91" s="50" t="s">
        <v>138</v>
      </c>
      <c r="D91" s="51" t="s">
        <v>285</v>
      </c>
      <c r="E91" s="52" t="s">
        <v>78</v>
      </c>
      <c r="F91" s="53">
        <v>10</v>
      </c>
      <c r="G91" s="54"/>
      <c r="H91" s="55">
        <f>ROUND(G91*F91,2)</f>
        <v>0</v>
      </c>
    </row>
    <row r="92" spans="1:8" ht="36" customHeight="1">
      <c r="A92" s="48" t="s">
        <v>118</v>
      </c>
      <c r="B92" s="49" t="s">
        <v>53</v>
      </c>
      <c r="C92" s="50" t="s">
        <v>34</v>
      </c>
      <c r="D92" s="51" t="s">
        <v>285</v>
      </c>
      <c r="E92" s="52" t="s">
        <v>77</v>
      </c>
      <c r="F92" s="53">
        <v>350</v>
      </c>
      <c r="G92" s="54"/>
      <c r="H92" s="55">
        <f>ROUND(G92*F92,2)</f>
        <v>0</v>
      </c>
    </row>
    <row r="93" spans="1:8" ht="36" customHeight="1">
      <c r="A93" s="36"/>
      <c r="B93" s="43"/>
      <c r="C93" s="60" t="s">
        <v>313</v>
      </c>
      <c r="D93" s="45"/>
      <c r="E93" s="61"/>
      <c r="F93" s="53"/>
      <c r="G93" s="47"/>
      <c r="H93" s="55"/>
    </row>
    <row r="94" spans="1:8" ht="36" customHeight="1">
      <c r="A94" s="62" t="s">
        <v>123</v>
      </c>
      <c r="B94" s="49" t="s">
        <v>54</v>
      </c>
      <c r="C94" s="50" t="s">
        <v>191</v>
      </c>
      <c r="D94" s="59" t="s">
        <v>282</v>
      </c>
      <c r="E94" s="52"/>
      <c r="F94" s="53"/>
      <c r="G94" s="47"/>
      <c r="H94" s="55"/>
    </row>
    <row r="95" spans="1:8" ht="36" customHeight="1">
      <c r="A95" s="62" t="s">
        <v>127</v>
      </c>
      <c r="B95" s="58" t="s">
        <v>145</v>
      </c>
      <c r="C95" s="50" t="s">
        <v>90</v>
      </c>
      <c r="D95" s="59" t="s">
        <v>72</v>
      </c>
      <c r="E95" s="52" t="s">
        <v>77</v>
      </c>
      <c r="F95" s="53">
        <v>10</v>
      </c>
      <c r="G95" s="54"/>
      <c r="H95" s="55">
        <f>ROUND(G95*F95,2)</f>
        <v>0</v>
      </c>
    </row>
    <row r="96" spans="1:8" ht="36" customHeight="1">
      <c r="A96" s="62" t="s">
        <v>247</v>
      </c>
      <c r="B96" s="49" t="s">
        <v>55</v>
      </c>
      <c r="C96" s="50" t="s">
        <v>212</v>
      </c>
      <c r="D96" s="59" t="s">
        <v>282</v>
      </c>
      <c r="E96" s="52"/>
      <c r="F96" s="53"/>
      <c r="G96" s="47"/>
      <c r="H96" s="55"/>
    </row>
    <row r="97" spans="1:8" ht="36" customHeight="1">
      <c r="A97" s="62" t="s">
        <v>249</v>
      </c>
      <c r="B97" s="58" t="s">
        <v>145</v>
      </c>
      <c r="C97" s="50" t="s">
        <v>92</v>
      </c>
      <c r="D97" s="59" t="s">
        <v>72</v>
      </c>
      <c r="E97" s="52" t="s">
        <v>77</v>
      </c>
      <c r="F97" s="53">
        <v>50</v>
      </c>
      <c r="G97" s="54"/>
      <c r="H97" s="55">
        <f>ROUND(G97*F97,2)</f>
        <v>0</v>
      </c>
    </row>
    <row r="98" spans="1:8" ht="36" customHeight="1">
      <c r="A98" s="62" t="s">
        <v>128</v>
      </c>
      <c r="B98" s="49" t="s">
        <v>60</v>
      </c>
      <c r="C98" s="50" t="s">
        <v>62</v>
      </c>
      <c r="D98" s="59" t="s">
        <v>282</v>
      </c>
      <c r="E98" s="52"/>
      <c r="F98" s="53"/>
      <c r="G98" s="47"/>
      <c r="H98" s="55"/>
    </row>
    <row r="99" spans="1:8" ht="36" customHeight="1">
      <c r="A99" s="62" t="s">
        <v>129</v>
      </c>
      <c r="B99" s="58" t="s">
        <v>145</v>
      </c>
      <c r="C99" s="50" t="s">
        <v>86</v>
      </c>
      <c r="D99" s="59" t="s">
        <v>72</v>
      </c>
      <c r="E99" s="52" t="s">
        <v>80</v>
      </c>
      <c r="F99" s="53">
        <v>10</v>
      </c>
      <c r="G99" s="54"/>
      <c r="H99" s="55">
        <f>ROUND(G99*F99,2)</f>
        <v>0</v>
      </c>
    </row>
    <row r="100" spans="1:8" ht="36" customHeight="1">
      <c r="A100" s="62" t="s">
        <v>130</v>
      </c>
      <c r="B100" s="49" t="s">
        <v>155</v>
      </c>
      <c r="C100" s="50" t="s">
        <v>63</v>
      </c>
      <c r="D100" s="59" t="s">
        <v>282</v>
      </c>
      <c r="E100" s="52"/>
      <c r="F100" s="53"/>
      <c r="G100" s="47"/>
      <c r="H100" s="55"/>
    </row>
    <row r="101" spans="1:8" ht="36" customHeight="1">
      <c r="A101" s="62" t="s">
        <v>131</v>
      </c>
      <c r="B101" s="58" t="s">
        <v>145</v>
      </c>
      <c r="C101" s="50" t="s">
        <v>85</v>
      </c>
      <c r="D101" s="59" t="s">
        <v>72</v>
      </c>
      <c r="E101" s="52" t="s">
        <v>80</v>
      </c>
      <c r="F101" s="53">
        <v>50</v>
      </c>
      <c r="G101" s="54"/>
      <c r="H101" s="55">
        <f>ROUND(G101*F101,2)</f>
        <v>0</v>
      </c>
    </row>
    <row r="102" spans="1:8" ht="36" customHeight="1">
      <c r="A102" s="62" t="s">
        <v>257</v>
      </c>
      <c r="B102" s="49" t="s">
        <v>61</v>
      </c>
      <c r="C102" s="50" t="s">
        <v>140</v>
      </c>
      <c r="D102" s="59" t="s">
        <v>277</v>
      </c>
      <c r="E102" s="52"/>
      <c r="F102" s="53"/>
      <c r="G102" s="47"/>
      <c r="H102" s="55"/>
    </row>
    <row r="103" spans="1:8" ht="36" customHeight="1">
      <c r="A103" s="62" t="s">
        <v>258</v>
      </c>
      <c r="B103" s="58" t="s">
        <v>145</v>
      </c>
      <c r="C103" s="50" t="s">
        <v>171</v>
      </c>
      <c r="D103" s="59" t="s">
        <v>144</v>
      </c>
      <c r="E103" s="52" t="s">
        <v>81</v>
      </c>
      <c r="F103" s="53">
        <v>150</v>
      </c>
      <c r="G103" s="54"/>
      <c r="H103" s="55">
        <f>ROUND(G103*F103,2)</f>
        <v>0</v>
      </c>
    </row>
    <row r="104" spans="1:8" s="73" customFormat="1" ht="36" customHeight="1">
      <c r="A104" s="62" t="s">
        <v>259</v>
      </c>
      <c r="B104" s="49" t="s">
        <v>93</v>
      </c>
      <c r="C104" s="50" t="s">
        <v>141</v>
      </c>
      <c r="D104" s="59" t="s">
        <v>277</v>
      </c>
      <c r="E104" s="52"/>
      <c r="F104" s="53"/>
      <c r="G104" s="47"/>
      <c r="H104" s="55"/>
    </row>
    <row r="105" spans="1:8" s="73" customFormat="1" ht="36" customHeight="1">
      <c r="A105" s="62" t="s">
        <v>260</v>
      </c>
      <c r="B105" s="58" t="s">
        <v>145</v>
      </c>
      <c r="C105" s="50" t="s">
        <v>336</v>
      </c>
      <c r="D105" s="59" t="s">
        <v>169</v>
      </c>
      <c r="E105" s="52" t="s">
        <v>81</v>
      </c>
      <c r="F105" s="53">
        <v>100</v>
      </c>
      <c r="G105" s="54"/>
      <c r="H105" s="55">
        <f>ROUND(G105*F105,2)</f>
        <v>0</v>
      </c>
    </row>
    <row r="106" spans="1:8" ht="36" customHeight="1">
      <c r="A106" s="62" t="s">
        <v>261</v>
      </c>
      <c r="B106" s="58" t="s">
        <v>146</v>
      </c>
      <c r="C106" s="50" t="s">
        <v>337</v>
      </c>
      <c r="D106" s="59" t="s">
        <v>213</v>
      </c>
      <c r="E106" s="52" t="s">
        <v>81</v>
      </c>
      <c r="F106" s="53">
        <v>10</v>
      </c>
      <c r="G106" s="54"/>
      <c r="H106" s="55">
        <f>ROUND(G106*F106,2)</f>
        <v>0</v>
      </c>
    </row>
    <row r="107" spans="1:8" ht="48" customHeight="1">
      <c r="A107" s="62" t="s">
        <v>262</v>
      </c>
      <c r="B107" s="58" t="s">
        <v>147</v>
      </c>
      <c r="C107" s="50" t="s">
        <v>292</v>
      </c>
      <c r="D107" s="59" t="s">
        <v>170</v>
      </c>
      <c r="E107" s="52" t="s">
        <v>81</v>
      </c>
      <c r="F107" s="53">
        <v>45</v>
      </c>
      <c r="G107" s="54"/>
      <c r="H107" s="55">
        <f>ROUND(G107*F107,2)</f>
        <v>0</v>
      </c>
    </row>
    <row r="108" spans="1:8" s="73" customFormat="1" ht="36" customHeight="1">
      <c r="A108" s="62" t="s">
        <v>211</v>
      </c>
      <c r="B108" s="49" t="s">
        <v>56</v>
      </c>
      <c r="C108" s="50" t="s">
        <v>22</v>
      </c>
      <c r="D108" s="59" t="s">
        <v>338</v>
      </c>
      <c r="E108" s="52" t="s">
        <v>77</v>
      </c>
      <c r="F108" s="72">
        <v>150</v>
      </c>
      <c r="G108" s="54"/>
      <c r="H108" s="55">
        <f>ROUND(G108*F108,2)</f>
        <v>0</v>
      </c>
    </row>
    <row r="109" spans="1:8" s="73" customFormat="1" ht="36" customHeight="1">
      <c r="A109" s="36"/>
      <c r="B109" s="43"/>
      <c r="C109" s="60" t="s">
        <v>316</v>
      </c>
      <c r="D109" s="45"/>
      <c r="E109" s="61"/>
      <c r="F109" s="45"/>
      <c r="G109" s="36"/>
      <c r="H109" s="47"/>
    </row>
    <row r="110" spans="1:8" ht="48" customHeight="1">
      <c r="A110" s="48" t="s">
        <v>10</v>
      </c>
      <c r="B110" s="49" t="s">
        <v>57</v>
      </c>
      <c r="C110" s="50" t="s">
        <v>172</v>
      </c>
      <c r="D110" s="59" t="s">
        <v>287</v>
      </c>
      <c r="E110" s="89"/>
      <c r="F110" s="53"/>
      <c r="G110" s="47"/>
      <c r="H110" s="55"/>
    </row>
    <row r="111" spans="1:8" s="71" customFormat="1" ht="36" customHeight="1">
      <c r="A111" s="75" t="s">
        <v>173</v>
      </c>
      <c r="B111" s="96" t="s">
        <v>145</v>
      </c>
      <c r="C111" s="65" t="s">
        <v>151</v>
      </c>
      <c r="D111" s="66"/>
      <c r="E111" s="67"/>
      <c r="F111" s="68"/>
      <c r="G111" s="154"/>
      <c r="H111" s="70"/>
    </row>
    <row r="112" spans="1:8" ht="36" customHeight="1">
      <c r="A112" s="48" t="s">
        <v>174</v>
      </c>
      <c r="B112" s="63" t="s">
        <v>228</v>
      </c>
      <c r="C112" s="50" t="s">
        <v>238</v>
      </c>
      <c r="D112" s="59"/>
      <c r="E112" s="52" t="s">
        <v>79</v>
      </c>
      <c r="F112" s="53">
        <v>140</v>
      </c>
      <c r="G112" s="54"/>
      <c r="H112" s="55">
        <f>ROUND(G112*F112,2)</f>
        <v>0</v>
      </c>
    </row>
    <row r="113" spans="1:8" ht="36" customHeight="1">
      <c r="A113" s="48" t="s">
        <v>175</v>
      </c>
      <c r="B113" s="58" t="s">
        <v>146</v>
      </c>
      <c r="C113" s="50" t="s">
        <v>152</v>
      </c>
      <c r="D113" s="59"/>
      <c r="E113" s="52"/>
      <c r="F113" s="53"/>
      <c r="G113" s="47"/>
      <c r="H113" s="55"/>
    </row>
    <row r="114" spans="1:8" ht="36" customHeight="1">
      <c r="A114" s="48" t="s">
        <v>176</v>
      </c>
      <c r="B114" s="63" t="s">
        <v>228</v>
      </c>
      <c r="C114" s="50" t="s">
        <v>238</v>
      </c>
      <c r="D114" s="59"/>
      <c r="E114" s="52" t="s">
        <v>79</v>
      </c>
      <c r="F114" s="53">
        <v>15</v>
      </c>
      <c r="G114" s="54"/>
      <c r="H114" s="55">
        <f>ROUND(G114*F114,2)</f>
        <v>0</v>
      </c>
    </row>
    <row r="115" spans="1:8" ht="36" customHeight="1">
      <c r="A115" s="36"/>
      <c r="B115" s="77"/>
      <c r="C115" s="60" t="s">
        <v>96</v>
      </c>
      <c r="D115" s="45"/>
      <c r="E115" s="78"/>
      <c r="F115" s="53"/>
      <c r="G115" s="47"/>
      <c r="H115" s="55"/>
    </row>
    <row r="116" spans="1:8" ht="48" customHeight="1">
      <c r="A116" s="48" t="s">
        <v>103</v>
      </c>
      <c r="B116" s="49" t="s">
        <v>64</v>
      </c>
      <c r="C116" s="50" t="s">
        <v>270</v>
      </c>
      <c r="D116" s="59" t="s">
        <v>245</v>
      </c>
      <c r="E116" s="52" t="s">
        <v>81</v>
      </c>
      <c r="F116" s="72">
        <v>60</v>
      </c>
      <c r="G116" s="54"/>
      <c r="H116" s="55">
        <f>ROUND(G116*F116,2)</f>
        <v>0</v>
      </c>
    </row>
    <row r="117" spans="1:8" ht="36" customHeight="1">
      <c r="A117" s="48" t="s">
        <v>210</v>
      </c>
      <c r="B117" s="49" t="s">
        <v>65</v>
      </c>
      <c r="C117" s="50" t="s">
        <v>23</v>
      </c>
      <c r="D117" s="59" t="s">
        <v>245</v>
      </c>
      <c r="E117" s="52" t="s">
        <v>81</v>
      </c>
      <c r="F117" s="72">
        <v>160</v>
      </c>
      <c r="G117" s="54"/>
      <c r="H117" s="55">
        <f>ROUND(G117*F117,2)</f>
        <v>0</v>
      </c>
    </row>
    <row r="118" spans="1:8" ht="48" customHeight="1">
      <c r="A118" s="36"/>
      <c r="B118" s="77"/>
      <c r="C118" s="60" t="s">
        <v>97</v>
      </c>
      <c r="D118" s="45"/>
      <c r="E118" s="78"/>
      <c r="F118" s="53"/>
      <c r="G118" s="47"/>
      <c r="H118" s="55"/>
    </row>
    <row r="119" spans="1:8" ht="48" customHeight="1">
      <c r="A119" s="48" t="s">
        <v>14</v>
      </c>
      <c r="B119" s="49" t="s">
        <v>59</v>
      </c>
      <c r="C119" s="79" t="s">
        <v>401</v>
      </c>
      <c r="D119" s="59" t="s">
        <v>400</v>
      </c>
      <c r="E119" s="52"/>
      <c r="F119" s="53"/>
      <c r="G119" s="47"/>
      <c r="H119" s="55"/>
    </row>
    <row r="120" spans="1:8" ht="48" customHeight="1">
      <c r="A120" s="48" t="s">
        <v>15</v>
      </c>
      <c r="B120" s="58" t="s">
        <v>145</v>
      </c>
      <c r="C120" s="50" t="s">
        <v>402</v>
      </c>
      <c r="D120" s="59"/>
      <c r="E120" s="52" t="s">
        <v>80</v>
      </c>
      <c r="F120" s="72">
        <v>1</v>
      </c>
      <c r="G120" s="54"/>
      <c r="H120" s="55">
        <f>ROUND(G120*F120,2)</f>
        <v>0</v>
      </c>
    </row>
    <row r="121" spans="1:8" ht="48" customHeight="1">
      <c r="A121" s="48" t="s">
        <v>16</v>
      </c>
      <c r="B121" s="58" t="s">
        <v>146</v>
      </c>
      <c r="C121" s="50" t="s">
        <v>403</v>
      </c>
      <c r="D121" s="59"/>
      <c r="E121" s="52" t="s">
        <v>80</v>
      </c>
      <c r="F121" s="72">
        <v>1</v>
      </c>
      <c r="G121" s="54"/>
      <c r="H121" s="55">
        <f>ROUND(G121*F121,2)</f>
        <v>0</v>
      </c>
    </row>
    <row r="122" spans="1:8" s="73" customFormat="1" ht="36" customHeight="1">
      <c r="A122" s="48" t="s">
        <v>0</v>
      </c>
      <c r="B122" s="49" t="s">
        <v>225</v>
      </c>
      <c r="C122" s="50" t="s">
        <v>1</v>
      </c>
      <c r="D122" s="59" t="s">
        <v>2</v>
      </c>
      <c r="E122" s="52" t="s">
        <v>80</v>
      </c>
      <c r="F122" s="72">
        <v>1</v>
      </c>
      <c r="G122" s="54"/>
      <c r="H122" s="55">
        <f>ROUND(G122*F122,2)</f>
        <v>0</v>
      </c>
    </row>
    <row r="123" spans="1:8" s="73" customFormat="1" ht="36" customHeight="1">
      <c r="A123" s="36"/>
      <c r="B123" s="84"/>
      <c r="C123" s="60" t="s">
        <v>98</v>
      </c>
      <c r="D123" s="45"/>
      <c r="E123" s="78"/>
      <c r="F123" s="53"/>
      <c r="G123" s="47"/>
      <c r="H123" s="55"/>
    </row>
    <row r="124" spans="1:8" ht="48" customHeight="1">
      <c r="A124" s="48" t="s">
        <v>106</v>
      </c>
      <c r="B124" s="49" t="s">
        <v>67</v>
      </c>
      <c r="C124" s="162" t="s">
        <v>405</v>
      </c>
      <c r="D124" s="59" t="s">
        <v>400</v>
      </c>
      <c r="E124" s="52" t="s">
        <v>80</v>
      </c>
      <c r="F124" s="72">
        <v>1</v>
      </c>
      <c r="G124" s="54"/>
      <c r="H124" s="55">
        <f>ROUND(G124*F124,2)</f>
        <v>0</v>
      </c>
    </row>
    <row r="125" spans="1:8" ht="36" customHeight="1">
      <c r="A125" s="48" t="s">
        <v>108</v>
      </c>
      <c r="B125" s="49" t="s">
        <v>68</v>
      </c>
      <c r="C125" s="50" t="s">
        <v>404</v>
      </c>
      <c r="D125" s="59" t="s">
        <v>400</v>
      </c>
      <c r="E125" s="52"/>
      <c r="F125" s="53"/>
      <c r="G125" s="47"/>
      <c r="H125" s="55"/>
    </row>
    <row r="126" spans="1:8" ht="36" customHeight="1">
      <c r="A126" s="48" t="s">
        <v>109</v>
      </c>
      <c r="B126" s="58" t="s">
        <v>145</v>
      </c>
      <c r="C126" s="50" t="s">
        <v>271</v>
      </c>
      <c r="D126" s="59"/>
      <c r="E126" s="52" t="s">
        <v>80</v>
      </c>
      <c r="F126" s="72">
        <v>1</v>
      </c>
      <c r="G126" s="54"/>
      <c r="H126" s="55">
        <f>ROUND(G126*F126,2)</f>
        <v>0</v>
      </c>
    </row>
    <row r="127" spans="1:8" s="73" customFormat="1" ht="36" customHeight="1">
      <c r="A127" s="48" t="s">
        <v>110</v>
      </c>
      <c r="B127" s="49" t="s">
        <v>69</v>
      </c>
      <c r="C127" s="50" t="s">
        <v>217</v>
      </c>
      <c r="D127" s="59" t="s">
        <v>400</v>
      </c>
      <c r="E127" s="52" t="s">
        <v>80</v>
      </c>
      <c r="F127" s="72">
        <v>2</v>
      </c>
      <c r="G127" s="54"/>
      <c r="H127" s="55">
        <f>ROUND(G127*F127,2)</f>
        <v>0</v>
      </c>
    </row>
    <row r="128" spans="1:8" s="73" customFormat="1" ht="36" customHeight="1">
      <c r="A128" s="36"/>
      <c r="B128" s="43"/>
      <c r="C128" s="60" t="s">
        <v>99</v>
      </c>
      <c r="D128" s="45"/>
      <c r="E128" s="61"/>
      <c r="F128" s="45"/>
      <c r="G128" s="36"/>
      <c r="H128" s="47"/>
    </row>
    <row r="129" spans="1:8" ht="36" customHeight="1">
      <c r="A129" s="62" t="s">
        <v>112</v>
      </c>
      <c r="B129" s="49" t="s">
        <v>70</v>
      </c>
      <c r="C129" s="50" t="s">
        <v>50</v>
      </c>
      <c r="D129" s="59" t="s">
        <v>9</v>
      </c>
      <c r="E129" s="52"/>
      <c r="F129" s="53"/>
      <c r="G129" s="47"/>
      <c r="H129" s="55"/>
    </row>
    <row r="130" spans="1:8" ht="36" customHeight="1">
      <c r="A130" s="62" t="s">
        <v>114</v>
      </c>
      <c r="B130" s="58" t="s">
        <v>145</v>
      </c>
      <c r="C130" s="50" t="s">
        <v>273</v>
      </c>
      <c r="D130" s="59"/>
      <c r="E130" s="52" t="s">
        <v>77</v>
      </c>
      <c r="F130" s="53">
        <v>400</v>
      </c>
      <c r="G130" s="54"/>
      <c r="H130" s="55">
        <f>ROUND(G130*F130,2)</f>
        <v>0</v>
      </c>
    </row>
    <row r="131" spans="1:8" ht="14.25" customHeight="1" hidden="1">
      <c r="A131" s="36"/>
      <c r="B131" s="85"/>
      <c r="C131" s="60"/>
      <c r="D131" s="45"/>
      <c r="E131" s="78"/>
      <c r="F131" s="46"/>
      <c r="G131" s="36"/>
      <c r="H131" s="47"/>
    </row>
    <row r="132" spans="1:8" s="42" customFormat="1" ht="48" customHeight="1" thickBot="1">
      <c r="A132" s="90"/>
      <c r="B132" s="91" t="s">
        <v>221</v>
      </c>
      <c r="C132" s="208" t="str">
        <f>C88</f>
        <v>REHABILITATION:  STONEBRIDGE LANE - DALE BOULEVARD TO MOSSWOOD PLACE</v>
      </c>
      <c r="D132" s="209"/>
      <c r="E132" s="209"/>
      <c r="F132" s="210"/>
      <c r="G132" s="92" t="s">
        <v>334</v>
      </c>
      <c r="H132" s="92">
        <f>SUM(H88:H131)</f>
        <v>0</v>
      </c>
    </row>
    <row r="133" spans="1:8" s="42" customFormat="1" ht="48" customHeight="1" thickTop="1">
      <c r="A133" s="93"/>
      <c r="B133" s="94" t="s">
        <v>154</v>
      </c>
      <c r="C133" s="211" t="s">
        <v>339</v>
      </c>
      <c r="D133" s="212"/>
      <c r="E133" s="212"/>
      <c r="F133" s="213"/>
      <c r="G133" s="39"/>
      <c r="H133" s="41"/>
    </row>
    <row r="134" spans="1:8" s="42" customFormat="1" ht="36" customHeight="1">
      <c r="A134" s="36"/>
      <c r="B134" s="43"/>
      <c r="C134" s="44" t="s">
        <v>94</v>
      </c>
      <c r="D134" s="45"/>
      <c r="E134" s="46" t="s">
        <v>72</v>
      </c>
      <c r="F134" s="46" t="s">
        <v>72</v>
      </c>
      <c r="G134" s="36" t="s">
        <v>72</v>
      </c>
      <c r="H134" s="47"/>
    </row>
    <row r="135" spans="1:8" s="42" customFormat="1" ht="36" customHeight="1">
      <c r="A135" s="48" t="s">
        <v>186</v>
      </c>
      <c r="B135" s="49" t="s">
        <v>40</v>
      </c>
      <c r="C135" s="50" t="s">
        <v>27</v>
      </c>
      <c r="D135" s="51" t="s">
        <v>285</v>
      </c>
      <c r="E135" s="52" t="s">
        <v>78</v>
      </c>
      <c r="F135" s="53">
        <v>50</v>
      </c>
      <c r="G135" s="54"/>
      <c r="H135" s="55">
        <f>ROUND(G135*F135,2)</f>
        <v>0</v>
      </c>
    </row>
    <row r="136" spans="1:8" s="42" customFormat="1" ht="48" customHeight="1">
      <c r="A136" s="56" t="s">
        <v>117</v>
      </c>
      <c r="B136" s="49" t="s">
        <v>42</v>
      </c>
      <c r="C136" s="50" t="s">
        <v>138</v>
      </c>
      <c r="D136" s="51" t="s">
        <v>285</v>
      </c>
      <c r="E136" s="52" t="s">
        <v>78</v>
      </c>
      <c r="F136" s="53">
        <v>50</v>
      </c>
      <c r="G136" s="54"/>
      <c r="H136" s="55">
        <f>ROUND(G136*F136,2)</f>
        <v>0</v>
      </c>
    </row>
    <row r="137" spans="1:8" s="42" customFormat="1" ht="36" customHeight="1">
      <c r="A137" s="48" t="s">
        <v>118</v>
      </c>
      <c r="B137" s="49" t="s">
        <v>43</v>
      </c>
      <c r="C137" s="50" t="s">
        <v>34</v>
      </c>
      <c r="D137" s="51" t="s">
        <v>285</v>
      </c>
      <c r="E137" s="52" t="s">
        <v>77</v>
      </c>
      <c r="F137" s="53">
        <v>700</v>
      </c>
      <c r="G137" s="54"/>
      <c r="H137" s="55">
        <f>ROUND(G137*F137,2)</f>
        <v>0</v>
      </c>
    </row>
    <row r="138" spans="1:8" s="42" customFormat="1" ht="36" customHeight="1">
      <c r="A138" s="36"/>
      <c r="B138" s="43"/>
      <c r="C138" s="60" t="s">
        <v>313</v>
      </c>
      <c r="D138" s="45"/>
      <c r="E138" s="61"/>
      <c r="F138" s="53"/>
      <c r="G138" s="47"/>
      <c r="H138" s="55"/>
    </row>
    <row r="139" spans="1:8" s="42" customFormat="1" ht="36" customHeight="1">
      <c r="A139" s="62" t="s">
        <v>156</v>
      </c>
      <c r="B139" s="49" t="s">
        <v>44</v>
      </c>
      <c r="C139" s="50" t="s">
        <v>135</v>
      </c>
      <c r="D139" s="51" t="s">
        <v>285</v>
      </c>
      <c r="E139" s="52"/>
      <c r="F139" s="53"/>
      <c r="G139" s="47"/>
      <c r="H139" s="55"/>
    </row>
    <row r="140" spans="1:8" s="42" customFormat="1" ht="36" customHeight="1">
      <c r="A140" s="62" t="s">
        <v>187</v>
      </c>
      <c r="B140" s="58" t="s">
        <v>145</v>
      </c>
      <c r="C140" s="50" t="s">
        <v>136</v>
      </c>
      <c r="D140" s="59" t="s">
        <v>72</v>
      </c>
      <c r="E140" s="52" t="s">
        <v>77</v>
      </c>
      <c r="F140" s="53">
        <v>200</v>
      </c>
      <c r="G140" s="54"/>
      <c r="H140" s="55">
        <f>ROUND(G140*F140,2)</f>
        <v>0</v>
      </c>
    </row>
    <row r="141" spans="1:8" s="42" customFormat="1" ht="36" customHeight="1">
      <c r="A141" s="62" t="s">
        <v>121</v>
      </c>
      <c r="B141" s="49" t="s">
        <v>45</v>
      </c>
      <c r="C141" s="50" t="s">
        <v>190</v>
      </c>
      <c r="D141" s="59" t="s">
        <v>282</v>
      </c>
      <c r="E141" s="52"/>
      <c r="F141" s="53"/>
      <c r="G141" s="47"/>
      <c r="H141" s="55"/>
    </row>
    <row r="142" spans="1:8" s="42" customFormat="1" ht="36" customHeight="1">
      <c r="A142" s="62" t="s">
        <v>122</v>
      </c>
      <c r="B142" s="58" t="s">
        <v>145</v>
      </c>
      <c r="C142" s="50" t="s">
        <v>91</v>
      </c>
      <c r="D142" s="59" t="s">
        <v>72</v>
      </c>
      <c r="E142" s="52" t="s">
        <v>77</v>
      </c>
      <c r="F142" s="53">
        <v>110</v>
      </c>
      <c r="G142" s="54"/>
      <c r="H142" s="55">
        <f>ROUND(G142*F142,2)</f>
        <v>0</v>
      </c>
    </row>
    <row r="143" spans="1:8" s="42" customFormat="1" ht="36" customHeight="1">
      <c r="A143" s="62" t="s">
        <v>123</v>
      </c>
      <c r="B143" s="49" t="s">
        <v>157</v>
      </c>
      <c r="C143" s="50" t="s">
        <v>191</v>
      </c>
      <c r="D143" s="59" t="s">
        <v>282</v>
      </c>
      <c r="E143" s="52"/>
      <c r="F143" s="53"/>
      <c r="G143" s="47"/>
      <c r="H143" s="55"/>
    </row>
    <row r="144" spans="1:8" s="42" customFormat="1" ht="36" customHeight="1">
      <c r="A144" s="62" t="s">
        <v>124</v>
      </c>
      <c r="B144" s="58" t="s">
        <v>145</v>
      </c>
      <c r="C144" s="50" t="s">
        <v>87</v>
      </c>
      <c r="D144" s="59" t="s">
        <v>72</v>
      </c>
      <c r="E144" s="52" t="s">
        <v>77</v>
      </c>
      <c r="F144" s="53">
        <v>15</v>
      </c>
      <c r="G144" s="54"/>
      <c r="H144" s="55">
        <f>ROUND(G144*F144,2)</f>
        <v>0</v>
      </c>
    </row>
    <row r="145" spans="1:8" s="42" customFormat="1" ht="36" customHeight="1">
      <c r="A145" s="62" t="s">
        <v>125</v>
      </c>
      <c r="B145" s="58" t="s">
        <v>146</v>
      </c>
      <c r="C145" s="50" t="s">
        <v>88</v>
      </c>
      <c r="D145" s="59" t="s">
        <v>72</v>
      </c>
      <c r="E145" s="52" t="s">
        <v>77</v>
      </c>
      <c r="F145" s="53">
        <v>50</v>
      </c>
      <c r="G145" s="54"/>
      <c r="H145" s="55">
        <f>ROUND(G145*F145,2)</f>
        <v>0</v>
      </c>
    </row>
    <row r="146" spans="1:8" s="42" customFormat="1" ht="36" customHeight="1">
      <c r="A146" s="62" t="s">
        <v>126</v>
      </c>
      <c r="B146" s="58" t="s">
        <v>147</v>
      </c>
      <c r="C146" s="50" t="s">
        <v>89</v>
      </c>
      <c r="D146" s="59" t="s">
        <v>72</v>
      </c>
      <c r="E146" s="52" t="s">
        <v>77</v>
      </c>
      <c r="F146" s="53">
        <v>100</v>
      </c>
      <c r="G146" s="54"/>
      <c r="H146" s="55">
        <f>ROUND(G146*F146,2)</f>
        <v>0</v>
      </c>
    </row>
    <row r="147" spans="1:8" s="42" customFormat="1" ht="36" customHeight="1">
      <c r="A147" s="62" t="s">
        <v>247</v>
      </c>
      <c r="B147" s="49" t="s">
        <v>158</v>
      </c>
      <c r="C147" s="50" t="s">
        <v>212</v>
      </c>
      <c r="D147" s="59" t="s">
        <v>282</v>
      </c>
      <c r="E147" s="52"/>
      <c r="F147" s="53"/>
      <c r="G147" s="47"/>
      <c r="H147" s="55"/>
    </row>
    <row r="148" spans="1:8" s="42" customFormat="1" ht="36" customHeight="1">
      <c r="A148" s="62" t="s">
        <v>248</v>
      </c>
      <c r="B148" s="58" t="s">
        <v>145</v>
      </c>
      <c r="C148" s="50" t="s">
        <v>91</v>
      </c>
      <c r="D148" s="59" t="s">
        <v>72</v>
      </c>
      <c r="E148" s="52" t="s">
        <v>77</v>
      </c>
      <c r="F148" s="53">
        <v>110</v>
      </c>
      <c r="G148" s="54"/>
      <c r="H148" s="55">
        <f>ROUND(G148*F148,2)</f>
        <v>0</v>
      </c>
    </row>
    <row r="149" spans="1:8" s="42" customFormat="1" ht="48" customHeight="1">
      <c r="A149" s="62" t="s">
        <v>250</v>
      </c>
      <c r="B149" s="95" t="s">
        <v>159</v>
      </c>
      <c r="C149" s="50" t="s">
        <v>192</v>
      </c>
      <c r="D149" s="59" t="s">
        <v>282</v>
      </c>
      <c r="E149" s="52"/>
      <c r="F149" s="53"/>
      <c r="G149" s="47"/>
      <c r="H149" s="55"/>
    </row>
    <row r="150" spans="1:8" s="42" customFormat="1" ht="36" customHeight="1">
      <c r="A150" s="62" t="s">
        <v>251</v>
      </c>
      <c r="B150" s="58" t="s">
        <v>145</v>
      </c>
      <c r="C150" s="50" t="s">
        <v>88</v>
      </c>
      <c r="D150" s="59" t="s">
        <v>72</v>
      </c>
      <c r="E150" s="52" t="s">
        <v>77</v>
      </c>
      <c r="F150" s="53">
        <v>50</v>
      </c>
      <c r="G150" s="54"/>
      <c r="H150" s="55">
        <f>ROUND(G150*F150,2)</f>
        <v>0</v>
      </c>
    </row>
    <row r="151" spans="1:8" s="42" customFormat="1" ht="36" customHeight="1">
      <c r="A151" s="62" t="s">
        <v>128</v>
      </c>
      <c r="B151" s="49" t="s">
        <v>160</v>
      </c>
      <c r="C151" s="50" t="s">
        <v>62</v>
      </c>
      <c r="D151" s="59" t="s">
        <v>282</v>
      </c>
      <c r="E151" s="52"/>
      <c r="F151" s="53"/>
      <c r="G151" s="47"/>
      <c r="H151" s="55"/>
    </row>
    <row r="152" spans="1:8" s="42" customFormat="1" ht="36" customHeight="1">
      <c r="A152" s="62" t="s">
        <v>129</v>
      </c>
      <c r="B152" s="58" t="s">
        <v>145</v>
      </c>
      <c r="C152" s="50" t="s">
        <v>86</v>
      </c>
      <c r="D152" s="59" t="s">
        <v>72</v>
      </c>
      <c r="E152" s="52" t="s">
        <v>80</v>
      </c>
      <c r="F152" s="53">
        <v>175</v>
      </c>
      <c r="G152" s="54"/>
      <c r="H152" s="55">
        <f>ROUND(G152*F152,2)</f>
        <v>0</v>
      </c>
    </row>
    <row r="153" spans="1:8" s="42" customFormat="1" ht="36" customHeight="1">
      <c r="A153" s="62" t="s">
        <v>130</v>
      </c>
      <c r="B153" s="49" t="s">
        <v>161</v>
      </c>
      <c r="C153" s="50" t="s">
        <v>63</v>
      </c>
      <c r="D153" s="59" t="s">
        <v>282</v>
      </c>
      <c r="E153" s="52"/>
      <c r="F153" s="53"/>
      <c r="G153" s="47"/>
      <c r="H153" s="55"/>
    </row>
    <row r="154" spans="1:8" s="97" customFormat="1" ht="36" customHeight="1">
      <c r="A154" s="64" t="s">
        <v>131</v>
      </c>
      <c r="B154" s="96" t="s">
        <v>145</v>
      </c>
      <c r="C154" s="65" t="s">
        <v>85</v>
      </c>
      <c r="D154" s="66" t="s">
        <v>72</v>
      </c>
      <c r="E154" s="67" t="s">
        <v>80</v>
      </c>
      <c r="F154" s="68">
        <v>330</v>
      </c>
      <c r="G154" s="69"/>
      <c r="H154" s="70">
        <f>ROUND(G154*F154,2)</f>
        <v>0</v>
      </c>
    </row>
    <row r="155" spans="1:8" s="98" customFormat="1" ht="36" customHeight="1">
      <c r="A155" s="62" t="s">
        <v>252</v>
      </c>
      <c r="B155" s="49" t="s">
        <v>162</v>
      </c>
      <c r="C155" s="50" t="s">
        <v>139</v>
      </c>
      <c r="D155" s="59" t="s">
        <v>4</v>
      </c>
      <c r="E155" s="52"/>
      <c r="F155" s="53"/>
      <c r="G155" s="57"/>
      <c r="H155" s="55"/>
    </row>
    <row r="156" spans="1:8" s="98" customFormat="1" ht="36" customHeight="1">
      <c r="A156" s="62" t="s">
        <v>253</v>
      </c>
      <c r="B156" s="58" t="s">
        <v>145</v>
      </c>
      <c r="C156" s="50" t="s">
        <v>6</v>
      </c>
      <c r="D156" s="59" t="s">
        <v>168</v>
      </c>
      <c r="E156" s="52"/>
      <c r="F156" s="53"/>
      <c r="G156" s="47"/>
      <c r="H156" s="55"/>
    </row>
    <row r="157" spans="1:8" s="42" customFormat="1" ht="36" customHeight="1">
      <c r="A157" s="62" t="s">
        <v>254</v>
      </c>
      <c r="B157" s="63" t="s">
        <v>228</v>
      </c>
      <c r="C157" s="50" t="s">
        <v>229</v>
      </c>
      <c r="D157" s="59"/>
      <c r="E157" s="52" t="s">
        <v>77</v>
      </c>
      <c r="F157" s="53">
        <v>10</v>
      </c>
      <c r="G157" s="54"/>
      <c r="H157" s="55">
        <f>ROUND(G157*F157,2)</f>
        <v>0</v>
      </c>
    </row>
    <row r="158" spans="1:8" s="42" customFormat="1" ht="36" customHeight="1">
      <c r="A158" s="62" t="s">
        <v>255</v>
      </c>
      <c r="B158" s="63" t="s">
        <v>230</v>
      </c>
      <c r="C158" s="50" t="s">
        <v>231</v>
      </c>
      <c r="D158" s="59"/>
      <c r="E158" s="52" t="s">
        <v>77</v>
      </c>
      <c r="F158" s="53">
        <v>40</v>
      </c>
      <c r="G158" s="54"/>
      <c r="H158" s="55">
        <f>ROUND(G158*F158,2)</f>
        <v>0</v>
      </c>
    </row>
    <row r="159" spans="1:8" s="42" customFormat="1" ht="36" customHeight="1">
      <c r="A159" s="62" t="s">
        <v>194</v>
      </c>
      <c r="B159" s="49" t="s">
        <v>244</v>
      </c>
      <c r="C159" s="50" t="s">
        <v>177</v>
      </c>
      <c r="D159" s="59" t="s">
        <v>4</v>
      </c>
      <c r="E159" s="52" t="s">
        <v>77</v>
      </c>
      <c r="F159" s="72">
        <v>20</v>
      </c>
      <c r="G159" s="54"/>
      <c r="H159" s="55">
        <f>ROUND(G159*F159,2)</f>
        <v>0</v>
      </c>
    </row>
    <row r="160" spans="1:8" s="42" customFormat="1" ht="36" customHeight="1">
      <c r="A160" s="62" t="s">
        <v>259</v>
      </c>
      <c r="B160" s="49" t="s">
        <v>340</v>
      </c>
      <c r="C160" s="50" t="s">
        <v>141</v>
      </c>
      <c r="D160" s="59" t="s">
        <v>277</v>
      </c>
      <c r="E160" s="52"/>
      <c r="F160" s="53"/>
      <c r="G160" s="47"/>
      <c r="H160" s="55"/>
    </row>
    <row r="161" spans="1:8" s="42" customFormat="1" ht="36" customHeight="1">
      <c r="A161" s="62" t="s">
        <v>261</v>
      </c>
      <c r="B161" s="58" t="s">
        <v>145</v>
      </c>
      <c r="C161" s="50" t="s">
        <v>291</v>
      </c>
      <c r="D161" s="59" t="s">
        <v>213</v>
      </c>
      <c r="E161" s="52" t="s">
        <v>81</v>
      </c>
      <c r="F161" s="53">
        <v>80</v>
      </c>
      <c r="G161" s="99"/>
      <c r="H161" s="55">
        <f>ROUND(G161*F161,2)</f>
        <v>0</v>
      </c>
    </row>
    <row r="162" spans="1:8" s="42" customFormat="1" ht="48" customHeight="1">
      <c r="A162" s="62" t="s">
        <v>262</v>
      </c>
      <c r="B162" s="58" t="s">
        <v>146</v>
      </c>
      <c r="C162" s="50" t="s">
        <v>292</v>
      </c>
      <c r="D162" s="59" t="s">
        <v>170</v>
      </c>
      <c r="E162" s="52" t="s">
        <v>81</v>
      </c>
      <c r="F162" s="53">
        <v>75</v>
      </c>
      <c r="G162" s="99"/>
      <c r="H162" s="55">
        <f>ROUND(G162*F162,2)</f>
        <v>0</v>
      </c>
    </row>
    <row r="163" spans="1:8" s="42" customFormat="1" ht="36" customHeight="1">
      <c r="A163" s="62" t="s">
        <v>263</v>
      </c>
      <c r="B163" s="58" t="s">
        <v>147</v>
      </c>
      <c r="C163" s="50" t="s">
        <v>5</v>
      </c>
      <c r="D163" s="59" t="s">
        <v>143</v>
      </c>
      <c r="E163" s="52" t="s">
        <v>81</v>
      </c>
      <c r="F163" s="53">
        <v>10</v>
      </c>
      <c r="G163" s="54"/>
      <c r="H163" s="55">
        <f>ROUND(G163*F163,2)</f>
        <v>0</v>
      </c>
    </row>
    <row r="164" spans="1:8" s="42" customFormat="1" ht="36" customHeight="1">
      <c r="A164" s="62" t="s">
        <v>264</v>
      </c>
      <c r="B164" s="49" t="s">
        <v>341</v>
      </c>
      <c r="C164" s="50" t="s">
        <v>58</v>
      </c>
      <c r="D164" s="59" t="s">
        <v>277</v>
      </c>
      <c r="E164" s="52"/>
      <c r="F164" s="53"/>
      <c r="G164" s="47"/>
      <c r="H164" s="55"/>
    </row>
    <row r="165" spans="1:8" s="42" customFormat="1" ht="36" customHeight="1">
      <c r="A165" s="62" t="s">
        <v>265</v>
      </c>
      <c r="B165" s="58" t="s">
        <v>145</v>
      </c>
      <c r="C165" s="50" t="s">
        <v>290</v>
      </c>
      <c r="D165" s="59" t="s">
        <v>234</v>
      </c>
      <c r="E165" s="52"/>
      <c r="F165" s="53"/>
      <c r="G165" s="47"/>
      <c r="H165" s="55"/>
    </row>
    <row r="166" spans="1:8" s="42" customFormat="1" ht="36" customHeight="1">
      <c r="A166" s="62" t="s">
        <v>266</v>
      </c>
      <c r="B166" s="63" t="s">
        <v>228</v>
      </c>
      <c r="C166" s="50" t="s">
        <v>235</v>
      </c>
      <c r="D166" s="59"/>
      <c r="E166" s="52" t="s">
        <v>81</v>
      </c>
      <c r="F166" s="53">
        <v>80</v>
      </c>
      <c r="G166" s="54"/>
      <c r="H166" s="55">
        <f>ROUND(G166*F166,2)</f>
        <v>0</v>
      </c>
    </row>
    <row r="167" spans="1:8" s="42" customFormat="1" ht="36" customHeight="1">
      <c r="A167" s="62" t="s">
        <v>267</v>
      </c>
      <c r="B167" s="63" t="s">
        <v>230</v>
      </c>
      <c r="C167" s="50" t="s">
        <v>236</v>
      </c>
      <c r="D167" s="59" t="s">
        <v>72</v>
      </c>
      <c r="E167" s="52" t="s">
        <v>81</v>
      </c>
      <c r="F167" s="53">
        <v>50</v>
      </c>
      <c r="G167" s="54"/>
      <c r="H167" s="55">
        <f>ROUND(G167*F167,2)</f>
        <v>0</v>
      </c>
    </row>
    <row r="168" spans="1:8" s="42" customFormat="1" ht="36" customHeight="1">
      <c r="A168" s="62" t="s">
        <v>283</v>
      </c>
      <c r="B168" s="58" t="s">
        <v>146</v>
      </c>
      <c r="C168" s="50" t="s">
        <v>279</v>
      </c>
      <c r="D168" s="59" t="s">
        <v>237</v>
      </c>
      <c r="E168" s="52" t="s">
        <v>81</v>
      </c>
      <c r="F168" s="53">
        <v>45</v>
      </c>
      <c r="G168" s="54"/>
      <c r="H168" s="55">
        <f>ROUND(G168*F168,2)</f>
        <v>0</v>
      </c>
    </row>
    <row r="169" spans="1:8" s="42" customFormat="1" ht="48" customHeight="1">
      <c r="A169" s="62" t="s">
        <v>196</v>
      </c>
      <c r="B169" s="49" t="s">
        <v>342</v>
      </c>
      <c r="C169" s="50" t="s">
        <v>66</v>
      </c>
      <c r="D169" s="59" t="s">
        <v>243</v>
      </c>
      <c r="E169" s="52" t="s">
        <v>77</v>
      </c>
      <c r="F169" s="53">
        <v>30</v>
      </c>
      <c r="G169" s="54"/>
      <c r="H169" s="55">
        <f>ROUND(G169*F169,2)</f>
        <v>0</v>
      </c>
    </row>
    <row r="170" spans="1:8" s="42" customFormat="1" ht="36" customHeight="1">
      <c r="A170" s="62" t="s">
        <v>197</v>
      </c>
      <c r="B170" s="49" t="s">
        <v>343</v>
      </c>
      <c r="C170" s="50" t="s">
        <v>150</v>
      </c>
      <c r="D170" s="59" t="s">
        <v>287</v>
      </c>
      <c r="E170" s="89"/>
      <c r="F170" s="53"/>
      <c r="G170" s="47"/>
      <c r="H170" s="55"/>
    </row>
    <row r="171" spans="1:8" s="42" customFormat="1" ht="36" customHeight="1">
      <c r="A171" s="62" t="s">
        <v>198</v>
      </c>
      <c r="B171" s="58" t="s">
        <v>145</v>
      </c>
      <c r="C171" s="50" t="s">
        <v>151</v>
      </c>
      <c r="D171" s="59"/>
      <c r="E171" s="52"/>
      <c r="F171" s="53"/>
      <c r="G171" s="47"/>
      <c r="H171" s="55"/>
    </row>
    <row r="172" spans="1:8" s="42" customFormat="1" ht="36" customHeight="1">
      <c r="A172" s="62" t="s">
        <v>199</v>
      </c>
      <c r="B172" s="63" t="s">
        <v>228</v>
      </c>
      <c r="C172" s="50" t="s">
        <v>238</v>
      </c>
      <c r="D172" s="59"/>
      <c r="E172" s="52" t="s">
        <v>79</v>
      </c>
      <c r="F172" s="53">
        <v>950</v>
      </c>
      <c r="G172" s="54"/>
      <c r="H172" s="55">
        <f>ROUND(G172*F172,2)</f>
        <v>0</v>
      </c>
    </row>
    <row r="173" spans="1:8" s="42" customFormat="1" ht="36" customHeight="1">
      <c r="A173" s="62" t="s">
        <v>200</v>
      </c>
      <c r="B173" s="58" t="s">
        <v>146</v>
      </c>
      <c r="C173" s="50" t="s">
        <v>152</v>
      </c>
      <c r="D173" s="59"/>
      <c r="E173" s="52"/>
      <c r="F173" s="53"/>
      <c r="G173" s="47"/>
      <c r="H173" s="55"/>
    </row>
    <row r="174" spans="1:8" s="42" customFormat="1" ht="36" customHeight="1">
      <c r="A174" s="62" t="s">
        <v>201</v>
      </c>
      <c r="B174" s="63" t="s">
        <v>228</v>
      </c>
      <c r="C174" s="50" t="s">
        <v>238</v>
      </c>
      <c r="D174" s="59"/>
      <c r="E174" s="52" t="s">
        <v>79</v>
      </c>
      <c r="F174" s="53">
        <v>110</v>
      </c>
      <c r="G174" s="54"/>
      <c r="H174" s="55">
        <f>ROUND(G174*F174,2)</f>
        <v>0</v>
      </c>
    </row>
    <row r="175" spans="1:8" s="42" customFormat="1" ht="36" customHeight="1">
      <c r="A175" s="62"/>
      <c r="B175" s="49" t="s">
        <v>344</v>
      </c>
      <c r="C175" s="50" t="s">
        <v>315</v>
      </c>
      <c r="D175" s="59" t="s">
        <v>214</v>
      </c>
      <c r="E175" s="52" t="s">
        <v>77</v>
      </c>
      <c r="F175" s="72">
        <v>145</v>
      </c>
      <c r="G175" s="54"/>
      <c r="H175" s="55">
        <f>ROUND(G175*F175,2)</f>
        <v>0</v>
      </c>
    </row>
    <row r="176" spans="1:8" s="98" customFormat="1" ht="36" customHeight="1">
      <c r="A176" s="62" t="s">
        <v>211</v>
      </c>
      <c r="B176" s="49" t="s">
        <v>345</v>
      </c>
      <c r="C176" s="50" t="s">
        <v>22</v>
      </c>
      <c r="D176" s="59" t="s">
        <v>338</v>
      </c>
      <c r="E176" s="52" t="s">
        <v>77</v>
      </c>
      <c r="F176" s="72">
        <v>450</v>
      </c>
      <c r="G176" s="54"/>
      <c r="H176" s="55">
        <f>ROUND(G176*F176,2)</f>
        <v>0</v>
      </c>
    </row>
    <row r="177" spans="1:8" s="97" customFormat="1" ht="36" customHeight="1">
      <c r="A177" s="64" t="s">
        <v>269</v>
      </c>
      <c r="B177" s="76" t="s">
        <v>346</v>
      </c>
      <c r="C177" s="65" t="s">
        <v>276</v>
      </c>
      <c r="D177" s="66" t="s">
        <v>288</v>
      </c>
      <c r="E177" s="67" t="s">
        <v>80</v>
      </c>
      <c r="F177" s="80">
        <v>14</v>
      </c>
      <c r="G177" s="69"/>
      <c r="H177" s="70">
        <f>ROUND(G177*F177,2)</f>
        <v>0</v>
      </c>
    </row>
    <row r="178" spans="1:8" s="42" customFormat="1" ht="36" customHeight="1">
      <c r="A178" s="100"/>
      <c r="B178" s="43"/>
      <c r="C178" s="60" t="s">
        <v>316</v>
      </c>
      <c r="D178" s="45"/>
      <c r="E178" s="61"/>
      <c r="F178" s="53"/>
      <c r="G178" s="47"/>
      <c r="H178" s="55"/>
    </row>
    <row r="179" spans="1:8" s="98" customFormat="1" ht="36" customHeight="1">
      <c r="A179" s="48" t="s">
        <v>101</v>
      </c>
      <c r="B179" s="49" t="s">
        <v>347</v>
      </c>
      <c r="C179" s="50" t="s">
        <v>193</v>
      </c>
      <c r="D179" s="59" t="s">
        <v>286</v>
      </c>
      <c r="E179" s="52"/>
      <c r="F179" s="53"/>
      <c r="G179" s="47"/>
      <c r="H179" s="55"/>
    </row>
    <row r="180" spans="1:8" s="98" customFormat="1" ht="36" customHeight="1">
      <c r="A180" s="48" t="s">
        <v>163</v>
      </c>
      <c r="B180" s="49" t="s">
        <v>348</v>
      </c>
      <c r="C180" s="50" t="s">
        <v>47</v>
      </c>
      <c r="D180" s="59" t="s">
        <v>286</v>
      </c>
      <c r="E180" s="52"/>
      <c r="F180" s="53"/>
      <c r="G180" s="47"/>
      <c r="H180" s="55"/>
    </row>
    <row r="181" spans="1:8" s="42" customFormat="1" ht="36" customHeight="1">
      <c r="A181" s="48" t="s">
        <v>164</v>
      </c>
      <c r="B181" s="58" t="s">
        <v>145</v>
      </c>
      <c r="C181" s="50" t="s">
        <v>349</v>
      </c>
      <c r="D181" s="59"/>
      <c r="E181" s="52" t="s">
        <v>77</v>
      </c>
      <c r="F181" s="72">
        <v>200</v>
      </c>
      <c r="G181" s="54"/>
      <c r="H181" s="55">
        <f>ROUND(G181*F181,2)</f>
        <v>0</v>
      </c>
    </row>
    <row r="182" spans="1:8" s="98" customFormat="1" ht="36" customHeight="1">
      <c r="A182" s="48"/>
      <c r="B182" s="49" t="s">
        <v>350</v>
      </c>
      <c r="C182" s="50" t="s">
        <v>351</v>
      </c>
      <c r="D182" s="59" t="s">
        <v>352</v>
      </c>
      <c r="E182" s="52" t="s">
        <v>77</v>
      </c>
      <c r="F182" s="72">
        <v>760</v>
      </c>
      <c r="G182" s="54"/>
      <c r="H182" s="55">
        <f>ROUND(G182*F182,2)</f>
        <v>0</v>
      </c>
    </row>
    <row r="183" spans="1:8" s="42" customFormat="1" ht="36" customHeight="1">
      <c r="A183" s="36"/>
      <c r="B183" s="77"/>
      <c r="C183" s="60" t="s">
        <v>96</v>
      </c>
      <c r="D183" s="45"/>
      <c r="E183" s="78"/>
      <c r="F183" s="53"/>
      <c r="G183" s="47"/>
      <c r="H183" s="55"/>
    </row>
    <row r="184" spans="1:8" s="42" customFormat="1" ht="48" customHeight="1">
      <c r="A184" s="48" t="s">
        <v>103</v>
      </c>
      <c r="B184" s="49" t="s">
        <v>353</v>
      </c>
      <c r="C184" s="50" t="s">
        <v>270</v>
      </c>
      <c r="D184" s="59" t="s">
        <v>245</v>
      </c>
      <c r="E184" s="52" t="s">
        <v>81</v>
      </c>
      <c r="F184" s="72">
        <v>250</v>
      </c>
      <c r="G184" s="54"/>
      <c r="H184" s="55">
        <f>ROUND(G184*F184,2)</f>
        <v>0</v>
      </c>
    </row>
    <row r="185" spans="1:8" s="42" customFormat="1" ht="36" customHeight="1">
      <c r="A185" s="48" t="s">
        <v>210</v>
      </c>
      <c r="B185" s="49" t="s">
        <v>354</v>
      </c>
      <c r="C185" s="50" t="s">
        <v>23</v>
      </c>
      <c r="D185" s="59" t="s">
        <v>245</v>
      </c>
      <c r="E185" s="52" t="s">
        <v>81</v>
      </c>
      <c r="F185" s="72">
        <v>950</v>
      </c>
      <c r="G185" s="54"/>
      <c r="H185" s="55">
        <f>ROUND(G185*F185,2)</f>
        <v>0</v>
      </c>
    </row>
    <row r="186" spans="1:8" s="42" customFormat="1" ht="48" customHeight="1">
      <c r="A186" s="36"/>
      <c r="B186" s="77"/>
      <c r="C186" s="60" t="s">
        <v>97</v>
      </c>
      <c r="D186" s="45"/>
      <c r="E186" s="78"/>
      <c r="F186" s="53"/>
      <c r="G186" s="47"/>
      <c r="H186" s="55"/>
    </row>
    <row r="187" spans="1:8" s="42" customFormat="1" ht="36" customHeight="1">
      <c r="A187" s="48" t="s">
        <v>301</v>
      </c>
      <c r="B187" s="49" t="s">
        <v>355</v>
      </c>
      <c r="C187" s="1" t="s">
        <v>320</v>
      </c>
      <c r="D187" s="9" t="s">
        <v>302</v>
      </c>
      <c r="E187" s="52"/>
      <c r="F187" s="53"/>
      <c r="G187" s="47"/>
      <c r="H187" s="55"/>
    </row>
    <row r="188" spans="1:8" s="42" customFormat="1" ht="36" customHeight="1">
      <c r="A188" s="48" t="s">
        <v>304</v>
      </c>
      <c r="B188" s="58" t="s">
        <v>145</v>
      </c>
      <c r="C188" s="50" t="s">
        <v>318</v>
      </c>
      <c r="D188" s="59"/>
      <c r="E188" s="52" t="s">
        <v>81</v>
      </c>
      <c r="F188" s="72">
        <v>10</v>
      </c>
      <c r="G188" s="54"/>
      <c r="H188" s="55">
        <f>ROUND(G188*F188,2)</f>
        <v>0</v>
      </c>
    </row>
    <row r="189" spans="1:8" s="42" customFormat="1" ht="48" customHeight="1">
      <c r="A189" s="48" t="s">
        <v>14</v>
      </c>
      <c r="B189" s="49" t="s">
        <v>356</v>
      </c>
      <c r="C189" s="79" t="s">
        <v>401</v>
      </c>
      <c r="D189" s="59" t="s">
        <v>400</v>
      </c>
      <c r="E189" s="52"/>
      <c r="F189" s="53"/>
      <c r="G189" s="47"/>
      <c r="H189" s="55"/>
    </row>
    <row r="190" spans="1:8" s="42" customFormat="1" ht="48" customHeight="1">
      <c r="A190" s="48" t="s">
        <v>15</v>
      </c>
      <c r="B190" s="58" t="s">
        <v>145</v>
      </c>
      <c r="C190" s="50" t="s">
        <v>402</v>
      </c>
      <c r="D190" s="59"/>
      <c r="E190" s="52" t="s">
        <v>80</v>
      </c>
      <c r="F190" s="72">
        <v>3</v>
      </c>
      <c r="G190" s="54"/>
      <c r="H190" s="55">
        <f>ROUND(G190*F190,2)</f>
        <v>0</v>
      </c>
    </row>
    <row r="191" spans="1:8" s="42" customFormat="1" ht="48" customHeight="1">
      <c r="A191" s="48" t="s">
        <v>16</v>
      </c>
      <c r="B191" s="58" t="s">
        <v>146</v>
      </c>
      <c r="C191" s="50" t="s">
        <v>403</v>
      </c>
      <c r="D191" s="59"/>
      <c r="E191" s="52" t="s">
        <v>80</v>
      </c>
      <c r="F191" s="72">
        <v>3</v>
      </c>
      <c r="G191" s="54"/>
      <c r="H191" s="55">
        <f>ROUND(G191*F191,2)</f>
        <v>0</v>
      </c>
    </row>
    <row r="192" spans="1:8" s="42" customFormat="1" ht="48" customHeight="1">
      <c r="A192" s="48" t="s">
        <v>17</v>
      </c>
      <c r="B192" s="58" t="s">
        <v>147</v>
      </c>
      <c r="C192" s="50" t="s">
        <v>406</v>
      </c>
      <c r="D192" s="59"/>
      <c r="E192" s="52" t="s">
        <v>80</v>
      </c>
      <c r="F192" s="72">
        <v>6</v>
      </c>
      <c r="G192" s="54"/>
      <c r="H192" s="55">
        <f>ROUND(G192*F192,2)</f>
        <v>0</v>
      </c>
    </row>
    <row r="193" spans="1:8" s="42" customFormat="1" ht="36" customHeight="1">
      <c r="A193" s="48" t="s">
        <v>18</v>
      </c>
      <c r="B193" s="58" t="s">
        <v>148</v>
      </c>
      <c r="C193" s="50" t="s">
        <v>407</v>
      </c>
      <c r="D193" s="59"/>
      <c r="E193" s="52" t="s">
        <v>80</v>
      </c>
      <c r="F193" s="72">
        <v>6</v>
      </c>
      <c r="G193" s="54"/>
      <c r="H193" s="55">
        <f>ROUND(G193*F193,2)</f>
        <v>0</v>
      </c>
    </row>
    <row r="194" spans="1:8" s="98" customFormat="1" ht="36" customHeight="1">
      <c r="A194" s="48" t="s">
        <v>0</v>
      </c>
      <c r="B194" s="49" t="s">
        <v>357</v>
      </c>
      <c r="C194" s="50" t="s">
        <v>1</v>
      </c>
      <c r="D194" s="59" t="s">
        <v>2</v>
      </c>
      <c r="E194" s="52" t="s">
        <v>80</v>
      </c>
      <c r="F194" s="72">
        <v>8</v>
      </c>
      <c r="G194" s="54"/>
      <c r="H194" s="55">
        <f>ROUND(G194*F194,2)</f>
        <v>0</v>
      </c>
    </row>
    <row r="195" spans="1:8" s="98" customFormat="1" ht="36" customHeight="1">
      <c r="A195" s="101"/>
      <c r="B195" s="102"/>
      <c r="C195" s="103" t="s">
        <v>98</v>
      </c>
      <c r="D195" s="104"/>
      <c r="E195" s="104"/>
      <c r="F195" s="53"/>
      <c r="G195" s="47"/>
      <c r="H195" s="55"/>
    </row>
    <row r="196" spans="1:8" s="98" customFormat="1" ht="49.5" customHeight="1">
      <c r="A196" s="48" t="s">
        <v>106</v>
      </c>
      <c r="B196" s="49" t="s">
        <v>358</v>
      </c>
      <c r="C196" s="162" t="s">
        <v>405</v>
      </c>
      <c r="D196" s="59" t="s">
        <v>400</v>
      </c>
      <c r="E196" s="52" t="s">
        <v>80</v>
      </c>
      <c r="F196" s="72">
        <v>18</v>
      </c>
      <c r="G196" s="54"/>
      <c r="H196" s="55">
        <f>ROUND(G196*F196,2)</f>
        <v>0</v>
      </c>
    </row>
    <row r="197" spans="1:8" s="98" customFormat="1" ht="36" customHeight="1">
      <c r="A197" s="48" t="s">
        <v>108</v>
      </c>
      <c r="B197" s="49" t="s">
        <v>359</v>
      </c>
      <c r="C197" s="50" t="s">
        <v>404</v>
      </c>
      <c r="D197" s="59" t="s">
        <v>400</v>
      </c>
      <c r="E197" s="52"/>
      <c r="F197" s="53"/>
      <c r="G197" s="47"/>
      <c r="H197" s="55"/>
    </row>
    <row r="198" spans="1:8" s="97" customFormat="1" ht="36" customHeight="1">
      <c r="A198" s="75" t="s">
        <v>109</v>
      </c>
      <c r="B198" s="96" t="s">
        <v>145</v>
      </c>
      <c r="C198" s="65" t="s">
        <v>271</v>
      </c>
      <c r="D198" s="66"/>
      <c r="E198" s="67" t="s">
        <v>80</v>
      </c>
      <c r="F198" s="80">
        <v>5</v>
      </c>
      <c r="G198" s="69"/>
      <c r="H198" s="70">
        <f>ROUND(G198*F198,2)</f>
        <v>0</v>
      </c>
    </row>
    <row r="199" spans="1:8" s="98" customFormat="1" ht="36" customHeight="1">
      <c r="A199" s="36"/>
      <c r="B199" s="43"/>
      <c r="C199" s="60" t="s">
        <v>99</v>
      </c>
      <c r="D199" s="45"/>
      <c r="E199" s="61"/>
      <c r="F199" s="45"/>
      <c r="G199" s="36"/>
      <c r="H199" s="47"/>
    </row>
    <row r="200" spans="1:8" s="42" customFormat="1" ht="36" customHeight="1">
      <c r="A200" s="62" t="s">
        <v>112</v>
      </c>
      <c r="B200" s="49" t="s">
        <v>360</v>
      </c>
      <c r="C200" s="50" t="s">
        <v>50</v>
      </c>
      <c r="D200" s="59" t="s">
        <v>9</v>
      </c>
      <c r="E200" s="52"/>
      <c r="F200" s="53"/>
      <c r="G200" s="47"/>
      <c r="H200" s="55"/>
    </row>
    <row r="201" spans="1:8" s="42" customFormat="1" ht="36" customHeight="1">
      <c r="A201" s="62" t="s">
        <v>113</v>
      </c>
      <c r="B201" s="58" t="s">
        <v>145</v>
      </c>
      <c r="C201" s="50" t="s">
        <v>272</v>
      </c>
      <c r="D201" s="59"/>
      <c r="E201" s="52" t="s">
        <v>77</v>
      </c>
      <c r="F201" s="53">
        <v>50</v>
      </c>
      <c r="G201" s="54"/>
      <c r="H201" s="55">
        <f>ROUND(G201*F201,2)</f>
        <v>0</v>
      </c>
    </row>
    <row r="202" spans="1:8" s="42" customFormat="1" ht="36" customHeight="1">
      <c r="A202" s="62" t="s">
        <v>114</v>
      </c>
      <c r="B202" s="58" t="s">
        <v>146</v>
      </c>
      <c r="C202" s="50" t="s">
        <v>273</v>
      </c>
      <c r="D202" s="59"/>
      <c r="E202" s="52" t="s">
        <v>77</v>
      </c>
      <c r="F202" s="53">
        <v>650</v>
      </c>
      <c r="G202" s="54"/>
      <c r="H202" s="55">
        <f>ROUND(G202*F202,2)</f>
        <v>0</v>
      </c>
    </row>
    <row r="203" spans="1:8" s="42" customFormat="1" ht="5.25" customHeight="1" hidden="1">
      <c r="A203" s="36"/>
      <c r="B203" s="85"/>
      <c r="C203" s="60"/>
      <c r="D203" s="45"/>
      <c r="E203" s="78"/>
      <c r="F203" s="46"/>
      <c r="G203" s="36"/>
      <c r="H203" s="47"/>
    </row>
    <row r="204" spans="1:8" s="42" customFormat="1" ht="48" customHeight="1" thickBot="1">
      <c r="A204" s="105"/>
      <c r="B204" s="106" t="s">
        <v>154</v>
      </c>
      <c r="C204" s="188" t="str">
        <f>C133</f>
        <v>REHABILITATION:  DALE BOULEVARD - RANNOCK AVENUE TO #955 DALE BOULEVARD</v>
      </c>
      <c r="D204" s="189"/>
      <c r="E204" s="189"/>
      <c r="F204" s="190"/>
      <c r="G204" s="105" t="s">
        <v>334</v>
      </c>
      <c r="H204" s="105">
        <f>SUM(H133:H203)</f>
        <v>0</v>
      </c>
    </row>
    <row r="205" spans="1:8" ht="36" customHeight="1" thickTop="1">
      <c r="A205" s="36"/>
      <c r="B205" s="191" t="s">
        <v>361</v>
      </c>
      <c r="C205" s="192"/>
      <c r="D205" s="192"/>
      <c r="E205" s="192"/>
      <c r="F205" s="192"/>
      <c r="G205" s="193"/>
      <c r="H205" s="107"/>
    </row>
    <row r="206" spans="1:8" s="42" customFormat="1" ht="36" customHeight="1">
      <c r="A206" s="39"/>
      <c r="B206" s="155" t="s">
        <v>11</v>
      </c>
      <c r="C206" s="194" t="s">
        <v>362</v>
      </c>
      <c r="D206" s="195"/>
      <c r="E206" s="195"/>
      <c r="F206" s="196"/>
      <c r="G206" s="39"/>
      <c r="H206" s="41"/>
    </row>
    <row r="207" spans="1:8" ht="48" customHeight="1">
      <c r="A207" s="36"/>
      <c r="B207" s="108"/>
      <c r="C207" s="109" t="s">
        <v>363</v>
      </c>
      <c r="D207" s="110"/>
      <c r="E207" s="111" t="s">
        <v>72</v>
      </c>
      <c r="F207" s="46" t="s">
        <v>72</v>
      </c>
      <c r="G207" s="36" t="s">
        <v>72</v>
      </c>
      <c r="H207" s="47"/>
    </row>
    <row r="208" spans="1:8" ht="84" customHeight="1">
      <c r="A208" s="36"/>
      <c r="B208" s="112" t="s">
        <v>188</v>
      </c>
      <c r="C208" s="113" t="s">
        <v>364</v>
      </c>
      <c r="D208" s="114" t="s">
        <v>216</v>
      </c>
      <c r="E208" s="115" t="s">
        <v>80</v>
      </c>
      <c r="F208" s="116">
        <v>7</v>
      </c>
      <c r="G208" s="117"/>
      <c r="H208" s="55">
        <f>ROUND(G208*F208,2)</f>
        <v>0</v>
      </c>
    </row>
    <row r="209" spans="1:8" ht="60" customHeight="1">
      <c r="A209" s="36"/>
      <c r="B209" s="112" t="s">
        <v>46</v>
      </c>
      <c r="C209" s="113" t="s">
        <v>365</v>
      </c>
      <c r="D209" s="114" t="s">
        <v>216</v>
      </c>
      <c r="E209" s="115" t="s">
        <v>366</v>
      </c>
      <c r="F209" s="116">
        <v>425</v>
      </c>
      <c r="G209" s="117"/>
      <c r="H209" s="55">
        <f aca="true" t="shared" si="1" ref="H209:H218">ROUND(G209*F209,2)</f>
        <v>0</v>
      </c>
    </row>
    <row r="210" spans="1:8" ht="60" customHeight="1">
      <c r="A210" s="36"/>
      <c r="B210" s="112" t="s">
        <v>48</v>
      </c>
      <c r="C210" s="118" t="s">
        <v>367</v>
      </c>
      <c r="D210" s="114" t="s">
        <v>216</v>
      </c>
      <c r="E210" s="115" t="s">
        <v>80</v>
      </c>
      <c r="F210" s="116">
        <v>7</v>
      </c>
      <c r="G210" s="117"/>
      <c r="H210" s="55">
        <f t="shared" si="1"/>
        <v>0</v>
      </c>
    </row>
    <row r="211" spans="1:8" ht="84" customHeight="1">
      <c r="A211" s="36"/>
      <c r="B211" s="112" t="s">
        <v>49</v>
      </c>
      <c r="C211" s="119" t="s">
        <v>368</v>
      </c>
      <c r="D211" s="114" t="s">
        <v>216</v>
      </c>
      <c r="E211" s="115" t="s">
        <v>80</v>
      </c>
      <c r="F211" s="116">
        <v>2</v>
      </c>
      <c r="G211" s="117"/>
      <c r="H211" s="55">
        <f t="shared" si="1"/>
        <v>0</v>
      </c>
    </row>
    <row r="212" spans="1:8" ht="60" customHeight="1">
      <c r="A212" s="36"/>
      <c r="B212" s="112" t="s">
        <v>369</v>
      </c>
      <c r="C212" s="120" t="s">
        <v>370</v>
      </c>
      <c r="D212" s="114" t="s">
        <v>216</v>
      </c>
      <c r="E212" s="115" t="s">
        <v>80</v>
      </c>
      <c r="F212" s="116">
        <v>7</v>
      </c>
      <c r="G212" s="117"/>
      <c r="H212" s="55">
        <f t="shared" si="1"/>
        <v>0</v>
      </c>
    </row>
    <row r="213" spans="1:8" ht="72" customHeight="1">
      <c r="A213" s="36"/>
      <c r="B213" s="112" t="s">
        <v>371</v>
      </c>
      <c r="C213" s="113" t="s">
        <v>372</v>
      </c>
      <c r="D213" s="114" t="s">
        <v>216</v>
      </c>
      <c r="E213" s="115" t="s">
        <v>373</v>
      </c>
      <c r="F213" s="116">
        <v>10</v>
      </c>
      <c r="G213" s="117"/>
      <c r="H213" s="55">
        <f t="shared" si="1"/>
        <v>0</v>
      </c>
    </row>
    <row r="214" spans="1:8" ht="60" customHeight="1">
      <c r="A214" s="36"/>
      <c r="B214" s="112" t="s">
        <v>374</v>
      </c>
      <c r="C214" s="113" t="s">
        <v>375</v>
      </c>
      <c r="D214" s="114" t="s">
        <v>216</v>
      </c>
      <c r="E214" s="115" t="s">
        <v>373</v>
      </c>
      <c r="F214" s="116">
        <v>10</v>
      </c>
      <c r="G214" s="117"/>
      <c r="H214" s="55">
        <f t="shared" si="1"/>
        <v>0</v>
      </c>
    </row>
    <row r="215" spans="1:8" ht="60" customHeight="1">
      <c r="A215" s="36"/>
      <c r="B215" s="112" t="s">
        <v>376</v>
      </c>
      <c r="C215" s="118" t="s">
        <v>377</v>
      </c>
      <c r="D215" s="114" t="s">
        <v>216</v>
      </c>
      <c r="E215" s="115" t="s">
        <v>80</v>
      </c>
      <c r="F215" s="116">
        <v>4</v>
      </c>
      <c r="G215" s="117"/>
      <c r="H215" s="55">
        <f t="shared" si="1"/>
        <v>0</v>
      </c>
    </row>
    <row r="216" spans="1:8" ht="36" customHeight="1">
      <c r="A216" s="36"/>
      <c r="B216" s="112" t="s">
        <v>378</v>
      </c>
      <c r="C216" s="120" t="s">
        <v>380</v>
      </c>
      <c r="D216" s="114" t="s">
        <v>216</v>
      </c>
      <c r="E216" s="115" t="s">
        <v>80</v>
      </c>
      <c r="F216" s="116">
        <v>2</v>
      </c>
      <c r="G216" s="117"/>
      <c r="H216" s="55">
        <f t="shared" si="1"/>
        <v>0</v>
      </c>
    </row>
    <row r="217" spans="1:8" ht="36" customHeight="1">
      <c r="A217" s="36"/>
      <c r="B217" s="112" t="s">
        <v>379</v>
      </c>
      <c r="C217" s="118" t="s">
        <v>382</v>
      </c>
      <c r="D217" s="114" t="s">
        <v>216</v>
      </c>
      <c r="E217" s="115" t="s">
        <v>80</v>
      </c>
      <c r="F217" s="116">
        <v>2</v>
      </c>
      <c r="G217" s="117"/>
      <c r="H217" s="55">
        <f t="shared" si="1"/>
        <v>0</v>
      </c>
    </row>
    <row r="218" spans="1:8" s="71" customFormat="1" ht="48" customHeight="1">
      <c r="A218" s="121"/>
      <c r="B218" s="122" t="s">
        <v>381</v>
      </c>
      <c r="C218" s="123" t="s">
        <v>384</v>
      </c>
      <c r="D218" s="124" t="s">
        <v>216</v>
      </c>
      <c r="E218" s="125" t="s">
        <v>80</v>
      </c>
      <c r="F218" s="126">
        <v>9</v>
      </c>
      <c r="G218" s="127"/>
      <c r="H218" s="70">
        <f t="shared" si="1"/>
        <v>0</v>
      </c>
    </row>
    <row r="219" spans="1:8" ht="48" customHeight="1">
      <c r="A219" s="36"/>
      <c r="B219" s="43"/>
      <c r="C219" s="60" t="s">
        <v>385</v>
      </c>
      <c r="D219" s="114"/>
      <c r="E219" s="46" t="s">
        <v>72</v>
      </c>
      <c r="F219" s="53"/>
      <c r="G219" s="47"/>
      <c r="H219" s="55"/>
    </row>
    <row r="220" spans="1:8" ht="84" customHeight="1">
      <c r="A220" s="36"/>
      <c r="B220" s="112" t="s">
        <v>383</v>
      </c>
      <c r="C220" s="113" t="s">
        <v>364</v>
      </c>
      <c r="D220" s="114" t="s">
        <v>216</v>
      </c>
      <c r="E220" s="115" t="s">
        <v>80</v>
      </c>
      <c r="F220" s="116">
        <v>5</v>
      </c>
      <c r="G220" s="117"/>
      <c r="H220" s="128">
        <f>ROUND(G220*F220,2)</f>
        <v>0</v>
      </c>
    </row>
    <row r="221" spans="1:8" ht="60" customHeight="1">
      <c r="A221" s="36"/>
      <c r="B221" s="112" t="s">
        <v>386</v>
      </c>
      <c r="C221" s="113" t="s">
        <v>365</v>
      </c>
      <c r="D221" s="114" t="s">
        <v>216</v>
      </c>
      <c r="E221" s="115" t="s">
        <v>366</v>
      </c>
      <c r="F221" s="116">
        <v>305</v>
      </c>
      <c r="G221" s="117"/>
      <c r="H221" s="128">
        <f aca="true" t="shared" si="2" ref="H221:H227">ROUND(G221*F221,2)</f>
        <v>0</v>
      </c>
    </row>
    <row r="222" spans="1:8" ht="60" customHeight="1">
      <c r="A222" s="36"/>
      <c r="B222" s="112" t="s">
        <v>387</v>
      </c>
      <c r="C222" s="118" t="s">
        <v>367</v>
      </c>
      <c r="D222" s="114" t="s">
        <v>216</v>
      </c>
      <c r="E222" s="115" t="s">
        <v>80</v>
      </c>
      <c r="F222" s="116">
        <v>5</v>
      </c>
      <c r="G222" s="117"/>
      <c r="H222" s="128">
        <f t="shared" si="2"/>
        <v>0</v>
      </c>
    </row>
    <row r="223" spans="1:8" ht="84" customHeight="1">
      <c r="A223" s="36"/>
      <c r="B223" s="112" t="s">
        <v>388</v>
      </c>
      <c r="C223" s="119" t="s">
        <v>368</v>
      </c>
      <c r="D223" s="114" t="s">
        <v>216</v>
      </c>
      <c r="E223" s="115" t="s">
        <v>80</v>
      </c>
      <c r="F223" s="116">
        <v>1</v>
      </c>
      <c r="G223" s="117"/>
      <c r="H223" s="128">
        <f t="shared" si="2"/>
        <v>0</v>
      </c>
    </row>
    <row r="224" spans="1:8" ht="60" customHeight="1">
      <c r="A224" s="36"/>
      <c r="B224" s="112" t="s">
        <v>389</v>
      </c>
      <c r="C224" s="113" t="s">
        <v>370</v>
      </c>
      <c r="D224" s="114" t="s">
        <v>216</v>
      </c>
      <c r="E224" s="115" t="s">
        <v>80</v>
      </c>
      <c r="F224" s="116">
        <v>5</v>
      </c>
      <c r="G224" s="117"/>
      <c r="H224" s="128">
        <f t="shared" si="2"/>
        <v>0</v>
      </c>
    </row>
    <row r="225" spans="1:8" ht="72" customHeight="1">
      <c r="A225" s="36"/>
      <c r="B225" s="112" t="s">
        <v>390</v>
      </c>
      <c r="C225" s="113" t="s">
        <v>372</v>
      </c>
      <c r="D225" s="114" t="s">
        <v>216</v>
      </c>
      <c r="E225" s="115" t="s">
        <v>373</v>
      </c>
      <c r="F225" s="116">
        <v>5</v>
      </c>
      <c r="G225" s="117"/>
      <c r="H225" s="128">
        <f t="shared" si="2"/>
        <v>0</v>
      </c>
    </row>
    <row r="226" spans="1:8" ht="60" customHeight="1">
      <c r="A226" s="36"/>
      <c r="B226" s="112" t="s">
        <v>391</v>
      </c>
      <c r="C226" s="118" t="s">
        <v>375</v>
      </c>
      <c r="D226" s="114" t="s">
        <v>216</v>
      </c>
      <c r="E226" s="115" t="s">
        <v>373</v>
      </c>
      <c r="F226" s="116">
        <v>5</v>
      </c>
      <c r="G226" s="117"/>
      <c r="H226" s="128">
        <f t="shared" si="2"/>
        <v>0</v>
      </c>
    </row>
    <row r="227" spans="1:8" ht="60" customHeight="1">
      <c r="A227" s="36"/>
      <c r="B227" s="112" t="s">
        <v>392</v>
      </c>
      <c r="C227" s="119" t="s">
        <v>377</v>
      </c>
      <c r="D227" s="114" t="s">
        <v>216</v>
      </c>
      <c r="E227" s="115" t="s">
        <v>80</v>
      </c>
      <c r="F227" s="116">
        <v>1</v>
      </c>
      <c r="G227" s="117"/>
      <c r="H227" s="128">
        <f t="shared" si="2"/>
        <v>0</v>
      </c>
    </row>
    <row r="228" spans="1:8" ht="12.75" customHeight="1" hidden="1">
      <c r="A228" s="36"/>
      <c r="B228" s="129"/>
      <c r="C228" s="120"/>
      <c r="D228" s="114"/>
      <c r="E228" s="52"/>
      <c r="F228" s="72"/>
      <c r="G228" s="47"/>
      <c r="H228" s="74"/>
    </row>
    <row r="229" spans="1:8" s="42" customFormat="1" ht="36" customHeight="1" thickBot="1">
      <c r="A229" s="105"/>
      <c r="B229" s="87" t="s">
        <v>11</v>
      </c>
      <c r="C229" s="188" t="str">
        <f>C206</f>
        <v>NEW STREET LIGHT INSTALLATION</v>
      </c>
      <c r="D229" s="189"/>
      <c r="E229" s="189"/>
      <c r="F229" s="190"/>
      <c r="G229" s="105" t="s">
        <v>334</v>
      </c>
      <c r="H229" s="105">
        <f>SUM(H206:H228)</f>
        <v>0</v>
      </c>
    </row>
    <row r="230" spans="1:8" ht="36" customHeight="1" thickTop="1">
      <c r="A230" s="130"/>
      <c r="B230" s="131"/>
      <c r="C230" s="132" t="s">
        <v>393</v>
      </c>
      <c r="D230" s="133"/>
      <c r="E230" s="133"/>
      <c r="F230" s="133"/>
      <c r="G230" s="133"/>
      <c r="H230" s="134"/>
    </row>
    <row r="231" spans="1:8" s="42" customFormat="1" ht="36" customHeight="1" thickBot="1">
      <c r="A231" s="135"/>
      <c r="B231" s="197" t="str">
        <f>B6</f>
        <v>PART 1      CITY FUNDED WORK</v>
      </c>
      <c r="C231" s="198"/>
      <c r="D231" s="198"/>
      <c r="E231" s="198"/>
      <c r="F231" s="198"/>
      <c r="G231" s="136"/>
      <c r="H231" s="137"/>
    </row>
    <row r="232" spans="1:8" ht="48" customHeight="1" thickBot="1" thickTop="1">
      <c r="A232" s="86"/>
      <c r="B232" s="87" t="str">
        <f>B87</f>
        <v>A</v>
      </c>
      <c r="C232" s="178" t="str">
        <f>C87</f>
        <v>ASPHALT RECONSTRUCTION:  MOORGATE STREET FROM BRUCE AVENUE TO LODGE AVENUE</v>
      </c>
      <c r="D232" s="179"/>
      <c r="E232" s="179"/>
      <c r="F232" s="180"/>
      <c r="G232" s="86" t="s">
        <v>334</v>
      </c>
      <c r="H232" s="86">
        <f>H87</f>
        <v>0</v>
      </c>
    </row>
    <row r="233" spans="1:8" ht="48" customHeight="1" thickBot="1" thickTop="1">
      <c r="A233" s="86"/>
      <c r="B233" s="87" t="str">
        <f>B132</f>
        <v>B</v>
      </c>
      <c r="C233" s="178" t="str">
        <f>C132</f>
        <v>REHABILITATION:  STONEBRIDGE LANE - DALE BOULEVARD TO MOSSWOOD PLACE</v>
      </c>
      <c r="D233" s="179"/>
      <c r="E233" s="179"/>
      <c r="F233" s="180"/>
      <c r="G233" s="86" t="s">
        <v>334</v>
      </c>
      <c r="H233" s="86">
        <f>H132</f>
        <v>0</v>
      </c>
    </row>
    <row r="234" spans="1:8" ht="48" customHeight="1" thickBot="1" thickTop="1">
      <c r="A234" s="86"/>
      <c r="B234" s="138" t="str">
        <f>B204</f>
        <v>C</v>
      </c>
      <c r="C234" s="178" t="str">
        <f>C204</f>
        <v>REHABILITATION:  DALE BOULEVARD - RANNOCK AVENUE TO #955 DALE BOULEVARD</v>
      </c>
      <c r="D234" s="179"/>
      <c r="E234" s="179"/>
      <c r="F234" s="180"/>
      <c r="G234" s="86" t="s">
        <v>334</v>
      </c>
      <c r="H234" s="86">
        <f>H204</f>
        <v>0</v>
      </c>
    </row>
    <row r="235" spans="1:8" ht="28.5" customHeight="1" thickBot="1" thickTop="1">
      <c r="A235" s="86"/>
      <c r="B235" s="139"/>
      <c r="C235" s="140"/>
      <c r="D235" s="141"/>
      <c r="E235" s="142"/>
      <c r="F235" s="142"/>
      <c r="G235" s="143" t="s">
        <v>394</v>
      </c>
      <c r="H235" s="144">
        <f>SUM(H232:H234)</f>
        <v>0</v>
      </c>
    </row>
    <row r="236" spans="1:8" s="42" customFormat="1" ht="36" customHeight="1" thickBot="1" thickTop="1">
      <c r="A236" s="105"/>
      <c r="B236" s="181" t="str">
        <f>B205</f>
        <v>PART 2      MANITOBA HYDRO FUNDED WORK</v>
      </c>
      <c r="C236" s="182"/>
      <c r="D236" s="182"/>
      <c r="E236" s="182"/>
      <c r="F236" s="182"/>
      <c r="G236" s="183"/>
      <c r="H236" s="145"/>
    </row>
    <row r="237" spans="1:8" ht="48" customHeight="1" thickBot="1" thickTop="1">
      <c r="A237" s="146"/>
      <c r="B237" s="87" t="str">
        <f>B229</f>
        <v>D</v>
      </c>
      <c r="C237" s="178" t="str">
        <f>C229</f>
        <v>NEW STREET LIGHT INSTALLATION</v>
      </c>
      <c r="D237" s="179"/>
      <c r="E237" s="179"/>
      <c r="F237" s="180"/>
      <c r="G237" s="146" t="s">
        <v>334</v>
      </c>
      <c r="H237" s="146">
        <f>H229</f>
        <v>0</v>
      </c>
    </row>
    <row r="238" spans="1:8" ht="28.5" customHeight="1" thickBot="1" thickTop="1">
      <c r="A238" s="86"/>
      <c r="B238" s="139"/>
      <c r="C238" s="140"/>
      <c r="D238" s="141"/>
      <c r="E238" s="142"/>
      <c r="F238" s="142"/>
      <c r="G238" s="143" t="s">
        <v>395</v>
      </c>
      <c r="H238" s="144">
        <f>H237</f>
        <v>0</v>
      </c>
    </row>
    <row r="239" spans="1:8" s="19" customFormat="1" ht="37.5" customHeight="1" thickTop="1">
      <c r="A239" s="36"/>
      <c r="B239" s="184" t="s">
        <v>396</v>
      </c>
      <c r="C239" s="185"/>
      <c r="D239" s="185"/>
      <c r="E239" s="185"/>
      <c r="F239" s="185"/>
      <c r="G239" s="186">
        <f>H235+H238</f>
        <v>0</v>
      </c>
      <c r="H239" s="187"/>
    </row>
    <row r="240" spans="1:8" ht="15.75" customHeight="1">
      <c r="A240" s="121"/>
      <c r="B240" s="147"/>
      <c r="C240" s="71"/>
      <c r="D240" s="148"/>
      <c r="E240" s="71"/>
      <c r="F240" s="71"/>
      <c r="G240" s="149"/>
      <c r="H240" s="150"/>
    </row>
  </sheetData>
  <sheetProtection password="CC3D" sheet="1" selectLockedCells="1"/>
  <mergeCells count="18">
    <mergeCell ref="B6:F6"/>
    <mergeCell ref="C7:F7"/>
    <mergeCell ref="C87:F87"/>
    <mergeCell ref="C88:F88"/>
    <mergeCell ref="C132:F132"/>
    <mergeCell ref="C133:F133"/>
    <mergeCell ref="C204:F204"/>
    <mergeCell ref="B205:G205"/>
    <mergeCell ref="C206:F206"/>
    <mergeCell ref="C229:F229"/>
    <mergeCell ref="B231:F231"/>
    <mergeCell ref="C232:F232"/>
    <mergeCell ref="C233:F233"/>
    <mergeCell ref="C234:F234"/>
    <mergeCell ref="B236:G236"/>
    <mergeCell ref="C237:F237"/>
    <mergeCell ref="B239:F239"/>
    <mergeCell ref="G239:H239"/>
  </mergeCells>
  <conditionalFormatting sqref="D9 D48:D52 D125:D126 D129:D130 D168">
    <cfRule type="cellIs" priority="361" dxfId="363" operator="equal" stopIfTrue="1">
      <formula>"CW 2130-R11"</formula>
    </cfRule>
    <cfRule type="cellIs" priority="362" dxfId="363" operator="equal" stopIfTrue="1">
      <formula>"CW 3120-R2"</formula>
    </cfRule>
    <cfRule type="cellIs" priority="363" dxfId="363" operator="equal" stopIfTrue="1">
      <formula>"CW 3240-R7"</formula>
    </cfRule>
  </conditionalFormatting>
  <conditionalFormatting sqref="D10">
    <cfRule type="cellIs" priority="358" dxfId="363" operator="equal" stopIfTrue="1">
      <formula>"CW 2130-R11"</formula>
    </cfRule>
    <cfRule type="cellIs" priority="359" dxfId="363" operator="equal" stopIfTrue="1">
      <formula>"CW 3120-R2"</formula>
    </cfRule>
    <cfRule type="cellIs" priority="360" dxfId="363" operator="equal" stopIfTrue="1">
      <formula>"CW 3240-R7"</formula>
    </cfRule>
  </conditionalFormatting>
  <conditionalFormatting sqref="D11:D12">
    <cfRule type="cellIs" priority="355" dxfId="363" operator="equal" stopIfTrue="1">
      <formula>"CW 2130-R11"</formula>
    </cfRule>
    <cfRule type="cellIs" priority="356" dxfId="363" operator="equal" stopIfTrue="1">
      <formula>"CW 3120-R2"</formula>
    </cfRule>
    <cfRule type="cellIs" priority="357" dxfId="363" operator="equal" stopIfTrue="1">
      <formula>"CW 3240-R7"</formula>
    </cfRule>
  </conditionalFormatting>
  <conditionalFormatting sqref="D13">
    <cfRule type="cellIs" priority="352" dxfId="363" operator="equal" stopIfTrue="1">
      <formula>"CW 2130-R11"</formula>
    </cfRule>
    <cfRule type="cellIs" priority="353" dxfId="363" operator="equal" stopIfTrue="1">
      <formula>"CW 3120-R2"</formula>
    </cfRule>
    <cfRule type="cellIs" priority="354" dxfId="363" operator="equal" stopIfTrue="1">
      <formula>"CW 3240-R7"</formula>
    </cfRule>
  </conditionalFormatting>
  <conditionalFormatting sqref="D14">
    <cfRule type="cellIs" priority="349" dxfId="363" operator="equal" stopIfTrue="1">
      <formula>"CW 2130-R11"</formula>
    </cfRule>
    <cfRule type="cellIs" priority="350" dxfId="363" operator="equal" stopIfTrue="1">
      <formula>"CW 3120-R2"</formula>
    </cfRule>
    <cfRule type="cellIs" priority="351" dxfId="363" operator="equal" stopIfTrue="1">
      <formula>"CW 3240-R7"</formula>
    </cfRule>
  </conditionalFormatting>
  <conditionalFormatting sqref="D15">
    <cfRule type="cellIs" priority="346" dxfId="363" operator="equal" stopIfTrue="1">
      <formula>"CW 2130-R11"</formula>
    </cfRule>
    <cfRule type="cellIs" priority="347" dxfId="363" operator="equal" stopIfTrue="1">
      <formula>"CW 3120-R2"</formula>
    </cfRule>
    <cfRule type="cellIs" priority="348" dxfId="363" operator="equal" stopIfTrue="1">
      <formula>"CW 3240-R7"</formula>
    </cfRule>
  </conditionalFormatting>
  <conditionalFormatting sqref="D17:D19">
    <cfRule type="cellIs" priority="343" dxfId="363" operator="equal" stopIfTrue="1">
      <formula>"CW 2130-R11"</formula>
    </cfRule>
    <cfRule type="cellIs" priority="344" dxfId="363" operator="equal" stopIfTrue="1">
      <formula>"CW 3120-R2"</formula>
    </cfRule>
    <cfRule type="cellIs" priority="345" dxfId="363" operator="equal" stopIfTrue="1">
      <formula>"CW 3240-R7"</formula>
    </cfRule>
  </conditionalFormatting>
  <conditionalFormatting sqref="D20:D21">
    <cfRule type="cellIs" priority="340" dxfId="363" operator="equal" stopIfTrue="1">
      <formula>"CW 2130-R11"</formula>
    </cfRule>
    <cfRule type="cellIs" priority="341" dxfId="363" operator="equal" stopIfTrue="1">
      <formula>"CW 3120-R2"</formula>
    </cfRule>
    <cfRule type="cellIs" priority="342" dxfId="363" operator="equal" stopIfTrue="1">
      <formula>"CW 3240-R7"</formula>
    </cfRule>
  </conditionalFormatting>
  <conditionalFormatting sqref="D22:D23">
    <cfRule type="cellIs" priority="337" dxfId="363" operator="equal" stopIfTrue="1">
      <formula>"CW 2130-R11"</formula>
    </cfRule>
    <cfRule type="cellIs" priority="338" dxfId="363" operator="equal" stopIfTrue="1">
      <formula>"CW 3120-R2"</formula>
    </cfRule>
    <cfRule type="cellIs" priority="339" dxfId="363" operator="equal" stopIfTrue="1">
      <formula>"CW 3240-R7"</formula>
    </cfRule>
  </conditionalFormatting>
  <conditionalFormatting sqref="D25">
    <cfRule type="cellIs" priority="331" dxfId="363" operator="equal" stopIfTrue="1">
      <formula>"CW 2130-R11"</formula>
    </cfRule>
    <cfRule type="cellIs" priority="332" dxfId="363" operator="equal" stopIfTrue="1">
      <formula>"CW 3120-R2"</formula>
    </cfRule>
    <cfRule type="cellIs" priority="333" dxfId="363" operator="equal" stopIfTrue="1">
      <formula>"CW 3240-R7"</formula>
    </cfRule>
  </conditionalFormatting>
  <conditionalFormatting sqref="D47">
    <cfRule type="cellIs" priority="304" dxfId="363" operator="equal" stopIfTrue="1">
      <formula>"CW 2130-R11"</formula>
    </cfRule>
    <cfRule type="cellIs" priority="305" dxfId="363" operator="equal" stopIfTrue="1">
      <formula>"CW 3120-R2"</formula>
    </cfRule>
    <cfRule type="cellIs" priority="306" dxfId="363" operator="equal" stopIfTrue="1">
      <formula>"CW 3240-R7"</formula>
    </cfRule>
  </conditionalFormatting>
  <conditionalFormatting sqref="D24">
    <cfRule type="cellIs" priority="334" dxfId="363" operator="equal" stopIfTrue="1">
      <formula>"CW 2130-R11"</formula>
    </cfRule>
    <cfRule type="cellIs" priority="335" dxfId="363" operator="equal" stopIfTrue="1">
      <formula>"CW 3120-R2"</formula>
    </cfRule>
    <cfRule type="cellIs" priority="336" dxfId="363" operator="equal" stopIfTrue="1">
      <formula>"CW 3240-R7"</formula>
    </cfRule>
  </conditionalFormatting>
  <conditionalFormatting sqref="D28">
    <cfRule type="cellIs" priority="328" dxfId="363" operator="equal" stopIfTrue="1">
      <formula>"CW 2130-R11"</formula>
    </cfRule>
    <cfRule type="cellIs" priority="329" dxfId="363" operator="equal" stopIfTrue="1">
      <formula>"CW 3120-R2"</formula>
    </cfRule>
    <cfRule type="cellIs" priority="330" dxfId="363" operator="equal" stopIfTrue="1">
      <formula>"CW 3240-R7"</formula>
    </cfRule>
  </conditionalFormatting>
  <conditionalFormatting sqref="D38">
    <cfRule type="cellIs" priority="325" dxfId="363" operator="equal" stopIfTrue="1">
      <formula>"CW 2130-R11"</formula>
    </cfRule>
    <cfRule type="cellIs" priority="326" dxfId="363" operator="equal" stopIfTrue="1">
      <formula>"CW 3120-R2"</formula>
    </cfRule>
    <cfRule type="cellIs" priority="327" dxfId="363" operator="equal" stopIfTrue="1">
      <formula>"CW 3240-R7"</formula>
    </cfRule>
  </conditionalFormatting>
  <conditionalFormatting sqref="D39">
    <cfRule type="cellIs" priority="322" dxfId="363" operator="equal" stopIfTrue="1">
      <formula>"CW 2130-R11"</formula>
    </cfRule>
    <cfRule type="cellIs" priority="323" dxfId="363" operator="equal" stopIfTrue="1">
      <formula>"CW 3120-R2"</formula>
    </cfRule>
    <cfRule type="cellIs" priority="324" dxfId="363" operator="equal" stopIfTrue="1">
      <formula>"CW 3240-R7"</formula>
    </cfRule>
  </conditionalFormatting>
  <conditionalFormatting sqref="D40">
    <cfRule type="cellIs" priority="319" dxfId="363" operator="equal" stopIfTrue="1">
      <formula>"CW 2130-R11"</formula>
    </cfRule>
    <cfRule type="cellIs" priority="320" dxfId="363" operator="equal" stopIfTrue="1">
      <formula>"CW 3120-R2"</formula>
    </cfRule>
    <cfRule type="cellIs" priority="321" dxfId="363" operator="equal" stopIfTrue="1">
      <formula>"CW 3240-R7"</formula>
    </cfRule>
  </conditionalFormatting>
  <conditionalFormatting sqref="D42">
    <cfRule type="cellIs" priority="316" dxfId="363" operator="equal" stopIfTrue="1">
      <formula>"CW 2130-R11"</formula>
    </cfRule>
    <cfRule type="cellIs" priority="317" dxfId="363" operator="equal" stopIfTrue="1">
      <formula>"CW 3120-R2"</formula>
    </cfRule>
    <cfRule type="cellIs" priority="318" dxfId="363" operator="equal" stopIfTrue="1">
      <formula>"CW 3240-R7"</formula>
    </cfRule>
  </conditionalFormatting>
  <conditionalFormatting sqref="D44">
    <cfRule type="cellIs" priority="313" dxfId="363" operator="equal" stopIfTrue="1">
      <formula>"CW 2130-R11"</formula>
    </cfRule>
    <cfRule type="cellIs" priority="314" dxfId="363" operator="equal" stopIfTrue="1">
      <formula>"CW 3120-R2"</formula>
    </cfRule>
    <cfRule type="cellIs" priority="315" dxfId="363" operator="equal" stopIfTrue="1">
      <formula>"CW 3240-R7"</formula>
    </cfRule>
  </conditionalFormatting>
  <conditionalFormatting sqref="D45">
    <cfRule type="cellIs" priority="310" dxfId="363" operator="equal" stopIfTrue="1">
      <formula>"CW 2130-R11"</formula>
    </cfRule>
    <cfRule type="cellIs" priority="311" dxfId="363" operator="equal" stopIfTrue="1">
      <formula>"CW 3120-R2"</formula>
    </cfRule>
    <cfRule type="cellIs" priority="312" dxfId="363" operator="equal" stopIfTrue="1">
      <formula>"CW 3240-R7"</formula>
    </cfRule>
  </conditionalFormatting>
  <conditionalFormatting sqref="D46">
    <cfRule type="cellIs" priority="307" dxfId="363" operator="equal" stopIfTrue="1">
      <formula>"CW 2130-R11"</formula>
    </cfRule>
    <cfRule type="cellIs" priority="308" dxfId="363" operator="equal" stopIfTrue="1">
      <formula>"CW 3120-R2"</formula>
    </cfRule>
    <cfRule type="cellIs" priority="309" dxfId="363" operator="equal" stopIfTrue="1">
      <formula>"CW 3240-R7"</formula>
    </cfRule>
  </conditionalFormatting>
  <conditionalFormatting sqref="D54">
    <cfRule type="cellIs" priority="301" dxfId="363" operator="equal" stopIfTrue="1">
      <formula>"CW 2130-R11"</formula>
    </cfRule>
    <cfRule type="cellIs" priority="302" dxfId="363" operator="equal" stopIfTrue="1">
      <formula>"CW 3120-R2"</formula>
    </cfRule>
    <cfRule type="cellIs" priority="303" dxfId="363" operator="equal" stopIfTrue="1">
      <formula>"CW 3240-R7"</formula>
    </cfRule>
  </conditionalFormatting>
  <conditionalFormatting sqref="D56">
    <cfRule type="cellIs" priority="299" dxfId="363" operator="equal" stopIfTrue="1">
      <formula>"CW 3120-R2"</formula>
    </cfRule>
    <cfRule type="cellIs" priority="300" dxfId="363" operator="equal" stopIfTrue="1">
      <formula>"CW 3240-R7"</formula>
    </cfRule>
  </conditionalFormatting>
  <conditionalFormatting sqref="D79">
    <cfRule type="cellIs" priority="275" dxfId="363" operator="equal" stopIfTrue="1">
      <formula>"CW 2130-R11"</formula>
    </cfRule>
    <cfRule type="cellIs" priority="276" dxfId="363" operator="equal" stopIfTrue="1">
      <formula>"CW 3120-R2"</formula>
    </cfRule>
    <cfRule type="cellIs" priority="277" dxfId="363" operator="equal" stopIfTrue="1">
      <formula>"CW 3240-R7"</formula>
    </cfRule>
  </conditionalFormatting>
  <conditionalFormatting sqref="D57">
    <cfRule type="cellIs" priority="296" dxfId="363" operator="equal" stopIfTrue="1">
      <formula>"CW 2130-R11"</formula>
    </cfRule>
    <cfRule type="cellIs" priority="297" dxfId="363" operator="equal" stopIfTrue="1">
      <formula>"CW 3120-R2"</formula>
    </cfRule>
    <cfRule type="cellIs" priority="298" dxfId="363" operator="equal" stopIfTrue="1">
      <formula>"CW 3240-R7"</formula>
    </cfRule>
  </conditionalFormatting>
  <conditionalFormatting sqref="D60">
    <cfRule type="cellIs" priority="292" dxfId="363" operator="equal" stopIfTrue="1">
      <formula>"CW 3120-R2"</formula>
    </cfRule>
    <cfRule type="cellIs" priority="293" dxfId="363" operator="equal" stopIfTrue="1">
      <formula>"CW 3240-R7"</formula>
    </cfRule>
  </conditionalFormatting>
  <conditionalFormatting sqref="D63">
    <cfRule type="cellIs" priority="290" dxfId="363" operator="equal" stopIfTrue="1">
      <formula>"CW 3120-R2"</formula>
    </cfRule>
    <cfRule type="cellIs" priority="291" dxfId="363" operator="equal" stopIfTrue="1">
      <formula>"CW 3240-R7"</formula>
    </cfRule>
  </conditionalFormatting>
  <conditionalFormatting sqref="D58:D59">
    <cfRule type="cellIs" priority="294" dxfId="363" operator="equal" stopIfTrue="1">
      <formula>"CW 3120-R2"</formula>
    </cfRule>
    <cfRule type="cellIs" priority="295" dxfId="363" operator="equal" stopIfTrue="1">
      <formula>"CW 3240-R7"</formula>
    </cfRule>
  </conditionalFormatting>
  <conditionalFormatting sqref="D66">
    <cfRule type="cellIs" priority="285" dxfId="363" operator="equal" stopIfTrue="1">
      <formula>"CW 3120-R2"</formula>
    </cfRule>
    <cfRule type="cellIs" priority="286" dxfId="363" operator="equal" stopIfTrue="1">
      <formula>"CW 3240-R7"</formula>
    </cfRule>
  </conditionalFormatting>
  <conditionalFormatting sqref="D64:D65">
    <cfRule type="cellIs" priority="287" dxfId="363" operator="equal" stopIfTrue="1">
      <formula>"CW 2130-R11"</formula>
    </cfRule>
    <cfRule type="cellIs" priority="288" dxfId="363" operator="equal" stopIfTrue="1">
      <formula>"CW 3120-R2"</formula>
    </cfRule>
    <cfRule type="cellIs" priority="289" dxfId="363" operator="equal" stopIfTrue="1">
      <formula>"CW 3240-R7"</formula>
    </cfRule>
  </conditionalFormatting>
  <conditionalFormatting sqref="D71">
    <cfRule type="cellIs" priority="283" dxfId="363" operator="equal" stopIfTrue="1">
      <formula>"CW 2130-R11"</formula>
    </cfRule>
    <cfRule type="cellIs" priority="284" dxfId="363" operator="equal" stopIfTrue="1">
      <formula>"CW 3240-R7"</formula>
    </cfRule>
  </conditionalFormatting>
  <conditionalFormatting sqref="D76">
    <cfRule type="cellIs" priority="278" dxfId="363" operator="equal" stopIfTrue="1">
      <formula>"CW 2130-R11"</formula>
    </cfRule>
    <cfRule type="cellIs" priority="279" dxfId="363" operator="equal" stopIfTrue="1">
      <formula>"CW 3120-R2"</formula>
    </cfRule>
    <cfRule type="cellIs" priority="280" dxfId="363" operator="equal" stopIfTrue="1">
      <formula>"CW 3240-R7"</formula>
    </cfRule>
  </conditionalFormatting>
  <conditionalFormatting sqref="D75">
    <cfRule type="cellIs" priority="281" dxfId="363" operator="equal" stopIfTrue="1">
      <formula>"CW 3120-R2"</formula>
    </cfRule>
    <cfRule type="cellIs" priority="282" dxfId="363" operator="equal" stopIfTrue="1">
      <formula>"CW 3240-R7"</formula>
    </cfRule>
  </conditionalFormatting>
  <conditionalFormatting sqref="D80">
    <cfRule type="cellIs" priority="272" dxfId="363" operator="equal" stopIfTrue="1">
      <formula>"CW 2130-R11"</formula>
    </cfRule>
    <cfRule type="cellIs" priority="273" dxfId="363" operator="equal" stopIfTrue="1">
      <formula>"CW 3120-R2"</formula>
    </cfRule>
    <cfRule type="cellIs" priority="274" dxfId="363" operator="equal" stopIfTrue="1">
      <formula>"CW 3240-R7"</formula>
    </cfRule>
  </conditionalFormatting>
  <conditionalFormatting sqref="D82:D84">
    <cfRule type="cellIs" priority="269" dxfId="363" operator="equal" stopIfTrue="1">
      <formula>"CW 2130-R11"</formula>
    </cfRule>
    <cfRule type="cellIs" priority="270" dxfId="363" operator="equal" stopIfTrue="1">
      <formula>"CW 3120-R2"</formula>
    </cfRule>
    <cfRule type="cellIs" priority="271" dxfId="363" operator="equal" stopIfTrue="1">
      <formula>"CW 3240-R7"</formula>
    </cfRule>
  </conditionalFormatting>
  <conditionalFormatting sqref="D85">
    <cfRule type="cellIs" priority="266" dxfId="363" operator="equal" stopIfTrue="1">
      <formula>"CW 2130-R11"</formula>
    </cfRule>
    <cfRule type="cellIs" priority="267" dxfId="363" operator="equal" stopIfTrue="1">
      <formula>"CW 3120-R2"</formula>
    </cfRule>
    <cfRule type="cellIs" priority="268" dxfId="363" operator="equal" stopIfTrue="1">
      <formula>"CW 3240-R7"</formula>
    </cfRule>
  </conditionalFormatting>
  <conditionalFormatting sqref="D90">
    <cfRule type="cellIs" priority="263" dxfId="363" operator="equal" stopIfTrue="1">
      <formula>"CW 2130-R11"</formula>
    </cfRule>
    <cfRule type="cellIs" priority="264" dxfId="363" operator="equal" stopIfTrue="1">
      <formula>"CW 3120-R2"</formula>
    </cfRule>
    <cfRule type="cellIs" priority="265" dxfId="363" operator="equal" stopIfTrue="1">
      <formula>"CW 3240-R7"</formula>
    </cfRule>
  </conditionalFormatting>
  <conditionalFormatting sqref="D92">
    <cfRule type="cellIs" priority="257" dxfId="363" operator="equal" stopIfTrue="1">
      <formula>"CW 2130-R11"</formula>
    </cfRule>
    <cfRule type="cellIs" priority="258" dxfId="363" operator="equal" stopIfTrue="1">
      <formula>"CW 3120-R2"</formula>
    </cfRule>
    <cfRule type="cellIs" priority="259" dxfId="363" operator="equal" stopIfTrue="1">
      <formula>"CW 3240-R7"</formula>
    </cfRule>
  </conditionalFormatting>
  <conditionalFormatting sqref="D91">
    <cfRule type="cellIs" priority="260" dxfId="363" operator="equal" stopIfTrue="1">
      <formula>"CW 2130-R11"</formula>
    </cfRule>
    <cfRule type="cellIs" priority="261" dxfId="363" operator="equal" stopIfTrue="1">
      <formula>"CW 3120-R2"</formula>
    </cfRule>
    <cfRule type="cellIs" priority="262" dxfId="363" operator="equal" stopIfTrue="1">
      <formula>"CW 3240-R7"</formula>
    </cfRule>
  </conditionalFormatting>
  <conditionalFormatting sqref="D102">
    <cfRule type="cellIs" priority="251" dxfId="363" operator="equal" stopIfTrue="1">
      <formula>"CW 2130-R11"</formula>
    </cfRule>
    <cfRule type="cellIs" priority="252" dxfId="363" operator="equal" stopIfTrue="1">
      <formula>"CW 3120-R2"</formula>
    </cfRule>
    <cfRule type="cellIs" priority="253" dxfId="363" operator="equal" stopIfTrue="1">
      <formula>"CW 3240-R7"</formula>
    </cfRule>
  </conditionalFormatting>
  <conditionalFormatting sqref="D106">
    <cfRule type="cellIs" priority="242" dxfId="363" operator="equal" stopIfTrue="1">
      <formula>"CW 2130-R11"</formula>
    </cfRule>
    <cfRule type="cellIs" priority="243" dxfId="363" operator="equal" stopIfTrue="1">
      <formula>"CW 3120-R2"</formula>
    </cfRule>
    <cfRule type="cellIs" priority="244" dxfId="363" operator="equal" stopIfTrue="1">
      <formula>"CW 3240-R7"</formula>
    </cfRule>
  </conditionalFormatting>
  <conditionalFormatting sqref="D105">
    <cfRule type="cellIs" priority="245" dxfId="363" operator="equal" stopIfTrue="1">
      <formula>"CW 2130-R11"</formula>
    </cfRule>
    <cfRule type="cellIs" priority="246" dxfId="363" operator="equal" stopIfTrue="1">
      <formula>"CW 3120-R2"</formula>
    </cfRule>
    <cfRule type="cellIs" priority="247" dxfId="363" operator="equal" stopIfTrue="1">
      <formula>"CW 3240-R7"</formula>
    </cfRule>
  </conditionalFormatting>
  <conditionalFormatting sqref="D107">
    <cfRule type="cellIs" priority="239" dxfId="363" operator="equal" stopIfTrue="1">
      <formula>"CW 2130-R11"</formula>
    </cfRule>
    <cfRule type="cellIs" priority="240" dxfId="363" operator="equal" stopIfTrue="1">
      <formula>"CW 3120-R2"</formula>
    </cfRule>
    <cfRule type="cellIs" priority="241" dxfId="363" operator="equal" stopIfTrue="1">
      <formula>"CW 3240-R7"</formula>
    </cfRule>
  </conditionalFormatting>
  <conditionalFormatting sqref="D100:D101">
    <cfRule type="cellIs" priority="254" dxfId="363" operator="equal" stopIfTrue="1">
      <formula>"CW 2130-R11"</formula>
    </cfRule>
    <cfRule type="cellIs" priority="255" dxfId="363" operator="equal" stopIfTrue="1">
      <formula>"CW 3120-R2"</formula>
    </cfRule>
    <cfRule type="cellIs" priority="256" dxfId="363" operator="equal" stopIfTrue="1">
      <formula>"CW 3240-R7"</formula>
    </cfRule>
  </conditionalFormatting>
  <conditionalFormatting sqref="D110:D112">
    <cfRule type="cellIs" priority="233" dxfId="363" operator="equal" stopIfTrue="1">
      <formula>"CW 2130-R11"</formula>
    </cfRule>
    <cfRule type="cellIs" priority="234" dxfId="363" operator="equal" stopIfTrue="1">
      <formula>"CW 3120-R2"</formula>
    </cfRule>
    <cfRule type="cellIs" priority="235" dxfId="363" operator="equal" stopIfTrue="1">
      <formula>"CW 3240-R7"</formula>
    </cfRule>
  </conditionalFormatting>
  <conditionalFormatting sqref="D104">
    <cfRule type="cellIs" priority="248" dxfId="363" operator="equal" stopIfTrue="1">
      <formula>"CW 2130-R11"</formula>
    </cfRule>
    <cfRule type="cellIs" priority="249" dxfId="363" operator="equal" stopIfTrue="1">
      <formula>"CW 3120-R2"</formula>
    </cfRule>
    <cfRule type="cellIs" priority="250" dxfId="363" operator="equal" stopIfTrue="1">
      <formula>"CW 3240-R7"</formula>
    </cfRule>
  </conditionalFormatting>
  <conditionalFormatting sqref="D108">
    <cfRule type="cellIs" priority="236" dxfId="363" operator="equal" stopIfTrue="1">
      <formula>"CW 2130-R11"</formula>
    </cfRule>
    <cfRule type="cellIs" priority="237" dxfId="363" operator="equal" stopIfTrue="1">
      <formula>"CW 3120-R2"</formula>
    </cfRule>
    <cfRule type="cellIs" priority="238" dxfId="363" operator="equal" stopIfTrue="1">
      <formula>"CW 3240-R7"</formula>
    </cfRule>
  </conditionalFormatting>
  <conditionalFormatting sqref="D113:D114">
    <cfRule type="cellIs" priority="230" dxfId="363" operator="equal" stopIfTrue="1">
      <formula>"CW 2130-R11"</formula>
    </cfRule>
    <cfRule type="cellIs" priority="231" dxfId="363" operator="equal" stopIfTrue="1">
      <formula>"CW 3120-R2"</formula>
    </cfRule>
    <cfRule type="cellIs" priority="232" dxfId="363" operator="equal" stopIfTrue="1">
      <formula>"CW 3240-R7"</formula>
    </cfRule>
  </conditionalFormatting>
  <conditionalFormatting sqref="D116:D117">
    <cfRule type="cellIs" priority="227" dxfId="363" operator="equal" stopIfTrue="1">
      <formula>"CW 2130-R11"</formula>
    </cfRule>
    <cfRule type="cellIs" priority="228" dxfId="363" operator="equal" stopIfTrue="1">
      <formula>"CW 3120-R2"</formula>
    </cfRule>
    <cfRule type="cellIs" priority="229" dxfId="363" operator="equal" stopIfTrue="1">
      <formula>"CW 3240-R7"</formula>
    </cfRule>
  </conditionalFormatting>
  <conditionalFormatting sqref="D120:D121">
    <cfRule type="cellIs" priority="222" dxfId="363" operator="equal" stopIfTrue="1">
      <formula>"CW 2130-R11"</formula>
    </cfRule>
    <cfRule type="cellIs" priority="223" dxfId="363" operator="equal" stopIfTrue="1">
      <formula>"CW 3120-R2"</formula>
    </cfRule>
    <cfRule type="cellIs" priority="224" dxfId="363" operator="equal" stopIfTrue="1">
      <formula>"CW 3240-R7"</formula>
    </cfRule>
  </conditionalFormatting>
  <conditionalFormatting sqref="D119">
    <cfRule type="cellIs" priority="225" dxfId="363" operator="equal" stopIfTrue="1">
      <formula>"CW 3120-R2"</formula>
    </cfRule>
    <cfRule type="cellIs" priority="226" dxfId="363" operator="equal" stopIfTrue="1">
      <formula>"CW 3240-R7"</formula>
    </cfRule>
  </conditionalFormatting>
  <conditionalFormatting sqref="D124">
    <cfRule type="cellIs" priority="219" dxfId="363" operator="equal" stopIfTrue="1">
      <formula>"CW 2130-R11"</formula>
    </cfRule>
    <cfRule type="cellIs" priority="220" dxfId="363" operator="equal" stopIfTrue="1">
      <formula>"CW 3120-R2"</formula>
    </cfRule>
    <cfRule type="cellIs" priority="221" dxfId="363" operator="equal" stopIfTrue="1">
      <formula>"CW 3240-R7"</formula>
    </cfRule>
  </conditionalFormatting>
  <conditionalFormatting sqref="D127">
    <cfRule type="cellIs" priority="216" dxfId="363" operator="equal" stopIfTrue="1">
      <formula>"CW 2130-R11"</formula>
    </cfRule>
    <cfRule type="cellIs" priority="217" dxfId="363" operator="equal" stopIfTrue="1">
      <formula>"CW 3120-R2"</formula>
    </cfRule>
    <cfRule type="cellIs" priority="218" dxfId="363" operator="equal" stopIfTrue="1">
      <formula>"CW 3240-R7"</formula>
    </cfRule>
  </conditionalFormatting>
  <conditionalFormatting sqref="D98:D99">
    <cfRule type="cellIs" priority="213" dxfId="363" operator="equal" stopIfTrue="1">
      <formula>"CW 2130-R11"</formula>
    </cfRule>
    <cfRule type="cellIs" priority="214" dxfId="363" operator="equal" stopIfTrue="1">
      <formula>"CW 3120-R2"</formula>
    </cfRule>
    <cfRule type="cellIs" priority="215" dxfId="363" operator="equal" stopIfTrue="1">
      <formula>"CW 3240-R7"</formula>
    </cfRule>
  </conditionalFormatting>
  <conditionalFormatting sqref="D170:D174">
    <cfRule type="cellIs" priority="210" dxfId="363" operator="equal" stopIfTrue="1">
      <formula>"CW 2130-R11"</formula>
    </cfRule>
    <cfRule type="cellIs" priority="211" dxfId="363" operator="equal" stopIfTrue="1">
      <formula>"CW 3120-R2"</formula>
    </cfRule>
    <cfRule type="cellIs" priority="212" dxfId="363" operator="equal" stopIfTrue="1">
      <formula>"CW 3240-R7"</formula>
    </cfRule>
  </conditionalFormatting>
  <conditionalFormatting sqref="D135">
    <cfRule type="cellIs" priority="207" dxfId="363" operator="equal" stopIfTrue="1">
      <formula>"CW 2130-R11"</formula>
    </cfRule>
    <cfRule type="cellIs" priority="208" dxfId="363" operator="equal" stopIfTrue="1">
      <formula>"CW 3120-R2"</formula>
    </cfRule>
    <cfRule type="cellIs" priority="209" dxfId="363" operator="equal" stopIfTrue="1">
      <formula>"CW 3240-R7"</formula>
    </cfRule>
  </conditionalFormatting>
  <conditionalFormatting sqref="D136">
    <cfRule type="cellIs" priority="204" dxfId="363" operator="equal" stopIfTrue="1">
      <formula>"CW 2130-R11"</formula>
    </cfRule>
    <cfRule type="cellIs" priority="205" dxfId="363" operator="equal" stopIfTrue="1">
      <formula>"CW 3120-R2"</formula>
    </cfRule>
    <cfRule type="cellIs" priority="206" dxfId="363" operator="equal" stopIfTrue="1">
      <formula>"CW 3240-R7"</formula>
    </cfRule>
  </conditionalFormatting>
  <conditionalFormatting sqref="D137">
    <cfRule type="cellIs" priority="201" dxfId="363" operator="equal" stopIfTrue="1">
      <formula>"CW 2130-R11"</formula>
    </cfRule>
    <cfRule type="cellIs" priority="202" dxfId="363" operator="equal" stopIfTrue="1">
      <formula>"CW 3120-R2"</formula>
    </cfRule>
    <cfRule type="cellIs" priority="203" dxfId="363" operator="equal" stopIfTrue="1">
      <formula>"CW 3240-R7"</formula>
    </cfRule>
  </conditionalFormatting>
  <conditionalFormatting sqref="D141">
    <cfRule type="cellIs" priority="198" dxfId="363" operator="equal" stopIfTrue="1">
      <formula>"CW 2130-R11"</formula>
    </cfRule>
    <cfRule type="cellIs" priority="199" dxfId="363" operator="equal" stopIfTrue="1">
      <formula>"CW 3120-R2"</formula>
    </cfRule>
    <cfRule type="cellIs" priority="200" dxfId="363" operator="equal" stopIfTrue="1">
      <formula>"CW 3240-R7"</formula>
    </cfRule>
  </conditionalFormatting>
  <conditionalFormatting sqref="D151:D152">
    <cfRule type="cellIs" priority="186" dxfId="363" operator="equal" stopIfTrue="1">
      <formula>"CW 2130-R11"</formula>
    </cfRule>
    <cfRule type="cellIs" priority="187" dxfId="363" operator="equal" stopIfTrue="1">
      <formula>"CW 3120-R2"</formula>
    </cfRule>
    <cfRule type="cellIs" priority="188" dxfId="363" operator="equal" stopIfTrue="1">
      <formula>"CW 3240-R7"</formula>
    </cfRule>
  </conditionalFormatting>
  <conditionalFormatting sqref="D143">
    <cfRule type="cellIs" priority="195" dxfId="363" operator="equal" stopIfTrue="1">
      <formula>"CW 2130-R11"</formula>
    </cfRule>
    <cfRule type="cellIs" priority="196" dxfId="363" operator="equal" stopIfTrue="1">
      <formula>"CW 3120-R2"</formula>
    </cfRule>
    <cfRule type="cellIs" priority="197" dxfId="363" operator="equal" stopIfTrue="1">
      <formula>"CW 3240-R7"</formula>
    </cfRule>
  </conditionalFormatting>
  <conditionalFormatting sqref="D147">
    <cfRule type="cellIs" priority="192" dxfId="363" operator="equal" stopIfTrue="1">
      <formula>"CW 2130-R11"</formula>
    </cfRule>
    <cfRule type="cellIs" priority="193" dxfId="363" operator="equal" stopIfTrue="1">
      <formula>"CW 3120-R2"</formula>
    </cfRule>
    <cfRule type="cellIs" priority="194" dxfId="363" operator="equal" stopIfTrue="1">
      <formula>"CW 3240-R7"</formula>
    </cfRule>
  </conditionalFormatting>
  <conditionalFormatting sqref="D156:D157">
    <cfRule type="cellIs" priority="177" dxfId="363" operator="equal" stopIfTrue="1">
      <formula>"CW 2130-R11"</formula>
    </cfRule>
    <cfRule type="cellIs" priority="178" dxfId="363" operator="equal" stopIfTrue="1">
      <formula>"CW 3120-R2"</formula>
    </cfRule>
    <cfRule type="cellIs" priority="179" dxfId="363" operator="equal" stopIfTrue="1">
      <formula>"CW 3240-R7"</formula>
    </cfRule>
  </conditionalFormatting>
  <conditionalFormatting sqref="D149">
    <cfRule type="cellIs" priority="189" dxfId="363" operator="equal" stopIfTrue="1">
      <formula>"CW 2130-R11"</formula>
    </cfRule>
    <cfRule type="cellIs" priority="190" dxfId="363" operator="equal" stopIfTrue="1">
      <formula>"CW 3120-R2"</formula>
    </cfRule>
    <cfRule type="cellIs" priority="191" dxfId="363" operator="equal" stopIfTrue="1">
      <formula>"CW 3240-R7"</formula>
    </cfRule>
  </conditionalFormatting>
  <conditionalFormatting sqref="D153:D154">
    <cfRule type="cellIs" priority="183" dxfId="363" operator="equal" stopIfTrue="1">
      <formula>"CW 2130-R11"</formula>
    </cfRule>
    <cfRule type="cellIs" priority="184" dxfId="363" operator="equal" stopIfTrue="1">
      <formula>"CW 3120-R2"</formula>
    </cfRule>
    <cfRule type="cellIs" priority="185" dxfId="363" operator="equal" stopIfTrue="1">
      <formula>"CW 3240-R7"</formula>
    </cfRule>
  </conditionalFormatting>
  <conditionalFormatting sqref="D155">
    <cfRule type="cellIs" priority="180" dxfId="363" operator="equal" stopIfTrue="1">
      <formula>"CW 2130-R11"</formula>
    </cfRule>
    <cfRule type="cellIs" priority="181" dxfId="363" operator="equal" stopIfTrue="1">
      <formula>"CW 3120-R2"</formula>
    </cfRule>
    <cfRule type="cellIs" priority="182" dxfId="363" operator="equal" stopIfTrue="1">
      <formula>"CW 3240-R7"</formula>
    </cfRule>
  </conditionalFormatting>
  <conditionalFormatting sqref="D166">
    <cfRule type="cellIs" priority="174" dxfId="363" operator="equal" stopIfTrue="1">
      <formula>"CW 2130-R11"</formula>
    </cfRule>
    <cfRule type="cellIs" priority="175" dxfId="363" operator="equal" stopIfTrue="1">
      <formula>"CW 3120-R2"</formula>
    </cfRule>
    <cfRule type="cellIs" priority="176" dxfId="363" operator="equal" stopIfTrue="1">
      <formula>"CW 3240-R7"</formula>
    </cfRule>
  </conditionalFormatting>
  <conditionalFormatting sqref="D184:D185">
    <cfRule type="cellIs" priority="168" dxfId="363" operator="equal" stopIfTrue="1">
      <formula>"CW 2130-R11"</formula>
    </cfRule>
    <cfRule type="cellIs" priority="169" dxfId="363" operator="equal" stopIfTrue="1">
      <formula>"CW 3120-R2"</formula>
    </cfRule>
    <cfRule type="cellIs" priority="170" dxfId="363" operator="equal" stopIfTrue="1">
      <formula>"CW 3240-R7"</formula>
    </cfRule>
  </conditionalFormatting>
  <conditionalFormatting sqref="D176">
    <cfRule type="cellIs" priority="171" dxfId="363" operator="equal" stopIfTrue="1">
      <formula>"CW 2130-R11"</formula>
    </cfRule>
    <cfRule type="cellIs" priority="172" dxfId="363" operator="equal" stopIfTrue="1">
      <formula>"CW 3120-R2"</formula>
    </cfRule>
    <cfRule type="cellIs" priority="173" dxfId="363" operator="equal" stopIfTrue="1">
      <formula>"CW 3240-R7"</formula>
    </cfRule>
  </conditionalFormatting>
  <conditionalFormatting sqref="D189">
    <cfRule type="cellIs" priority="166" dxfId="363" operator="equal" stopIfTrue="1">
      <formula>"CW 3120-R2"</formula>
    </cfRule>
    <cfRule type="cellIs" priority="167" dxfId="363" operator="equal" stopIfTrue="1">
      <formula>"CW 3240-R7"</formula>
    </cfRule>
  </conditionalFormatting>
  <conditionalFormatting sqref="D192:D193">
    <cfRule type="cellIs" priority="163" dxfId="363" operator="equal" stopIfTrue="1">
      <formula>"CW 2130-R11"</formula>
    </cfRule>
    <cfRule type="cellIs" priority="164" dxfId="363" operator="equal" stopIfTrue="1">
      <formula>"CW 3120-R2"</formula>
    </cfRule>
    <cfRule type="cellIs" priority="165" dxfId="363" operator="equal" stopIfTrue="1">
      <formula>"CW 3240-R7"</formula>
    </cfRule>
  </conditionalFormatting>
  <conditionalFormatting sqref="D194">
    <cfRule type="cellIs" priority="161" dxfId="363" operator="equal" stopIfTrue="1">
      <formula>"CW 2130-R11"</formula>
    </cfRule>
    <cfRule type="cellIs" priority="162" dxfId="363" operator="equal" stopIfTrue="1">
      <formula>"CW 3240-R7"</formula>
    </cfRule>
  </conditionalFormatting>
  <conditionalFormatting sqref="D200:D202">
    <cfRule type="cellIs" priority="158" dxfId="363" operator="equal" stopIfTrue="1">
      <formula>"CW 2130-R11"</formula>
    </cfRule>
    <cfRule type="cellIs" priority="159" dxfId="363" operator="equal" stopIfTrue="1">
      <formula>"CW 3120-R2"</formula>
    </cfRule>
    <cfRule type="cellIs" priority="160" dxfId="363" operator="equal" stopIfTrue="1">
      <formula>"CW 3240-R7"</formula>
    </cfRule>
  </conditionalFormatting>
  <conditionalFormatting sqref="D34">
    <cfRule type="cellIs" priority="155" dxfId="363" operator="equal" stopIfTrue="1">
      <formula>"CW 2130-R11"</formula>
    </cfRule>
    <cfRule type="cellIs" priority="156" dxfId="363" operator="equal" stopIfTrue="1">
      <formula>"CW 3120-R2"</formula>
    </cfRule>
    <cfRule type="cellIs" priority="157" dxfId="363" operator="equal" stopIfTrue="1">
      <formula>"CW 3240-R7"</formula>
    </cfRule>
  </conditionalFormatting>
  <conditionalFormatting sqref="D36">
    <cfRule type="cellIs" priority="152" dxfId="363" operator="equal" stopIfTrue="1">
      <formula>"CW 2130-R11"</formula>
    </cfRule>
    <cfRule type="cellIs" priority="153" dxfId="363" operator="equal" stopIfTrue="1">
      <formula>"CW 3120-R2"</formula>
    </cfRule>
    <cfRule type="cellIs" priority="154" dxfId="363" operator="equal" stopIfTrue="1">
      <formula>"CW 3240-R7"</formula>
    </cfRule>
  </conditionalFormatting>
  <conditionalFormatting sqref="D41">
    <cfRule type="cellIs" priority="149" dxfId="363" operator="equal" stopIfTrue="1">
      <formula>"CW 2130-R11"</formula>
    </cfRule>
    <cfRule type="cellIs" priority="150" dxfId="363" operator="equal" stopIfTrue="1">
      <formula>"CW 3120-R2"</formula>
    </cfRule>
    <cfRule type="cellIs" priority="151" dxfId="363" operator="equal" stopIfTrue="1">
      <formula>"CW 3240-R7"</formula>
    </cfRule>
  </conditionalFormatting>
  <conditionalFormatting sqref="D69">
    <cfRule type="cellIs" priority="145" dxfId="363" operator="equal" stopIfTrue="1">
      <formula>"CW 3120-R2"</formula>
    </cfRule>
    <cfRule type="cellIs" priority="146" dxfId="363" operator="equal" stopIfTrue="1">
      <formula>"CW 3240-R7"</formula>
    </cfRule>
  </conditionalFormatting>
  <conditionalFormatting sqref="D62">
    <cfRule type="cellIs" priority="147" dxfId="363" operator="equal" stopIfTrue="1">
      <formula>"CW 3120-R2"</formula>
    </cfRule>
    <cfRule type="cellIs" priority="148" dxfId="363" operator="equal" stopIfTrue="1">
      <formula>"CW 3240-R7"</formula>
    </cfRule>
  </conditionalFormatting>
  <conditionalFormatting sqref="D122">
    <cfRule type="cellIs" priority="131" dxfId="363" operator="equal" stopIfTrue="1">
      <formula>"CW 2130-R11"</formula>
    </cfRule>
    <cfRule type="cellIs" priority="132" dxfId="363" operator="equal" stopIfTrue="1">
      <formula>"CW 3240-R7"</formula>
    </cfRule>
  </conditionalFormatting>
  <conditionalFormatting sqref="D72:D73">
    <cfRule type="cellIs" priority="142" dxfId="363" operator="equal" stopIfTrue="1">
      <formula>"CW 2130-R11"</formula>
    </cfRule>
    <cfRule type="cellIs" priority="143" dxfId="363" operator="equal" stopIfTrue="1">
      <formula>"CW 3120-R2"</formula>
    </cfRule>
    <cfRule type="cellIs" priority="144" dxfId="363" operator="equal" stopIfTrue="1">
      <formula>"CW 3240-R7"</formula>
    </cfRule>
  </conditionalFormatting>
  <conditionalFormatting sqref="D96">
    <cfRule type="cellIs" priority="139" dxfId="363" operator="equal" stopIfTrue="1">
      <formula>"CW 2130-R11"</formula>
    </cfRule>
    <cfRule type="cellIs" priority="140" dxfId="363" operator="equal" stopIfTrue="1">
      <formula>"CW 3120-R2"</formula>
    </cfRule>
    <cfRule type="cellIs" priority="141" dxfId="363" operator="equal" stopIfTrue="1">
      <formula>"CW 3240-R7"</formula>
    </cfRule>
  </conditionalFormatting>
  <conditionalFormatting sqref="D97">
    <cfRule type="cellIs" priority="136" dxfId="363" operator="equal" stopIfTrue="1">
      <formula>"CW 2130-R11"</formula>
    </cfRule>
    <cfRule type="cellIs" priority="137" dxfId="363" operator="equal" stopIfTrue="1">
      <formula>"CW 3120-R2"</formula>
    </cfRule>
    <cfRule type="cellIs" priority="138" dxfId="363" operator="equal" stopIfTrue="1">
      <formula>"CW 3240-R7"</formula>
    </cfRule>
  </conditionalFormatting>
  <conditionalFormatting sqref="D103">
    <cfRule type="cellIs" priority="133" dxfId="363" operator="equal" stopIfTrue="1">
      <formula>"CW 2130-R11"</formula>
    </cfRule>
    <cfRule type="cellIs" priority="134" dxfId="363" operator="equal" stopIfTrue="1">
      <formula>"CW 3120-R2"</formula>
    </cfRule>
    <cfRule type="cellIs" priority="135" dxfId="363" operator="equal" stopIfTrue="1">
      <formula>"CW 3240-R7"</formula>
    </cfRule>
  </conditionalFormatting>
  <conditionalFormatting sqref="D188">
    <cfRule type="cellIs" priority="105" dxfId="363" operator="equal" stopIfTrue="1">
      <formula>"CW 3120-R2"</formula>
    </cfRule>
    <cfRule type="cellIs" priority="106" dxfId="363" operator="equal" stopIfTrue="1">
      <formula>"CW 3240-R7"</formula>
    </cfRule>
  </conditionalFormatting>
  <conditionalFormatting sqref="D169">
    <cfRule type="cellIs" priority="128" dxfId="363" operator="equal" stopIfTrue="1">
      <formula>"CW 2130-R11"</formula>
    </cfRule>
    <cfRule type="cellIs" priority="129" dxfId="363" operator="equal" stopIfTrue="1">
      <formula>"CW 3120-R2"</formula>
    </cfRule>
    <cfRule type="cellIs" priority="130" dxfId="363" operator="equal" stopIfTrue="1">
      <formula>"CW 3240-R7"</formula>
    </cfRule>
  </conditionalFormatting>
  <conditionalFormatting sqref="D164">
    <cfRule type="cellIs" priority="125" dxfId="363" operator="equal" stopIfTrue="1">
      <formula>"CW 2130-R11"</formula>
    </cfRule>
    <cfRule type="cellIs" priority="126" dxfId="363" operator="equal" stopIfTrue="1">
      <formula>"CW 3120-R2"</formula>
    </cfRule>
    <cfRule type="cellIs" priority="127" dxfId="363" operator="equal" stopIfTrue="1">
      <formula>"CW 3240-R7"</formula>
    </cfRule>
  </conditionalFormatting>
  <conditionalFormatting sqref="D165">
    <cfRule type="cellIs" priority="122" dxfId="363" operator="equal" stopIfTrue="1">
      <formula>"CW 2130-R11"</formula>
    </cfRule>
    <cfRule type="cellIs" priority="123" dxfId="363" operator="equal" stopIfTrue="1">
      <formula>"CW 3120-R2"</formula>
    </cfRule>
    <cfRule type="cellIs" priority="124" dxfId="363" operator="equal" stopIfTrue="1">
      <formula>"CW 3240-R7"</formula>
    </cfRule>
  </conditionalFormatting>
  <conditionalFormatting sqref="D160">
    <cfRule type="cellIs" priority="119" dxfId="363" operator="equal" stopIfTrue="1">
      <formula>"CW 2130-R11"</formula>
    </cfRule>
    <cfRule type="cellIs" priority="120" dxfId="363" operator="equal" stopIfTrue="1">
      <formula>"CW 3120-R2"</formula>
    </cfRule>
    <cfRule type="cellIs" priority="121" dxfId="363" operator="equal" stopIfTrue="1">
      <formula>"CW 3240-R7"</formula>
    </cfRule>
  </conditionalFormatting>
  <conditionalFormatting sqref="D161">
    <cfRule type="cellIs" priority="116" dxfId="363" operator="equal" stopIfTrue="1">
      <formula>"CW 2130-R11"</formula>
    </cfRule>
    <cfRule type="cellIs" priority="117" dxfId="363" operator="equal" stopIfTrue="1">
      <formula>"CW 3120-R2"</formula>
    </cfRule>
    <cfRule type="cellIs" priority="118" dxfId="363" operator="equal" stopIfTrue="1">
      <formula>"CW 3240-R7"</formula>
    </cfRule>
  </conditionalFormatting>
  <conditionalFormatting sqref="D162">
    <cfRule type="cellIs" priority="113" dxfId="363" operator="equal" stopIfTrue="1">
      <formula>"CW 2130-R11"</formula>
    </cfRule>
    <cfRule type="cellIs" priority="114" dxfId="363" operator="equal" stopIfTrue="1">
      <formula>"CW 3120-R2"</formula>
    </cfRule>
    <cfRule type="cellIs" priority="115" dxfId="363" operator="equal" stopIfTrue="1">
      <formula>"CW 3240-R7"</formula>
    </cfRule>
  </conditionalFormatting>
  <conditionalFormatting sqref="D175">
    <cfRule type="cellIs" priority="110" dxfId="363" operator="equal" stopIfTrue="1">
      <formula>"CW 2130-R11"</formula>
    </cfRule>
    <cfRule type="cellIs" priority="111" dxfId="363" operator="equal" stopIfTrue="1">
      <formula>"CW 3120-R2"</formula>
    </cfRule>
    <cfRule type="cellIs" priority="112" dxfId="363" operator="equal" stopIfTrue="1">
      <formula>"CW 3240-R7"</formula>
    </cfRule>
  </conditionalFormatting>
  <conditionalFormatting sqref="D182">
    <cfRule type="cellIs" priority="107" dxfId="363" operator="equal" stopIfTrue="1">
      <formula>"CW 2130-R11"</formula>
    </cfRule>
    <cfRule type="cellIs" priority="108" dxfId="363" operator="equal" stopIfTrue="1">
      <formula>"CW 3120-R2"</formula>
    </cfRule>
    <cfRule type="cellIs" priority="109" dxfId="363" operator="equal" stopIfTrue="1">
      <formula>"CW 3240-R7"</formula>
    </cfRule>
  </conditionalFormatting>
  <conditionalFormatting sqref="D27">
    <cfRule type="cellIs" priority="102" dxfId="363" operator="equal" stopIfTrue="1">
      <formula>"CW 2130-R11"</formula>
    </cfRule>
    <cfRule type="cellIs" priority="103" dxfId="363" operator="equal" stopIfTrue="1">
      <formula>"CW 3120-R2"</formula>
    </cfRule>
    <cfRule type="cellIs" priority="104" dxfId="363" operator="equal" stopIfTrue="1">
      <formula>"CW 3240-R7"</formula>
    </cfRule>
  </conditionalFormatting>
  <conditionalFormatting sqref="D43">
    <cfRule type="cellIs" priority="99" dxfId="363" operator="equal" stopIfTrue="1">
      <formula>"CW 2130-R11"</formula>
    </cfRule>
    <cfRule type="cellIs" priority="100" dxfId="363" operator="equal" stopIfTrue="1">
      <formula>"CW 3120-R2"</formula>
    </cfRule>
    <cfRule type="cellIs" priority="101" dxfId="363" operator="equal" stopIfTrue="1">
      <formula>"CW 3240-R7"</formula>
    </cfRule>
  </conditionalFormatting>
  <conditionalFormatting sqref="D68">
    <cfRule type="cellIs" priority="96" dxfId="363" operator="equal" stopIfTrue="1">
      <formula>"CW 2130-R11"</formula>
    </cfRule>
    <cfRule type="cellIs" priority="97" dxfId="363" operator="equal" stopIfTrue="1">
      <formula>"CW 3120-R2"</formula>
    </cfRule>
    <cfRule type="cellIs" priority="98" dxfId="363" operator="equal" stopIfTrue="1">
      <formula>"CW 3240-R7"</formula>
    </cfRule>
  </conditionalFormatting>
  <conditionalFormatting sqref="D77">
    <cfRule type="cellIs" priority="93" dxfId="363" operator="equal" stopIfTrue="1">
      <formula>"CW 2130-R11"</formula>
    </cfRule>
    <cfRule type="cellIs" priority="94" dxfId="363" operator="equal" stopIfTrue="1">
      <formula>"CW 3120-R2"</formula>
    </cfRule>
    <cfRule type="cellIs" priority="95" dxfId="363" operator="equal" stopIfTrue="1">
      <formula>"CW 3240-R7"</formula>
    </cfRule>
  </conditionalFormatting>
  <conditionalFormatting sqref="D78">
    <cfRule type="cellIs" priority="90" dxfId="363" operator="equal" stopIfTrue="1">
      <formula>"CW 2130-R11"</formula>
    </cfRule>
    <cfRule type="cellIs" priority="91" dxfId="363" operator="equal" stopIfTrue="1">
      <formula>"CW 3120-R2"</formula>
    </cfRule>
    <cfRule type="cellIs" priority="92" dxfId="363" operator="equal" stopIfTrue="1">
      <formula>"CW 3240-R7"</formula>
    </cfRule>
  </conditionalFormatting>
  <conditionalFormatting sqref="D94">
    <cfRule type="cellIs" priority="87" dxfId="363" operator="equal" stopIfTrue="1">
      <formula>"CW 2130-R11"</formula>
    </cfRule>
    <cfRule type="cellIs" priority="88" dxfId="363" operator="equal" stopIfTrue="1">
      <formula>"CW 3120-R2"</formula>
    </cfRule>
    <cfRule type="cellIs" priority="89" dxfId="363" operator="equal" stopIfTrue="1">
      <formula>"CW 3240-R7"</formula>
    </cfRule>
  </conditionalFormatting>
  <conditionalFormatting sqref="D95">
    <cfRule type="cellIs" priority="84" dxfId="363" operator="equal" stopIfTrue="1">
      <formula>"CW 2130-R11"</formula>
    </cfRule>
    <cfRule type="cellIs" priority="85" dxfId="363" operator="equal" stopIfTrue="1">
      <formula>"CW 3120-R2"</formula>
    </cfRule>
    <cfRule type="cellIs" priority="86" dxfId="363" operator="equal" stopIfTrue="1">
      <formula>"CW 3240-R7"</formula>
    </cfRule>
  </conditionalFormatting>
  <conditionalFormatting sqref="D158">
    <cfRule type="cellIs" priority="81" dxfId="363" operator="equal" stopIfTrue="1">
      <formula>"CW 2130-R11"</formula>
    </cfRule>
    <cfRule type="cellIs" priority="82" dxfId="363" operator="equal" stopIfTrue="1">
      <formula>"CW 3120-R2"</formula>
    </cfRule>
    <cfRule type="cellIs" priority="83" dxfId="363" operator="equal" stopIfTrue="1">
      <formula>"CW 3240-R7"</formula>
    </cfRule>
  </conditionalFormatting>
  <conditionalFormatting sqref="D159">
    <cfRule type="cellIs" priority="78" dxfId="363" operator="equal" stopIfTrue="1">
      <formula>"CW 2130-R11"</formula>
    </cfRule>
    <cfRule type="cellIs" priority="79" dxfId="363" operator="equal" stopIfTrue="1">
      <formula>"CW 3120-R2"</formula>
    </cfRule>
    <cfRule type="cellIs" priority="80" dxfId="363" operator="equal" stopIfTrue="1">
      <formula>"CW 3240-R7"</formula>
    </cfRule>
  </conditionalFormatting>
  <conditionalFormatting sqref="D167">
    <cfRule type="cellIs" priority="75" dxfId="363" operator="equal" stopIfTrue="1">
      <formula>"CW 2130-R11"</formula>
    </cfRule>
    <cfRule type="cellIs" priority="76" dxfId="363" operator="equal" stopIfTrue="1">
      <formula>"CW 3120-R2"</formula>
    </cfRule>
    <cfRule type="cellIs" priority="77" dxfId="363" operator="equal" stopIfTrue="1">
      <formula>"CW 3240-R7"</formula>
    </cfRule>
  </conditionalFormatting>
  <conditionalFormatting sqref="D67">
    <cfRule type="cellIs" priority="72" dxfId="363" operator="equal" stopIfTrue="1">
      <formula>"CW 2130-R11"</formula>
    </cfRule>
    <cfRule type="cellIs" priority="73" dxfId="363" operator="equal" stopIfTrue="1">
      <formula>"CW 3120-R2"</formula>
    </cfRule>
    <cfRule type="cellIs" priority="74" dxfId="363" operator="equal" stopIfTrue="1">
      <formula>"CW 3240-R7"</formula>
    </cfRule>
  </conditionalFormatting>
  <conditionalFormatting sqref="D30">
    <cfRule type="cellIs" priority="69" dxfId="363" operator="equal" stopIfTrue="1">
      <formula>"CW 2130-R11"</formula>
    </cfRule>
    <cfRule type="cellIs" priority="70" dxfId="363" operator="equal" stopIfTrue="1">
      <formula>"CW 3120-R2"</formula>
    </cfRule>
    <cfRule type="cellIs" priority="71" dxfId="363" operator="equal" stopIfTrue="1">
      <formula>"CW 3240-R7"</formula>
    </cfRule>
  </conditionalFormatting>
  <conditionalFormatting sqref="D195">
    <cfRule type="cellIs" priority="60" dxfId="363" operator="equal" stopIfTrue="1">
      <formula>"CW 2130-R11"</formula>
    </cfRule>
    <cfRule type="cellIs" priority="61" dxfId="363" operator="equal" stopIfTrue="1">
      <formula>"CW 3120-R2"</formula>
    </cfRule>
    <cfRule type="cellIs" priority="62" dxfId="363" operator="equal" stopIfTrue="1">
      <formula>"CW 3240-R7"</formula>
    </cfRule>
  </conditionalFormatting>
  <conditionalFormatting sqref="D197">
    <cfRule type="cellIs" priority="66" dxfId="363" operator="equal" stopIfTrue="1">
      <formula>"CW 2130-R11"</formula>
    </cfRule>
    <cfRule type="cellIs" priority="67" dxfId="363" operator="equal" stopIfTrue="1">
      <formula>"CW 3120-R2"</formula>
    </cfRule>
    <cfRule type="cellIs" priority="68" dxfId="363" operator="equal" stopIfTrue="1">
      <formula>"CW 3240-R7"</formula>
    </cfRule>
  </conditionalFormatting>
  <conditionalFormatting sqref="D198">
    <cfRule type="cellIs" priority="63" dxfId="363" operator="equal" stopIfTrue="1">
      <formula>"CW 2130-R11"</formula>
    </cfRule>
    <cfRule type="cellIs" priority="64" dxfId="363" operator="equal" stopIfTrue="1">
      <formula>"CW 3120-R2"</formula>
    </cfRule>
    <cfRule type="cellIs" priority="65" dxfId="363" operator="equal" stopIfTrue="1">
      <formula>"CW 3240-R7"</formula>
    </cfRule>
  </conditionalFormatting>
  <conditionalFormatting sqref="D190:D191">
    <cfRule type="cellIs" priority="57" dxfId="363" operator="equal" stopIfTrue="1">
      <formula>"CW 2130-R11"</formula>
    </cfRule>
    <cfRule type="cellIs" priority="58" dxfId="363" operator="equal" stopIfTrue="1">
      <formula>"CW 3120-R2"</formula>
    </cfRule>
    <cfRule type="cellIs" priority="59" dxfId="363" operator="equal" stopIfTrue="1">
      <formula>"CW 3240-R7"</formula>
    </cfRule>
  </conditionalFormatting>
  <conditionalFormatting sqref="D196">
    <cfRule type="cellIs" priority="54" dxfId="363" operator="equal" stopIfTrue="1">
      <formula>"CW 2130-R11"</formula>
    </cfRule>
    <cfRule type="cellIs" priority="55" dxfId="363" operator="equal" stopIfTrue="1">
      <formula>"CW 3120-R2"</formula>
    </cfRule>
    <cfRule type="cellIs" priority="56" dxfId="363" operator="equal" stopIfTrue="1">
      <formula>"CW 3240-R7"</formula>
    </cfRule>
  </conditionalFormatting>
  <conditionalFormatting sqref="D31">
    <cfRule type="cellIs" priority="51" dxfId="363" operator="equal" stopIfTrue="1">
      <formula>"CW 2130-R11"</formula>
    </cfRule>
    <cfRule type="cellIs" priority="52" dxfId="363" operator="equal" stopIfTrue="1">
      <formula>"CW 3120-R2"</formula>
    </cfRule>
    <cfRule type="cellIs" priority="53" dxfId="363" operator="equal" stopIfTrue="1">
      <formula>"CW 3240-R7"</formula>
    </cfRule>
  </conditionalFormatting>
  <conditionalFormatting sqref="D177">
    <cfRule type="cellIs" priority="48" dxfId="363" operator="equal" stopIfTrue="1">
      <formula>"CW 2130-R11"</formula>
    </cfRule>
    <cfRule type="cellIs" priority="49" dxfId="363" operator="equal" stopIfTrue="1">
      <formula>"CW 3120-R2"</formula>
    </cfRule>
    <cfRule type="cellIs" priority="50" dxfId="363" operator="equal" stopIfTrue="1">
      <formula>"CW 3240-R7"</formula>
    </cfRule>
  </conditionalFormatting>
  <conditionalFormatting sqref="D139:D140">
    <cfRule type="cellIs" priority="45" dxfId="363" operator="equal" stopIfTrue="1">
      <formula>"CW 2130-R11"</formula>
    </cfRule>
    <cfRule type="cellIs" priority="46" dxfId="363" operator="equal" stopIfTrue="1">
      <formula>"CW 3120-R2"</formula>
    </cfRule>
    <cfRule type="cellIs" priority="47" dxfId="363" operator="equal" stopIfTrue="1">
      <formula>"CW 3240-R7"</formula>
    </cfRule>
  </conditionalFormatting>
  <conditionalFormatting sqref="D142">
    <cfRule type="cellIs" priority="42" dxfId="363" operator="equal" stopIfTrue="1">
      <formula>"CW 2130-R11"</formula>
    </cfRule>
    <cfRule type="cellIs" priority="43" dxfId="363" operator="equal" stopIfTrue="1">
      <formula>"CW 3120-R2"</formula>
    </cfRule>
    <cfRule type="cellIs" priority="44" dxfId="363" operator="equal" stopIfTrue="1">
      <formula>"CW 3240-R7"</formula>
    </cfRule>
  </conditionalFormatting>
  <conditionalFormatting sqref="D144:D145">
    <cfRule type="cellIs" priority="39" dxfId="363" operator="equal" stopIfTrue="1">
      <formula>"CW 2130-R11"</formula>
    </cfRule>
    <cfRule type="cellIs" priority="40" dxfId="363" operator="equal" stopIfTrue="1">
      <formula>"CW 3120-R2"</formula>
    </cfRule>
    <cfRule type="cellIs" priority="41" dxfId="363" operator="equal" stopIfTrue="1">
      <formula>"CW 3240-R7"</formula>
    </cfRule>
  </conditionalFormatting>
  <conditionalFormatting sqref="D146">
    <cfRule type="cellIs" priority="36" dxfId="363" operator="equal" stopIfTrue="1">
      <formula>"CW 2130-R11"</formula>
    </cfRule>
    <cfRule type="cellIs" priority="37" dxfId="363" operator="equal" stopIfTrue="1">
      <formula>"CW 3120-R2"</formula>
    </cfRule>
    <cfRule type="cellIs" priority="38" dxfId="363" operator="equal" stopIfTrue="1">
      <formula>"CW 3240-R7"</formula>
    </cfRule>
  </conditionalFormatting>
  <conditionalFormatting sqref="D148">
    <cfRule type="cellIs" priority="33" dxfId="363" operator="equal" stopIfTrue="1">
      <formula>"CW 2130-R11"</formula>
    </cfRule>
    <cfRule type="cellIs" priority="34" dxfId="363" operator="equal" stopIfTrue="1">
      <formula>"CW 3120-R2"</formula>
    </cfRule>
    <cfRule type="cellIs" priority="35" dxfId="363" operator="equal" stopIfTrue="1">
      <formula>"CW 3240-R7"</formula>
    </cfRule>
  </conditionalFormatting>
  <conditionalFormatting sqref="D150">
    <cfRule type="cellIs" priority="30" dxfId="363" operator="equal" stopIfTrue="1">
      <formula>"CW 2130-R11"</formula>
    </cfRule>
    <cfRule type="cellIs" priority="31" dxfId="363" operator="equal" stopIfTrue="1">
      <formula>"CW 3120-R2"</formula>
    </cfRule>
    <cfRule type="cellIs" priority="32" dxfId="363" operator="equal" stopIfTrue="1">
      <formula>"CW 3240-R7"</formula>
    </cfRule>
  </conditionalFormatting>
  <conditionalFormatting sqref="D163">
    <cfRule type="cellIs" priority="27" dxfId="363" operator="equal" stopIfTrue="1">
      <formula>"CW 2130-R11"</formula>
    </cfRule>
    <cfRule type="cellIs" priority="28" dxfId="363" operator="equal" stopIfTrue="1">
      <formula>"CW 3120-R2"</formula>
    </cfRule>
    <cfRule type="cellIs" priority="29" dxfId="363" operator="equal" stopIfTrue="1">
      <formula>"CW 3240-R7"</formula>
    </cfRule>
  </conditionalFormatting>
  <conditionalFormatting sqref="D179">
    <cfRule type="cellIs" priority="24" dxfId="363" operator="equal" stopIfTrue="1">
      <formula>"CW 2130-R11"</formula>
    </cfRule>
    <cfRule type="cellIs" priority="25" dxfId="363" operator="equal" stopIfTrue="1">
      <formula>"CW 3120-R2"</formula>
    </cfRule>
    <cfRule type="cellIs" priority="26" dxfId="363" operator="equal" stopIfTrue="1">
      <formula>"CW 3240-R7"</formula>
    </cfRule>
  </conditionalFormatting>
  <conditionalFormatting sqref="D180">
    <cfRule type="cellIs" priority="21" dxfId="363" operator="equal" stopIfTrue="1">
      <formula>"CW 2130-R11"</formula>
    </cfRule>
    <cfRule type="cellIs" priority="22" dxfId="363" operator="equal" stopIfTrue="1">
      <formula>"CW 3120-R2"</formula>
    </cfRule>
    <cfRule type="cellIs" priority="23" dxfId="363" operator="equal" stopIfTrue="1">
      <formula>"CW 3240-R7"</formula>
    </cfRule>
  </conditionalFormatting>
  <conditionalFormatting sqref="D181">
    <cfRule type="cellIs" priority="18" dxfId="363" operator="equal" stopIfTrue="1">
      <formula>"CW 2130-R11"</formula>
    </cfRule>
    <cfRule type="cellIs" priority="19" dxfId="363" operator="equal" stopIfTrue="1">
      <formula>"CW 3120-R2"</formula>
    </cfRule>
    <cfRule type="cellIs" priority="20" dxfId="363" operator="equal" stopIfTrue="1">
      <formula>"CW 3240-R7"</formula>
    </cfRule>
  </conditionalFormatting>
  <conditionalFormatting sqref="D26">
    <cfRule type="cellIs" priority="15" dxfId="363" operator="equal" stopIfTrue="1">
      <formula>"CW 2130-R11"</formula>
    </cfRule>
    <cfRule type="cellIs" priority="16" dxfId="363" operator="equal" stopIfTrue="1">
      <formula>"CW 3120-R2"</formula>
    </cfRule>
    <cfRule type="cellIs" priority="17" dxfId="363" operator="equal" stopIfTrue="1">
      <formula>"CW 3240-R7"</formula>
    </cfRule>
  </conditionalFormatting>
  <conditionalFormatting sqref="D29">
    <cfRule type="cellIs" priority="12" dxfId="363" operator="equal" stopIfTrue="1">
      <formula>"CW 2130-R11"</formula>
    </cfRule>
    <cfRule type="cellIs" priority="13" dxfId="363" operator="equal" stopIfTrue="1">
      <formula>"CW 3120-R2"</formula>
    </cfRule>
    <cfRule type="cellIs" priority="14" dxfId="363" operator="equal" stopIfTrue="1">
      <formula>"CW 3240-R7"</formula>
    </cfRule>
  </conditionalFormatting>
  <conditionalFormatting sqref="D35">
    <cfRule type="cellIs" priority="9" dxfId="363" operator="equal" stopIfTrue="1">
      <formula>"CW 2130-R11"</formula>
    </cfRule>
    <cfRule type="cellIs" priority="10" dxfId="363" operator="equal" stopIfTrue="1">
      <formula>"CW 3120-R2"</formula>
    </cfRule>
    <cfRule type="cellIs" priority="11" dxfId="363" operator="equal" stopIfTrue="1">
      <formula>"CW 3240-R7"</formula>
    </cfRule>
  </conditionalFormatting>
  <conditionalFormatting sqref="D70">
    <cfRule type="cellIs" priority="7" dxfId="363" operator="equal" stopIfTrue="1">
      <formula>"CW 3120-R2"</formula>
    </cfRule>
    <cfRule type="cellIs" priority="8" dxfId="363" operator="equal" stopIfTrue="1">
      <formula>"CW 3240-R7"</formula>
    </cfRule>
  </conditionalFormatting>
  <conditionalFormatting sqref="D33">
    <cfRule type="cellIs" priority="4" dxfId="363" operator="equal" stopIfTrue="1">
      <formula>"CW 2130-R11"</formula>
    </cfRule>
    <cfRule type="cellIs" priority="5" dxfId="363" operator="equal" stopIfTrue="1">
      <formula>"CW 3120-R2"</formula>
    </cfRule>
    <cfRule type="cellIs" priority="6" dxfId="363" operator="equal" stopIfTrue="1">
      <formula>"CW 3240-R7"</formula>
    </cfRule>
  </conditionalFormatting>
  <conditionalFormatting sqref="D32">
    <cfRule type="cellIs" priority="1" dxfId="363" operator="equal" stopIfTrue="1">
      <formula>"CW 2130-R11"</formula>
    </cfRule>
    <cfRule type="cellIs" priority="2" dxfId="363" operator="equal" stopIfTrue="1">
      <formula>"CW 3120-R2"</formula>
    </cfRule>
    <cfRule type="cellIs" priority="3" dxfId="363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220:G227 G208:G218">
      <formula1>IF(G220&gt;=0.01,ROUND(G220,2),0.01)</formula1>
    </dataValidation>
    <dataValidation type="custom" allowBlank="1" showInputMessage="1" showErrorMessage="1" error="If you can enter a Unit  Price in this cell, pLease contact the Contract Administrator immediately!" sqref="G155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9:G10 G12:G15 G18:G19 G21 G23 G188 G52 G50 G54 G57 G64:G65 G166:G169 G83:G85 G101 G97 G112 G114 G116:G117 G124 G126:G127 G99 G150 G135:G137 G140 G142 G144:G146 G148 G152 G154 G120:G122 G172 G201:G202 G184:G185 G60 G62 G73 G90:G92 G157:G159 G130 G181:G182 G76 G95 G103 G105:G108 G196 G78:G80 G198 G190:G194 G174:G177 G161:G163 G68:G71 G39 G41 G43:G47 G26:G31 G33:G36">
      <formula1>IF(G9&gt;=0.01,ROUND(G9,2),0.01)</formula1>
    </dataValidation>
  </dataValidations>
  <printOptions/>
  <pageMargins left="0.5" right="0.5" top="0.75" bottom="0.75" header="0.25" footer="0.25"/>
  <pageSetup horizontalDpi="600" verticalDpi="600" orientation="portrait" scale="70" r:id="rId1"/>
  <headerFooter alignWithMargins="0">
    <oddHeader>&amp;LThe City of Winnipeg
Bid Opportunity No. 170-2017_Addendum 1
&amp;XTemplate Version: C42017.....-RW&amp;RBid Submission
Page &amp;P+3 of 20</oddHeader>
    <oddFooter xml:space="preserve">&amp;R__________________
Name of Bidder                    </oddFooter>
  </headerFooter>
  <rowBreaks count="11" manualBreakCount="11">
    <brk id="29" max="255" man="1"/>
    <brk id="49" max="255" man="1"/>
    <brk id="71" max="255" man="1"/>
    <brk id="87" min="1" max="7" man="1"/>
    <brk id="132" max="255" man="1"/>
    <brk id="154" max="255" man="1"/>
    <brk id="177" max="255" man="1"/>
    <brk id="198" max="255" man="1"/>
    <brk id="204" min="1" max="7" man="1"/>
    <brk id="218" max="255" man="1"/>
    <brk id="22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by: Mark Delmo on April 18 , 2017
file size 172,544</dc:description>
  <cp:lastModifiedBy>Delmo, Mark</cp:lastModifiedBy>
  <cp:lastPrinted>2017-04-06T18:28:01Z</cp:lastPrinted>
  <dcterms:created xsi:type="dcterms:W3CDTF">2000-01-26T18:56:05Z</dcterms:created>
  <dcterms:modified xsi:type="dcterms:W3CDTF">2017-04-18T20:23:56Z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