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55861" yWindow="1410"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PRICES'!$B$6:$H$511</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PRICES'!$B$1:$IV$232</definedName>
    <definedName name="XITEMS">'FORM B - PRICES'!$B$6:$IV$232</definedName>
  </definedNames>
  <calcPr fullCalcOnLoad="1" fullPrecision="0"/>
</workbook>
</file>

<file path=xl/sharedStrings.xml><?xml version="1.0" encoding="utf-8"?>
<sst xmlns="http://schemas.openxmlformats.org/spreadsheetml/2006/main" count="1991" uniqueCount="602">
  <si>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</si>
  <si>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</si>
  <si>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</si>
  <si>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</si>
  <si>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</si>
  <si>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</si>
  <si>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</si>
  <si>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</si>
  <si>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</si>
  <si>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</si>
  <si>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</si>
  <si>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</si>
  <si>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</si>
  <si>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</si>
  <si>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</si>
  <si>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</si>
  <si>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</si>
  <si>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</si>
  <si>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</si>
  <si>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</si>
  <si>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</si>
  <si>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</si>
  <si>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</si>
  <si>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</si>
  <si>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</si>
  <si>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</si>
  <si>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</si>
  <si>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</si>
  <si>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</si>
  <si>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</si>
  <si>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</si>
  <si>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</si>
  <si>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</si>
  <si>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</si>
  <si>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</si>
  <si>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</si>
  <si>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</si>
  <si>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</si>
  <si>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</si>
  <si>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</si>
  <si>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</si>
  <si>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</si>
  <si>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</si>
  <si>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</si>
  <si>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</si>
  <si>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</si>
  <si>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</si>
  <si>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</si>
  <si>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</si>
  <si>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</si>
  <si>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</si>
  <si>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</si>
  <si>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</si>
  <si>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</si>
  <si>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</si>
  <si>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</si>
  <si>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</si>
  <si>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</si>
  <si>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</si>
  <si>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</si>
  <si>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</si>
  <si>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</si>
  <si>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</si>
  <si>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</si>
  <si>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</si>
  <si>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</si>
  <si>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</si>
  <si>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</si>
  <si>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</si>
  <si>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</si>
  <si>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</si>
  <si>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</si>
  <si>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</si>
  <si>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</si>
  <si>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</si>
  <si>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</si>
  <si>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</si>
  <si>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</si>
  <si>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</si>
  <si>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</si>
  <si>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</si>
  <si>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</si>
  <si>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</si>
  <si>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</si>
  <si>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</si>
  <si>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</si>
  <si>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</si>
  <si>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</si>
  <si>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</si>
  <si>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</si>
  <si>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</si>
  <si>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</si>
  <si>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</si>
  <si>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</si>
  <si>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</si>
  <si>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</si>
  <si>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</si>
  <si>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</si>
  <si>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</si>
  <si>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</si>
  <si>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</si>
  <si>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</si>
  <si>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F011</t>
  </si>
  <si>
    <t>F018</t>
  </si>
  <si>
    <t>SD-200</t>
  </si>
  <si>
    <t>C.1</t>
  </si>
  <si>
    <t>C019</t>
  </si>
  <si>
    <t>C.2</t>
  </si>
  <si>
    <t>Concrete Pavements for Early Opening</t>
  </si>
  <si>
    <t>C.3</t>
  </si>
  <si>
    <t>C.4</t>
  </si>
  <si>
    <t>D.1</t>
  </si>
  <si>
    <t>D.2</t>
  </si>
  <si>
    <t>E023</t>
  </si>
  <si>
    <t>E.1</t>
  </si>
  <si>
    <t>E024</t>
  </si>
  <si>
    <t>AP-004 - Standard Frame for Manhole and Catch Basin</t>
  </si>
  <si>
    <t>E025</t>
  </si>
  <si>
    <t>AP-005 - Standard Solid Cover for Standard Frame</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</si>
  <si>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</si>
  <si>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</si>
  <si>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</si>
  <si>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</si>
  <si>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</si>
  <si>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</si>
  <si>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</si>
  <si>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</si>
  <si>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</si>
  <si>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</si>
  <si>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</si>
  <si>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</si>
  <si>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</si>
  <si>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</si>
  <si>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</si>
  <si>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</si>
  <si>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</si>
  <si>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</si>
  <si>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</si>
  <si>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</si>
  <si>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</si>
  <si>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</si>
  <si>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</si>
  <si>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</si>
  <si>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</si>
  <si>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</si>
  <si>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</si>
  <si>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</si>
  <si>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</si>
  <si>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</si>
  <si>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</si>
  <si>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</si>
  <si>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</si>
  <si>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</si>
  <si>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</si>
  <si>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</si>
  <si>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</si>
  <si>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</si>
  <si>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</si>
  <si>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</si>
  <si>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</si>
  <si>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</si>
  <si>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</si>
  <si>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</si>
  <si>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</si>
  <si>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</si>
  <si>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</si>
  <si>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</si>
  <si>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</si>
  <si>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</si>
  <si>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</si>
  <si>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</si>
  <si>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</si>
  <si>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</si>
  <si>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</si>
  <si>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</si>
  <si>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</si>
  <si>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</si>
  <si>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</si>
  <si>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</si>
  <si>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</si>
  <si>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</si>
  <si>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</si>
  <si>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</si>
  <si>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</si>
  <si>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</si>
  <si>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</si>
  <si>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</si>
  <si>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</si>
  <si>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</si>
  <si>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</si>
  <si>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SD-205,
SD-206A</t>
  </si>
  <si>
    <t>B157rl</t>
  </si>
  <si>
    <t>3 m to 30 m</t>
  </si>
  <si>
    <t>B167rl</t>
  </si>
  <si>
    <t>Modified Barrier (150 mm reveal ht, Dowelled)</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</si>
  <si>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</si>
  <si>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</si>
  <si>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</si>
  <si>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</si>
  <si>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</si>
  <si>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</si>
  <si>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</si>
  <si>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</si>
  <si>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</si>
  <si>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</si>
  <si>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</si>
  <si>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</si>
  <si>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</si>
  <si>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B221</t>
  </si>
  <si>
    <t xml:space="preserve">610 mm X 1220 mm </t>
  </si>
  <si>
    <t>A.15</t>
  </si>
  <si>
    <t>C011</t>
  </si>
  <si>
    <t>Construction of 150 mm Concrete Pavement (Reinforced)</t>
  </si>
  <si>
    <t>A.16</t>
  </si>
  <si>
    <t>SD-205</t>
  </si>
  <si>
    <t>C038</t>
  </si>
  <si>
    <t>C039</t>
  </si>
  <si>
    <t>Construction of Curb and Gutter (180 mm ht, Modified Barrier, Integral, 600 mm width, 150 mm Plain Concrete Pavement)</t>
  </si>
  <si>
    <t>SD-200            SD-203B</t>
  </si>
  <si>
    <t>C040</t>
  </si>
  <si>
    <t>SD-200            SD-202B</t>
  </si>
  <si>
    <t>C041</t>
  </si>
  <si>
    <t>vi)</t>
  </si>
  <si>
    <t>Construction of Curb and Gutter (8-12 mm ht, Curb Ramp,  Integral, 600 mm width, 150 mm Plain Concrete Pavement)</t>
  </si>
  <si>
    <t xml:space="preserve">SD-200          SD-229E        </t>
  </si>
  <si>
    <t>Construction of  Curb Ramp (8-12 mm ht, Integral)</t>
  </si>
  <si>
    <t>SD-229C</t>
  </si>
  <si>
    <t>C055</t>
  </si>
  <si>
    <t>A.17</t>
  </si>
  <si>
    <t xml:space="preserve">Construction of Asphaltic Concrete Pavements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</si>
  <si>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</si>
  <si>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</si>
  <si>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</si>
  <si>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</si>
  <si>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</si>
  <si>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</si>
  <si>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</si>
  <si>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</si>
  <si>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</si>
  <si>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</si>
  <si>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</si>
  <si>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</si>
  <si>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</si>
  <si>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</si>
  <si>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</si>
  <si>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</si>
  <si>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</si>
  <si>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</si>
  <si>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</si>
  <si>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</si>
  <si>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</si>
  <si>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</si>
  <si>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</si>
  <si>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</si>
  <si>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</si>
  <si>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250 mm (PVC) Connecting Pipe</t>
  </si>
  <si>
    <t>A.23</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</si>
  <si>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</si>
  <si>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</si>
  <si>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</si>
  <si>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</si>
  <si>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</si>
  <si>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</si>
  <si>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</si>
  <si>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</si>
  <si>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</si>
  <si>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</si>
  <si>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</si>
  <si>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</si>
  <si>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</si>
  <si>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</si>
  <si>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</si>
  <si>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</si>
  <si>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</si>
  <si>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</si>
  <si>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</si>
  <si>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B.14</t>
  </si>
  <si>
    <t>B.15</t>
  </si>
  <si>
    <t>B.16</t>
  </si>
  <si>
    <t>C029</t>
  </si>
  <si>
    <t>B.17</t>
  </si>
  <si>
    <t>C037</t>
  </si>
  <si>
    <t>Construction of  Modified Barrier  (180 mm ht, Integral)</t>
  </si>
  <si>
    <t>B.18</t>
  </si>
  <si>
    <t>B.19</t>
  </si>
  <si>
    <t>B.20</t>
  </si>
  <si>
    <t>E038</t>
  </si>
  <si>
    <t>B.21</t>
  </si>
  <si>
    <t>B.22</t>
  </si>
  <si>
    <t>B.23</t>
  </si>
  <si>
    <t>B.24</t>
  </si>
  <si>
    <t>B.25</t>
  </si>
  <si>
    <t>B.26</t>
  </si>
  <si>
    <t>B.27</t>
  </si>
  <si>
    <t>B.28</t>
  </si>
  <si>
    <t>B.29</t>
  </si>
  <si>
    <t>B.30</t>
  </si>
  <si>
    <t>E11</t>
  </si>
  <si>
    <t>C.5</t>
  </si>
  <si>
    <t>C.6</t>
  </si>
  <si>
    <t>C.7</t>
  </si>
  <si>
    <t>C.8</t>
  </si>
  <si>
    <t>C.9</t>
  </si>
  <si>
    <t>B014</t>
  </si>
  <si>
    <t>150 mm Concrete Pavement (Reinforced)</t>
  </si>
  <si>
    <t>B077-72</t>
  </si>
  <si>
    <t>C.10</t>
  </si>
  <si>
    <t>150 mm Concrete Pavement (Type A)</t>
  </si>
  <si>
    <t>B091-72</t>
  </si>
  <si>
    <t>150 mm Concrete Pavement (Type B)</t>
  </si>
  <si>
    <t>150 mm Concrete Pavement (Type D)</t>
  </si>
  <si>
    <t>C.11</t>
  </si>
  <si>
    <t>C.12</t>
  </si>
  <si>
    <t>C.13</t>
  </si>
  <si>
    <t>B107i</t>
  </si>
  <si>
    <t>C.14</t>
  </si>
  <si>
    <t xml:space="preserve">Miscellaneous Concrete Slab Installation </t>
  </si>
  <si>
    <t>B111i</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</si>
  <si>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</si>
  <si>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</si>
  <si>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</si>
  <si>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</si>
  <si>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</si>
  <si>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</si>
  <si>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</si>
  <si>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</si>
  <si>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</si>
  <si>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</si>
  <si>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</si>
  <si>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</si>
  <si>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</si>
  <si>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</si>
  <si>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</si>
  <si>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</si>
  <si>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</si>
  <si>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</si>
  <si>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</si>
  <si>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</si>
  <si>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E042</t>
  </si>
  <si>
    <t>C.26</t>
  </si>
  <si>
    <t>Connecting New Sewer Service to Existing Sewer Service</t>
  </si>
  <si>
    <t>E043</t>
  </si>
  <si>
    <t xml:space="preserve">250 mm </t>
  </si>
  <si>
    <t>C.27</t>
  </si>
  <si>
    <t>C.28</t>
  </si>
  <si>
    <t>C.29</t>
  </si>
  <si>
    <t>C.30</t>
  </si>
  <si>
    <t>D.3</t>
  </si>
  <si>
    <t>D.4</t>
  </si>
  <si>
    <t>D.5</t>
  </si>
  <si>
    <t>D.6</t>
  </si>
  <si>
    <t>D.7</t>
  </si>
  <si>
    <t>D.8</t>
  </si>
  <si>
    <t>D.9</t>
  </si>
  <si>
    <t>D.10</t>
  </si>
  <si>
    <t>D.11</t>
  </si>
  <si>
    <t>B125</t>
  </si>
  <si>
    <t>D.12</t>
  </si>
  <si>
    <t>Supply of Precast  Sidewalk Blocks</t>
  </si>
  <si>
    <t>D.13</t>
  </si>
  <si>
    <t>CW 3330-R5</t>
  </si>
  <si>
    <t>D.14</t>
  </si>
  <si>
    <t>D.15</t>
  </si>
  <si>
    <t>D.16</t>
  </si>
  <si>
    <t>D.17</t>
  </si>
  <si>
    <t>D.18</t>
  </si>
  <si>
    <t>D.19</t>
  </si>
  <si>
    <t>D.20</t>
  </si>
  <si>
    <t>D.21</t>
  </si>
  <si>
    <t>D.22</t>
  </si>
  <si>
    <t>D.23</t>
  </si>
  <si>
    <t>D.24</t>
  </si>
  <si>
    <t>E.2</t>
  </si>
  <si>
    <t>E.3</t>
  </si>
  <si>
    <t>E.4</t>
  </si>
  <si>
    <t>E.5</t>
  </si>
  <si>
    <t>E.6</t>
  </si>
  <si>
    <t>E.7</t>
  </si>
  <si>
    <t>E.8</t>
  </si>
  <si>
    <t>E.9</t>
  </si>
  <si>
    <t>E.10</t>
  </si>
  <si>
    <t>E.11</t>
  </si>
  <si>
    <t>B125A</t>
  </si>
  <si>
    <t>E.12</t>
  </si>
  <si>
    <t>Removal of Precast Sidewalk Blocks</t>
  </si>
  <si>
    <t>E.13</t>
  </si>
  <si>
    <t>E.14</t>
  </si>
  <si>
    <t>E.15</t>
  </si>
  <si>
    <t>E.16</t>
  </si>
  <si>
    <t>E.17</t>
  </si>
  <si>
    <t>E.18</t>
  </si>
  <si>
    <t>E.19</t>
  </si>
  <si>
    <t>E.20</t>
  </si>
  <si>
    <t>E.21</t>
  </si>
  <si>
    <t>E.22</t>
  </si>
  <si>
    <t>E039</t>
  </si>
  <si>
    <t>E.23</t>
  </si>
  <si>
    <t>E.24</t>
  </si>
  <si>
    <t>E.25</t>
  </si>
  <si>
    <t>E.26</t>
  </si>
  <si>
    <t>E.27</t>
  </si>
  <si>
    <t>E.28</t>
  </si>
  <si>
    <t>E.29</t>
  </si>
  <si>
    <t>E.30</t>
  </si>
  <si>
    <t>E.31</t>
  </si>
  <si>
    <t>E.32</t>
  </si>
  <si>
    <t>B124</t>
  </si>
  <si>
    <t>F.8</t>
  </si>
  <si>
    <t>Adjustment of Precast  Sidewalk Blocks</t>
  </si>
  <si>
    <t>F.9</t>
  </si>
  <si>
    <t>F.10</t>
  </si>
  <si>
    <t>B126r</t>
  </si>
  <si>
    <t>F.11</t>
  </si>
  <si>
    <t>Concrete Curb Removal</t>
  </si>
  <si>
    <t>B127r</t>
  </si>
  <si>
    <t>Barrier Separate</t>
  </si>
  <si>
    <t>SD-202C</t>
  </si>
  <si>
    <t>B135i</t>
  </si>
  <si>
    <t>F.12</t>
  </si>
  <si>
    <t>Concrete Curb Installation</t>
  </si>
  <si>
    <t>B136i</t>
  </si>
  <si>
    <t>B139i</t>
  </si>
  <si>
    <t>F.13</t>
  </si>
  <si>
    <t>B158rl</t>
  </si>
  <si>
    <t xml:space="preserve"> Greater than 30 m</t>
  </si>
  <si>
    <t>F.14</t>
  </si>
  <si>
    <t>F.15</t>
  </si>
  <si>
    <t>F.16</t>
  </si>
  <si>
    <t>F.17</t>
  </si>
  <si>
    <t>F.18</t>
  </si>
  <si>
    <t>F.19</t>
  </si>
  <si>
    <t>F.20</t>
  </si>
  <si>
    <t>F.21</t>
  </si>
  <si>
    <t>F.22</t>
  </si>
  <si>
    <t>F.23</t>
  </si>
  <si>
    <t>F.24</t>
  </si>
  <si>
    <t>F.25</t>
  </si>
  <si>
    <t>B030</t>
  </si>
  <si>
    <t>B031</t>
  </si>
  <si>
    <t>B033</t>
  </si>
  <si>
    <t>H</t>
  </si>
  <si>
    <t>STREET LIGHT INSTALLATION</t>
  </si>
  <si>
    <t>NEW STREET LIGHT INSTALLATION</t>
  </si>
  <si>
    <t>H.1</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</si>
  <si>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</si>
  <si>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</si>
  <si>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</si>
  <si>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</si>
  <si>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</si>
  <si>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</si>
  <si>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</si>
  <si>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</si>
  <si>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</si>
  <si>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</si>
  <si>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H.7</t>
  </si>
  <si>
    <t>H.8</t>
  </si>
  <si>
    <t>H.9</t>
  </si>
  <si>
    <t>H.10</t>
  </si>
  <si>
    <t>H.11</t>
  </si>
  <si>
    <t xml:space="preserve">Installation of one (1) 10' ground rod at end of street light circuit. Trench #4 ground wire up to 1 m from rod location to new street light and connect (hammerlock) to top of the ground rod.  </t>
  </si>
  <si>
    <t>H.12</t>
  </si>
  <si>
    <t>H.13</t>
  </si>
  <si>
    <t>H.14</t>
  </si>
  <si>
    <t>H.15</t>
  </si>
  <si>
    <t>H.16</t>
  </si>
  <si>
    <t>H.17</t>
  </si>
  <si>
    <t>H.18</t>
  </si>
  <si>
    <t>H.19</t>
  </si>
  <si>
    <t>PART 2:  MANITOBA HYDRO FUNDED WORK</t>
  </si>
  <si>
    <t>(SEE B9)</t>
  </si>
  <si>
    <t>CW 3110-R18</t>
  </si>
  <si>
    <t>ROADWORKS - REMOVALS / RENEWALS</t>
  </si>
  <si>
    <t xml:space="preserve">CW 3230-R8
</t>
  </si>
  <si>
    <t>CW 3310-R15</t>
  </si>
  <si>
    <t>Interlocking Paving Stones</t>
  </si>
  <si>
    <t xml:space="preserve">CW 3410-R10 </t>
  </si>
  <si>
    <t>E046</t>
  </si>
  <si>
    <t>Removal of Existing Catch Basins</t>
  </si>
  <si>
    <t>B003</t>
  </si>
  <si>
    <t>Asphalt Pavement</t>
  </si>
  <si>
    <t>B064-72</t>
  </si>
  <si>
    <t>Slab Replacement - Early Opening (72 hour)</t>
  </si>
  <si>
    <t>B074-72</t>
  </si>
  <si>
    <t>B130r</t>
  </si>
  <si>
    <t>Mountable Curb</t>
  </si>
  <si>
    <t>B137i</t>
  </si>
  <si>
    <t>B190</t>
  </si>
  <si>
    <t xml:space="preserve">Construction of Asphaltic Concrete Overlay </t>
  </si>
  <si>
    <t>B191</t>
  </si>
  <si>
    <t>B193</t>
  </si>
  <si>
    <t>B194</t>
  </si>
  <si>
    <t>B195</t>
  </si>
  <si>
    <t>B206</t>
  </si>
  <si>
    <t>Pavement Repair Fabric</t>
  </si>
  <si>
    <t>E007D</t>
  </si>
  <si>
    <t>Remove and Replace Existing Catch Pit</t>
  </si>
  <si>
    <t>E007E</t>
  </si>
  <si>
    <t>E032</t>
  </si>
  <si>
    <t>Connecting to Existing Manhole</t>
  </si>
  <si>
    <t>E033</t>
  </si>
  <si>
    <t>E050A</t>
  </si>
  <si>
    <t>Catch Basin Cleaning</t>
  </si>
  <si>
    <t>CW 2140-R3</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</si>
  <si>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</si>
  <si>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</si>
  <si>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</si>
  <si>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</si>
  <si>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Sub-Total:</t>
  </si>
  <si>
    <t>A.1</t>
  </si>
  <si>
    <t>B.31</t>
  </si>
  <si>
    <t>B.32</t>
  </si>
  <si>
    <t>B.33</t>
  </si>
  <si>
    <t>F.26</t>
  </si>
  <si>
    <t>F.27</t>
  </si>
  <si>
    <t>F.28</t>
  </si>
  <si>
    <t>F.29</t>
  </si>
  <si>
    <t>F.30</t>
  </si>
  <si>
    <t>G.2</t>
  </si>
  <si>
    <t>ROADWORKS - REMOVALS / RENEWALS (Cont'd)</t>
  </si>
  <si>
    <t>ASSOCIATED DRAINAGE AND UNDERGROUND WORKS (Cont'd)</t>
  </si>
  <si>
    <t>ADJUSTMENTS (Cont'd)</t>
  </si>
  <si>
    <t>A035</t>
  </si>
  <si>
    <t xml:space="preserve">50 mm - Crushed Concrete </t>
  </si>
  <si>
    <t>Construction of Curb and Gutter (180mm ht, Barrier, Integral, 600 mm width, 150 mm Plain Concrete Pavement)</t>
  </si>
  <si>
    <t>Construction of Curb and Gutter (40 mm ht, Lip Curb, Integral, 600 mm width, 150 mm Plain Concrete Pavement)</t>
  </si>
  <si>
    <t>C054A</t>
  </si>
  <si>
    <t>CW 3335-R1</t>
  </si>
  <si>
    <t>In a Trench, Class B Type Sand  Bedding, Class 2 Backfill</t>
  </si>
  <si>
    <t>Abandon Existing Sewer Service Under Pavement</t>
  </si>
  <si>
    <t>250 mm Catch Basin Lead</t>
  </si>
  <si>
    <t>E047</t>
  </si>
  <si>
    <t>Removal of Existing Catch Pit</t>
  </si>
  <si>
    <t>E.33</t>
  </si>
  <si>
    <t>E.34</t>
  </si>
  <si>
    <t>Sewer Inspection</t>
  </si>
  <si>
    <t>CW 2145-R3</t>
  </si>
  <si>
    <t>Post Repair</t>
  </si>
  <si>
    <t>Sewer Repair - Up to 3 Metres Long</t>
  </si>
  <si>
    <t>Class 3 Backfill</t>
  </si>
  <si>
    <t>SEWER REPAIRS: SEVEN OAKS AVENUE</t>
  </si>
  <si>
    <t>SEVEN OAKS AVENUE (MA00008883)</t>
  </si>
  <si>
    <t>300 mm</t>
  </si>
  <si>
    <t>SEVEN OAKS AVE - MAIN ST TO SCOTIA ST</t>
  </si>
  <si>
    <t>E12.</t>
  </si>
  <si>
    <t xml:space="preserve">Removal of 25' to 35' street light pole and precast, poured in place concrete, steel power installed base or direct buried including davit arm, luminaire and appurtenances  </t>
  </si>
  <si>
    <t>Expose underground cable entrance of existing streetlight pole and install new streetlight cable.</t>
  </si>
  <si>
    <t>ARMSTRONG AVE - MAIN ST TO SALTER ST.</t>
  </si>
  <si>
    <t xml:space="preserve">ASPHALT RECONSTRUCTION:  SEVEN OAKS AVENUE - MAIN STREET TO JONES STREET </t>
  </si>
  <si>
    <t>CW 3326-R1</t>
  </si>
  <si>
    <t xml:space="preserve">REHABILITATION: SEVEN OAKS AVENUE - JONES STREET TO SCOTIA STREET </t>
  </si>
  <si>
    <t>Barrier (125 mm reveal ht, Separate)</t>
  </si>
  <si>
    <t>Modified Barrier (125 mm reveal ht, Dowelled)</t>
  </si>
  <si>
    <t>Barrier (125 mm reveal ht, Dowelled)</t>
  </si>
  <si>
    <t>E10</t>
  </si>
  <si>
    <t>Construction of 150 mm Concrete Pavement for Early Opening 72 hour (Reinforced)</t>
  </si>
  <si>
    <t>250 mm Drainage Connection Pipe</t>
  </si>
  <si>
    <t>REHABILITATION: JEFFERSON AVENUE - MCGREGOR STREET TO MCKENZIE STREET</t>
  </si>
  <si>
    <t>Barrier (100 mm reveal ht, Separate)</t>
  </si>
  <si>
    <t>Modified Barrier (100 mm reveal ht, Dowelled)</t>
  </si>
  <si>
    <t>Barrier (100 mm reveal ht, Dowelled)</t>
  </si>
  <si>
    <t>B202</t>
  </si>
  <si>
    <t>50 - 100 mm Depth (Asphalt)</t>
  </si>
  <si>
    <t>iI)</t>
  </si>
  <si>
    <t>ASPHALT RECONSTRUCTION: ARMSTRONG AVENUE - AIKINS STREET TO SALTER STREET</t>
  </si>
  <si>
    <t>Connecting to 300 mm  (Conc) Sewer</t>
  </si>
  <si>
    <t>E.35</t>
  </si>
  <si>
    <t>REHABILITATION: AMBASSADOR ROW - SINCLAIR STREET TO LEILA AVENUE</t>
  </si>
  <si>
    <t>CW 3240-R10, E11</t>
  </si>
  <si>
    <t>E040</t>
  </si>
  <si>
    <t>Connecting to 450 mm  (Conc) Sewer</t>
  </si>
  <si>
    <t>Connecting to 375 mm  (Conc) Sewer</t>
  </si>
  <si>
    <t>ROADWORKS - NEW CONSTRUCTION (Cont'd)</t>
  </si>
  <si>
    <t>REHABILITATION: ARMSTRONG AVENUE - MAIN STREET TO AIKINS STREET</t>
  </si>
  <si>
    <t>B170rl</t>
  </si>
  <si>
    <t>Curb and Gutter (10 mm reveal ht, Barrier, Integral, 600 mm width, 150 mm Plain Concrete Pavement)</t>
  </si>
  <si>
    <t>B174rl</t>
  </si>
  <si>
    <t>B176rl</t>
  </si>
  <si>
    <t>Greater than 30 m</t>
  </si>
  <si>
    <t>Barrier (100 mm reveal ht,  Dowelled) Slip Formed</t>
  </si>
  <si>
    <t>Barrier (100 mm reveal ht, Separate) Slip Formed</t>
  </si>
  <si>
    <t>Barrier Curb</t>
  </si>
  <si>
    <t>B.34</t>
  </si>
  <si>
    <t>E.36</t>
  </si>
  <si>
    <t>A.33</t>
  </si>
  <si>
    <t>B121rlB</t>
  </si>
  <si>
    <t>E005</t>
  </si>
  <si>
    <t>SD-025, 1200 mm deep</t>
  </si>
  <si>
    <t>E.37</t>
  </si>
  <si>
    <t>E.38</t>
  </si>
  <si>
    <t>ROADWORK - NEW CONSTRUCTION</t>
  </si>
  <si>
    <t>F.31</t>
  </si>
  <si>
    <t>F.32</t>
  </si>
  <si>
    <t>B149i</t>
  </si>
  <si>
    <t>Modified Lip Curb (40 mm reveal ht, Dowelled)</t>
  </si>
  <si>
    <t>E.39</t>
  </si>
  <si>
    <t>Partial Slab Patches - Early Opening (72 hour)</t>
  </si>
  <si>
    <t>E.40</t>
  </si>
  <si>
    <t>Curb and Gutter (180 mm reveal ht, Modified Barrier, Integral,  - 600 mm width, 150 mm Plain Concrete Pavement)</t>
  </si>
  <si>
    <t>Barrier (100 mm reveal ht, Slip form, Dowelled)</t>
  </si>
  <si>
    <t>Barrier (100 mm reveal ht, Slip Form, Separate)</t>
  </si>
  <si>
    <t>F.33</t>
  </si>
  <si>
    <t>FORM B (R1): PRICES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</si>
</sst>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b/>
      <i/>
      <sz val="16"/>
      <color indexed="8"/>
      <name val="Arial"/>
      <family val="2"/>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
      <left style="thin">
        <color indexed="8"/>
      </left>
      <right>
        <color indexed="63"/>
      </right>
      <top>
        <color indexed="63"/>
      </top>
      <bottom style="thin"/>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border>
    <border>
      <left style="thin">
        <color indexed="8"/>
      </left>
      <right>
        <color indexed="63"/>
      </right>
      <top>
        <color indexed="63"/>
      </top>
      <bottom style="double">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color indexed="8"/>
      </left>
      <right style="thin"/>
      <top style="thin"/>
      <bottom style="double"/>
    </border>
    <border>
      <left style="thin"/>
      <right>
        <color indexed="63"/>
      </right>
      <top>
        <color indexed="63"/>
      </top>
      <bottom style="thin">
        <color indexed="8"/>
      </bottom>
    </border>
    <border>
      <left style="thin"/>
      <right>
        <color indexed="63"/>
      </right>
      <top style="thin">
        <color indexed="8"/>
      </top>
      <bottom style="thin">
        <color indexed="8"/>
      </bottom>
    </border>
    <border>
      <left style="thin">
        <color indexed="8"/>
      </left>
      <right style="thin"/>
      <top style="double">
        <color indexed="8"/>
      </top>
      <bottom style="double"/>
    </border>
    <border>
      <left style="thin"/>
      <right style="thin">
        <color indexed="8"/>
      </right>
      <top>
        <color indexed="63"/>
      </top>
      <bottom style="double">
        <color indexed="8"/>
      </bottom>
    </border>
    <border>
      <left style="thin">
        <color indexed="8"/>
      </left>
      <right style="thin"/>
      <top>
        <color indexed="63"/>
      </top>
      <bottom style="double">
        <color indexed="8"/>
      </bottom>
    </border>
    <border>
      <left style="thin"/>
      <right style="thin">
        <color indexed="8"/>
      </right>
      <top>
        <color indexed="63"/>
      </top>
      <bottom style="double"/>
    </border>
    <border>
      <left style="thin"/>
      <right style="thin">
        <color indexed="8"/>
      </right>
      <top style="double">
        <color indexed="8"/>
      </top>
      <bottom style="double"/>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color indexed="8"/>
      </right>
      <top style="thin">
        <color indexed="8"/>
      </top>
      <bottom style="thin"/>
    </border>
    <border>
      <left style="thin"/>
      <right style="thin">
        <color indexed="8"/>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thin"/>
      <bottom style="double">
        <color indexed="8"/>
      </bottom>
    </border>
    <border>
      <left style="thin">
        <color indexed="8"/>
      </left>
      <right style="thin">
        <color indexed="8"/>
      </right>
      <top style="double">
        <color indexed="8"/>
      </top>
      <bottom style="double"/>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style="thin"/>
      <top style="double">
        <color indexed="8"/>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style="thin"/>
      <right>
        <color indexed="63"/>
      </right>
      <top style="double"/>
      <bottom>
        <color indexed="63"/>
      </bottom>
    </border>
    <border>
      <left>
        <color indexed="63"/>
      </left>
      <right>
        <color indexed="63"/>
      </right>
      <top style="double"/>
      <bottom>
        <color indexed="63"/>
      </bottom>
    </border>
  </borders>
  <cellStyleXfs count="17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0" fillId="2" borderId="0">
      <alignment/>
      <protection/>
    </xf>
    <xf numFmtId="0" fontId="13" fillId="0" borderId="0">
      <alignment/>
      <protection/>
    </xf>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325">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1" fontId="0" fillId="2" borderId="25" xfId="0" applyNumberFormat="1" applyBorder="1" applyAlignment="1">
      <alignment vertical="top"/>
    </xf>
    <xf numFmtId="0" fontId="0" fillId="2" borderId="25" xfId="0" applyNumberFormat="1" applyBorder="1" applyAlignment="1">
      <alignment horizontal="center" vertical="top"/>
    </xf>
    <xf numFmtId="0" fontId="0" fillId="2" borderId="25" xfId="0" applyNumberFormat="1" applyBorder="1" applyAlignment="1">
      <alignment vertical="top"/>
    </xf>
    <xf numFmtId="1" fontId="0" fillId="2" borderId="25"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2" fillId="2" borderId="26"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5" xfId="0" applyNumberFormat="1" applyBorder="1" applyAlignment="1">
      <alignment horizontal="right"/>
    </xf>
    <xf numFmtId="0" fontId="0" fillId="2" borderId="0" xfId="0" applyNumberFormat="1" applyAlignment="1">
      <alignment horizontal="right"/>
    </xf>
    <xf numFmtId="7" fontId="0" fillId="2" borderId="26"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27" xfId="0" applyNumberFormat="1" applyBorder="1" applyAlignment="1">
      <alignment horizontal="right"/>
    </xf>
    <xf numFmtId="0" fontId="0" fillId="2" borderId="28"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6" xfId="0" applyNumberFormat="1" applyFont="1" applyFill="1" applyBorder="1" applyAlignment="1" applyProtection="1">
      <alignment horizontal="left" vertical="center"/>
      <protection/>
    </xf>
    <xf numFmtId="172" fontId="2" fillId="56" borderId="26"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0" fontId="0" fillId="2" borderId="0" xfId="0" applyNumberFormat="1" applyAlignment="1">
      <alignment/>
    </xf>
    <xf numFmtId="7" fontId="0" fillId="2" borderId="25" xfId="0" applyNumberFormat="1" applyBorder="1" applyAlignment="1">
      <alignment horizontal="right" vertical="center"/>
    </xf>
    <xf numFmtId="0" fontId="0" fillId="2" borderId="0" xfId="0" applyNumberFormat="1" applyAlignment="1">
      <alignment vertical="center"/>
    </xf>
    <xf numFmtId="1" fontId="0" fillId="2" borderId="25"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9"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5" xfId="0" applyNumberFormat="1" applyBorder="1" applyAlignment="1">
      <alignment horizontal="right"/>
    </xf>
    <xf numFmtId="7" fontId="0" fillId="2" borderId="30" xfId="0" applyNumberFormat="1" applyBorder="1" applyAlignment="1">
      <alignment horizontal="right"/>
    </xf>
    <xf numFmtId="1" fontId="0" fillId="2" borderId="26" xfId="137" applyNumberFormat="1" applyBorder="1" applyAlignment="1" applyProtection="1">
      <alignment horizontal="center" vertical="top"/>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xf>
    <xf numFmtId="173"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174" fontId="66" fillId="0" borderId="1" xfId="0" applyNumberFormat="1" applyFont="1" applyFill="1" applyBorder="1" applyAlignment="1" applyProtection="1">
      <alignment vertical="top" wrapText="1"/>
      <protection/>
    </xf>
    <xf numFmtId="172" fontId="66" fillId="0" borderId="1" xfId="0" applyNumberFormat="1" applyFont="1" applyFill="1" applyBorder="1" applyAlignment="1" applyProtection="1">
      <alignment vertical="top" wrapText="1"/>
      <protection/>
    </xf>
    <xf numFmtId="172" fontId="2" fillId="0" borderId="1" xfId="137" applyNumberFormat="1" applyFont="1" applyFill="1" applyBorder="1" applyAlignment="1" applyProtection="1">
      <alignment horizontal="left" vertical="top" wrapText="1"/>
      <protection/>
    </xf>
    <xf numFmtId="0" fontId="2" fillId="2" borderId="1" xfId="137" applyNumberFormat="1" applyFont="1" applyBorder="1" applyAlignment="1" applyProtection="1">
      <alignment vertical="top"/>
      <protection/>
    </xf>
    <xf numFmtId="173" fontId="66" fillId="0" borderId="2" xfId="0" applyNumberFormat="1" applyFont="1" applyFill="1" applyBorder="1" applyAlignment="1" applyProtection="1">
      <alignment horizontal="center"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1" fontId="66" fillId="0" borderId="2" xfId="0" applyNumberFormat="1" applyFont="1" applyFill="1" applyBorder="1" applyAlignment="1" applyProtection="1">
      <alignment horizontal="right" vertical="top" wrapText="1"/>
      <protection/>
    </xf>
    <xf numFmtId="172" fontId="66" fillId="0" borderId="0" xfId="0" applyNumberFormat="1" applyFont="1" applyFill="1" applyBorder="1" applyAlignment="1" applyProtection="1">
      <alignment horizontal="left" vertical="top" wrapText="1"/>
      <protection/>
    </xf>
    <xf numFmtId="7" fontId="0" fillId="2" borderId="30" xfId="0" applyNumberFormat="1" applyBorder="1" applyAlignment="1">
      <alignment horizontal="right" vertical="center"/>
    </xf>
    <xf numFmtId="4" fontId="66" fillId="0" borderId="31" xfId="0" applyNumberFormat="1" applyFont="1" applyFill="1" applyBorder="1" applyAlignment="1" applyProtection="1">
      <alignment horizontal="center" vertical="top" wrapText="1"/>
      <protection/>
    </xf>
    <xf numFmtId="176" fontId="66" fillId="0" borderId="31" xfId="0" applyNumberFormat="1" applyFont="1" applyFill="1" applyBorder="1" applyAlignment="1" applyProtection="1">
      <alignment horizontal="center" vertical="top"/>
      <protection/>
    </xf>
    <xf numFmtId="4" fontId="66" fillId="0" borderId="31" xfId="0" applyNumberFormat="1" applyFont="1" applyFill="1" applyBorder="1" applyAlignment="1" applyProtection="1">
      <alignment horizontal="center" vertical="top"/>
      <protection/>
    </xf>
    <xf numFmtId="4" fontId="66" fillId="0" borderId="29" xfId="0" applyNumberFormat="1" applyFont="1" applyFill="1" applyBorder="1" applyAlignment="1" applyProtection="1">
      <alignment horizontal="center" vertical="top"/>
      <protection/>
    </xf>
    <xf numFmtId="4" fontId="66" fillId="0" borderId="29" xfId="0" applyNumberFormat="1" applyFont="1" applyFill="1" applyBorder="1" applyAlignment="1" applyProtection="1">
      <alignment horizontal="center" vertical="top" wrapText="1"/>
      <protection/>
    </xf>
    <xf numFmtId="7" fontId="0" fillId="2" borderId="32" xfId="0" applyNumberFormat="1" applyBorder="1" applyAlignment="1">
      <alignment horizontal="right"/>
    </xf>
    <xf numFmtId="7" fontId="0" fillId="2" borderId="32" xfId="0" applyNumberFormat="1" applyBorder="1" applyAlignment="1">
      <alignment horizontal="right" vertical="center"/>
    </xf>
    <xf numFmtId="7" fontId="0" fillId="2" borderId="33" xfId="0" applyNumberFormat="1" applyBorder="1" applyAlignment="1">
      <alignment horizontal="right"/>
    </xf>
    <xf numFmtId="7" fontId="0" fillId="2" borderId="34" xfId="0" applyNumberFormat="1" applyBorder="1" applyAlignment="1">
      <alignment horizontal="right"/>
    </xf>
    <xf numFmtId="0" fontId="2" fillId="2" borderId="35" xfId="0" applyNumberFormat="1" applyFont="1" applyBorder="1" applyAlignment="1">
      <alignment horizontal="center" vertical="top"/>
    </xf>
    <xf numFmtId="7" fontId="0" fillId="2" borderId="36" xfId="0" applyNumberFormat="1" applyBorder="1" applyAlignment="1">
      <alignment horizontal="right"/>
    </xf>
    <xf numFmtId="0" fontId="2" fillId="2" borderId="35" xfId="0" applyNumberFormat="1" applyFont="1" applyBorder="1" applyAlignment="1">
      <alignment horizontal="left" vertical="top"/>
    </xf>
    <xf numFmtId="0" fontId="0" fillId="2" borderId="35" xfId="0" applyNumberFormat="1" applyBorder="1" applyAlignment="1">
      <alignment horizontal="left" vertical="top"/>
    </xf>
    <xf numFmtId="0" fontId="67" fillId="0" borderId="0" xfId="0" applyFont="1" applyFill="1" applyBorder="1" applyAlignment="1">
      <alignment/>
    </xf>
    <xf numFmtId="0" fontId="2" fillId="2" borderId="37" xfId="0" applyNumberFormat="1" applyFont="1" applyBorder="1" applyAlignment="1">
      <alignment horizontal="center" vertical="center"/>
    </xf>
    <xf numFmtId="7" fontId="0" fillId="2" borderId="38" xfId="0" applyNumberFormat="1" applyBorder="1" applyAlignment="1">
      <alignment horizontal="right"/>
    </xf>
    <xf numFmtId="0" fontId="2" fillId="2" borderId="35" xfId="0" applyNumberFormat="1" applyFont="1" applyBorder="1" applyAlignment="1">
      <alignment horizontal="center" vertical="center"/>
    </xf>
    <xf numFmtId="0" fontId="2" fillId="2" borderId="35" xfId="0" applyNumberFormat="1" applyFont="1" applyBorder="1" applyAlignment="1">
      <alignment vertical="top"/>
    </xf>
    <xf numFmtId="0" fontId="0" fillId="2" borderId="35" xfId="0" applyNumberFormat="1" applyBorder="1" applyAlignment="1">
      <alignment horizontal="center" vertical="top"/>
    </xf>
    <xf numFmtId="0" fontId="0" fillId="2" borderId="35" xfId="0" applyNumberFormat="1" applyBorder="1" applyAlignment="1">
      <alignment vertical="top"/>
    </xf>
    <xf numFmtId="7" fontId="0" fillId="2" borderId="38" xfId="0" applyNumberFormat="1" applyBorder="1" applyAlignment="1">
      <alignment horizontal="right" vertical="center"/>
    </xf>
    <xf numFmtId="7" fontId="0" fillId="2" borderId="39" xfId="0" applyNumberFormat="1" applyBorder="1" applyAlignment="1">
      <alignment horizontal="right" vertical="center"/>
    </xf>
    <xf numFmtId="0" fontId="2" fillId="2" borderId="35" xfId="0" applyNumberFormat="1" applyFont="1" applyBorder="1" applyAlignment="1">
      <alignment horizontal="center" vertical="center"/>
    </xf>
    <xf numFmtId="0" fontId="2" fillId="2" borderId="40" xfId="0" applyNumberFormat="1" applyFont="1" applyBorder="1" applyAlignment="1">
      <alignment horizontal="center" vertical="center"/>
    </xf>
    <xf numFmtId="0" fontId="2" fillId="2" borderId="41" xfId="137" applyNumberFormat="1" applyFont="1" applyBorder="1" applyAlignment="1" applyProtection="1">
      <alignment horizontal="center" vertical="center"/>
      <protection/>
    </xf>
    <xf numFmtId="0" fontId="2" fillId="2" borderId="35" xfId="137" applyNumberFormat="1" applyFont="1" applyBorder="1" applyAlignment="1" applyProtection="1">
      <alignment horizontal="center" vertical="center"/>
      <protection/>
    </xf>
    <xf numFmtId="0" fontId="2" fillId="2" borderId="35" xfId="137" applyNumberFormat="1" applyFont="1" applyBorder="1" applyAlignment="1" applyProtection="1">
      <alignment vertical="top"/>
      <protection/>
    </xf>
    <xf numFmtId="0" fontId="2" fillId="2" borderId="37" xfId="0" applyNumberFormat="1" applyFont="1" applyBorder="1" applyAlignment="1">
      <alignment horizontal="center" vertical="center"/>
    </xf>
    <xf numFmtId="0" fontId="0" fillId="2" borderId="40" xfId="0" applyNumberFormat="1" applyBorder="1" applyAlignment="1">
      <alignment vertical="top"/>
    </xf>
    <xf numFmtId="7" fontId="0" fillId="2" borderId="42" xfId="0" applyNumberFormat="1" applyBorder="1" applyAlignment="1">
      <alignment horizontal="right"/>
    </xf>
    <xf numFmtId="0" fontId="2" fillId="2" borderId="43" xfId="0" applyNumberFormat="1" applyFont="1" applyBorder="1" applyAlignment="1">
      <alignment horizontal="center" vertical="center"/>
    </xf>
    <xf numFmtId="7" fontId="0" fillId="2" borderId="44" xfId="0" applyNumberFormat="1" applyBorder="1" applyAlignment="1">
      <alignment horizontal="right"/>
    </xf>
    <xf numFmtId="0" fontId="2" fillId="2" borderId="45" xfId="0" applyNumberFormat="1" applyFont="1" applyBorder="1" applyAlignment="1">
      <alignment horizontal="center" vertical="center"/>
    </xf>
    <xf numFmtId="0" fontId="2" fillId="2" borderId="46" xfId="0" applyNumberFormat="1" applyFont="1" applyBorder="1" applyAlignment="1">
      <alignment horizontal="center" vertical="center"/>
    </xf>
    <xf numFmtId="0" fontId="0" fillId="2" borderId="47" xfId="0" applyNumberFormat="1" applyBorder="1" applyAlignment="1">
      <alignment vertical="top"/>
    </xf>
    <xf numFmtId="0" fontId="0" fillId="2" borderId="47" xfId="0" applyNumberFormat="1" applyBorder="1" applyAlignment="1">
      <alignment horizontal="center"/>
    </xf>
    <xf numFmtId="0" fontId="0" fillId="2" borderId="48" xfId="0" applyNumberFormat="1" applyBorder="1" applyAlignment="1">
      <alignment/>
    </xf>
    <xf numFmtId="0" fontId="0" fillId="2" borderId="48" xfId="0" applyNumberFormat="1" applyBorder="1" applyAlignment="1">
      <alignment horizontal="center"/>
    </xf>
    <xf numFmtId="7" fontId="0" fillId="2" borderId="49" xfId="0" applyNumberFormat="1" applyBorder="1" applyAlignment="1">
      <alignment horizontal="center"/>
    </xf>
    <xf numFmtId="0" fontId="0" fillId="2" borderId="50" xfId="0" applyNumberFormat="1" applyBorder="1" applyAlignment="1">
      <alignment horizontal="center" vertical="top"/>
    </xf>
    <xf numFmtId="0" fontId="0" fillId="2" borderId="51" xfId="0" applyNumberFormat="1" applyBorder="1" applyAlignment="1">
      <alignment horizontal="center"/>
    </xf>
    <xf numFmtId="0" fontId="0" fillId="2" borderId="50" xfId="0" applyNumberFormat="1" applyBorder="1" applyAlignment="1">
      <alignment horizontal="center"/>
    </xf>
    <xf numFmtId="0" fontId="0" fillId="2" borderId="52" xfId="0" applyNumberFormat="1" applyBorder="1" applyAlignment="1">
      <alignment horizontal="center"/>
    </xf>
    <xf numFmtId="0" fontId="0" fillId="2" borderId="53" xfId="0" applyNumberFormat="1" applyBorder="1" applyAlignment="1">
      <alignment horizontal="center"/>
    </xf>
    <xf numFmtId="7" fontId="0" fillId="2" borderId="54" xfId="0" applyNumberFormat="1" applyBorder="1" applyAlignment="1">
      <alignment horizontal="right"/>
    </xf>
    <xf numFmtId="173" fontId="66" fillId="0" borderId="1" xfId="0" applyNumberFormat="1" applyFont="1" applyFill="1" applyBorder="1" applyAlignment="1" applyProtection="1">
      <alignment horizontal="left" vertical="top" wrapText="1"/>
      <protection/>
    </xf>
    <xf numFmtId="174" fontId="66" fillId="0" borderId="1" xfId="0" applyNumberFormat="1" applyFont="1" applyFill="1" applyBorder="1" applyAlignment="1" applyProtection="1">
      <alignment vertical="top"/>
      <protection/>
    </xf>
    <xf numFmtId="174" fontId="66" fillId="0" borderId="2" xfId="0" applyNumberFormat="1" applyFont="1" applyFill="1" applyBorder="1" applyAlignment="1" applyProtection="1">
      <alignment vertical="top"/>
      <protection/>
    </xf>
    <xf numFmtId="173" fontId="66" fillId="0" borderId="2" xfId="0" applyNumberFormat="1" applyFont="1" applyFill="1" applyBorder="1" applyAlignment="1" applyProtection="1">
      <alignment horizontal="left"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174" fontId="66" fillId="0" borderId="1" xfId="0" applyNumberFormat="1" applyFont="1" applyFill="1" applyBorder="1" applyAlignment="1" applyProtection="1">
      <alignment vertical="top"/>
      <protection/>
    </xf>
    <xf numFmtId="4"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74" fontId="66" fillId="0" borderId="1" xfId="0" applyNumberFormat="1" applyFont="1" applyFill="1" applyBorder="1" applyAlignment="1" applyProtection="1">
      <alignment vertical="top"/>
      <protection/>
    </xf>
    <xf numFmtId="176" fontId="66" fillId="0"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right" vertical="top" wrapText="1"/>
      <protection/>
    </xf>
    <xf numFmtId="179" fontId="66" fillId="0" borderId="1" xfId="0" applyNumberFormat="1" applyFont="1" applyFill="1" applyBorder="1" applyAlignment="1" applyProtection="1">
      <alignment horizontal="right" vertical="top"/>
      <protection/>
    </xf>
    <xf numFmtId="172"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left" vertical="top" wrapText="1"/>
      <protection/>
    </xf>
    <xf numFmtId="174" fontId="66" fillId="0" borderId="1" xfId="136" applyNumberFormat="1" applyFont="1" applyFill="1" applyBorder="1" applyAlignment="1" applyProtection="1">
      <alignment vertical="top"/>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protection/>
    </xf>
    <xf numFmtId="1" fontId="66" fillId="0" borderId="1" xfId="136" applyNumberFormat="1" applyFont="1" applyFill="1" applyBorder="1" applyAlignment="1" applyProtection="1">
      <alignment horizontal="right" vertical="top" wrapText="1"/>
      <protection/>
    </xf>
    <xf numFmtId="172"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wrapText="1"/>
      <protection/>
    </xf>
    <xf numFmtId="174" fontId="66" fillId="0" borderId="1" xfId="136" applyNumberFormat="1" applyFont="1" applyFill="1" applyBorder="1" applyAlignment="1" applyProtection="1">
      <alignment vertical="top" wrapText="1"/>
      <protection/>
    </xf>
    <xf numFmtId="172"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172"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4" fontId="66" fillId="0" borderId="1" xfId="136" applyNumberFormat="1" applyFont="1" applyFill="1" applyBorder="1" applyAlignment="1" applyProtection="1">
      <alignment vertical="top" wrapText="1"/>
      <protection/>
    </xf>
    <xf numFmtId="172"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wrapText="1"/>
      <protection/>
    </xf>
    <xf numFmtId="172"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wrapText="1"/>
      <protection/>
    </xf>
    <xf numFmtId="172"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4" fontId="66" fillId="0" borderId="1" xfId="136" applyNumberFormat="1" applyFont="1" applyFill="1" applyBorder="1" applyAlignment="1" applyProtection="1">
      <alignment vertical="top"/>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4"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right" vertical="top" wrapText="1"/>
      <protection/>
    </xf>
    <xf numFmtId="173" fontId="66" fillId="0" borderId="1" xfId="136" applyNumberFormat="1" applyFont="1" applyFill="1" applyBorder="1" applyAlignment="1" applyProtection="1">
      <alignment horizontal="center" vertical="top" wrapText="1"/>
      <protection/>
    </xf>
    <xf numFmtId="172" fontId="66" fillId="0" borderId="1" xfId="137" applyNumberFormat="1" applyFont="1" applyFill="1" applyBorder="1" applyAlignment="1" applyProtection="1">
      <alignment horizontal="left" vertical="top" wrapText="1"/>
      <protection/>
    </xf>
    <xf numFmtId="172" fontId="66" fillId="0" borderId="1" xfId="137" applyNumberFormat="1" applyFont="1" applyFill="1" applyBorder="1" applyAlignment="1" applyProtection="1">
      <alignment horizontal="center" vertical="top" wrapText="1"/>
      <protection/>
    </xf>
    <xf numFmtId="0" fontId="66" fillId="0" borderId="1" xfId="137" applyNumberFormat="1" applyFont="1" applyFill="1" applyBorder="1" applyAlignment="1" applyProtection="1">
      <alignment horizontal="center" vertical="top" wrapText="1"/>
      <protection/>
    </xf>
    <xf numFmtId="1" fontId="66" fillId="0" borderId="1" xfId="137" applyNumberFormat="1" applyFont="1" applyFill="1" applyBorder="1" applyAlignment="1" applyProtection="1">
      <alignment horizontal="right" vertical="top" wrapText="1"/>
      <protection/>
    </xf>
    <xf numFmtId="0" fontId="2" fillId="2" borderId="55" xfId="0" applyNumberFormat="1" applyFont="1" applyBorder="1" applyAlignment="1">
      <alignment horizontal="center" vertical="center"/>
    </xf>
    <xf numFmtId="0" fontId="2" fillId="2" borderId="56" xfId="0" applyNumberFormat="1" applyFont="1" applyBorder="1" applyAlignment="1">
      <alignment horizontal="center" vertical="center"/>
    </xf>
    <xf numFmtId="172" fontId="66" fillId="0" borderId="1" xfId="142" applyNumberFormat="1" applyFont="1" applyFill="1" applyBorder="1" applyAlignment="1" applyProtection="1">
      <alignment horizontal="center" vertical="top" wrapText="1"/>
      <protection/>
    </xf>
    <xf numFmtId="4"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center" vertical="top" wrapText="1"/>
      <protection/>
    </xf>
    <xf numFmtId="172" fontId="66" fillId="0" borderId="1" xfId="142" applyNumberFormat="1" applyFont="1" applyFill="1" applyBorder="1" applyAlignment="1" applyProtection="1">
      <alignment horizontal="left" vertical="top" wrapText="1"/>
      <protection/>
    </xf>
    <xf numFmtId="0"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right" vertical="top" wrapText="1"/>
      <protection/>
    </xf>
    <xf numFmtId="1" fontId="66" fillId="0" borderId="1" xfId="142" applyNumberFormat="1" applyFont="1" applyFill="1" applyBorder="1" applyAlignment="1" applyProtection="1">
      <alignment horizontal="right" vertical="top" wrapText="1"/>
      <protection/>
    </xf>
    <xf numFmtId="174" fontId="66" fillId="0" borderId="1" xfId="142" applyNumberFormat="1" applyFont="1" applyFill="1" applyBorder="1" applyAlignment="1" applyProtection="1">
      <alignment vertical="top" wrapText="1"/>
      <protection/>
    </xf>
    <xf numFmtId="172" fontId="66" fillId="0" borderId="1" xfId="142" applyNumberFormat="1" applyFont="1" applyFill="1" applyBorder="1" applyAlignment="1" applyProtection="1">
      <alignment vertical="top" wrapText="1"/>
      <protection/>
    </xf>
    <xf numFmtId="173" fontId="66" fillId="0" borderId="2" xfId="0" applyNumberFormat="1" applyFont="1" applyFill="1" applyBorder="1" applyAlignment="1" applyProtection="1">
      <alignment horizontal="right" vertical="top" wrapText="1"/>
      <protection/>
    </xf>
    <xf numFmtId="173" fontId="66" fillId="0" borderId="1" xfId="142" applyNumberFormat="1" applyFont="1" applyFill="1" applyBorder="1" applyAlignment="1" applyProtection="1">
      <alignment horizontal="center" vertical="top" wrapText="1"/>
      <protection/>
    </xf>
    <xf numFmtId="172" fontId="66" fillId="0" borderId="1" xfId="142" applyNumberFormat="1" applyFont="1" applyFill="1" applyBorder="1" applyAlignment="1" applyProtection="1">
      <alignment horizontal="left" vertical="top" wrapText="1"/>
      <protection/>
    </xf>
    <xf numFmtId="0" fontId="66" fillId="0" borderId="1" xfId="142" applyNumberFormat="1" applyFont="1" applyFill="1" applyBorder="1" applyAlignment="1" applyProtection="1">
      <alignment horizontal="center" vertical="top" wrapText="1"/>
      <protection/>
    </xf>
    <xf numFmtId="1" fontId="66" fillId="0" borderId="1" xfId="142" applyNumberFormat="1" applyFont="1" applyFill="1" applyBorder="1" applyAlignment="1" applyProtection="1">
      <alignment horizontal="right" vertical="top"/>
      <protection/>
    </xf>
    <xf numFmtId="4" fontId="66" fillId="0" borderId="1" xfId="142" applyNumberFormat="1" applyFont="1" applyFill="1" applyBorder="1" applyAlignment="1" applyProtection="1">
      <alignment horizontal="center" vertical="top"/>
      <protection/>
    </xf>
    <xf numFmtId="172"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center" vertical="top" wrapText="1"/>
      <protection/>
    </xf>
    <xf numFmtId="0" fontId="66" fillId="0" borderId="1" xfId="142" applyNumberFormat="1" applyFont="1" applyFill="1" applyBorder="1" applyAlignment="1" applyProtection="1">
      <alignment horizontal="center" vertical="top" wrapText="1"/>
      <protection/>
    </xf>
    <xf numFmtId="4" fontId="66" fillId="0" borderId="1" xfId="142" applyNumberFormat="1" applyFont="1" applyFill="1" applyBorder="1" applyAlignment="1" applyProtection="1">
      <alignment horizontal="center" vertical="top"/>
      <protection/>
    </xf>
    <xf numFmtId="172" fontId="66" fillId="0" borderId="1" xfId="142" applyNumberFormat="1" applyFont="1" applyFill="1" applyBorder="1" applyAlignment="1" applyProtection="1">
      <alignment horizontal="center" vertical="top" wrapText="1"/>
      <protection/>
    </xf>
    <xf numFmtId="4"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center" vertical="top" wrapText="1"/>
      <protection/>
    </xf>
    <xf numFmtId="0" fontId="66" fillId="0" borderId="1" xfId="142" applyNumberFormat="1" applyFont="1" applyFill="1" applyBorder="1" applyAlignment="1" applyProtection="1">
      <alignment horizontal="center" vertical="top" wrapText="1"/>
      <protection/>
    </xf>
    <xf numFmtId="1" fontId="66" fillId="0" borderId="1" xfId="142" applyNumberFormat="1" applyFont="1" applyFill="1" applyBorder="1" applyAlignment="1" applyProtection="1">
      <alignment horizontal="right" vertical="top" wrapText="1"/>
      <protection/>
    </xf>
    <xf numFmtId="174" fontId="66" fillId="0" borderId="1" xfId="142" applyNumberFormat="1" applyFont="1" applyFill="1" applyBorder="1" applyAlignment="1" applyProtection="1">
      <alignment vertical="top" wrapText="1"/>
      <protection/>
    </xf>
    <xf numFmtId="172" fontId="66" fillId="0" borderId="1" xfId="142" applyNumberFormat="1" applyFont="1" applyFill="1" applyBorder="1" applyAlignment="1" applyProtection="1">
      <alignment vertical="top" wrapText="1"/>
      <protection/>
    </xf>
    <xf numFmtId="172" fontId="66" fillId="0" borderId="1" xfId="142" applyNumberFormat="1" applyFont="1" applyFill="1" applyBorder="1" applyAlignment="1" applyProtection="1">
      <alignment horizontal="center" vertical="top" wrapText="1"/>
      <protection/>
    </xf>
    <xf numFmtId="4" fontId="66" fillId="0" borderId="1" xfId="142" applyNumberFormat="1" applyFont="1" applyFill="1" applyBorder="1" applyAlignment="1" applyProtection="1">
      <alignment horizontal="center" vertical="top" wrapText="1"/>
      <protection/>
    </xf>
    <xf numFmtId="172" fontId="66" fillId="0" borderId="1" xfId="142" applyNumberFormat="1" applyFont="1" applyFill="1" applyBorder="1" applyAlignment="1" applyProtection="1">
      <alignment horizontal="left" vertical="top" wrapText="1"/>
      <protection/>
    </xf>
    <xf numFmtId="0"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right" vertical="top" wrapText="1"/>
      <protection/>
    </xf>
    <xf numFmtId="4" fontId="66" fillId="0" borderId="2" xfId="0" applyNumberFormat="1" applyFont="1" applyFill="1" applyBorder="1" applyAlignment="1" applyProtection="1">
      <alignment horizontal="center" vertical="top"/>
      <protection/>
    </xf>
    <xf numFmtId="179" fontId="66" fillId="0" borderId="2" xfId="0" applyNumberFormat="1" applyFont="1" applyFill="1" applyBorder="1" applyAlignment="1" applyProtection="1">
      <alignment horizontal="right" vertical="top"/>
      <protection/>
    </xf>
    <xf numFmtId="4" fontId="66" fillId="0" borderId="1" xfId="0" applyNumberFormat="1" applyFont="1" applyFill="1" applyBorder="1" applyAlignment="1" applyProtection="1">
      <alignment horizontal="center" vertical="top"/>
      <protection/>
    </xf>
    <xf numFmtId="173" fontId="66" fillId="0" borderId="2" xfId="136" applyNumberFormat="1" applyFont="1" applyFill="1" applyBorder="1" applyAlignment="1" applyProtection="1">
      <alignment horizontal="center" vertical="top" wrapText="1"/>
      <protection/>
    </xf>
    <xf numFmtId="172" fontId="66" fillId="0" borderId="2" xfId="136" applyNumberFormat="1" applyFont="1" applyFill="1" applyBorder="1" applyAlignment="1" applyProtection="1">
      <alignment horizontal="left" vertical="top" wrapText="1"/>
      <protection/>
    </xf>
    <xf numFmtId="172" fontId="66" fillId="0" borderId="2" xfId="136" applyNumberFormat="1" applyFont="1" applyFill="1" applyBorder="1" applyAlignment="1" applyProtection="1">
      <alignment horizontal="center" vertical="top" wrapText="1"/>
      <protection/>
    </xf>
    <xf numFmtId="0" fontId="66" fillId="0" borderId="2" xfId="136" applyNumberFormat="1" applyFont="1" applyFill="1" applyBorder="1" applyAlignment="1" applyProtection="1">
      <alignment horizontal="center" vertical="top" wrapText="1"/>
      <protection/>
    </xf>
    <xf numFmtId="1" fontId="66" fillId="0" borderId="2" xfId="136" applyNumberFormat="1" applyFont="1" applyFill="1" applyBorder="1" applyAlignment="1" applyProtection="1">
      <alignment horizontal="right" vertical="top"/>
      <protection/>
    </xf>
    <xf numFmtId="4" fontId="66" fillId="0" borderId="31" xfId="136" applyNumberFormat="1" applyFont="1" applyFill="1" applyBorder="1" applyAlignment="1" applyProtection="1">
      <alignment horizontal="center" vertical="top"/>
      <protection/>
    </xf>
    <xf numFmtId="4" fontId="66" fillId="0" borderId="2" xfId="136" applyNumberFormat="1" applyFont="1" applyFill="1" applyBorder="1" applyAlignment="1" applyProtection="1">
      <alignment horizontal="center" vertical="top"/>
      <protection/>
    </xf>
    <xf numFmtId="172" fontId="68" fillId="0" borderId="1" xfId="0" applyNumberFormat="1" applyFont="1" applyFill="1" applyBorder="1" applyAlignment="1" applyProtection="1">
      <alignment vertical="center" wrapText="1"/>
      <protection/>
    </xf>
    <xf numFmtId="176" fontId="68" fillId="0" borderId="1" xfId="0" applyNumberFormat="1" applyFont="1" applyFill="1" applyBorder="1" applyAlignment="1" applyProtection="1">
      <alignment horizontal="center"/>
      <protection/>
    </xf>
    <xf numFmtId="173" fontId="68" fillId="0" borderId="1" xfId="0" applyNumberFormat="1" applyFont="1" applyFill="1" applyBorder="1" applyAlignment="1" applyProtection="1">
      <alignment horizontal="center" vertical="center" wrapText="1"/>
      <protection/>
    </xf>
    <xf numFmtId="172" fontId="66" fillId="0" borderId="1" xfId="0" applyNumberFormat="1" applyFont="1" applyFill="1" applyBorder="1" applyAlignment="1" applyProtection="1">
      <alignment horizontal="centerContinuous" wrapText="1"/>
      <protection/>
    </xf>
    <xf numFmtId="177" fontId="66" fillId="0" borderId="1" xfId="0" applyNumberFormat="1" applyFont="1" applyFill="1" applyBorder="1" applyAlignment="1" applyProtection="1">
      <alignment horizontal="centerContinuous"/>
      <protection/>
    </xf>
    <xf numFmtId="172" fontId="66" fillId="0" borderId="2" xfId="0" applyNumberFormat="1" applyFont="1" applyFill="1" applyBorder="1" applyAlignment="1" applyProtection="1">
      <alignment vertical="top" wrapText="1"/>
      <protection/>
    </xf>
    <xf numFmtId="7" fontId="5" fillId="57" borderId="0" xfId="0" applyNumberFormat="1" applyFont="1" applyFill="1" applyAlignment="1">
      <alignment horizontal="centerContinuous" vertical="center"/>
    </xf>
    <xf numFmtId="7" fontId="1" fillId="57" borderId="0" xfId="0" applyNumberFormat="1" applyFont="1" applyFill="1" applyAlignment="1">
      <alignment horizontal="centerContinuous" vertical="center"/>
    </xf>
    <xf numFmtId="7" fontId="0" fillId="57" borderId="0" xfId="0" applyNumberFormat="1" applyFill="1" applyAlignment="1">
      <alignment horizontal="centerContinuous" vertical="center"/>
    </xf>
    <xf numFmtId="7" fontId="0" fillId="57" borderId="52" xfId="0" applyNumberFormat="1" applyFill="1" applyBorder="1" applyAlignment="1">
      <alignment horizontal="right"/>
    </xf>
    <xf numFmtId="7" fontId="0" fillId="57" borderId="48" xfId="0" applyNumberFormat="1" applyFill="1" applyBorder="1" applyAlignment="1">
      <alignment horizontal="right"/>
    </xf>
    <xf numFmtId="7" fontId="0" fillId="57" borderId="25" xfId="0" applyNumberFormat="1" applyFill="1" applyBorder="1" applyAlignment="1">
      <alignment horizontal="right"/>
    </xf>
    <xf numFmtId="174" fontId="66" fillId="57" borderId="1" xfId="0" applyNumberFormat="1" applyFont="1" applyFill="1" applyBorder="1" applyAlignment="1" applyProtection="1">
      <alignment vertical="top"/>
      <protection locked="0"/>
    </xf>
    <xf numFmtId="0" fontId="66" fillId="57" borderId="1" xfId="0" applyNumberFormat="1" applyFont="1" applyFill="1" applyBorder="1" applyAlignment="1" applyProtection="1">
      <alignment vertical="center"/>
      <protection/>
    </xf>
    <xf numFmtId="174" fontId="66" fillId="57" borderId="2" xfId="0" applyNumberFormat="1" applyFont="1" applyFill="1" applyBorder="1" applyAlignment="1" applyProtection="1">
      <alignment vertical="top"/>
      <protection locked="0"/>
    </xf>
    <xf numFmtId="174" fontId="66" fillId="57" borderId="1" xfId="136" applyNumberFormat="1" applyFont="1" applyFill="1" applyBorder="1" applyAlignment="1" applyProtection="1">
      <alignment vertical="top"/>
      <protection/>
    </xf>
    <xf numFmtId="0" fontId="66" fillId="57" borderId="1" xfId="136" applyNumberFormat="1" applyFont="1" applyFill="1" applyBorder="1" applyAlignment="1" applyProtection="1">
      <alignment vertical="center"/>
      <protection/>
    </xf>
    <xf numFmtId="174" fontId="66" fillId="57" borderId="1" xfId="136" applyNumberFormat="1" applyFont="1" applyFill="1" applyBorder="1" applyAlignment="1" applyProtection="1">
      <alignment vertical="top"/>
      <protection locked="0"/>
    </xf>
    <xf numFmtId="7" fontId="0" fillId="57" borderId="57" xfId="0" applyNumberFormat="1" applyFill="1" applyBorder="1" applyAlignment="1">
      <alignment horizontal="right"/>
    </xf>
    <xf numFmtId="174" fontId="66" fillId="57" borderId="1" xfId="0" applyNumberFormat="1" applyFont="1" applyFill="1" applyBorder="1" applyAlignment="1" applyProtection="1">
      <alignment vertical="top"/>
      <protection/>
    </xf>
    <xf numFmtId="7" fontId="0" fillId="57" borderId="57" xfId="0" applyNumberFormat="1" applyFill="1" applyBorder="1" applyAlignment="1">
      <alignment horizontal="right" vertical="center"/>
    </xf>
    <xf numFmtId="174" fontId="66" fillId="57" borderId="2" xfId="136" applyNumberFormat="1" applyFont="1" applyFill="1" applyBorder="1" applyAlignment="1" applyProtection="1">
      <alignment vertical="top"/>
      <protection locked="0"/>
    </xf>
    <xf numFmtId="174" fontId="66" fillId="57" borderId="1" xfId="142" applyNumberFormat="1" applyFont="1" applyFill="1" applyBorder="1" applyAlignment="1" applyProtection="1">
      <alignment vertical="top"/>
      <protection locked="0"/>
    </xf>
    <xf numFmtId="7" fontId="0" fillId="57" borderId="58" xfId="0" applyNumberFormat="1" applyFill="1" applyBorder="1" applyAlignment="1">
      <alignment horizontal="right" vertical="center"/>
    </xf>
    <xf numFmtId="0" fontId="66" fillId="57" borderId="1" xfId="142" applyNumberFormat="1" applyFont="1" applyFill="1" applyBorder="1" applyAlignment="1" applyProtection="1">
      <alignment vertical="center"/>
      <protection locked="0"/>
    </xf>
    <xf numFmtId="0" fontId="66" fillId="57" borderId="1" xfId="142" applyNumberFormat="1" applyFont="1" applyFill="1" applyBorder="1" applyAlignment="1" applyProtection="1">
      <alignment vertical="center"/>
      <protection/>
    </xf>
    <xf numFmtId="7" fontId="0" fillId="57" borderId="59" xfId="0" applyNumberFormat="1" applyFill="1" applyBorder="1" applyAlignment="1">
      <alignment horizontal="right" vertical="center"/>
    </xf>
    <xf numFmtId="0" fontId="0" fillId="57" borderId="0" xfId="0" applyNumberFormat="1" applyFill="1" applyBorder="1" applyAlignment="1">
      <alignment horizontal="right"/>
    </xf>
    <xf numFmtId="7" fontId="0" fillId="57" borderId="60" xfId="0" applyNumberFormat="1" applyFill="1" applyBorder="1" applyAlignment="1">
      <alignment horizontal="right"/>
    </xf>
    <xf numFmtId="7" fontId="0" fillId="57" borderId="58" xfId="0" applyNumberFormat="1" applyFont="1" applyFill="1" applyBorder="1" applyAlignment="1">
      <alignment horizontal="right"/>
    </xf>
    <xf numFmtId="7" fontId="0" fillId="57" borderId="58" xfId="0" applyNumberFormat="1" applyFill="1" applyBorder="1" applyAlignment="1">
      <alignment horizontal="right"/>
    </xf>
    <xf numFmtId="7" fontId="0" fillId="57" borderId="21" xfId="0" applyNumberFormat="1" applyFill="1" applyBorder="1" applyAlignment="1">
      <alignment horizontal="right"/>
    </xf>
    <xf numFmtId="0" fontId="0" fillId="57" borderId="0" xfId="0" applyNumberFormat="1" applyFill="1" applyAlignment="1">
      <alignment horizontal="righ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32" xfId="0" applyNumberFormat="1" applyFont="1" applyBorder="1" applyAlignment="1">
      <alignment horizontal="left" vertical="center" wrapText="1"/>
    </xf>
    <xf numFmtId="0" fontId="0" fillId="2" borderId="61" xfId="0" applyNumberFormat="1" applyBorder="1" applyAlignment="1">
      <alignment vertical="center" wrapText="1"/>
    </xf>
    <xf numFmtId="0" fontId="0" fillId="2" borderId="62" xfId="0" applyNumberFormat="1" applyBorder="1" applyAlignment="1">
      <alignment vertical="center" wrapText="1"/>
    </xf>
    <xf numFmtId="1" fontId="6" fillId="2" borderId="30" xfId="0" applyNumberFormat="1" applyFont="1" applyBorder="1" applyAlignment="1">
      <alignment horizontal="left" vertical="center" wrapText="1"/>
    </xf>
    <xf numFmtId="1" fontId="6" fillId="2" borderId="21" xfId="0" applyNumberFormat="1" applyFont="1" applyBorder="1" applyAlignment="1">
      <alignment horizontal="left" vertical="center" wrapText="1"/>
    </xf>
    <xf numFmtId="1" fontId="6" fillId="2" borderId="28" xfId="0" applyNumberFormat="1" applyFont="1" applyBorder="1" applyAlignment="1">
      <alignment horizontal="left" vertical="center" wrapText="1"/>
    </xf>
    <xf numFmtId="1" fontId="6" fillId="2" borderId="63" xfId="0" applyNumberFormat="1" applyFont="1" applyBorder="1" applyAlignment="1">
      <alignment horizontal="left" vertical="center" wrapText="1"/>
    </xf>
    <xf numFmtId="1" fontId="6" fillId="2" borderId="64" xfId="0" applyNumberFormat="1" applyFont="1" applyBorder="1" applyAlignment="1">
      <alignment horizontal="left" vertical="center" wrapText="1"/>
    </xf>
    <xf numFmtId="1" fontId="6" fillId="2" borderId="65" xfId="0" applyNumberFormat="1" applyFont="1" applyBorder="1" applyAlignment="1">
      <alignment horizontal="left" vertical="center" wrapText="1"/>
    </xf>
    <xf numFmtId="1" fontId="3" fillId="2" borderId="33" xfId="0" applyNumberFormat="1" applyFont="1" applyBorder="1" applyAlignment="1">
      <alignment horizontal="left" vertical="center" wrapText="1"/>
    </xf>
    <xf numFmtId="1" fontId="3" fillId="2" borderId="66" xfId="0" applyNumberFormat="1" applyFont="1" applyBorder="1" applyAlignment="1">
      <alignment horizontal="left" vertical="center" wrapText="1"/>
    </xf>
    <xf numFmtId="1" fontId="3" fillId="2" borderId="67" xfId="0" applyNumberFormat="1" applyFont="1" applyBorder="1" applyAlignment="1">
      <alignment horizontal="left" vertical="center" wrapText="1"/>
    </xf>
    <xf numFmtId="1" fontId="3" fillId="2" borderId="32" xfId="0" applyNumberFormat="1" applyFont="1" applyBorder="1" applyAlignment="1">
      <alignment horizontal="left" vertical="center" wrapText="1"/>
    </xf>
    <xf numFmtId="1" fontId="3" fillId="2" borderId="61" xfId="0" applyNumberFormat="1" applyFont="1" applyBorder="1" applyAlignment="1">
      <alignment horizontal="left" vertical="center" wrapText="1"/>
    </xf>
    <xf numFmtId="1" fontId="3" fillId="2" borderId="62" xfId="0" applyNumberFormat="1" applyFont="1" applyBorder="1" applyAlignment="1">
      <alignment horizontal="left" vertical="center" wrapText="1"/>
    </xf>
    <xf numFmtId="1" fontId="3" fillId="2" borderId="68" xfId="0" applyNumberFormat="1" applyFont="1" applyBorder="1" applyAlignment="1">
      <alignment horizontal="left" vertical="center" wrapText="1"/>
    </xf>
    <xf numFmtId="1" fontId="3" fillId="2" borderId="69" xfId="0" applyNumberFormat="1" applyFont="1" applyBorder="1" applyAlignment="1">
      <alignment horizontal="left" vertical="center" wrapText="1"/>
    </xf>
    <xf numFmtId="1" fontId="3" fillId="2" borderId="70" xfId="0" applyNumberFormat="1" applyFont="1" applyBorder="1" applyAlignment="1">
      <alignment horizontal="left" vertical="center" wrapText="1"/>
    </xf>
    <xf numFmtId="172" fontId="3" fillId="56" borderId="29" xfId="137" applyNumberFormat="1" applyFont="1" applyFill="1" applyBorder="1" applyAlignment="1" applyProtection="1">
      <alignment horizontal="left" vertical="center" wrapText="1"/>
      <protection/>
    </xf>
    <xf numFmtId="172" fontId="3" fillId="56" borderId="21" xfId="137" applyNumberFormat="1" applyFont="1" applyFill="1" applyBorder="1" applyAlignment="1" applyProtection="1">
      <alignment horizontal="left" vertical="center" wrapText="1"/>
      <protection/>
    </xf>
    <xf numFmtId="172" fontId="3" fillId="56" borderId="48" xfId="137" applyNumberFormat="1" applyFont="1" applyFill="1" applyBorder="1" applyAlignment="1" applyProtection="1">
      <alignment horizontal="left" vertical="center" wrapText="1"/>
      <protection/>
    </xf>
    <xf numFmtId="1" fontId="46" fillId="2" borderId="24" xfId="0" applyNumberFormat="1" applyFont="1" applyBorder="1" applyAlignment="1">
      <alignment horizontal="left" vertical="center" wrapText="1"/>
    </xf>
    <xf numFmtId="1" fontId="46" fillId="2" borderId="27" xfId="0" applyNumberFormat="1" applyFont="1" applyBorder="1" applyAlignment="1">
      <alignment horizontal="left" vertical="center" wrapText="1"/>
    </xf>
    <xf numFmtId="1" fontId="6" fillId="2" borderId="48" xfId="0" applyNumberFormat="1" applyFont="1" applyBorder="1" applyAlignment="1">
      <alignment horizontal="left" vertical="center" wrapText="1"/>
    </xf>
    <xf numFmtId="172" fontId="3" fillId="56" borderId="71" xfId="137" applyNumberFormat="1" applyFont="1" applyFill="1" applyBorder="1" applyAlignment="1" applyProtection="1">
      <alignment horizontal="left" vertical="center" wrapText="1"/>
      <protection/>
    </xf>
    <xf numFmtId="172" fontId="3" fillId="56" borderId="72" xfId="137" applyNumberFormat="1" applyFont="1" applyFill="1" applyBorder="1" applyAlignment="1" applyProtection="1">
      <alignment horizontal="left" vertical="center" wrapText="1"/>
      <protection/>
    </xf>
    <xf numFmtId="172" fontId="3" fillId="56" borderId="73" xfId="137" applyNumberFormat="1" applyFont="1" applyFill="1" applyBorder="1" applyAlignment="1" applyProtection="1">
      <alignment horizontal="left" vertical="center" wrapText="1"/>
      <protection/>
    </xf>
    <xf numFmtId="1" fontId="3" fillId="2" borderId="74" xfId="0" applyNumberFormat="1" applyFont="1" applyBorder="1" applyAlignment="1">
      <alignment horizontal="left" vertical="center" wrapText="1"/>
    </xf>
    <xf numFmtId="1" fontId="3" fillId="2" borderId="75" xfId="0" applyNumberFormat="1" applyFont="1" applyBorder="1" applyAlignment="1">
      <alignment horizontal="left" vertical="center" wrapText="1"/>
    </xf>
    <xf numFmtId="1" fontId="3" fillId="2" borderId="76" xfId="0" applyNumberFormat="1" applyFont="1" applyBorder="1" applyAlignment="1">
      <alignment horizontal="left" vertical="center" wrapText="1"/>
    </xf>
    <xf numFmtId="7" fontId="0" fillId="2" borderId="64" xfId="0" applyNumberFormat="1" applyBorder="1" applyAlignment="1">
      <alignment horizontal="center"/>
    </xf>
    <xf numFmtId="7" fontId="0" fillId="2" borderId="65" xfId="0" applyNumberFormat="1" applyBorder="1" applyAlignment="1">
      <alignment horizontal="center"/>
    </xf>
    <xf numFmtId="0" fontId="0" fillId="2" borderId="77" xfId="0" applyNumberFormat="1" applyBorder="1" applyAlignment="1">
      <alignment/>
    </xf>
    <xf numFmtId="0" fontId="0" fillId="2" borderId="78" xfId="0" applyNumberFormat="1" applyBorder="1" applyAlignment="1">
      <alignment/>
    </xf>
    <xf numFmtId="1" fontId="6" fillId="2" borderId="72" xfId="137" applyNumberFormat="1" applyFont="1" applyBorder="1" applyAlignment="1" applyProtection="1">
      <alignment horizontal="left" vertical="center" wrapText="1"/>
      <protection/>
    </xf>
    <xf numFmtId="1" fontId="6" fillId="2" borderId="73" xfId="137" applyNumberFormat="1" applyFont="1" applyBorder="1" applyAlignment="1" applyProtection="1">
      <alignment horizontal="left" vertical="center" wrapText="1"/>
      <protection/>
    </xf>
    <xf numFmtId="1" fontId="6" fillId="2" borderId="61" xfId="0" applyNumberFormat="1" applyFont="1" applyBorder="1" applyAlignment="1">
      <alignment horizontal="left" vertical="center" wrapText="1"/>
    </xf>
    <xf numFmtId="1" fontId="6" fillId="2" borderId="62" xfId="0" applyNumberFormat="1" applyFont="1" applyBorder="1" applyAlignment="1">
      <alignment horizontal="left" vertical="center" wrapText="1"/>
    </xf>
  </cellXfs>
  <cellStyles count="16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3 2" xfId="138"/>
    <cellStyle name="Normal 3 3" xfId="139"/>
    <cellStyle name="Normal 4" xfId="140"/>
    <cellStyle name="Normal 4 2" xfId="141"/>
    <cellStyle name="Normal 5" xfId="142"/>
    <cellStyle name="Note" xfId="143"/>
    <cellStyle name="Note 2" xfId="144"/>
    <cellStyle name="Null" xfId="145"/>
    <cellStyle name="Null 2" xfId="146"/>
    <cellStyle name="Output" xfId="147"/>
    <cellStyle name="Output 2" xfId="148"/>
    <cellStyle name="Percent" xfId="149"/>
    <cellStyle name="Regular" xfId="150"/>
    <cellStyle name="Regular 2" xfId="151"/>
    <cellStyle name="Title" xfId="152"/>
    <cellStyle name="Title 2" xfId="153"/>
    <cellStyle name="TitleA" xfId="154"/>
    <cellStyle name="TitleA 2" xfId="155"/>
    <cellStyle name="TitleC" xfId="156"/>
    <cellStyle name="TitleC 2" xfId="157"/>
    <cellStyle name="TitleE8" xfId="158"/>
    <cellStyle name="TitleE8 2" xfId="159"/>
    <cellStyle name="TitleE8x" xfId="160"/>
    <cellStyle name="TitleE8x 2" xfId="161"/>
    <cellStyle name="TitleF" xfId="162"/>
    <cellStyle name="TitleF 2" xfId="163"/>
    <cellStyle name="TitleT" xfId="164"/>
    <cellStyle name="TitleT 2" xfId="165"/>
    <cellStyle name="TitleYC89" xfId="166"/>
    <cellStyle name="TitleYC89 2" xfId="167"/>
    <cellStyle name="TitleZ" xfId="168"/>
    <cellStyle name="TitleZ 2" xfId="169"/>
    <cellStyle name="Total" xfId="170"/>
    <cellStyle name="Total 2" xfId="171"/>
    <cellStyle name="Warning Text" xfId="172"/>
    <cellStyle name="Warning Text 2" xfId="173"/>
  </cellStyles>
  <dxfs count="5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0" customWidth="1"/>
    <col min="2" max="16384" width="8.77734375" style="30" customWidth="1"/>
  </cols>
  <sheetData>
    <row r="1" spans="1:9" ht="38.25" customHeight="1">
      <c r="A1" s="283" t="s">
        <v>25</v>
      </c>
      <c r="B1" s="284"/>
      <c r="C1" s="284"/>
      <c r="D1" s="284"/>
      <c r="E1" s="284"/>
      <c r="F1" s="284"/>
      <c r="G1" s="284"/>
      <c r="H1" s="284"/>
      <c r="I1" s="284"/>
    </row>
    <row r="2" spans="1:9" ht="20.25" customHeight="1">
      <c r="A2" s="31">
        <v>1</v>
      </c>
      <c r="B2" s="280" t="s">
        <v>30</v>
      </c>
      <c r="C2" s="280"/>
      <c r="D2" s="280"/>
      <c r="E2" s="280"/>
      <c r="F2" s="280"/>
      <c r="G2" s="280"/>
      <c r="H2" s="280"/>
      <c r="I2" s="280"/>
    </row>
    <row r="3" spans="1:9" ht="34.5" customHeight="1">
      <c r="A3" s="31">
        <v>2</v>
      </c>
      <c r="B3" s="280" t="s">
        <v>138</v>
      </c>
      <c r="C3" s="280"/>
      <c r="D3" s="280"/>
      <c r="E3" s="280"/>
      <c r="F3" s="280"/>
      <c r="G3" s="280"/>
      <c r="H3" s="280"/>
      <c r="I3" s="280"/>
    </row>
    <row r="4" spans="1:9" ht="34.5" customHeight="1">
      <c r="A4" s="31">
        <v>3</v>
      </c>
      <c r="B4" s="280" t="s">
        <v>148</v>
      </c>
      <c r="C4" s="280"/>
      <c r="D4" s="280"/>
      <c r="E4" s="280"/>
      <c r="F4" s="280"/>
      <c r="G4" s="280"/>
      <c r="H4" s="280"/>
      <c r="I4" s="280"/>
    </row>
    <row r="5" spans="1:9" ht="34.5" customHeight="1">
      <c r="A5" s="31">
        <v>4</v>
      </c>
      <c r="B5" s="280" t="s">
        <v>28</v>
      </c>
      <c r="C5" s="280"/>
      <c r="D5" s="280"/>
      <c r="E5" s="280"/>
      <c r="F5" s="280"/>
      <c r="G5" s="280"/>
      <c r="H5" s="280"/>
      <c r="I5" s="280"/>
    </row>
    <row r="6" spans="1:9" ht="19.5" customHeight="1">
      <c r="A6" s="31">
        <v>5</v>
      </c>
      <c r="B6" s="282" t="s">
        <v>146</v>
      </c>
      <c r="C6" s="276"/>
      <c r="D6" s="276"/>
      <c r="E6" s="276"/>
      <c r="F6" s="276"/>
      <c r="G6" s="276"/>
      <c r="H6" s="276"/>
      <c r="I6" s="276"/>
    </row>
    <row r="7" spans="1:9" ht="19.5" customHeight="1">
      <c r="A7" s="31">
        <v>6</v>
      </c>
      <c r="B7" s="282" t="s">
        <v>154</v>
      </c>
      <c r="C7" s="276"/>
      <c r="D7" s="276"/>
      <c r="E7" s="276"/>
      <c r="F7" s="276"/>
      <c r="G7" s="276"/>
      <c r="H7" s="276"/>
      <c r="I7" s="276"/>
    </row>
    <row r="8" spans="1:9" ht="28.5" customHeight="1">
      <c r="A8" s="31">
        <v>7</v>
      </c>
      <c r="B8" s="282" t="s">
        <v>145</v>
      </c>
      <c r="C8" s="276"/>
      <c r="D8" s="276"/>
      <c r="E8" s="276"/>
      <c r="F8" s="276"/>
      <c r="G8" s="276"/>
      <c r="H8" s="276"/>
      <c r="I8" s="276"/>
    </row>
    <row r="9" spans="1:9" ht="19.5" customHeight="1">
      <c r="A9" s="31">
        <v>8</v>
      </c>
      <c r="B9" s="282" t="s">
        <v>152</v>
      </c>
      <c r="C9" s="276"/>
      <c r="D9" s="276"/>
      <c r="E9" s="276"/>
      <c r="F9" s="276"/>
      <c r="G9" s="276"/>
      <c r="H9" s="276"/>
      <c r="I9" s="276"/>
    </row>
    <row r="10" spans="1:9" ht="66" customHeight="1">
      <c r="A10" s="31"/>
      <c r="B10" s="285" t="s">
        <v>139</v>
      </c>
      <c r="C10" s="286"/>
      <c r="D10" s="286"/>
      <c r="E10" s="286"/>
      <c r="F10" s="286"/>
      <c r="G10" s="286"/>
      <c r="H10" s="286"/>
      <c r="I10" s="286"/>
    </row>
    <row r="11" spans="1:9" ht="31.5" customHeight="1">
      <c r="A11" s="31">
        <v>9</v>
      </c>
      <c r="B11" s="275" t="s">
        <v>151</v>
      </c>
      <c r="C11" s="276"/>
      <c r="D11" s="276"/>
      <c r="E11" s="276"/>
      <c r="F11" s="276"/>
      <c r="G11" s="276"/>
      <c r="H11" s="276"/>
      <c r="I11" s="276"/>
    </row>
    <row r="12" spans="1:9" ht="20.25" customHeight="1">
      <c r="A12" s="31">
        <v>10</v>
      </c>
      <c r="B12" s="275" t="s">
        <v>27</v>
      </c>
      <c r="C12" s="276"/>
      <c r="D12" s="276"/>
      <c r="E12" s="276"/>
      <c r="F12" s="276"/>
      <c r="G12" s="276"/>
      <c r="H12" s="276"/>
      <c r="I12" s="276"/>
    </row>
    <row r="13" spans="1:9" ht="45.75" customHeight="1">
      <c r="A13" s="31">
        <v>11</v>
      </c>
      <c r="B13" s="275" t="s">
        <v>32</v>
      </c>
      <c r="C13" s="276"/>
      <c r="D13" s="276"/>
      <c r="E13" s="276"/>
      <c r="F13" s="276"/>
      <c r="G13" s="276"/>
      <c r="H13" s="276"/>
      <c r="I13" s="276"/>
    </row>
    <row r="14" spans="1:9" ht="36" customHeight="1">
      <c r="A14" s="31">
        <v>12</v>
      </c>
      <c r="B14" s="275" t="s">
        <v>140</v>
      </c>
      <c r="C14" s="276"/>
      <c r="D14" s="276"/>
      <c r="E14" s="276"/>
      <c r="F14" s="276"/>
      <c r="G14" s="276"/>
      <c r="H14" s="276"/>
      <c r="I14" s="276"/>
    </row>
    <row r="15" spans="1:9" ht="31.5" customHeight="1">
      <c r="A15" s="31">
        <v>13</v>
      </c>
      <c r="B15" s="281" t="s">
        <v>141</v>
      </c>
      <c r="C15" s="276"/>
      <c r="D15" s="276"/>
      <c r="E15" s="276"/>
      <c r="F15" s="276"/>
      <c r="G15" s="276"/>
      <c r="H15" s="276"/>
      <c r="I15" s="276"/>
    </row>
    <row r="16" spans="1:9" ht="36" customHeight="1">
      <c r="A16" s="31">
        <v>14</v>
      </c>
      <c r="B16" s="281" t="s">
        <v>29</v>
      </c>
      <c r="C16" s="276"/>
      <c r="D16" s="276"/>
      <c r="E16" s="276"/>
      <c r="F16" s="276"/>
      <c r="G16" s="276"/>
      <c r="H16" s="276"/>
      <c r="I16" s="276"/>
    </row>
    <row r="17" spans="1:9" ht="19.5" customHeight="1">
      <c r="A17" s="31">
        <v>15</v>
      </c>
      <c r="B17" s="275" t="s">
        <v>137</v>
      </c>
      <c r="C17" s="276"/>
      <c r="D17" s="276"/>
      <c r="E17" s="276"/>
      <c r="F17" s="276"/>
      <c r="G17" s="276"/>
      <c r="H17" s="276"/>
      <c r="I17" s="276"/>
    </row>
    <row r="18" spans="1:9" ht="19.5" customHeight="1">
      <c r="A18" s="31">
        <v>16</v>
      </c>
      <c r="B18" s="275" t="s">
        <v>150</v>
      </c>
      <c r="C18" s="276"/>
      <c r="D18" s="276"/>
      <c r="E18" s="276"/>
      <c r="F18" s="276"/>
      <c r="G18" s="276"/>
      <c r="H18" s="276"/>
      <c r="I18" s="276"/>
    </row>
    <row r="19" spans="1:9" ht="19.5" customHeight="1">
      <c r="A19" s="31">
        <v>17</v>
      </c>
      <c r="B19" s="275" t="s">
        <v>26</v>
      </c>
      <c r="C19" s="276"/>
      <c r="D19" s="276"/>
      <c r="E19" s="276"/>
      <c r="F19" s="276"/>
      <c r="G19" s="276"/>
      <c r="H19" s="276"/>
      <c r="I19" s="276"/>
    </row>
    <row r="20" spans="1:9" ht="28.5" customHeight="1">
      <c r="A20" s="31">
        <v>18</v>
      </c>
      <c r="B20" s="275" t="s">
        <v>149</v>
      </c>
      <c r="C20" s="277"/>
      <c r="D20" s="277"/>
      <c r="E20" s="277"/>
      <c r="F20" s="277"/>
      <c r="G20" s="277"/>
      <c r="H20" s="277"/>
      <c r="I20" s="277"/>
    </row>
    <row r="21" spans="1:9" ht="28.5" customHeight="1">
      <c r="A21" s="31">
        <v>19</v>
      </c>
      <c r="B21" s="275" t="s">
        <v>147</v>
      </c>
      <c r="C21" s="277"/>
      <c r="D21" s="277"/>
      <c r="E21" s="277"/>
      <c r="F21" s="277"/>
      <c r="G21" s="277"/>
      <c r="H21" s="277"/>
      <c r="I21" s="277"/>
    </row>
    <row r="22" spans="1:9" ht="28.5" customHeight="1">
      <c r="A22" s="31">
        <v>20</v>
      </c>
      <c r="B22" s="275" t="s">
        <v>153</v>
      </c>
      <c r="C22" s="277"/>
      <c r="D22" s="277"/>
      <c r="E22" s="277"/>
      <c r="F22" s="277"/>
      <c r="G22" s="277"/>
      <c r="H22" s="277"/>
      <c r="I22" s="277"/>
    </row>
    <row r="23" spans="1:9" ht="31.5" customHeight="1">
      <c r="A23" s="31">
        <v>21</v>
      </c>
      <c r="B23" s="275" t="s">
        <v>142</v>
      </c>
      <c r="C23" s="276"/>
      <c r="D23" s="276"/>
      <c r="E23" s="276"/>
      <c r="F23" s="276"/>
      <c r="G23" s="276"/>
      <c r="H23" s="276"/>
      <c r="I23" s="276"/>
    </row>
    <row r="24" spans="1:9" ht="33" customHeight="1">
      <c r="A24" s="31">
        <v>22</v>
      </c>
      <c r="B24" s="278" t="s">
        <v>144</v>
      </c>
      <c r="C24" s="279"/>
      <c r="D24" s="279"/>
      <c r="E24" s="279"/>
      <c r="F24" s="279"/>
      <c r="G24" s="279"/>
      <c r="H24" s="279"/>
      <c r="I24" s="279"/>
    </row>
    <row r="25" spans="1:9" ht="17.25" customHeight="1">
      <c r="A25" s="31">
        <v>23</v>
      </c>
      <c r="B25" s="278" t="s">
        <v>143</v>
      </c>
      <c r="C25" s="279"/>
      <c r="D25" s="279"/>
      <c r="E25" s="279"/>
      <c r="F25" s="279"/>
      <c r="G25" s="279"/>
      <c r="H25" s="279"/>
      <c r="I25" s="279"/>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511"/>
  <sheetViews>
    <sheetView showZeros="0" tabSelected="1" showOutlineSymbols="0" view="pageBreakPreview" zoomScale="75" zoomScaleNormal="75" zoomScaleSheetLayoutView="75" workbookViewId="0" topLeftCell="B372">
      <selection activeCell="G388" sqref="G388"/>
    </sheetView>
  </sheetViews>
  <sheetFormatPr defaultColWidth="10.5546875" defaultRowHeight="15"/>
  <cols>
    <col min="1" max="1" width="7.88671875" style="13" hidden="1" customWidth="1"/>
    <col min="2" max="2" width="8.77734375" style="7" customWidth="1"/>
    <col min="3" max="3" width="36.77734375" style="0" customWidth="1"/>
    <col min="4" max="4" width="12.77734375" style="15" customWidth="1"/>
    <col min="5" max="5" width="6.77734375" style="0" customWidth="1"/>
    <col min="6" max="6" width="11.77734375" style="0" customWidth="1"/>
    <col min="7" max="7" width="11.77734375" style="274" customWidth="1"/>
    <col min="8" max="8" width="16.77734375" style="13" customWidth="1"/>
  </cols>
  <sheetData>
    <row r="1" spans="1:8" ht="15.75">
      <c r="A1" s="22"/>
      <c r="B1" s="20" t="s">
        <v>601</v>
      </c>
      <c r="C1" s="21"/>
      <c r="D1" s="21"/>
      <c r="E1" s="21"/>
      <c r="F1" s="21"/>
      <c r="G1" s="248"/>
      <c r="H1" s="21"/>
    </row>
    <row r="2" spans="1:8" ht="15">
      <c r="A2" s="19"/>
      <c r="B2" s="8" t="s">
        <v>469</v>
      </c>
      <c r="C2" s="2"/>
      <c r="D2" s="2"/>
      <c r="E2" s="2"/>
      <c r="F2" s="2"/>
      <c r="G2" s="249"/>
      <c r="H2" s="2"/>
    </row>
    <row r="3" spans="1:8" ht="15">
      <c r="A3" s="11"/>
      <c r="B3" s="7" t="s">
        <v>0</v>
      </c>
      <c r="C3" s="26"/>
      <c r="D3" s="26"/>
      <c r="E3" s="26"/>
      <c r="F3" s="26"/>
      <c r="G3" s="250"/>
      <c r="H3" s="25"/>
    </row>
    <row r="4" spans="1:8" ht="15">
      <c r="A4" s="97" t="s">
        <v>24</v>
      </c>
      <c r="B4" s="98" t="s">
        <v>2</v>
      </c>
      <c r="C4" s="99" t="s">
        <v>3</v>
      </c>
      <c r="D4" s="100" t="s">
        <v>4</v>
      </c>
      <c r="E4" s="101" t="s">
        <v>5</v>
      </c>
      <c r="F4" s="101" t="s">
        <v>6</v>
      </c>
      <c r="G4" s="251" t="s">
        <v>7</v>
      </c>
      <c r="H4" s="102" t="s">
        <v>8</v>
      </c>
    </row>
    <row r="5" spans="1:8" ht="15">
      <c r="A5" s="103"/>
      <c r="B5" s="93"/>
      <c r="C5" s="33"/>
      <c r="D5" s="94" t="s">
        <v>9</v>
      </c>
      <c r="E5" s="95"/>
      <c r="F5" s="96" t="s">
        <v>10</v>
      </c>
      <c r="G5" s="252"/>
      <c r="H5" s="18"/>
    </row>
    <row r="6" spans="1:8" s="28" customFormat="1" ht="36" customHeight="1">
      <c r="A6" s="27"/>
      <c r="B6" s="75" t="s">
        <v>11</v>
      </c>
      <c r="C6" s="290" t="s">
        <v>547</v>
      </c>
      <c r="D6" s="291"/>
      <c r="E6" s="291"/>
      <c r="F6" s="291"/>
      <c r="G6" s="291"/>
      <c r="H6" s="292"/>
    </row>
    <row r="7" spans="1:8" ht="36" customHeight="1">
      <c r="A7" s="12"/>
      <c r="B7" s="68"/>
      <c r="C7" s="23" t="s">
        <v>18</v>
      </c>
      <c r="D7" s="6"/>
      <c r="E7" s="4" t="s">
        <v>1</v>
      </c>
      <c r="F7" s="4" t="s">
        <v>1</v>
      </c>
      <c r="G7" s="253" t="s">
        <v>1</v>
      </c>
      <c r="H7" s="69"/>
    </row>
    <row r="8" spans="1:8" ht="36" customHeight="1">
      <c r="A8" s="59" t="s">
        <v>155</v>
      </c>
      <c r="B8" s="38" t="s">
        <v>508</v>
      </c>
      <c r="C8" s="39" t="s">
        <v>156</v>
      </c>
      <c r="D8" s="40" t="s">
        <v>470</v>
      </c>
      <c r="E8" s="41" t="s">
        <v>33</v>
      </c>
      <c r="F8" s="42">
        <v>1500</v>
      </c>
      <c r="G8" s="254"/>
      <c r="H8" s="43">
        <f>ROUND(G8*F8,2)</f>
        <v>0</v>
      </c>
    </row>
    <row r="9" spans="1:8" ht="36" customHeight="1">
      <c r="A9" s="60" t="s">
        <v>157</v>
      </c>
      <c r="B9" s="38" t="s">
        <v>34</v>
      </c>
      <c r="C9" s="39" t="s">
        <v>158</v>
      </c>
      <c r="D9" s="40" t="s">
        <v>470</v>
      </c>
      <c r="E9" s="41" t="s">
        <v>35</v>
      </c>
      <c r="F9" s="42">
        <v>2075</v>
      </c>
      <c r="G9" s="254"/>
      <c r="H9" s="43">
        <f>ROUND(G9*F9,2)</f>
        <v>0</v>
      </c>
    </row>
    <row r="10" spans="1:8" ht="36" customHeight="1">
      <c r="A10" s="60" t="s">
        <v>159</v>
      </c>
      <c r="B10" s="38" t="s">
        <v>160</v>
      </c>
      <c r="C10" s="39" t="s">
        <v>161</v>
      </c>
      <c r="D10" s="40" t="s">
        <v>470</v>
      </c>
      <c r="E10" s="41"/>
      <c r="F10" s="42"/>
      <c r="G10" s="255"/>
      <c r="H10" s="43"/>
    </row>
    <row r="11" spans="1:8" ht="36" customHeight="1">
      <c r="A11" s="59" t="s">
        <v>521</v>
      </c>
      <c r="B11" s="44" t="s">
        <v>36</v>
      </c>
      <c r="C11" s="39" t="s">
        <v>522</v>
      </c>
      <c r="D11" s="40" t="s">
        <v>1</v>
      </c>
      <c r="E11" s="41" t="s">
        <v>37</v>
      </c>
      <c r="F11" s="42">
        <v>2000</v>
      </c>
      <c r="G11" s="254"/>
      <c r="H11" s="43">
        <f>ROUND(G11*F11,2)</f>
        <v>0</v>
      </c>
    </row>
    <row r="12" spans="1:8" ht="48" customHeight="1">
      <c r="A12" s="60" t="s">
        <v>38</v>
      </c>
      <c r="B12" s="38" t="s">
        <v>162</v>
      </c>
      <c r="C12" s="39" t="s">
        <v>39</v>
      </c>
      <c r="D12" s="40" t="s">
        <v>470</v>
      </c>
      <c r="E12" s="41" t="s">
        <v>33</v>
      </c>
      <c r="F12" s="42">
        <v>195</v>
      </c>
      <c r="G12" s="254"/>
      <c r="H12" s="43">
        <f>ROUND(G12*F12,2)</f>
        <v>0</v>
      </c>
    </row>
    <row r="13" spans="1:8" ht="36" customHeight="1">
      <c r="A13" s="59" t="s">
        <v>40</v>
      </c>
      <c r="B13" s="38" t="s">
        <v>163</v>
      </c>
      <c r="C13" s="39" t="s">
        <v>41</v>
      </c>
      <c r="D13" s="40" t="s">
        <v>470</v>
      </c>
      <c r="E13" s="41" t="s">
        <v>35</v>
      </c>
      <c r="F13" s="42">
        <v>2100</v>
      </c>
      <c r="G13" s="254"/>
      <c r="H13" s="43">
        <f>ROUND(G13*F13,2)</f>
        <v>0</v>
      </c>
    </row>
    <row r="14" spans="1:8" ht="36" customHeight="1">
      <c r="A14" s="60" t="s">
        <v>164</v>
      </c>
      <c r="B14" s="38" t="s">
        <v>165</v>
      </c>
      <c r="C14" s="39" t="s">
        <v>166</v>
      </c>
      <c r="D14" s="40" t="s">
        <v>167</v>
      </c>
      <c r="E14" s="41" t="s">
        <v>35</v>
      </c>
      <c r="F14" s="42">
        <v>2075</v>
      </c>
      <c r="G14" s="254"/>
      <c r="H14" s="43">
        <f>ROUND(G14*F14,2)</f>
        <v>0</v>
      </c>
    </row>
    <row r="15" spans="1:8" ht="36" customHeight="1">
      <c r="A15" s="12"/>
      <c r="B15" s="70"/>
      <c r="C15" s="24" t="s">
        <v>471</v>
      </c>
      <c r="D15" s="6"/>
      <c r="E15" s="3"/>
      <c r="F15" s="6"/>
      <c r="G15" s="253"/>
      <c r="H15" s="69"/>
    </row>
    <row r="16" spans="1:8" ht="36" customHeight="1">
      <c r="A16" s="61" t="s">
        <v>86</v>
      </c>
      <c r="B16" s="38" t="s">
        <v>168</v>
      </c>
      <c r="C16" s="39" t="s">
        <v>88</v>
      </c>
      <c r="D16" s="40" t="s">
        <v>470</v>
      </c>
      <c r="E16" s="41"/>
      <c r="F16" s="42"/>
      <c r="G16" s="255"/>
      <c r="H16" s="43"/>
    </row>
    <row r="17" spans="1:8" ht="36" customHeight="1">
      <c r="A17" s="61" t="s">
        <v>89</v>
      </c>
      <c r="B17" s="44" t="s">
        <v>36</v>
      </c>
      <c r="C17" s="39" t="s">
        <v>90</v>
      </c>
      <c r="D17" s="40" t="s">
        <v>1</v>
      </c>
      <c r="E17" s="41" t="s">
        <v>35</v>
      </c>
      <c r="F17" s="42">
        <v>1950</v>
      </c>
      <c r="G17" s="254"/>
      <c r="H17" s="43">
        <f>ROUND(G17*F17,2)</f>
        <v>0</v>
      </c>
    </row>
    <row r="18" spans="1:8" ht="36" customHeight="1">
      <c r="A18" s="61" t="s">
        <v>48</v>
      </c>
      <c r="B18" s="38" t="s">
        <v>169</v>
      </c>
      <c r="C18" s="39" t="s">
        <v>49</v>
      </c>
      <c r="D18" s="40" t="s">
        <v>472</v>
      </c>
      <c r="E18" s="41"/>
      <c r="F18" s="42"/>
      <c r="G18" s="255"/>
      <c r="H18" s="43"/>
    </row>
    <row r="19" spans="1:8" ht="36" customHeight="1">
      <c r="A19" s="61" t="s">
        <v>50</v>
      </c>
      <c r="B19" s="44" t="s">
        <v>36</v>
      </c>
      <c r="C19" s="39" t="s">
        <v>51</v>
      </c>
      <c r="D19" s="40" t="s">
        <v>1</v>
      </c>
      <c r="E19" s="41" t="s">
        <v>42</v>
      </c>
      <c r="F19" s="42">
        <v>20</v>
      </c>
      <c r="G19" s="254"/>
      <c r="H19" s="43">
        <f>ROUND(G19*F19,2)</f>
        <v>0</v>
      </c>
    </row>
    <row r="20" spans="1:8" ht="36" customHeight="1">
      <c r="A20" s="61" t="s">
        <v>52</v>
      </c>
      <c r="B20" s="38" t="s">
        <v>170</v>
      </c>
      <c r="C20" s="39" t="s">
        <v>53</v>
      </c>
      <c r="D20" s="40" t="s">
        <v>472</v>
      </c>
      <c r="E20" s="41"/>
      <c r="F20" s="42"/>
      <c r="G20" s="255"/>
      <c r="H20" s="43"/>
    </row>
    <row r="21" spans="1:8" ht="36" customHeight="1">
      <c r="A21" s="61" t="s">
        <v>54</v>
      </c>
      <c r="B21" s="44" t="s">
        <v>36</v>
      </c>
      <c r="C21" s="39" t="s">
        <v>55</v>
      </c>
      <c r="D21" s="40" t="s">
        <v>1</v>
      </c>
      <c r="E21" s="41" t="s">
        <v>42</v>
      </c>
      <c r="F21" s="42">
        <v>60</v>
      </c>
      <c r="G21" s="254"/>
      <c r="H21" s="43">
        <f>ROUND(G21*F21,2)</f>
        <v>0</v>
      </c>
    </row>
    <row r="22" spans="1:8" ht="36" customHeight="1">
      <c r="A22" s="61" t="s">
        <v>172</v>
      </c>
      <c r="B22" s="38" t="s">
        <v>171</v>
      </c>
      <c r="C22" s="39" t="s">
        <v>56</v>
      </c>
      <c r="D22" s="40" t="s">
        <v>174</v>
      </c>
      <c r="E22" s="41"/>
      <c r="F22" s="42"/>
      <c r="G22" s="255"/>
      <c r="H22" s="43"/>
    </row>
    <row r="23" spans="1:8" ht="36" customHeight="1">
      <c r="A23" s="61" t="s">
        <v>175</v>
      </c>
      <c r="B23" s="44" t="s">
        <v>36</v>
      </c>
      <c r="C23" s="39" t="s">
        <v>176</v>
      </c>
      <c r="D23" s="40" t="s">
        <v>57</v>
      </c>
      <c r="E23" s="41"/>
      <c r="F23" s="42"/>
      <c r="G23" s="255"/>
      <c r="H23" s="43"/>
    </row>
    <row r="24" spans="1:8" ht="36" customHeight="1">
      <c r="A24" s="61" t="s">
        <v>180</v>
      </c>
      <c r="B24" s="45" t="s">
        <v>178</v>
      </c>
      <c r="C24" s="39" t="s">
        <v>182</v>
      </c>
      <c r="D24" s="40"/>
      <c r="E24" s="41" t="s">
        <v>35</v>
      </c>
      <c r="F24" s="42">
        <v>70</v>
      </c>
      <c r="G24" s="254"/>
      <c r="H24" s="43">
        <f>ROUND(G24*F24,2)</f>
        <v>0</v>
      </c>
    </row>
    <row r="25" spans="1:8" ht="36" customHeight="1">
      <c r="A25" s="61" t="s">
        <v>183</v>
      </c>
      <c r="B25" s="45" t="s">
        <v>181</v>
      </c>
      <c r="C25" s="39" t="s">
        <v>185</v>
      </c>
      <c r="D25" s="40" t="s">
        <v>1</v>
      </c>
      <c r="E25" s="41" t="s">
        <v>35</v>
      </c>
      <c r="F25" s="42">
        <v>350</v>
      </c>
      <c r="G25" s="254"/>
      <c r="H25" s="43">
        <f>ROUND(G25*F25,2)</f>
        <v>0</v>
      </c>
    </row>
    <row r="26" spans="1:8" ht="36" customHeight="1">
      <c r="A26" s="61" t="s">
        <v>406</v>
      </c>
      <c r="B26" s="112" t="s">
        <v>173</v>
      </c>
      <c r="C26" s="113" t="s">
        <v>408</v>
      </c>
      <c r="D26" s="114" t="s">
        <v>174</v>
      </c>
      <c r="E26" s="115" t="s">
        <v>35</v>
      </c>
      <c r="F26" s="46">
        <v>10</v>
      </c>
      <c r="G26" s="254"/>
      <c r="H26" s="116">
        <f>ROUND(G26*F26,2)</f>
        <v>0</v>
      </c>
    </row>
    <row r="27" spans="1:8" ht="36" customHeight="1">
      <c r="A27" s="61" t="s">
        <v>356</v>
      </c>
      <c r="B27" s="38" t="s">
        <v>187</v>
      </c>
      <c r="C27" s="39" t="s">
        <v>358</v>
      </c>
      <c r="D27" s="40" t="s">
        <v>174</v>
      </c>
      <c r="E27" s="41" t="s">
        <v>35</v>
      </c>
      <c r="F27" s="42">
        <v>10</v>
      </c>
      <c r="G27" s="254"/>
      <c r="H27" s="43">
        <f>ROUND(G27*F27,2)</f>
        <v>0</v>
      </c>
    </row>
    <row r="28" spans="1:8" ht="36" customHeight="1">
      <c r="A28" s="62" t="s">
        <v>382</v>
      </c>
      <c r="B28" s="107" t="s">
        <v>200</v>
      </c>
      <c r="C28" s="52" t="s">
        <v>384</v>
      </c>
      <c r="D28" s="53" t="s">
        <v>174</v>
      </c>
      <c r="E28" s="54" t="s">
        <v>35</v>
      </c>
      <c r="F28" s="55">
        <v>10</v>
      </c>
      <c r="G28" s="256"/>
      <c r="H28" s="106">
        <f>ROUND(G28*F28,2)</f>
        <v>0</v>
      </c>
    </row>
    <row r="29" spans="1:8" ht="48" customHeight="1">
      <c r="A29" s="61"/>
      <c r="B29" s="112"/>
      <c r="C29" s="24" t="s">
        <v>518</v>
      </c>
      <c r="D29" s="114"/>
      <c r="E29" s="115"/>
      <c r="F29" s="42"/>
      <c r="G29" s="257"/>
      <c r="H29" s="116"/>
    </row>
    <row r="30" spans="1:8" ht="36" customHeight="1">
      <c r="A30" s="126" t="s">
        <v>205</v>
      </c>
      <c r="B30" s="122" t="s">
        <v>206</v>
      </c>
      <c r="C30" s="124" t="s">
        <v>207</v>
      </c>
      <c r="D30" s="121" t="s">
        <v>548</v>
      </c>
      <c r="E30" s="125"/>
      <c r="F30" s="127"/>
      <c r="G30" s="257"/>
      <c r="H30" s="123"/>
    </row>
    <row r="31" spans="1:8" ht="36" customHeight="1">
      <c r="A31" s="61" t="s">
        <v>208</v>
      </c>
      <c r="B31" s="118" t="s">
        <v>36</v>
      </c>
      <c r="C31" s="113" t="s">
        <v>209</v>
      </c>
      <c r="D31" s="114"/>
      <c r="E31" s="115" t="s">
        <v>42</v>
      </c>
      <c r="F31" s="42">
        <v>6</v>
      </c>
      <c r="G31" s="254"/>
      <c r="H31" s="116">
        <f>ROUND(G31*F31,2)</f>
        <v>0</v>
      </c>
    </row>
    <row r="32" spans="1:8" ht="36" customHeight="1">
      <c r="A32" s="12"/>
      <c r="B32" s="71"/>
      <c r="C32" s="24" t="s">
        <v>19</v>
      </c>
      <c r="D32" s="6"/>
      <c r="E32" s="4"/>
      <c r="F32" s="4"/>
      <c r="G32" s="253"/>
      <c r="H32" s="69"/>
    </row>
    <row r="33" spans="1:8" ht="48" customHeight="1">
      <c r="A33" s="59" t="s">
        <v>65</v>
      </c>
      <c r="B33" s="38" t="s">
        <v>210</v>
      </c>
      <c r="C33" s="39" t="s">
        <v>66</v>
      </c>
      <c r="D33" s="40" t="s">
        <v>473</v>
      </c>
      <c r="E33" s="41"/>
      <c r="F33" s="46"/>
      <c r="G33" s="255"/>
      <c r="H33" s="47"/>
    </row>
    <row r="34" spans="1:8" ht="48" customHeight="1">
      <c r="A34" s="59" t="s">
        <v>211</v>
      </c>
      <c r="B34" s="44" t="s">
        <v>36</v>
      </c>
      <c r="C34" s="39" t="s">
        <v>212</v>
      </c>
      <c r="D34" s="40" t="s">
        <v>1</v>
      </c>
      <c r="E34" s="41" t="s">
        <v>35</v>
      </c>
      <c r="F34" s="46">
        <v>150</v>
      </c>
      <c r="G34" s="254"/>
      <c r="H34" s="43">
        <f aca="true" t="shared" si="0" ref="H34:H42">ROUND(G34*F34,2)</f>
        <v>0</v>
      </c>
    </row>
    <row r="35" spans="1:8" ht="36" customHeight="1">
      <c r="A35" s="111" t="s">
        <v>106</v>
      </c>
      <c r="B35" s="112" t="s">
        <v>213</v>
      </c>
      <c r="C35" s="113" t="s">
        <v>108</v>
      </c>
      <c r="D35" s="114" t="s">
        <v>473</v>
      </c>
      <c r="E35" s="115"/>
      <c r="F35" s="46"/>
      <c r="G35" s="255"/>
      <c r="H35" s="47"/>
    </row>
    <row r="36" spans="1:8" ht="48" customHeight="1">
      <c r="A36" s="111" t="s">
        <v>279</v>
      </c>
      <c r="B36" s="118" t="s">
        <v>36</v>
      </c>
      <c r="C36" s="113" t="s">
        <v>554</v>
      </c>
      <c r="D36" s="114"/>
      <c r="E36" s="115" t="s">
        <v>35</v>
      </c>
      <c r="F36" s="46">
        <v>100</v>
      </c>
      <c r="G36" s="254"/>
      <c r="H36" s="116">
        <f>ROUND(G36*F36,2)</f>
        <v>0</v>
      </c>
    </row>
    <row r="37" spans="1:8" ht="48" customHeight="1">
      <c r="A37" s="129" t="s">
        <v>67</v>
      </c>
      <c r="B37" s="112" t="s">
        <v>228</v>
      </c>
      <c r="C37" s="130" t="s">
        <v>68</v>
      </c>
      <c r="D37" s="128" t="s">
        <v>473</v>
      </c>
      <c r="E37" s="131"/>
      <c r="F37" s="132"/>
      <c r="G37" s="258"/>
      <c r="H37" s="133"/>
    </row>
    <row r="38" spans="1:8" ht="48" customHeight="1">
      <c r="A38" s="135" t="s">
        <v>281</v>
      </c>
      <c r="B38" s="118" t="s">
        <v>36</v>
      </c>
      <c r="C38" s="188" t="s">
        <v>282</v>
      </c>
      <c r="D38" s="134" t="s">
        <v>195</v>
      </c>
      <c r="E38" s="136" t="s">
        <v>58</v>
      </c>
      <c r="F38" s="137">
        <v>30</v>
      </c>
      <c r="G38" s="259"/>
      <c r="H38" s="116">
        <f t="shared" si="0"/>
        <v>0</v>
      </c>
    </row>
    <row r="39" spans="1:8" ht="60" customHeight="1">
      <c r="A39" s="59" t="s">
        <v>215</v>
      </c>
      <c r="B39" s="118" t="s">
        <v>47</v>
      </c>
      <c r="C39" s="39" t="s">
        <v>523</v>
      </c>
      <c r="D39" s="40" t="s">
        <v>104</v>
      </c>
      <c r="E39" s="41" t="s">
        <v>58</v>
      </c>
      <c r="F39" s="46">
        <v>410</v>
      </c>
      <c r="G39" s="254"/>
      <c r="H39" s="43">
        <f t="shared" si="0"/>
        <v>0</v>
      </c>
    </row>
    <row r="40" spans="1:8" ht="60" customHeight="1">
      <c r="A40" s="59" t="s">
        <v>216</v>
      </c>
      <c r="B40" s="118" t="s">
        <v>59</v>
      </c>
      <c r="C40" s="39" t="s">
        <v>217</v>
      </c>
      <c r="D40" s="40" t="s">
        <v>218</v>
      </c>
      <c r="E40" s="41" t="s">
        <v>58</v>
      </c>
      <c r="F40" s="46">
        <v>10</v>
      </c>
      <c r="G40" s="254"/>
      <c r="H40" s="43">
        <f t="shared" si="0"/>
        <v>0</v>
      </c>
    </row>
    <row r="41" spans="1:8" ht="60" customHeight="1">
      <c r="A41" s="59" t="s">
        <v>219</v>
      </c>
      <c r="B41" s="118" t="s">
        <v>75</v>
      </c>
      <c r="C41" s="39" t="s">
        <v>524</v>
      </c>
      <c r="D41" s="40" t="s">
        <v>220</v>
      </c>
      <c r="E41" s="41" t="s">
        <v>58</v>
      </c>
      <c r="F41" s="46">
        <v>40</v>
      </c>
      <c r="G41" s="254"/>
      <c r="H41" s="43">
        <f t="shared" si="0"/>
        <v>0</v>
      </c>
    </row>
    <row r="42" spans="1:8" ht="60" customHeight="1">
      <c r="A42" s="59" t="s">
        <v>221</v>
      </c>
      <c r="B42" s="44" t="s">
        <v>79</v>
      </c>
      <c r="C42" s="39" t="s">
        <v>223</v>
      </c>
      <c r="D42" s="40" t="s">
        <v>224</v>
      </c>
      <c r="E42" s="41" t="s">
        <v>58</v>
      </c>
      <c r="F42" s="46">
        <v>20</v>
      </c>
      <c r="G42" s="254"/>
      <c r="H42" s="43">
        <f t="shared" si="0"/>
        <v>0</v>
      </c>
    </row>
    <row r="43" spans="1:8" ht="41.25" customHeight="1">
      <c r="A43" s="192" t="s">
        <v>69</v>
      </c>
      <c r="B43" s="194" t="s">
        <v>222</v>
      </c>
      <c r="C43" s="188" t="s">
        <v>225</v>
      </c>
      <c r="D43" s="186" t="s">
        <v>226</v>
      </c>
      <c r="E43" s="189" t="s">
        <v>58</v>
      </c>
      <c r="F43" s="190">
        <v>20</v>
      </c>
      <c r="G43" s="259"/>
      <c r="H43" s="116">
        <f>ROUND(G43*F43,2)</f>
        <v>0</v>
      </c>
    </row>
    <row r="44" spans="1:8" ht="48" customHeight="1">
      <c r="A44" s="59" t="s">
        <v>227</v>
      </c>
      <c r="B44" s="112" t="s">
        <v>235</v>
      </c>
      <c r="C44" s="39" t="s">
        <v>229</v>
      </c>
      <c r="D44" s="40" t="s">
        <v>475</v>
      </c>
      <c r="E44" s="72"/>
      <c r="F44" s="42"/>
      <c r="G44" s="255"/>
      <c r="H44" s="47"/>
    </row>
    <row r="45" spans="1:8" ht="36" customHeight="1">
      <c r="A45" s="59" t="s">
        <v>230</v>
      </c>
      <c r="B45" s="44" t="s">
        <v>36</v>
      </c>
      <c r="C45" s="39" t="s">
        <v>64</v>
      </c>
      <c r="D45" s="40"/>
      <c r="E45" s="41"/>
      <c r="F45" s="42"/>
      <c r="G45" s="255"/>
      <c r="H45" s="47"/>
    </row>
    <row r="46" spans="1:8" ht="36" customHeight="1">
      <c r="A46" s="63" t="s">
        <v>231</v>
      </c>
      <c r="B46" s="210" t="s">
        <v>178</v>
      </c>
      <c r="C46" s="52" t="s">
        <v>232</v>
      </c>
      <c r="D46" s="53"/>
      <c r="E46" s="54" t="s">
        <v>37</v>
      </c>
      <c r="F46" s="55">
        <v>420</v>
      </c>
      <c r="G46" s="256"/>
      <c r="H46" s="106">
        <f>ROUND(G46*F46,2)</f>
        <v>0</v>
      </c>
    </row>
    <row r="47" spans="1:8" ht="48" customHeight="1">
      <c r="A47" s="59"/>
      <c r="B47" s="119"/>
      <c r="C47" s="24" t="s">
        <v>571</v>
      </c>
      <c r="D47" s="114"/>
      <c r="E47" s="115"/>
      <c r="F47" s="42"/>
      <c r="G47" s="255"/>
      <c r="H47" s="116"/>
    </row>
    <row r="48" spans="1:8" ht="36" customHeight="1">
      <c r="A48" s="59" t="s">
        <v>233</v>
      </c>
      <c r="B48" s="44" t="s">
        <v>47</v>
      </c>
      <c r="C48" s="39" t="s">
        <v>97</v>
      </c>
      <c r="D48" s="40"/>
      <c r="E48" s="41"/>
      <c r="F48" s="42"/>
      <c r="G48" s="255"/>
      <c r="H48" s="47"/>
    </row>
    <row r="49" spans="1:8" ht="36" customHeight="1">
      <c r="A49" s="59" t="s">
        <v>234</v>
      </c>
      <c r="B49" s="45" t="s">
        <v>178</v>
      </c>
      <c r="C49" s="39" t="s">
        <v>232</v>
      </c>
      <c r="D49" s="40"/>
      <c r="E49" s="41" t="s">
        <v>37</v>
      </c>
      <c r="F49" s="42">
        <v>25</v>
      </c>
      <c r="G49" s="254"/>
      <c r="H49" s="43">
        <f>ROUND(G49*F49,2)</f>
        <v>0</v>
      </c>
    </row>
    <row r="50" spans="1:8" ht="36" customHeight="1">
      <c r="A50" s="12"/>
      <c r="B50" s="71"/>
      <c r="C50" s="24" t="s">
        <v>20</v>
      </c>
      <c r="D50" s="6"/>
      <c r="E50" s="5"/>
      <c r="F50" s="4"/>
      <c r="G50" s="253"/>
      <c r="H50" s="69"/>
    </row>
    <row r="51" spans="1:8" ht="36" customHeight="1">
      <c r="A51" s="59" t="s">
        <v>70</v>
      </c>
      <c r="B51" s="112" t="s">
        <v>238</v>
      </c>
      <c r="C51" s="113" t="s">
        <v>71</v>
      </c>
      <c r="D51" s="114" t="s">
        <v>236</v>
      </c>
      <c r="E51" s="115" t="s">
        <v>58</v>
      </c>
      <c r="F51" s="46">
        <v>100</v>
      </c>
      <c r="G51" s="254"/>
      <c r="H51" s="116">
        <f>ROUND(G51*F51,2)</f>
        <v>0</v>
      </c>
    </row>
    <row r="52" spans="1:8" ht="48" customHeight="1">
      <c r="A52" s="12"/>
      <c r="B52" s="71"/>
      <c r="C52" s="24" t="s">
        <v>21</v>
      </c>
      <c r="D52" s="6"/>
      <c r="E52" s="5"/>
      <c r="F52" s="4"/>
      <c r="G52" s="253"/>
      <c r="H52" s="69"/>
    </row>
    <row r="53" spans="1:8" ht="36" customHeight="1">
      <c r="A53" s="59" t="s">
        <v>237</v>
      </c>
      <c r="B53" s="112" t="s">
        <v>244</v>
      </c>
      <c r="C53" s="39" t="s">
        <v>239</v>
      </c>
      <c r="D53" s="40" t="s">
        <v>240</v>
      </c>
      <c r="E53" s="41"/>
      <c r="F53" s="46"/>
      <c r="G53" s="255"/>
      <c r="H53" s="47"/>
    </row>
    <row r="54" spans="1:8" ht="36" customHeight="1">
      <c r="A54" s="59" t="s">
        <v>241</v>
      </c>
      <c r="B54" s="44" t="s">
        <v>36</v>
      </c>
      <c r="C54" s="39" t="s">
        <v>242</v>
      </c>
      <c r="D54" s="40"/>
      <c r="E54" s="41" t="s">
        <v>42</v>
      </c>
      <c r="F54" s="46">
        <v>2</v>
      </c>
      <c r="G54" s="254"/>
      <c r="H54" s="116">
        <f>ROUND(G54*F54,2)</f>
        <v>0</v>
      </c>
    </row>
    <row r="55" spans="1:8" ht="36" customHeight="1">
      <c r="A55" s="59" t="s">
        <v>243</v>
      </c>
      <c r="B55" s="112" t="s">
        <v>249</v>
      </c>
      <c r="C55" s="39" t="s">
        <v>245</v>
      </c>
      <c r="D55" s="40" t="s">
        <v>240</v>
      </c>
      <c r="E55" s="41"/>
      <c r="F55" s="46"/>
      <c r="G55" s="255"/>
      <c r="H55" s="47"/>
    </row>
    <row r="56" spans="1:8" ht="36" customHeight="1">
      <c r="A56" s="59" t="s">
        <v>246</v>
      </c>
      <c r="B56" s="44" t="s">
        <v>36</v>
      </c>
      <c r="C56" s="39" t="s">
        <v>247</v>
      </c>
      <c r="D56" s="40"/>
      <c r="E56" s="41"/>
      <c r="F56" s="46"/>
      <c r="G56" s="255"/>
      <c r="H56" s="47"/>
    </row>
    <row r="57" spans="1:8" ht="48" customHeight="1">
      <c r="A57" s="59" t="s">
        <v>248</v>
      </c>
      <c r="B57" s="45" t="s">
        <v>178</v>
      </c>
      <c r="C57" s="39" t="s">
        <v>527</v>
      </c>
      <c r="D57" s="40"/>
      <c r="E57" s="41" t="s">
        <v>58</v>
      </c>
      <c r="F57" s="46">
        <v>20</v>
      </c>
      <c r="G57" s="254"/>
      <c r="H57" s="116">
        <f>ROUND(G57*F57,2)</f>
        <v>0</v>
      </c>
    </row>
    <row r="58" spans="1:8" ht="48" customHeight="1">
      <c r="A58" s="59"/>
      <c r="B58" s="112" t="s">
        <v>252</v>
      </c>
      <c r="C58" s="57" t="s">
        <v>528</v>
      </c>
      <c r="D58" s="114" t="s">
        <v>240</v>
      </c>
      <c r="E58" s="41" t="s">
        <v>42</v>
      </c>
      <c r="F58" s="46">
        <v>2</v>
      </c>
      <c r="G58" s="254"/>
      <c r="H58" s="116">
        <f>ROUND(G58*F58,2)</f>
        <v>0</v>
      </c>
    </row>
    <row r="59" spans="1:8" ht="48" customHeight="1">
      <c r="A59" s="59" t="s">
        <v>113</v>
      </c>
      <c r="B59" s="112" t="s">
        <v>256</v>
      </c>
      <c r="C59" s="48" t="s">
        <v>250</v>
      </c>
      <c r="D59" s="40" t="s">
        <v>240</v>
      </c>
      <c r="E59" s="41"/>
      <c r="F59" s="46"/>
      <c r="G59" s="255"/>
      <c r="H59" s="47"/>
    </row>
    <row r="60" spans="1:8" ht="48" customHeight="1">
      <c r="A60" s="59" t="s">
        <v>115</v>
      </c>
      <c r="B60" s="44" t="s">
        <v>36</v>
      </c>
      <c r="C60" s="39" t="s">
        <v>116</v>
      </c>
      <c r="D60" s="40"/>
      <c r="E60" s="41" t="s">
        <v>42</v>
      </c>
      <c r="F60" s="46">
        <v>5</v>
      </c>
      <c r="G60" s="254"/>
      <c r="H60" s="43">
        <f>ROUND(G60*F60,2)</f>
        <v>0</v>
      </c>
    </row>
    <row r="61" spans="1:8" ht="48" customHeight="1">
      <c r="A61" s="59" t="s">
        <v>117</v>
      </c>
      <c r="B61" s="44" t="s">
        <v>47</v>
      </c>
      <c r="C61" s="39" t="s">
        <v>118</v>
      </c>
      <c r="D61" s="40"/>
      <c r="E61" s="41" t="s">
        <v>42</v>
      </c>
      <c r="F61" s="46">
        <v>5</v>
      </c>
      <c r="G61" s="254"/>
      <c r="H61" s="43">
        <f>ROUND(G61*F61,2)</f>
        <v>0</v>
      </c>
    </row>
    <row r="62" spans="1:8" ht="36" customHeight="1">
      <c r="A62" s="59" t="s">
        <v>497</v>
      </c>
      <c r="B62" s="112" t="s">
        <v>257</v>
      </c>
      <c r="C62" s="48" t="s">
        <v>498</v>
      </c>
      <c r="D62" s="40" t="s">
        <v>240</v>
      </c>
      <c r="E62" s="41"/>
      <c r="F62" s="46"/>
      <c r="G62" s="255"/>
      <c r="H62" s="47"/>
    </row>
    <row r="63" spans="1:8" ht="36" customHeight="1">
      <c r="A63" s="59" t="s">
        <v>499</v>
      </c>
      <c r="B63" s="44" t="s">
        <v>36</v>
      </c>
      <c r="C63" s="48" t="s">
        <v>529</v>
      </c>
      <c r="D63" s="40"/>
      <c r="E63" s="41" t="s">
        <v>42</v>
      </c>
      <c r="F63" s="46">
        <v>2</v>
      </c>
      <c r="G63" s="254"/>
      <c r="H63" s="43">
        <f>ROUND(G63*F63,2)</f>
        <v>0</v>
      </c>
    </row>
    <row r="64" spans="1:8" ht="36" customHeight="1">
      <c r="A64" s="59" t="s">
        <v>476</v>
      </c>
      <c r="B64" s="112" t="s">
        <v>259</v>
      </c>
      <c r="C64" s="39" t="s">
        <v>477</v>
      </c>
      <c r="D64" s="40" t="s">
        <v>240</v>
      </c>
      <c r="E64" s="41" t="s">
        <v>42</v>
      </c>
      <c r="F64" s="46">
        <v>2</v>
      </c>
      <c r="G64" s="254"/>
      <c r="H64" s="43">
        <f>ROUND(G64*F64,2)</f>
        <v>0</v>
      </c>
    </row>
    <row r="65" spans="1:8" ht="36" customHeight="1">
      <c r="A65" s="59" t="s">
        <v>258</v>
      </c>
      <c r="B65" s="112" t="s">
        <v>262</v>
      </c>
      <c r="C65" s="113" t="s">
        <v>260</v>
      </c>
      <c r="D65" s="114" t="s">
        <v>261</v>
      </c>
      <c r="E65" s="115" t="s">
        <v>58</v>
      </c>
      <c r="F65" s="46">
        <v>24</v>
      </c>
      <c r="G65" s="254"/>
      <c r="H65" s="116">
        <f>ROUND(G65*F65,2)</f>
        <v>0</v>
      </c>
    </row>
    <row r="66" spans="1:8" ht="36" customHeight="1">
      <c r="A66" s="12"/>
      <c r="B66" s="71"/>
      <c r="C66" s="24" t="s">
        <v>22</v>
      </c>
      <c r="D66" s="6"/>
      <c r="E66" s="5"/>
      <c r="F66" s="4"/>
      <c r="G66" s="253"/>
      <c r="H66" s="69"/>
    </row>
    <row r="67" spans="1:8" ht="48" customHeight="1">
      <c r="A67" s="59" t="s">
        <v>72</v>
      </c>
      <c r="B67" s="112" t="s">
        <v>264</v>
      </c>
      <c r="C67" s="39" t="s">
        <v>121</v>
      </c>
      <c r="D67" s="40" t="s">
        <v>263</v>
      </c>
      <c r="E67" s="41" t="s">
        <v>42</v>
      </c>
      <c r="F67" s="46">
        <v>7</v>
      </c>
      <c r="G67" s="254"/>
      <c r="H67" s="43">
        <f>ROUND(G67*F67,2)</f>
        <v>0</v>
      </c>
    </row>
    <row r="68" spans="1:8" ht="36" customHeight="1">
      <c r="A68" s="63" t="s">
        <v>124</v>
      </c>
      <c r="B68" s="51" t="s">
        <v>36</v>
      </c>
      <c r="C68" s="52" t="s">
        <v>265</v>
      </c>
      <c r="D68" s="53"/>
      <c r="E68" s="54" t="s">
        <v>99</v>
      </c>
      <c r="F68" s="56">
        <v>1</v>
      </c>
      <c r="G68" s="256"/>
      <c r="H68" s="106">
        <f>ROUND(G68*F68,2)</f>
        <v>0</v>
      </c>
    </row>
    <row r="69" spans="1:8" ht="36" customHeight="1">
      <c r="A69" s="59"/>
      <c r="B69" s="118"/>
      <c r="C69" s="24" t="s">
        <v>520</v>
      </c>
      <c r="D69" s="114"/>
      <c r="E69" s="115"/>
      <c r="F69" s="46"/>
      <c r="G69" s="255"/>
      <c r="H69" s="116"/>
    </row>
    <row r="70" spans="1:8" ht="36" customHeight="1">
      <c r="A70" s="59" t="s">
        <v>73</v>
      </c>
      <c r="B70" s="112" t="s">
        <v>266</v>
      </c>
      <c r="C70" s="39" t="s">
        <v>126</v>
      </c>
      <c r="D70" s="40" t="s">
        <v>263</v>
      </c>
      <c r="E70" s="41"/>
      <c r="F70" s="46"/>
      <c r="G70" s="255"/>
      <c r="H70" s="47"/>
    </row>
    <row r="71" spans="1:8" ht="36" customHeight="1">
      <c r="A71" s="59" t="s">
        <v>74</v>
      </c>
      <c r="B71" s="118" t="s">
        <v>36</v>
      </c>
      <c r="C71" s="113" t="s">
        <v>267</v>
      </c>
      <c r="D71" s="114"/>
      <c r="E71" s="115" t="s">
        <v>42</v>
      </c>
      <c r="F71" s="46">
        <v>5</v>
      </c>
      <c r="G71" s="254"/>
      <c r="H71" s="116">
        <f>ROUND(G71*F71,2)</f>
        <v>0</v>
      </c>
    </row>
    <row r="72" spans="1:8" ht="36" customHeight="1">
      <c r="A72" s="59" t="s">
        <v>100</v>
      </c>
      <c r="B72" s="112" t="s">
        <v>268</v>
      </c>
      <c r="C72" s="39" t="s">
        <v>128</v>
      </c>
      <c r="D72" s="40" t="s">
        <v>263</v>
      </c>
      <c r="E72" s="41" t="s">
        <v>42</v>
      </c>
      <c r="F72" s="46">
        <v>5</v>
      </c>
      <c r="G72" s="254"/>
      <c r="H72" s="43">
        <f>ROUND(G72*F72,2)</f>
        <v>0</v>
      </c>
    </row>
    <row r="73" spans="1:8" ht="36" customHeight="1">
      <c r="A73" s="59" t="s">
        <v>101</v>
      </c>
      <c r="B73" s="112" t="s">
        <v>269</v>
      </c>
      <c r="C73" s="39" t="s">
        <v>130</v>
      </c>
      <c r="D73" s="40" t="s">
        <v>263</v>
      </c>
      <c r="E73" s="41" t="s">
        <v>42</v>
      </c>
      <c r="F73" s="46">
        <v>1</v>
      </c>
      <c r="G73" s="254"/>
      <c r="H73" s="43">
        <f>ROUND(G73*F73,2)</f>
        <v>0</v>
      </c>
    </row>
    <row r="74" spans="1:8" ht="36" customHeight="1">
      <c r="A74" s="59" t="s">
        <v>102</v>
      </c>
      <c r="B74" s="112" t="s">
        <v>270</v>
      </c>
      <c r="C74" s="39" t="s">
        <v>132</v>
      </c>
      <c r="D74" s="40" t="s">
        <v>263</v>
      </c>
      <c r="E74" s="41" t="s">
        <v>42</v>
      </c>
      <c r="F74" s="46">
        <v>6</v>
      </c>
      <c r="G74" s="254"/>
      <c r="H74" s="43">
        <f>ROUND(G74*F74,2)</f>
        <v>0</v>
      </c>
    </row>
    <row r="75" spans="1:8" ht="36" customHeight="1">
      <c r="A75" s="59" t="s">
        <v>103</v>
      </c>
      <c r="B75" s="112" t="s">
        <v>271</v>
      </c>
      <c r="C75" s="39" t="s">
        <v>134</v>
      </c>
      <c r="D75" s="40" t="s">
        <v>263</v>
      </c>
      <c r="E75" s="41" t="s">
        <v>42</v>
      </c>
      <c r="F75" s="46">
        <v>1</v>
      </c>
      <c r="G75" s="254"/>
      <c r="H75" s="43">
        <f>ROUND(G75*F75,2)</f>
        <v>0</v>
      </c>
    </row>
    <row r="76" spans="1:8" ht="36" customHeight="1">
      <c r="A76" s="12"/>
      <c r="B76" s="70"/>
      <c r="C76" s="24" t="s">
        <v>23</v>
      </c>
      <c r="D76" s="6"/>
      <c r="E76" s="3"/>
      <c r="F76" s="6"/>
      <c r="G76" s="253"/>
      <c r="H76" s="69"/>
    </row>
    <row r="77" spans="1:8" ht="36" customHeight="1">
      <c r="A77" s="61" t="s">
        <v>76</v>
      </c>
      <c r="B77" s="112" t="s">
        <v>583</v>
      </c>
      <c r="C77" s="39" t="s">
        <v>77</v>
      </c>
      <c r="D77" s="40" t="s">
        <v>272</v>
      </c>
      <c r="E77" s="41"/>
      <c r="F77" s="42"/>
      <c r="G77" s="255"/>
      <c r="H77" s="43"/>
    </row>
    <row r="78" spans="1:8" ht="36" customHeight="1">
      <c r="A78" s="61" t="s">
        <v>273</v>
      </c>
      <c r="B78" s="44" t="s">
        <v>36</v>
      </c>
      <c r="C78" s="39" t="s">
        <v>274</v>
      </c>
      <c r="D78" s="40"/>
      <c r="E78" s="41" t="s">
        <v>35</v>
      </c>
      <c r="F78" s="42">
        <v>100</v>
      </c>
      <c r="G78" s="254"/>
      <c r="H78" s="43">
        <f>ROUND(G78*F78,2)</f>
        <v>0</v>
      </c>
    </row>
    <row r="79" spans="1:8" ht="36" customHeight="1">
      <c r="A79" s="61" t="s">
        <v>78</v>
      </c>
      <c r="B79" s="44" t="s">
        <v>47</v>
      </c>
      <c r="C79" s="39" t="s">
        <v>275</v>
      </c>
      <c r="D79" s="40"/>
      <c r="E79" s="41" t="s">
        <v>35</v>
      </c>
      <c r="F79" s="42">
        <v>2000</v>
      </c>
      <c r="G79" s="254"/>
      <c r="H79" s="43">
        <f>ROUND(G79*F79,2)</f>
        <v>0</v>
      </c>
    </row>
    <row r="80" spans="1:8" ht="48" customHeight="1" thickBot="1">
      <c r="A80" s="64"/>
      <c r="B80" s="73" t="str">
        <f>B6</f>
        <v>A</v>
      </c>
      <c r="C80" s="287" t="str">
        <f>C6</f>
        <v>ASPHALT RECONSTRUCTION:  SEVEN OAKS AVENUE - MAIN STREET TO JONES STREET </v>
      </c>
      <c r="D80" s="288"/>
      <c r="E80" s="288"/>
      <c r="F80" s="289"/>
      <c r="G80" s="260" t="s">
        <v>16</v>
      </c>
      <c r="H80" s="74">
        <f>SUM(H7:H79)</f>
        <v>0</v>
      </c>
    </row>
    <row r="81" spans="1:8" s="28" customFormat="1" ht="36" customHeight="1" thickTop="1">
      <c r="A81" s="27"/>
      <c r="B81" s="75" t="s">
        <v>12</v>
      </c>
      <c r="C81" s="293" t="s">
        <v>549</v>
      </c>
      <c r="D81" s="294"/>
      <c r="E81" s="294"/>
      <c r="F81" s="294"/>
      <c r="G81" s="294"/>
      <c r="H81" s="295"/>
    </row>
    <row r="82" spans="1:8" ht="36" customHeight="1">
      <c r="A82" s="12"/>
      <c r="B82" s="76"/>
      <c r="C82" s="23" t="s">
        <v>18</v>
      </c>
      <c r="D82" s="6"/>
      <c r="E82" s="4" t="s">
        <v>1</v>
      </c>
      <c r="F82" s="4" t="s">
        <v>1</v>
      </c>
      <c r="G82" s="253" t="s">
        <v>1</v>
      </c>
      <c r="H82" s="69"/>
    </row>
    <row r="83" spans="1:8" ht="36" customHeight="1">
      <c r="A83" s="59" t="s">
        <v>155</v>
      </c>
      <c r="B83" s="38" t="s">
        <v>80</v>
      </c>
      <c r="C83" s="39" t="s">
        <v>156</v>
      </c>
      <c r="D83" s="40" t="s">
        <v>470</v>
      </c>
      <c r="E83" s="41" t="s">
        <v>33</v>
      </c>
      <c r="F83" s="42">
        <v>55</v>
      </c>
      <c r="G83" s="254"/>
      <c r="H83" s="43">
        <f>ROUND(G83*F83,2)</f>
        <v>0</v>
      </c>
    </row>
    <row r="84" spans="1:8" ht="48" customHeight="1">
      <c r="A84" s="60" t="s">
        <v>38</v>
      </c>
      <c r="B84" s="38" t="s">
        <v>81</v>
      </c>
      <c r="C84" s="39" t="s">
        <v>39</v>
      </c>
      <c r="D84" s="40" t="s">
        <v>470</v>
      </c>
      <c r="E84" s="41" t="s">
        <v>33</v>
      </c>
      <c r="F84" s="42">
        <v>55</v>
      </c>
      <c r="G84" s="254"/>
      <c r="H84" s="43">
        <f>ROUND(G84*F84,2)</f>
        <v>0</v>
      </c>
    </row>
    <row r="85" spans="1:8" ht="36" customHeight="1">
      <c r="A85" s="59" t="s">
        <v>40</v>
      </c>
      <c r="B85" s="38" t="s">
        <v>82</v>
      </c>
      <c r="C85" s="39" t="s">
        <v>41</v>
      </c>
      <c r="D85" s="40" t="s">
        <v>470</v>
      </c>
      <c r="E85" s="41" t="s">
        <v>35</v>
      </c>
      <c r="F85" s="42">
        <v>1400</v>
      </c>
      <c r="G85" s="254"/>
      <c r="H85" s="43">
        <f>ROUND(G85*F85,2)</f>
        <v>0</v>
      </c>
    </row>
    <row r="86" spans="1:8" ht="36" customHeight="1">
      <c r="A86" s="12"/>
      <c r="B86" s="76"/>
      <c r="C86" s="24" t="s">
        <v>471</v>
      </c>
      <c r="D86" s="6"/>
      <c r="E86" s="3"/>
      <c r="F86" s="6"/>
      <c r="G86" s="253"/>
      <c r="H86" s="69"/>
    </row>
    <row r="87" spans="1:8" ht="36" customHeight="1">
      <c r="A87" s="61" t="s">
        <v>86</v>
      </c>
      <c r="B87" s="38" t="s">
        <v>83</v>
      </c>
      <c r="C87" s="39" t="s">
        <v>88</v>
      </c>
      <c r="D87" s="40" t="s">
        <v>470</v>
      </c>
      <c r="E87" s="41"/>
      <c r="F87" s="42"/>
      <c r="G87" s="255"/>
      <c r="H87" s="43"/>
    </row>
    <row r="88" spans="1:8" ht="36" customHeight="1">
      <c r="A88" s="61" t="s">
        <v>89</v>
      </c>
      <c r="B88" s="44" t="s">
        <v>36</v>
      </c>
      <c r="C88" s="39" t="s">
        <v>90</v>
      </c>
      <c r="D88" s="40" t="s">
        <v>1</v>
      </c>
      <c r="E88" s="41" t="s">
        <v>35</v>
      </c>
      <c r="F88" s="42">
        <v>550</v>
      </c>
      <c r="G88" s="254"/>
      <c r="H88" s="43">
        <f>ROUND(G88*F88,2)</f>
        <v>0</v>
      </c>
    </row>
    <row r="89" spans="1:8" ht="36" customHeight="1">
      <c r="A89" s="61" t="s">
        <v>478</v>
      </c>
      <c r="B89" s="44" t="s">
        <v>47</v>
      </c>
      <c r="C89" s="39" t="s">
        <v>479</v>
      </c>
      <c r="D89" s="40" t="s">
        <v>1</v>
      </c>
      <c r="E89" s="41" t="s">
        <v>35</v>
      </c>
      <c r="F89" s="42">
        <v>145</v>
      </c>
      <c r="G89" s="254"/>
      <c r="H89" s="43">
        <f>ROUND(G89*F89,2)</f>
        <v>0</v>
      </c>
    </row>
    <row r="90" spans="1:8" ht="36" customHeight="1">
      <c r="A90" s="61" t="s">
        <v>43</v>
      </c>
      <c r="B90" s="38" t="s">
        <v>84</v>
      </c>
      <c r="C90" s="39" t="s">
        <v>44</v>
      </c>
      <c r="D90" s="40" t="s">
        <v>472</v>
      </c>
      <c r="E90" s="41"/>
      <c r="F90" s="42"/>
      <c r="G90" s="255"/>
      <c r="H90" s="43"/>
    </row>
    <row r="91" spans="1:8" ht="36" customHeight="1">
      <c r="A91" s="61" t="s">
        <v>303</v>
      </c>
      <c r="B91" s="44" t="s">
        <v>36</v>
      </c>
      <c r="C91" s="39" t="s">
        <v>304</v>
      </c>
      <c r="D91" s="40" t="s">
        <v>1</v>
      </c>
      <c r="E91" s="41" t="s">
        <v>35</v>
      </c>
      <c r="F91" s="42">
        <v>85</v>
      </c>
      <c r="G91" s="254"/>
      <c r="H91" s="43">
        <f>ROUND(G91*F91,2)</f>
        <v>0</v>
      </c>
    </row>
    <row r="92" spans="1:8" ht="36" customHeight="1">
      <c r="A92" s="61" t="s">
        <v>45</v>
      </c>
      <c r="B92" s="38" t="s">
        <v>85</v>
      </c>
      <c r="C92" s="39" t="s">
        <v>46</v>
      </c>
      <c r="D92" s="40" t="s">
        <v>472</v>
      </c>
      <c r="E92" s="41"/>
      <c r="F92" s="42"/>
      <c r="G92" s="255"/>
      <c r="H92" s="43"/>
    </row>
    <row r="93" spans="1:8" ht="36" customHeight="1">
      <c r="A93" s="142" t="s">
        <v>437</v>
      </c>
      <c r="B93" s="118" t="s">
        <v>36</v>
      </c>
      <c r="C93" s="139" t="s">
        <v>307</v>
      </c>
      <c r="D93" s="138" t="s">
        <v>1</v>
      </c>
      <c r="E93" s="140" t="s">
        <v>35</v>
      </c>
      <c r="F93" s="141">
        <v>10</v>
      </c>
      <c r="G93" s="254"/>
      <c r="H93" s="116">
        <f>ROUND(G93*F93,2)</f>
        <v>0</v>
      </c>
    </row>
    <row r="94" spans="1:8" ht="36" customHeight="1">
      <c r="A94" s="61" t="s">
        <v>438</v>
      </c>
      <c r="B94" s="118" t="s">
        <v>47</v>
      </c>
      <c r="C94" s="39" t="s">
        <v>309</v>
      </c>
      <c r="D94" s="40" t="s">
        <v>1</v>
      </c>
      <c r="E94" s="41" t="s">
        <v>35</v>
      </c>
      <c r="F94" s="42">
        <v>20</v>
      </c>
      <c r="G94" s="254"/>
      <c r="H94" s="43">
        <f>ROUND(G94*F94,2)</f>
        <v>0</v>
      </c>
    </row>
    <row r="95" spans="1:8" ht="36" customHeight="1">
      <c r="A95" s="61" t="s">
        <v>480</v>
      </c>
      <c r="B95" s="38" t="s">
        <v>87</v>
      </c>
      <c r="C95" s="39" t="s">
        <v>481</v>
      </c>
      <c r="D95" s="40" t="s">
        <v>472</v>
      </c>
      <c r="E95" s="41"/>
      <c r="F95" s="42"/>
      <c r="G95" s="255"/>
      <c r="H95" s="43"/>
    </row>
    <row r="96" spans="1:8" ht="36" customHeight="1">
      <c r="A96" s="61" t="s">
        <v>482</v>
      </c>
      <c r="B96" s="44" t="s">
        <v>36</v>
      </c>
      <c r="C96" s="39" t="s">
        <v>304</v>
      </c>
      <c r="D96" s="40" t="s">
        <v>1</v>
      </c>
      <c r="E96" s="41" t="s">
        <v>35</v>
      </c>
      <c r="F96" s="42">
        <v>85</v>
      </c>
      <c r="G96" s="254"/>
      <c r="H96" s="43">
        <f>ROUND(G96*F96,2)</f>
        <v>0</v>
      </c>
    </row>
    <row r="97" spans="1:8" ht="36" customHeight="1">
      <c r="A97" s="61" t="s">
        <v>305</v>
      </c>
      <c r="B97" s="112" t="s">
        <v>91</v>
      </c>
      <c r="C97" s="113" t="s">
        <v>595</v>
      </c>
      <c r="D97" s="114" t="s">
        <v>472</v>
      </c>
      <c r="E97" s="115"/>
      <c r="F97" s="42"/>
      <c r="G97" s="255"/>
      <c r="H97" s="116"/>
    </row>
    <row r="98" spans="1:8" ht="36" customHeight="1">
      <c r="A98" s="61" t="s">
        <v>308</v>
      </c>
      <c r="B98" s="44" t="s">
        <v>36</v>
      </c>
      <c r="C98" s="39" t="s">
        <v>309</v>
      </c>
      <c r="D98" s="40" t="s">
        <v>1</v>
      </c>
      <c r="E98" s="41" t="s">
        <v>35</v>
      </c>
      <c r="F98" s="42">
        <v>20</v>
      </c>
      <c r="G98" s="254"/>
      <c r="H98" s="43">
        <f>ROUND(G98*F98,2)</f>
        <v>0</v>
      </c>
    </row>
    <row r="99" spans="1:8" ht="36" customHeight="1">
      <c r="A99" s="61" t="s">
        <v>48</v>
      </c>
      <c r="B99" s="38" t="s">
        <v>92</v>
      </c>
      <c r="C99" s="39" t="s">
        <v>49</v>
      </c>
      <c r="D99" s="40" t="s">
        <v>472</v>
      </c>
      <c r="E99" s="41"/>
      <c r="F99" s="42"/>
      <c r="G99" s="255"/>
      <c r="H99" s="43"/>
    </row>
    <row r="100" spans="1:8" ht="36" customHeight="1">
      <c r="A100" s="61" t="s">
        <v>50</v>
      </c>
      <c r="B100" s="44" t="s">
        <v>36</v>
      </c>
      <c r="C100" s="39" t="s">
        <v>51</v>
      </c>
      <c r="D100" s="40" t="s">
        <v>1</v>
      </c>
      <c r="E100" s="41" t="s">
        <v>42</v>
      </c>
      <c r="F100" s="42">
        <v>70</v>
      </c>
      <c r="G100" s="254"/>
      <c r="H100" s="43">
        <f>ROUND(G100*F100,2)</f>
        <v>0</v>
      </c>
    </row>
    <row r="101" spans="1:8" ht="36" customHeight="1">
      <c r="A101" s="61" t="s">
        <v>52</v>
      </c>
      <c r="B101" s="38" t="s">
        <v>93</v>
      </c>
      <c r="C101" s="39" t="s">
        <v>53</v>
      </c>
      <c r="D101" s="40" t="s">
        <v>472</v>
      </c>
      <c r="E101" s="41"/>
      <c r="F101" s="42"/>
      <c r="G101" s="255"/>
      <c r="H101" s="43"/>
    </row>
    <row r="102" spans="1:8" ht="36" customHeight="1">
      <c r="A102" s="62" t="s">
        <v>54</v>
      </c>
      <c r="B102" s="51" t="s">
        <v>36</v>
      </c>
      <c r="C102" s="52" t="s">
        <v>55</v>
      </c>
      <c r="D102" s="53" t="s">
        <v>1</v>
      </c>
      <c r="E102" s="54" t="s">
        <v>42</v>
      </c>
      <c r="F102" s="55">
        <v>180</v>
      </c>
      <c r="G102" s="256"/>
      <c r="H102" s="106">
        <f>ROUND(G102*F102,2)</f>
        <v>0</v>
      </c>
    </row>
    <row r="103" spans="1:8" ht="48" customHeight="1">
      <c r="A103" s="61"/>
      <c r="B103" s="44"/>
      <c r="C103" s="24" t="s">
        <v>518</v>
      </c>
      <c r="D103" s="40"/>
      <c r="E103" s="41"/>
      <c r="F103" s="4"/>
      <c r="G103" s="253"/>
      <c r="H103" s="69"/>
    </row>
    <row r="104" spans="1:8" ht="36" customHeight="1">
      <c r="A104" s="61" t="s">
        <v>172</v>
      </c>
      <c r="B104" s="38" t="s">
        <v>94</v>
      </c>
      <c r="C104" s="39" t="s">
        <v>56</v>
      </c>
      <c r="D104" s="40" t="s">
        <v>174</v>
      </c>
      <c r="E104" s="41"/>
      <c r="F104" s="42"/>
      <c r="G104" s="255"/>
      <c r="H104" s="43"/>
    </row>
    <row r="105" spans="1:8" ht="36" customHeight="1">
      <c r="A105" s="61" t="s">
        <v>175</v>
      </c>
      <c r="B105" s="44" t="s">
        <v>36</v>
      </c>
      <c r="C105" s="39" t="s">
        <v>176</v>
      </c>
      <c r="D105" s="40" t="s">
        <v>57</v>
      </c>
      <c r="E105" s="41"/>
      <c r="F105" s="42"/>
      <c r="G105" s="255"/>
      <c r="H105" s="43"/>
    </row>
    <row r="106" spans="1:8" ht="36" customHeight="1">
      <c r="A106" s="61" t="s">
        <v>180</v>
      </c>
      <c r="B106" s="45" t="s">
        <v>178</v>
      </c>
      <c r="C106" s="39" t="s">
        <v>182</v>
      </c>
      <c r="D106" s="40"/>
      <c r="E106" s="41" t="s">
        <v>35</v>
      </c>
      <c r="F106" s="42">
        <v>135</v>
      </c>
      <c r="G106" s="254"/>
      <c r="H106" s="43">
        <f>ROUND(G106*F106,2)</f>
        <v>0</v>
      </c>
    </row>
    <row r="107" spans="1:8" ht="36" customHeight="1">
      <c r="A107" s="61" t="s">
        <v>183</v>
      </c>
      <c r="B107" s="45" t="s">
        <v>181</v>
      </c>
      <c r="C107" s="39" t="s">
        <v>185</v>
      </c>
      <c r="D107" s="40" t="s">
        <v>1</v>
      </c>
      <c r="E107" s="41" t="s">
        <v>35</v>
      </c>
      <c r="F107" s="42">
        <v>50</v>
      </c>
      <c r="G107" s="254"/>
      <c r="H107" s="43">
        <f>ROUND(G107*F107,2)</f>
        <v>0</v>
      </c>
    </row>
    <row r="108" spans="1:8" ht="36" customHeight="1">
      <c r="A108" s="234" t="s">
        <v>406</v>
      </c>
      <c r="B108" s="112" t="s">
        <v>95</v>
      </c>
      <c r="C108" s="113" t="s">
        <v>408</v>
      </c>
      <c r="D108" s="114" t="s">
        <v>174</v>
      </c>
      <c r="E108" s="115" t="s">
        <v>35</v>
      </c>
      <c r="F108" s="46">
        <v>10</v>
      </c>
      <c r="G108" s="254"/>
      <c r="H108" s="116">
        <f>ROUND(G108*F108,2)</f>
        <v>0</v>
      </c>
    </row>
    <row r="109" spans="1:8" ht="36" customHeight="1">
      <c r="A109" s="234" t="s">
        <v>356</v>
      </c>
      <c r="B109" s="112" t="s">
        <v>96</v>
      </c>
      <c r="C109" s="113" t="s">
        <v>358</v>
      </c>
      <c r="D109" s="114" t="s">
        <v>174</v>
      </c>
      <c r="E109" s="115" t="s">
        <v>35</v>
      </c>
      <c r="F109" s="42">
        <v>15</v>
      </c>
      <c r="G109" s="254"/>
      <c r="H109" s="116">
        <f>ROUND(G109*F109,2)</f>
        <v>0</v>
      </c>
    </row>
    <row r="110" spans="1:8" ht="36" customHeight="1">
      <c r="A110" s="234" t="s">
        <v>382</v>
      </c>
      <c r="B110" s="112" t="s">
        <v>276</v>
      </c>
      <c r="C110" s="113" t="s">
        <v>384</v>
      </c>
      <c r="D110" s="114" t="s">
        <v>174</v>
      </c>
      <c r="E110" s="115" t="s">
        <v>35</v>
      </c>
      <c r="F110" s="42">
        <v>15</v>
      </c>
      <c r="G110" s="254"/>
      <c r="H110" s="116">
        <f>ROUND(G110*F110,2)</f>
        <v>0</v>
      </c>
    </row>
    <row r="111" spans="1:8" ht="36" customHeight="1">
      <c r="A111" s="61" t="s">
        <v>411</v>
      </c>
      <c r="B111" s="112" t="s">
        <v>277</v>
      </c>
      <c r="C111" s="39" t="s">
        <v>413</v>
      </c>
      <c r="D111" s="40" t="s">
        <v>188</v>
      </c>
      <c r="E111" s="41"/>
      <c r="F111" s="42"/>
      <c r="G111" s="255"/>
      <c r="H111" s="43"/>
    </row>
    <row r="112" spans="1:8" ht="36" customHeight="1">
      <c r="A112" s="61" t="s">
        <v>483</v>
      </c>
      <c r="B112" s="44" t="s">
        <v>36</v>
      </c>
      <c r="C112" s="113" t="s">
        <v>580</v>
      </c>
      <c r="D112" s="40" t="s">
        <v>1</v>
      </c>
      <c r="E112" s="41" t="s">
        <v>58</v>
      </c>
      <c r="F112" s="42">
        <v>25</v>
      </c>
      <c r="G112" s="254"/>
      <c r="H112" s="43">
        <f>ROUND(G112*F112,2)</f>
        <v>0</v>
      </c>
    </row>
    <row r="113" spans="1:8" ht="36" customHeight="1">
      <c r="A113" s="61" t="s">
        <v>417</v>
      </c>
      <c r="B113" s="112" t="s">
        <v>278</v>
      </c>
      <c r="C113" s="39" t="s">
        <v>419</v>
      </c>
      <c r="D113" s="40" t="s">
        <v>188</v>
      </c>
      <c r="E113" s="41"/>
      <c r="F113" s="42"/>
      <c r="G113" s="255"/>
      <c r="H113" s="43"/>
    </row>
    <row r="114" spans="1:8" ht="36" customHeight="1">
      <c r="A114" s="61" t="s">
        <v>485</v>
      </c>
      <c r="B114" s="44" t="s">
        <v>36</v>
      </c>
      <c r="C114" s="39" t="s">
        <v>550</v>
      </c>
      <c r="D114" s="40" t="s">
        <v>61</v>
      </c>
      <c r="E114" s="41" t="s">
        <v>58</v>
      </c>
      <c r="F114" s="42">
        <v>185</v>
      </c>
      <c r="G114" s="254"/>
      <c r="H114" s="43">
        <f>ROUND(G114*F114,2)</f>
        <v>0</v>
      </c>
    </row>
    <row r="115" spans="1:8" ht="48" customHeight="1">
      <c r="A115" s="61" t="s">
        <v>421</v>
      </c>
      <c r="B115" s="44" t="s">
        <v>47</v>
      </c>
      <c r="C115" s="39" t="s">
        <v>551</v>
      </c>
      <c r="D115" s="40" t="s">
        <v>195</v>
      </c>
      <c r="E115" s="41" t="s">
        <v>58</v>
      </c>
      <c r="F115" s="42">
        <v>35</v>
      </c>
      <c r="G115" s="254"/>
      <c r="H115" s="43">
        <f>ROUND(G115*F115,2)</f>
        <v>0</v>
      </c>
    </row>
    <row r="116" spans="1:8" ht="36" customHeight="1">
      <c r="A116" s="61" t="s">
        <v>186</v>
      </c>
      <c r="B116" s="112" t="s">
        <v>280</v>
      </c>
      <c r="C116" s="39" t="s">
        <v>60</v>
      </c>
      <c r="D116" s="40" t="s">
        <v>188</v>
      </c>
      <c r="E116" s="41"/>
      <c r="F116" s="42"/>
      <c r="G116" s="255"/>
      <c r="H116" s="43"/>
    </row>
    <row r="117" spans="1:8" ht="36" customHeight="1">
      <c r="A117" s="61" t="s">
        <v>189</v>
      </c>
      <c r="B117" s="44" t="s">
        <v>36</v>
      </c>
      <c r="C117" s="39" t="s">
        <v>552</v>
      </c>
      <c r="D117" s="40" t="s">
        <v>190</v>
      </c>
      <c r="E117" s="41"/>
      <c r="F117" s="42"/>
      <c r="G117" s="261"/>
      <c r="H117" s="43"/>
    </row>
    <row r="118" spans="1:8" ht="36" customHeight="1">
      <c r="A118" s="61" t="s">
        <v>191</v>
      </c>
      <c r="B118" s="45" t="s">
        <v>178</v>
      </c>
      <c r="C118" s="39" t="s">
        <v>192</v>
      </c>
      <c r="D118" s="40"/>
      <c r="E118" s="41" t="s">
        <v>58</v>
      </c>
      <c r="F118" s="42">
        <v>145</v>
      </c>
      <c r="G118" s="254"/>
      <c r="H118" s="116">
        <f>ROUND(G118*F118,2)</f>
        <v>0</v>
      </c>
    </row>
    <row r="119" spans="1:8" ht="36" customHeight="1">
      <c r="A119" s="234" t="s">
        <v>423</v>
      </c>
      <c r="B119" s="119" t="s">
        <v>181</v>
      </c>
      <c r="C119" s="113" t="s">
        <v>424</v>
      </c>
      <c r="D119" s="114" t="s">
        <v>1</v>
      </c>
      <c r="E119" s="115" t="s">
        <v>58</v>
      </c>
      <c r="F119" s="42">
        <v>175</v>
      </c>
      <c r="G119" s="254"/>
      <c r="H119" s="116">
        <f>ROUND(G119*F119,2)</f>
        <v>0</v>
      </c>
    </row>
    <row r="120" spans="1:8" ht="36" customHeight="1">
      <c r="A120" s="148" t="s">
        <v>196</v>
      </c>
      <c r="B120" s="144" t="s">
        <v>47</v>
      </c>
      <c r="C120" s="145" t="s">
        <v>197</v>
      </c>
      <c r="D120" s="143" t="s">
        <v>198</v>
      </c>
      <c r="E120" s="146" t="s">
        <v>58</v>
      </c>
      <c r="F120" s="147">
        <v>35</v>
      </c>
      <c r="G120" s="259"/>
      <c r="H120" s="116">
        <f>ROUND(G120*F120,2)</f>
        <v>0</v>
      </c>
    </row>
    <row r="121" spans="1:8" ht="36" customHeight="1">
      <c r="A121" s="61" t="s">
        <v>486</v>
      </c>
      <c r="B121" s="112" t="s">
        <v>283</v>
      </c>
      <c r="C121" s="39" t="s">
        <v>487</v>
      </c>
      <c r="D121" s="40" t="s">
        <v>475</v>
      </c>
      <c r="E121" s="72"/>
      <c r="F121" s="42"/>
      <c r="G121" s="255"/>
      <c r="H121" s="43"/>
    </row>
    <row r="122" spans="1:8" ht="36" customHeight="1">
      <c r="A122" s="61" t="s">
        <v>488</v>
      </c>
      <c r="B122" s="44" t="s">
        <v>36</v>
      </c>
      <c r="C122" s="39" t="s">
        <v>64</v>
      </c>
      <c r="D122" s="40"/>
      <c r="E122" s="41"/>
      <c r="F122" s="42"/>
      <c r="G122" s="255"/>
      <c r="H122" s="43"/>
    </row>
    <row r="123" spans="1:8" ht="36" customHeight="1">
      <c r="A123" s="61" t="s">
        <v>489</v>
      </c>
      <c r="B123" s="45" t="s">
        <v>178</v>
      </c>
      <c r="C123" s="39" t="s">
        <v>232</v>
      </c>
      <c r="D123" s="40"/>
      <c r="E123" s="41" t="s">
        <v>37</v>
      </c>
      <c r="F123" s="42">
        <v>520</v>
      </c>
      <c r="G123" s="254"/>
      <c r="H123" s="43">
        <f>ROUND(G123*F123,2)</f>
        <v>0</v>
      </c>
    </row>
    <row r="124" spans="1:8" ht="36" customHeight="1">
      <c r="A124" s="61" t="s">
        <v>490</v>
      </c>
      <c r="B124" s="44" t="s">
        <v>47</v>
      </c>
      <c r="C124" s="39" t="s">
        <v>97</v>
      </c>
      <c r="D124" s="40"/>
      <c r="E124" s="41"/>
      <c r="F124" s="42"/>
      <c r="G124" s="255"/>
      <c r="H124" s="43"/>
    </row>
    <row r="125" spans="1:8" ht="36" customHeight="1">
      <c r="A125" s="61" t="s">
        <v>491</v>
      </c>
      <c r="B125" s="45" t="s">
        <v>178</v>
      </c>
      <c r="C125" s="39" t="s">
        <v>232</v>
      </c>
      <c r="D125" s="40"/>
      <c r="E125" s="41" t="s">
        <v>37</v>
      </c>
      <c r="F125" s="42">
        <v>50</v>
      </c>
      <c r="G125" s="254"/>
      <c r="H125" s="43">
        <f>ROUND(G125*F125,2)</f>
        <v>0</v>
      </c>
    </row>
    <row r="126" spans="1:8" ht="36" customHeight="1">
      <c r="A126" s="62" t="s">
        <v>492</v>
      </c>
      <c r="B126" s="107" t="s">
        <v>284</v>
      </c>
      <c r="C126" s="52" t="s">
        <v>493</v>
      </c>
      <c r="D126" s="53" t="s">
        <v>553</v>
      </c>
      <c r="E126" s="54" t="s">
        <v>35</v>
      </c>
      <c r="F126" s="56">
        <v>300</v>
      </c>
      <c r="G126" s="256"/>
      <c r="H126" s="106">
        <f>ROUND(G126*F126,2)</f>
        <v>0</v>
      </c>
    </row>
    <row r="127" spans="1:8" ht="36" customHeight="1">
      <c r="A127" s="12"/>
      <c r="B127" s="77"/>
      <c r="C127" s="24" t="s">
        <v>19</v>
      </c>
      <c r="D127" s="6"/>
      <c r="E127" s="4"/>
      <c r="F127" s="4"/>
      <c r="G127" s="253"/>
      <c r="H127" s="69"/>
    </row>
    <row r="128" spans="1:8" ht="48" customHeight="1">
      <c r="A128" s="59" t="s">
        <v>65</v>
      </c>
      <c r="B128" s="112" t="s">
        <v>285</v>
      </c>
      <c r="C128" s="39" t="s">
        <v>66</v>
      </c>
      <c r="D128" s="40" t="s">
        <v>473</v>
      </c>
      <c r="E128" s="41"/>
      <c r="F128" s="46"/>
      <c r="G128" s="255"/>
      <c r="H128" s="47"/>
    </row>
    <row r="129" spans="1:8" ht="48" customHeight="1">
      <c r="A129" s="59" t="s">
        <v>211</v>
      </c>
      <c r="B129" s="44" t="s">
        <v>36</v>
      </c>
      <c r="C129" s="39" t="s">
        <v>212</v>
      </c>
      <c r="D129" s="40" t="s">
        <v>1</v>
      </c>
      <c r="E129" s="41" t="s">
        <v>35</v>
      </c>
      <c r="F129" s="46">
        <v>275</v>
      </c>
      <c r="G129" s="254"/>
      <c r="H129" s="43">
        <f>ROUND(G129*F129,2)</f>
        <v>0</v>
      </c>
    </row>
    <row r="130" spans="1:8" ht="36" customHeight="1">
      <c r="A130" s="59" t="s">
        <v>106</v>
      </c>
      <c r="B130" s="112" t="s">
        <v>287</v>
      </c>
      <c r="C130" s="39" t="s">
        <v>108</v>
      </c>
      <c r="D130" s="40" t="s">
        <v>473</v>
      </c>
      <c r="E130" s="41"/>
      <c r="F130" s="46"/>
      <c r="G130" s="255"/>
      <c r="H130" s="47"/>
    </row>
    <row r="131" spans="1:8" ht="48" customHeight="1">
      <c r="A131" s="59" t="s">
        <v>279</v>
      </c>
      <c r="B131" s="44" t="s">
        <v>36</v>
      </c>
      <c r="C131" s="39" t="s">
        <v>554</v>
      </c>
      <c r="D131" s="40"/>
      <c r="E131" s="41" t="s">
        <v>35</v>
      </c>
      <c r="F131" s="46">
        <v>275</v>
      </c>
      <c r="G131" s="254"/>
      <c r="H131" s="43">
        <f>ROUND(G131*F131,2)</f>
        <v>0</v>
      </c>
    </row>
    <row r="132" spans="1:8" ht="36" customHeight="1">
      <c r="A132" s="12"/>
      <c r="B132" s="77"/>
      <c r="C132" s="24" t="s">
        <v>20</v>
      </c>
      <c r="D132" s="6"/>
      <c r="E132" s="5"/>
      <c r="F132" s="4"/>
      <c r="G132" s="253"/>
      <c r="H132" s="69"/>
    </row>
    <row r="133" spans="1:8" ht="36" customHeight="1">
      <c r="A133" s="59" t="s">
        <v>70</v>
      </c>
      <c r="B133" s="112" t="s">
        <v>288</v>
      </c>
      <c r="C133" s="39" t="s">
        <v>71</v>
      </c>
      <c r="D133" s="40" t="s">
        <v>236</v>
      </c>
      <c r="E133" s="41" t="s">
        <v>58</v>
      </c>
      <c r="F133" s="46">
        <v>620</v>
      </c>
      <c r="G133" s="254"/>
      <c r="H133" s="116">
        <f>ROUND(G133*F133,2)</f>
        <v>0</v>
      </c>
    </row>
    <row r="134" spans="1:8" ht="48" customHeight="1">
      <c r="A134" s="12"/>
      <c r="B134" s="77"/>
      <c r="C134" s="24" t="s">
        <v>21</v>
      </c>
      <c r="D134" s="6"/>
      <c r="E134" s="5"/>
      <c r="F134" s="4"/>
      <c r="G134" s="253"/>
      <c r="H134" s="69"/>
    </row>
    <row r="135" spans="1:8" ht="36" customHeight="1">
      <c r="A135" s="59" t="s">
        <v>494</v>
      </c>
      <c r="B135" s="112" t="s">
        <v>289</v>
      </c>
      <c r="C135" s="39" t="s">
        <v>495</v>
      </c>
      <c r="D135" s="40" t="s">
        <v>240</v>
      </c>
      <c r="E135" s="41"/>
      <c r="F135" s="46"/>
      <c r="G135" s="255"/>
      <c r="H135" s="47"/>
    </row>
    <row r="136" spans="1:8" ht="36" customHeight="1">
      <c r="A136" s="59" t="s">
        <v>496</v>
      </c>
      <c r="B136" s="44" t="s">
        <v>36</v>
      </c>
      <c r="C136" s="39" t="s">
        <v>329</v>
      </c>
      <c r="D136" s="40"/>
      <c r="E136" s="41" t="s">
        <v>42</v>
      </c>
      <c r="F136" s="46">
        <v>8</v>
      </c>
      <c r="G136" s="254"/>
      <c r="H136" s="43">
        <f>ROUND(G136*F136,2)</f>
        <v>0</v>
      </c>
    </row>
    <row r="137" spans="1:8" ht="36" customHeight="1">
      <c r="A137" s="59" t="s">
        <v>330</v>
      </c>
      <c r="B137" s="112" t="s">
        <v>290</v>
      </c>
      <c r="C137" s="39" t="s">
        <v>332</v>
      </c>
      <c r="D137" s="40" t="s">
        <v>240</v>
      </c>
      <c r="E137" s="41" t="s">
        <v>58</v>
      </c>
      <c r="F137" s="46">
        <v>20</v>
      </c>
      <c r="G137" s="254"/>
      <c r="H137" s="43">
        <f>ROUND(G137*F137,2)</f>
        <v>0</v>
      </c>
    </row>
    <row r="138" spans="1:8" ht="48" customHeight="1">
      <c r="A138" s="59" t="s">
        <v>113</v>
      </c>
      <c r="B138" s="112" t="s">
        <v>291</v>
      </c>
      <c r="C138" s="48" t="s">
        <v>250</v>
      </c>
      <c r="D138" s="40" t="s">
        <v>240</v>
      </c>
      <c r="E138" s="41"/>
      <c r="F138" s="46"/>
      <c r="G138" s="255"/>
      <c r="H138" s="47"/>
    </row>
    <row r="139" spans="1:8" ht="48" customHeight="1">
      <c r="A139" s="59" t="s">
        <v>115</v>
      </c>
      <c r="B139" s="44" t="s">
        <v>36</v>
      </c>
      <c r="C139" s="39" t="s">
        <v>116</v>
      </c>
      <c r="D139" s="40"/>
      <c r="E139" s="41" t="s">
        <v>42</v>
      </c>
      <c r="F139" s="46">
        <v>6</v>
      </c>
      <c r="G139" s="254"/>
      <c r="H139" s="43">
        <f>ROUND(G139*F139,2)</f>
        <v>0</v>
      </c>
    </row>
    <row r="140" spans="1:8" ht="48" customHeight="1">
      <c r="A140" s="59" t="s">
        <v>117</v>
      </c>
      <c r="B140" s="118" t="s">
        <v>47</v>
      </c>
      <c r="C140" s="113" t="s">
        <v>118</v>
      </c>
      <c r="D140" s="114"/>
      <c r="E140" s="115" t="s">
        <v>42</v>
      </c>
      <c r="F140" s="46">
        <v>6</v>
      </c>
      <c r="G140" s="254"/>
      <c r="H140" s="116">
        <f>ROUND(G140*F140,2)</f>
        <v>0</v>
      </c>
    </row>
    <row r="141" spans="1:8" ht="36" customHeight="1">
      <c r="A141" s="59" t="s">
        <v>334</v>
      </c>
      <c r="B141" s="112" t="s">
        <v>292</v>
      </c>
      <c r="C141" s="48" t="s">
        <v>336</v>
      </c>
      <c r="D141" s="40" t="s">
        <v>240</v>
      </c>
      <c r="E141" s="41"/>
      <c r="F141" s="46"/>
      <c r="G141" s="255"/>
      <c r="H141" s="47"/>
    </row>
    <row r="142" spans="1:8" ht="36" customHeight="1">
      <c r="A142" s="59" t="s">
        <v>337</v>
      </c>
      <c r="B142" s="44" t="s">
        <v>36</v>
      </c>
      <c r="C142" s="48" t="s">
        <v>555</v>
      </c>
      <c r="D142" s="40"/>
      <c r="E142" s="41" t="s">
        <v>42</v>
      </c>
      <c r="F142" s="46">
        <v>8</v>
      </c>
      <c r="G142" s="254"/>
      <c r="H142" s="43">
        <f>ROUND(G142*F142,2)</f>
        <v>0</v>
      </c>
    </row>
    <row r="143" spans="1:8" ht="36" customHeight="1">
      <c r="A143" s="59" t="s">
        <v>500</v>
      </c>
      <c r="B143" s="112" t="s">
        <v>293</v>
      </c>
      <c r="C143" s="39" t="s">
        <v>501</v>
      </c>
      <c r="D143" s="40" t="s">
        <v>502</v>
      </c>
      <c r="E143" s="41" t="s">
        <v>42</v>
      </c>
      <c r="F143" s="46">
        <v>8</v>
      </c>
      <c r="G143" s="254"/>
      <c r="H143" s="43">
        <f>ROUND(G143*F143,2)</f>
        <v>0</v>
      </c>
    </row>
    <row r="144" spans="1:8" ht="36" customHeight="1">
      <c r="A144" s="12"/>
      <c r="B144" s="78"/>
      <c r="C144" s="24" t="s">
        <v>22</v>
      </c>
      <c r="D144" s="6"/>
      <c r="E144" s="5"/>
      <c r="F144" s="4"/>
      <c r="G144" s="253"/>
      <c r="H144" s="69"/>
    </row>
    <row r="145" spans="1:8" ht="48" customHeight="1">
      <c r="A145" s="59" t="s">
        <v>72</v>
      </c>
      <c r="B145" s="112" t="s">
        <v>294</v>
      </c>
      <c r="C145" s="39" t="s">
        <v>121</v>
      </c>
      <c r="D145" s="40" t="s">
        <v>263</v>
      </c>
      <c r="E145" s="41" t="s">
        <v>42</v>
      </c>
      <c r="F145" s="46">
        <v>12</v>
      </c>
      <c r="G145" s="254"/>
      <c r="H145" s="43">
        <f>ROUND(G145*F145,2)</f>
        <v>0</v>
      </c>
    </row>
    <row r="146" spans="1:8" ht="36" customHeight="1">
      <c r="A146" s="59" t="s">
        <v>73</v>
      </c>
      <c r="B146" s="112" t="s">
        <v>295</v>
      </c>
      <c r="C146" s="39" t="s">
        <v>126</v>
      </c>
      <c r="D146" s="40" t="s">
        <v>263</v>
      </c>
      <c r="E146" s="41"/>
      <c r="F146" s="46"/>
      <c r="G146" s="255"/>
      <c r="H146" s="47"/>
    </row>
    <row r="147" spans="1:8" ht="36" customHeight="1">
      <c r="A147" s="63" t="s">
        <v>74</v>
      </c>
      <c r="B147" s="51" t="s">
        <v>36</v>
      </c>
      <c r="C147" s="52" t="s">
        <v>267</v>
      </c>
      <c r="D147" s="53"/>
      <c r="E147" s="54" t="s">
        <v>42</v>
      </c>
      <c r="F147" s="56">
        <v>6</v>
      </c>
      <c r="G147" s="256"/>
      <c r="H147" s="106">
        <f>ROUND(G147*F147,2)</f>
        <v>0</v>
      </c>
    </row>
    <row r="148" spans="1:8" ht="36" customHeight="1">
      <c r="A148" s="59"/>
      <c r="B148" s="118"/>
      <c r="C148" s="24" t="s">
        <v>520</v>
      </c>
      <c r="D148" s="114"/>
      <c r="E148" s="115"/>
      <c r="F148" s="46"/>
      <c r="G148" s="255"/>
      <c r="H148" s="116"/>
    </row>
    <row r="149" spans="1:8" ht="36" customHeight="1">
      <c r="A149" s="59" t="s">
        <v>100</v>
      </c>
      <c r="B149" s="112" t="s">
        <v>296</v>
      </c>
      <c r="C149" s="39" t="s">
        <v>128</v>
      </c>
      <c r="D149" s="40" t="s">
        <v>263</v>
      </c>
      <c r="E149" s="41" t="s">
        <v>42</v>
      </c>
      <c r="F149" s="46">
        <v>3</v>
      </c>
      <c r="G149" s="254"/>
      <c r="H149" s="116">
        <f>ROUND(G149*F149,2)</f>
        <v>0</v>
      </c>
    </row>
    <row r="150" spans="1:8" ht="36" customHeight="1">
      <c r="A150" s="151" t="s">
        <v>101</v>
      </c>
      <c r="B150" s="112" t="s">
        <v>509</v>
      </c>
      <c r="C150" s="152" t="s">
        <v>130</v>
      </c>
      <c r="D150" s="150" t="s">
        <v>263</v>
      </c>
      <c r="E150" s="153" t="s">
        <v>42</v>
      </c>
      <c r="F150" s="154">
        <v>3</v>
      </c>
      <c r="G150" s="259"/>
      <c r="H150" s="116">
        <f>ROUND(G150*F150,2)</f>
        <v>0</v>
      </c>
    </row>
    <row r="151" spans="1:8" ht="36" customHeight="1">
      <c r="A151" s="151" t="s">
        <v>102</v>
      </c>
      <c r="B151" s="112" t="s">
        <v>510</v>
      </c>
      <c r="C151" s="152" t="s">
        <v>132</v>
      </c>
      <c r="D151" s="150" t="s">
        <v>263</v>
      </c>
      <c r="E151" s="153" t="s">
        <v>42</v>
      </c>
      <c r="F151" s="154">
        <v>8</v>
      </c>
      <c r="G151" s="259"/>
      <c r="H151" s="116">
        <f>ROUND(G151*F151,2)</f>
        <v>0</v>
      </c>
    </row>
    <row r="152" spans="1:8" ht="36" customHeight="1">
      <c r="A152" s="156" t="s">
        <v>103</v>
      </c>
      <c r="B152" s="112" t="s">
        <v>511</v>
      </c>
      <c r="C152" s="157" t="s">
        <v>134</v>
      </c>
      <c r="D152" s="155" t="s">
        <v>263</v>
      </c>
      <c r="E152" s="158" t="s">
        <v>42</v>
      </c>
      <c r="F152" s="159">
        <v>5</v>
      </c>
      <c r="G152" s="259"/>
      <c r="H152" s="116">
        <f>ROUND(G152*F152,2)</f>
        <v>0</v>
      </c>
    </row>
    <row r="153" spans="1:8" ht="36" customHeight="1">
      <c r="A153" s="12"/>
      <c r="B153" s="76"/>
      <c r="C153" s="24" t="s">
        <v>23</v>
      </c>
      <c r="D153" s="6"/>
      <c r="E153" s="3"/>
      <c r="F153" s="6"/>
      <c r="G153" s="253"/>
      <c r="H153" s="69"/>
    </row>
    <row r="154" spans="1:8" ht="36" customHeight="1">
      <c r="A154" s="61" t="s">
        <v>76</v>
      </c>
      <c r="B154" s="112" t="s">
        <v>581</v>
      </c>
      <c r="C154" s="39" t="s">
        <v>77</v>
      </c>
      <c r="D154" s="40" t="s">
        <v>272</v>
      </c>
      <c r="E154" s="41"/>
      <c r="F154" s="42"/>
      <c r="G154" s="255"/>
      <c r="H154" s="43"/>
    </row>
    <row r="155" spans="1:8" ht="36" customHeight="1">
      <c r="A155" s="61" t="s">
        <v>273</v>
      </c>
      <c r="B155" s="44" t="s">
        <v>36</v>
      </c>
      <c r="C155" s="39" t="s">
        <v>274</v>
      </c>
      <c r="D155" s="40"/>
      <c r="E155" s="41" t="s">
        <v>35</v>
      </c>
      <c r="F155" s="42">
        <v>200</v>
      </c>
      <c r="G155" s="254"/>
      <c r="H155" s="43">
        <f>ROUND(G155*F155,2)</f>
        <v>0</v>
      </c>
    </row>
    <row r="156" spans="1:8" ht="36" customHeight="1">
      <c r="A156" s="61" t="s">
        <v>78</v>
      </c>
      <c r="B156" s="44" t="s">
        <v>47</v>
      </c>
      <c r="C156" s="39" t="s">
        <v>275</v>
      </c>
      <c r="D156" s="40"/>
      <c r="E156" s="41" t="s">
        <v>35</v>
      </c>
      <c r="F156" s="42">
        <v>1200</v>
      </c>
      <c r="G156" s="254"/>
      <c r="H156" s="43">
        <f>ROUND(G156*F156,2)</f>
        <v>0</v>
      </c>
    </row>
    <row r="157" spans="1:8" s="28" customFormat="1" ht="48" customHeight="1" thickBot="1">
      <c r="A157" s="65"/>
      <c r="B157" s="73" t="str">
        <f>B81</f>
        <v>B</v>
      </c>
      <c r="C157" s="287" t="str">
        <f>C81</f>
        <v>REHABILITATION: SEVEN OAKS AVENUE - JONES STREET TO SCOTIA STREET </v>
      </c>
      <c r="D157" s="288"/>
      <c r="E157" s="288"/>
      <c r="F157" s="289"/>
      <c r="G157" s="262" t="s">
        <v>16</v>
      </c>
      <c r="H157" s="79">
        <f>SUM(H82:H156)</f>
        <v>0</v>
      </c>
    </row>
    <row r="158" spans="1:8" s="28" customFormat="1" ht="30" customHeight="1" thickTop="1">
      <c r="A158" s="27"/>
      <c r="B158" s="75" t="s">
        <v>13</v>
      </c>
      <c r="C158" s="293" t="s">
        <v>556</v>
      </c>
      <c r="D158" s="294"/>
      <c r="E158" s="294"/>
      <c r="F158" s="294"/>
      <c r="G158" s="294"/>
      <c r="H158" s="295"/>
    </row>
    <row r="159" spans="1:8" ht="36" customHeight="1">
      <c r="A159" s="12"/>
      <c r="B159" s="76"/>
      <c r="C159" s="23" t="s">
        <v>18</v>
      </c>
      <c r="D159" s="6"/>
      <c r="E159" s="4" t="s">
        <v>1</v>
      </c>
      <c r="F159" s="4" t="s">
        <v>1</v>
      </c>
      <c r="G159" s="253" t="s">
        <v>1</v>
      </c>
      <c r="H159" s="69"/>
    </row>
    <row r="160" spans="1:8" ht="36" customHeight="1">
      <c r="A160" s="59" t="s">
        <v>155</v>
      </c>
      <c r="B160" s="38" t="s">
        <v>105</v>
      </c>
      <c r="C160" s="39" t="s">
        <v>156</v>
      </c>
      <c r="D160" s="40" t="s">
        <v>470</v>
      </c>
      <c r="E160" s="41" t="s">
        <v>33</v>
      </c>
      <c r="F160" s="42">
        <v>60</v>
      </c>
      <c r="G160" s="254"/>
      <c r="H160" s="43">
        <f>ROUND(G160*F160,2)</f>
        <v>0</v>
      </c>
    </row>
    <row r="161" spans="1:8" ht="48" customHeight="1">
      <c r="A161" s="60" t="s">
        <v>38</v>
      </c>
      <c r="B161" s="38" t="s">
        <v>107</v>
      </c>
      <c r="C161" s="39" t="s">
        <v>39</v>
      </c>
      <c r="D161" s="40" t="s">
        <v>470</v>
      </c>
      <c r="E161" s="41" t="s">
        <v>33</v>
      </c>
      <c r="F161" s="42">
        <v>60</v>
      </c>
      <c r="G161" s="254"/>
      <c r="H161" s="43">
        <f>ROUND(G161*F161,2)</f>
        <v>0</v>
      </c>
    </row>
    <row r="162" spans="1:8" ht="36" customHeight="1">
      <c r="A162" s="59" t="s">
        <v>40</v>
      </c>
      <c r="B162" s="38" t="s">
        <v>109</v>
      </c>
      <c r="C162" s="39" t="s">
        <v>41</v>
      </c>
      <c r="D162" s="40" t="s">
        <v>470</v>
      </c>
      <c r="E162" s="41" t="s">
        <v>35</v>
      </c>
      <c r="F162" s="42">
        <v>990</v>
      </c>
      <c r="G162" s="254"/>
      <c r="H162" s="43">
        <f>ROUND(G162*F162,2)</f>
        <v>0</v>
      </c>
    </row>
    <row r="163" spans="1:8" ht="36" customHeight="1">
      <c r="A163" s="12"/>
      <c r="B163" s="76"/>
      <c r="C163" s="24" t="s">
        <v>471</v>
      </c>
      <c r="D163" s="6"/>
      <c r="E163" s="3"/>
      <c r="F163" s="6"/>
      <c r="G163" s="253"/>
      <c r="H163" s="69"/>
    </row>
    <row r="164" spans="1:8" ht="36" customHeight="1">
      <c r="A164" s="61" t="s">
        <v>45</v>
      </c>
      <c r="B164" s="112" t="s">
        <v>110</v>
      </c>
      <c r="C164" s="39" t="s">
        <v>46</v>
      </c>
      <c r="D164" s="40" t="s">
        <v>472</v>
      </c>
      <c r="E164" s="41"/>
      <c r="F164" s="42"/>
      <c r="G164" s="255"/>
      <c r="H164" s="43"/>
    </row>
    <row r="165" spans="1:8" ht="36" customHeight="1">
      <c r="A165" s="164" t="s">
        <v>437</v>
      </c>
      <c r="B165" s="166" t="s">
        <v>36</v>
      </c>
      <c r="C165" s="161" t="s">
        <v>307</v>
      </c>
      <c r="D165" s="160" t="s">
        <v>1</v>
      </c>
      <c r="E165" s="162" t="s">
        <v>35</v>
      </c>
      <c r="F165" s="163">
        <v>15</v>
      </c>
      <c r="G165" s="259"/>
      <c r="H165" s="116">
        <f>ROUND(G165*F165,2)</f>
        <v>0</v>
      </c>
    </row>
    <row r="166" spans="1:8" ht="36" customHeight="1">
      <c r="A166" s="164" t="s">
        <v>438</v>
      </c>
      <c r="B166" s="166" t="s">
        <v>47</v>
      </c>
      <c r="C166" s="161" t="s">
        <v>309</v>
      </c>
      <c r="D166" s="160" t="s">
        <v>1</v>
      </c>
      <c r="E166" s="162" t="s">
        <v>35</v>
      </c>
      <c r="F166" s="163">
        <v>80</v>
      </c>
      <c r="G166" s="259"/>
      <c r="H166" s="116">
        <f>ROUND(G166*F166,2)</f>
        <v>0</v>
      </c>
    </row>
    <row r="167" spans="1:8" ht="36" customHeight="1">
      <c r="A167" s="170" t="s">
        <v>439</v>
      </c>
      <c r="B167" s="166" t="s">
        <v>59</v>
      </c>
      <c r="C167" s="167" t="s">
        <v>310</v>
      </c>
      <c r="D167" s="165" t="s">
        <v>1</v>
      </c>
      <c r="E167" s="168" t="s">
        <v>35</v>
      </c>
      <c r="F167" s="169">
        <v>210</v>
      </c>
      <c r="G167" s="259"/>
      <c r="H167" s="116">
        <f>ROUND(G167*F167,2)</f>
        <v>0</v>
      </c>
    </row>
    <row r="168" spans="1:8" ht="36" customHeight="1">
      <c r="A168" s="61" t="s">
        <v>48</v>
      </c>
      <c r="B168" s="112" t="s">
        <v>298</v>
      </c>
      <c r="C168" s="39" t="s">
        <v>49</v>
      </c>
      <c r="D168" s="40" t="s">
        <v>472</v>
      </c>
      <c r="E168" s="41"/>
      <c r="F168" s="42"/>
      <c r="G168" s="255"/>
      <c r="H168" s="43"/>
    </row>
    <row r="169" spans="1:8" ht="36" customHeight="1">
      <c r="A169" s="61" t="s">
        <v>50</v>
      </c>
      <c r="B169" s="44" t="s">
        <v>36</v>
      </c>
      <c r="C169" s="39" t="s">
        <v>51</v>
      </c>
      <c r="D169" s="40" t="s">
        <v>1</v>
      </c>
      <c r="E169" s="41" t="s">
        <v>42</v>
      </c>
      <c r="F169" s="42">
        <v>60</v>
      </c>
      <c r="G169" s="254"/>
      <c r="H169" s="43">
        <f>ROUND(G169*F169,2)</f>
        <v>0</v>
      </c>
    </row>
    <row r="170" spans="1:8" ht="36" customHeight="1">
      <c r="A170" s="61" t="s">
        <v>52</v>
      </c>
      <c r="B170" s="112" t="s">
        <v>299</v>
      </c>
      <c r="C170" s="39" t="s">
        <v>53</v>
      </c>
      <c r="D170" s="40" t="s">
        <v>472</v>
      </c>
      <c r="E170" s="41"/>
      <c r="F170" s="42"/>
      <c r="G170" s="255"/>
      <c r="H170" s="43"/>
    </row>
    <row r="171" spans="1:8" ht="36" customHeight="1">
      <c r="A171" s="61" t="s">
        <v>54</v>
      </c>
      <c r="B171" s="118" t="s">
        <v>36</v>
      </c>
      <c r="C171" s="113" t="s">
        <v>55</v>
      </c>
      <c r="D171" s="114" t="s">
        <v>1</v>
      </c>
      <c r="E171" s="115" t="s">
        <v>42</v>
      </c>
      <c r="F171" s="42">
        <v>140</v>
      </c>
      <c r="G171" s="254"/>
      <c r="H171" s="116">
        <f>ROUND(G171*F171,2)</f>
        <v>0</v>
      </c>
    </row>
    <row r="172" spans="1:8" ht="36" customHeight="1">
      <c r="A172" s="61" t="s">
        <v>314</v>
      </c>
      <c r="B172" s="112" t="s">
        <v>300</v>
      </c>
      <c r="C172" s="39" t="s">
        <v>316</v>
      </c>
      <c r="D172" s="40" t="s">
        <v>174</v>
      </c>
      <c r="E172" s="41"/>
      <c r="F172" s="42"/>
      <c r="G172" s="255"/>
      <c r="H172" s="43"/>
    </row>
    <row r="173" spans="1:8" ht="36" customHeight="1">
      <c r="A173" s="61" t="s">
        <v>317</v>
      </c>
      <c r="B173" s="44" t="s">
        <v>36</v>
      </c>
      <c r="C173" s="39" t="s">
        <v>176</v>
      </c>
      <c r="D173" s="40" t="s">
        <v>57</v>
      </c>
      <c r="E173" s="41" t="s">
        <v>35</v>
      </c>
      <c r="F173" s="42">
        <v>20</v>
      </c>
      <c r="G173" s="254"/>
      <c r="H173" s="43">
        <f>ROUND(G173*F173,2)</f>
        <v>0</v>
      </c>
    </row>
    <row r="174" spans="1:8" ht="36" customHeight="1">
      <c r="A174" s="61" t="s">
        <v>172</v>
      </c>
      <c r="B174" s="112" t="s">
        <v>301</v>
      </c>
      <c r="C174" s="39" t="s">
        <v>56</v>
      </c>
      <c r="D174" s="40" t="s">
        <v>174</v>
      </c>
      <c r="E174" s="41"/>
      <c r="F174" s="42"/>
      <c r="G174" s="255"/>
      <c r="H174" s="43"/>
    </row>
    <row r="175" spans="1:8" ht="36" customHeight="1">
      <c r="A175" s="61" t="s">
        <v>175</v>
      </c>
      <c r="B175" s="44" t="s">
        <v>36</v>
      </c>
      <c r="C175" s="39" t="s">
        <v>176</v>
      </c>
      <c r="D175" s="40" t="s">
        <v>57</v>
      </c>
      <c r="E175" s="41"/>
      <c r="F175" s="42"/>
      <c r="G175" s="255"/>
      <c r="H175" s="43"/>
    </row>
    <row r="176" spans="1:8" ht="36" customHeight="1">
      <c r="A176" s="234" t="s">
        <v>177</v>
      </c>
      <c r="B176" s="119" t="s">
        <v>178</v>
      </c>
      <c r="C176" s="113" t="s">
        <v>179</v>
      </c>
      <c r="D176" s="114"/>
      <c r="E176" s="115" t="s">
        <v>35</v>
      </c>
      <c r="F176" s="42">
        <v>10</v>
      </c>
      <c r="G176" s="254"/>
      <c r="H176" s="116">
        <f>ROUND(G176*F176,2)</f>
        <v>0</v>
      </c>
    </row>
    <row r="177" spans="1:8" ht="36" customHeight="1">
      <c r="A177" s="61" t="s">
        <v>180</v>
      </c>
      <c r="B177" s="119" t="s">
        <v>181</v>
      </c>
      <c r="C177" s="39" t="s">
        <v>182</v>
      </c>
      <c r="D177" s="40"/>
      <c r="E177" s="41" t="s">
        <v>35</v>
      </c>
      <c r="F177" s="42">
        <v>90</v>
      </c>
      <c r="G177" s="254"/>
      <c r="H177" s="43">
        <f>ROUND(G177*F177,2)</f>
        <v>0</v>
      </c>
    </row>
    <row r="178" spans="1:8" ht="36" customHeight="1">
      <c r="A178" s="61" t="s">
        <v>183</v>
      </c>
      <c r="B178" s="119" t="s">
        <v>184</v>
      </c>
      <c r="C178" s="113" t="s">
        <v>185</v>
      </c>
      <c r="D178" s="114" t="s">
        <v>1</v>
      </c>
      <c r="E178" s="115" t="s">
        <v>35</v>
      </c>
      <c r="F178" s="42">
        <v>70</v>
      </c>
      <c r="G178" s="254"/>
      <c r="H178" s="116">
        <f>ROUND(G178*F178,2)</f>
        <v>0</v>
      </c>
    </row>
    <row r="179" spans="1:8" ht="36" customHeight="1">
      <c r="A179" s="176" t="s">
        <v>411</v>
      </c>
      <c r="B179" s="112" t="s">
        <v>302</v>
      </c>
      <c r="C179" s="173" t="s">
        <v>413</v>
      </c>
      <c r="D179" s="171" t="s">
        <v>188</v>
      </c>
      <c r="E179" s="174"/>
      <c r="F179" s="175"/>
      <c r="G179" s="258"/>
      <c r="H179" s="172"/>
    </row>
    <row r="180" spans="1:8" ht="36" customHeight="1">
      <c r="A180" s="241" t="s">
        <v>414</v>
      </c>
      <c r="B180" s="235" t="s">
        <v>36</v>
      </c>
      <c r="C180" s="236" t="s">
        <v>415</v>
      </c>
      <c r="D180" s="237" t="s">
        <v>1</v>
      </c>
      <c r="E180" s="238" t="s">
        <v>58</v>
      </c>
      <c r="F180" s="239">
        <v>30</v>
      </c>
      <c r="G180" s="263"/>
      <c r="H180" s="106">
        <f>ROUND(G180*F180,2)</f>
        <v>0</v>
      </c>
    </row>
    <row r="181" spans="1:8" ht="48" customHeight="1">
      <c r="A181" s="240"/>
      <c r="B181" s="194"/>
      <c r="C181" s="24" t="s">
        <v>518</v>
      </c>
      <c r="D181" s="186"/>
      <c r="E181" s="189"/>
      <c r="F181" s="190"/>
      <c r="G181" s="255"/>
      <c r="H181" s="116"/>
    </row>
    <row r="182" spans="1:8" ht="36" customHeight="1">
      <c r="A182" s="61" t="s">
        <v>417</v>
      </c>
      <c r="B182" s="112" t="s">
        <v>306</v>
      </c>
      <c r="C182" s="39" t="s">
        <v>419</v>
      </c>
      <c r="D182" s="40" t="s">
        <v>188</v>
      </c>
      <c r="E182" s="41"/>
      <c r="F182" s="42"/>
      <c r="G182" s="255"/>
      <c r="H182" s="43"/>
    </row>
    <row r="183" spans="1:8" ht="48" customHeight="1">
      <c r="A183" s="191" t="s">
        <v>485</v>
      </c>
      <c r="B183" s="194" t="s">
        <v>36</v>
      </c>
      <c r="C183" s="188" t="s">
        <v>579</v>
      </c>
      <c r="D183" s="186" t="s">
        <v>61</v>
      </c>
      <c r="E183" s="189" t="s">
        <v>58</v>
      </c>
      <c r="F183" s="190">
        <v>130</v>
      </c>
      <c r="G183" s="259"/>
      <c r="H183" s="116">
        <f>ROUND(G183*F183,2)</f>
        <v>0</v>
      </c>
    </row>
    <row r="184" spans="1:8" ht="48" customHeight="1">
      <c r="A184" s="181" t="s">
        <v>421</v>
      </c>
      <c r="B184" s="194" t="s">
        <v>47</v>
      </c>
      <c r="C184" s="178" t="s">
        <v>558</v>
      </c>
      <c r="D184" s="177" t="s">
        <v>195</v>
      </c>
      <c r="E184" s="179" t="s">
        <v>58</v>
      </c>
      <c r="F184" s="180">
        <v>30</v>
      </c>
      <c r="G184" s="259"/>
      <c r="H184" s="116">
        <f>ROUND(G184*F184,2)</f>
        <v>0</v>
      </c>
    </row>
    <row r="185" spans="1:8" ht="36" customHeight="1">
      <c r="A185" s="61" t="s">
        <v>186</v>
      </c>
      <c r="B185" s="112" t="s">
        <v>311</v>
      </c>
      <c r="C185" s="39" t="s">
        <v>60</v>
      </c>
      <c r="D185" s="40" t="s">
        <v>188</v>
      </c>
      <c r="E185" s="41"/>
      <c r="F185" s="42"/>
      <c r="G185" s="255"/>
      <c r="H185" s="43"/>
    </row>
    <row r="186" spans="1:8" ht="48" customHeight="1">
      <c r="A186" s="61" t="s">
        <v>189</v>
      </c>
      <c r="B186" s="44" t="s">
        <v>36</v>
      </c>
      <c r="C186" s="113" t="s">
        <v>578</v>
      </c>
      <c r="D186" s="40" t="s">
        <v>190</v>
      </c>
      <c r="E186" s="41"/>
      <c r="F186" s="42"/>
      <c r="G186" s="261"/>
      <c r="H186" s="43"/>
    </row>
    <row r="187" spans="1:8" ht="36" customHeight="1">
      <c r="A187" s="61" t="s">
        <v>191</v>
      </c>
      <c r="B187" s="45" t="s">
        <v>178</v>
      </c>
      <c r="C187" s="39" t="s">
        <v>192</v>
      </c>
      <c r="D187" s="40"/>
      <c r="E187" s="41" t="s">
        <v>58</v>
      </c>
      <c r="F187" s="42">
        <v>130</v>
      </c>
      <c r="G187" s="254"/>
      <c r="H187" s="43">
        <f>ROUND(G187*F187,2)</f>
        <v>0</v>
      </c>
    </row>
    <row r="188" spans="1:8" ht="36" customHeight="1">
      <c r="A188" s="61" t="s">
        <v>423</v>
      </c>
      <c r="B188" s="119" t="s">
        <v>181</v>
      </c>
      <c r="C188" s="113" t="s">
        <v>577</v>
      </c>
      <c r="D188" s="114"/>
      <c r="E188" s="115" t="s">
        <v>58</v>
      </c>
      <c r="F188" s="42">
        <v>170</v>
      </c>
      <c r="G188" s="254"/>
      <c r="H188" s="116">
        <f>ROUND(G188*F188,2)</f>
        <v>0</v>
      </c>
    </row>
    <row r="189" spans="1:8" ht="36" customHeight="1">
      <c r="A189" s="185" t="s">
        <v>196</v>
      </c>
      <c r="B189" s="194" t="s">
        <v>47</v>
      </c>
      <c r="C189" s="183" t="s">
        <v>197</v>
      </c>
      <c r="D189" s="182" t="s">
        <v>198</v>
      </c>
      <c r="E189" s="184" t="s">
        <v>58</v>
      </c>
      <c r="F189" s="42">
        <v>15</v>
      </c>
      <c r="G189" s="254"/>
      <c r="H189" s="43">
        <f>ROUND(G189*F189,2)</f>
        <v>0</v>
      </c>
    </row>
    <row r="190" spans="1:8" ht="36" customHeight="1">
      <c r="A190" s="61" t="s">
        <v>486</v>
      </c>
      <c r="B190" s="112" t="s">
        <v>312</v>
      </c>
      <c r="C190" s="39" t="s">
        <v>487</v>
      </c>
      <c r="D190" s="40" t="s">
        <v>475</v>
      </c>
      <c r="E190" s="72"/>
      <c r="F190" s="42"/>
      <c r="G190" s="255"/>
      <c r="H190" s="43"/>
    </row>
    <row r="191" spans="1:8" ht="36" customHeight="1">
      <c r="A191" s="61" t="s">
        <v>488</v>
      </c>
      <c r="B191" s="44" t="s">
        <v>36</v>
      </c>
      <c r="C191" s="39" t="s">
        <v>64</v>
      </c>
      <c r="D191" s="40"/>
      <c r="E191" s="41"/>
      <c r="F191" s="42"/>
      <c r="G191" s="255"/>
      <c r="H191" s="43"/>
    </row>
    <row r="192" spans="1:8" ht="36" customHeight="1">
      <c r="A192" s="61" t="s">
        <v>489</v>
      </c>
      <c r="B192" s="45" t="s">
        <v>178</v>
      </c>
      <c r="C192" s="39" t="s">
        <v>232</v>
      </c>
      <c r="D192" s="40"/>
      <c r="E192" s="41" t="s">
        <v>37</v>
      </c>
      <c r="F192" s="42">
        <v>385</v>
      </c>
      <c r="G192" s="254"/>
      <c r="H192" s="43">
        <f>ROUND(G192*F192,2)</f>
        <v>0</v>
      </c>
    </row>
    <row r="193" spans="1:8" ht="36" customHeight="1">
      <c r="A193" s="61" t="s">
        <v>490</v>
      </c>
      <c r="B193" s="44" t="s">
        <v>47</v>
      </c>
      <c r="C193" s="39" t="s">
        <v>97</v>
      </c>
      <c r="D193" s="40"/>
      <c r="E193" s="41"/>
      <c r="F193" s="42"/>
      <c r="G193" s="255"/>
      <c r="H193" s="43"/>
    </row>
    <row r="194" spans="1:8" ht="36" customHeight="1">
      <c r="A194" s="61" t="s">
        <v>491</v>
      </c>
      <c r="B194" s="45" t="s">
        <v>178</v>
      </c>
      <c r="C194" s="39" t="s">
        <v>232</v>
      </c>
      <c r="D194" s="40"/>
      <c r="E194" s="41" t="s">
        <v>37</v>
      </c>
      <c r="F194" s="42">
        <v>25</v>
      </c>
      <c r="G194" s="254"/>
      <c r="H194" s="43">
        <f>ROUND(G194*F194,2)</f>
        <v>0</v>
      </c>
    </row>
    <row r="195" spans="1:8" ht="36" customHeight="1">
      <c r="A195" s="191" t="s">
        <v>199</v>
      </c>
      <c r="B195" s="112" t="s">
        <v>313</v>
      </c>
      <c r="C195" s="188" t="s">
        <v>201</v>
      </c>
      <c r="D195" s="186" t="s">
        <v>202</v>
      </c>
      <c r="E195" s="189"/>
      <c r="F195" s="42"/>
      <c r="G195" s="255"/>
      <c r="H195" s="116"/>
    </row>
    <row r="196" spans="1:8" ht="36" customHeight="1">
      <c r="A196" s="191" t="s">
        <v>203</v>
      </c>
      <c r="B196" s="118" t="s">
        <v>36</v>
      </c>
      <c r="C196" s="188" t="s">
        <v>204</v>
      </c>
      <c r="D196" s="186" t="s">
        <v>1</v>
      </c>
      <c r="E196" s="189" t="s">
        <v>35</v>
      </c>
      <c r="F196" s="190">
        <v>1350</v>
      </c>
      <c r="G196" s="254"/>
      <c r="H196" s="116">
        <f>ROUND(G196*F196,2)</f>
        <v>0</v>
      </c>
    </row>
    <row r="197" spans="1:8" ht="36" customHeight="1">
      <c r="A197" s="191" t="s">
        <v>560</v>
      </c>
      <c r="B197" s="187" t="s">
        <v>47</v>
      </c>
      <c r="C197" s="188" t="s">
        <v>561</v>
      </c>
      <c r="D197" s="186" t="s">
        <v>1</v>
      </c>
      <c r="E197" s="189" t="s">
        <v>35</v>
      </c>
      <c r="F197" s="190">
        <v>400</v>
      </c>
      <c r="G197" s="254"/>
      <c r="H197" s="116">
        <f>ROUND(G197*F197,2)</f>
        <v>0</v>
      </c>
    </row>
    <row r="198" spans="1:8" ht="36" customHeight="1">
      <c r="A198" s="59" t="s">
        <v>492</v>
      </c>
      <c r="B198" s="112" t="s">
        <v>315</v>
      </c>
      <c r="C198" s="113" t="s">
        <v>493</v>
      </c>
      <c r="D198" s="114" t="s">
        <v>553</v>
      </c>
      <c r="E198" s="115" t="s">
        <v>35</v>
      </c>
      <c r="F198" s="46">
        <v>150</v>
      </c>
      <c r="G198" s="254"/>
      <c r="H198" s="116">
        <f>ROUND(G198*F198,2)</f>
        <v>0</v>
      </c>
    </row>
    <row r="199" spans="1:8" ht="36" customHeight="1">
      <c r="A199" s="12"/>
      <c r="B199" s="77"/>
      <c r="C199" s="24" t="s">
        <v>20</v>
      </c>
      <c r="D199" s="6"/>
      <c r="E199" s="5"/>
      <c r="F199" s="4"/>
      <c r="G199" s="253"/>
      <c r="H199" s="69"/>
    </row>
    <row r="200" spans="1:8" ht="36" customHeight="1">
      <c r="A200" s="63" t="s">
        <v>70</v>
      </c>
      <c r="B200" s="107" t="s">
        <v>318</v>
      </c>
      <c r="C200" s="52" t="s">
        <v>71</v>
      </c>
      <c r="D200" s="53" t="s">
        <v>236</v>
      </c>
      <c r="E200" s="54" t="s">
        <v>58</v>
      </c>
      <c r="F200" s="56">
        <v>400</v>
      </c>
      <c r="G200" s="256"/>
      <c r="H200" s="106">
        <f>ROUND(G200*F200,2)</f>
        <v>0</v>
      </c>
    </row>
    <row r="201" spans="1:8" ht="48" customHeight="1">
      <c r="A201" s="12"/>
      <c r="B201" s="77"/>
      <c r="C201" s="24" t="s">
        <v>21</v>
      </c>
      <c r="D201" s="6"/>
      <c r="E201" s="5"/>
      <c r="F201" s="4"/>
      <c r="G201" s="253"/>
      <c r="H201" s="69"/>
    </row>
    <row r="202" spans="1:8" ht="36" customHeight="1">
      <c r="A202" s="59" t="s">
        <v>237</v>
      </c>
      <c r="B202" s="112" t="s">
        <v>319</v>
      </c>
      <c r="C202" s="113" t="s">
        <v>239</v>
      </c>
      <c r="D202" s="114" t="s">
        <v>240</v>
      </c>
      <c r="E202" s="115"/>
      <c r="F202" s="46"/>
      <c r="G202" s="253"/>
      <c r="H202" s="116"/>
    </row>
    <row r="203" spans="1:8" ht="36" customHeight="1">
      <c r="A203" s="59" t="s">
        <v>241</v>
      </c>
      <c r="B203" s="194" t="s">
        <v>36</v>
      </c>
      <c r="C203" s="113" t="s">
        <v>242</v>
      </c>
      <c r="D203" s="114"/>
      <c r="E203" s="115" t="s">
        <v>42</v>
      </c>
      <c r="F203" s="46">
        <v>2</v>
      </c>
      <c r="G203" s="254"/>
      <c r="H203" s="116">
        <f>ROUND(G203*F203,2)</f>
        <v>0</v>
      </c>
    </row>
    <row r="204" spans="1:8" ht="36" customHeight="1">
      <c r="A204" s="59" t="s">
        <v>325</v>
      </c>
      <c r="B204" s="112" t="s">
        <v>320</v>
      </c>
      <c r="C204" s="113" t="s">
        <v>327</v>
      </c>
      <c r="D204" s="114" t="s">
        <v>240</v>
      </c>
      <c r="E204" s="115"/>
      <c r="F204" s="42"/>
      <c r="G204" s="255"/>
      <c r="H204" s="116"/>
    </row>
    <row r="205" spans="1:8" ht="36" customHeight="1">
      <c r="A205" s="59" t="s">
        <v>328</v>
      </c>
      <c r="B205" s="194" t="s">
        <v>36</v>
      </c>
      <c r="C205" s="113" t="s">
        <v>329</v>
      </c>
      <c r="D205" s="114"/>
      <c r="E205" s="115" t="s">
        <v>42</v>
      </c>
      <c r="F205" s="46">
        <v>2</v>
      </c>
      <c r="G205" s="254"/>
      <c r="H205" s="116">
        <f>ROUND(G205*F205,2)</f>
        <v>0</v>
      </c>
    </row>
    <row r="206" spans="1:8" ht="36" customHeight="1">
      <c r="A206" s="59" t="s">
        <v>243</v>
      </c>
      <c r="B206" s="112" t="s">
        <v>321</v>
      </c>
      <c r="C206" s="113" t="s">
        <v>245</v>
      </c>
      <c r="D206" s="114" t="s">
        <v>240</v>
      </c>
      <c r="E206" s="115"/>
      <c r="F206" s="42"/>
      <c r="G206" s="255"/>
      <c r="H206" s="116"/>
    </row>
    <row r="207" spans="1:8" ht="36" customHeight="1">
      <c r="A207" s="59" t="s">
        <v>246</v>
      </c>
      <c r="B207" s="194" t="s">
        <v>36</v>
      </c>
      <c r="C207" s="113" t="s">
        <v>247</v>
      </c>
      <c r="D207" s="114"/>
      <c r="E207" s="115"/>
      <c r="F207" s="42"/>
      <c r="G207" s="255"/>
      <c r="H207" s="116"/>
    </row>
    <row r="208" spans="1:8" ht="48" customHeight="1">
      <c r="A208" s="192" t="s">
        <v>248</v>
      </c>
      <c r="B208" s="193" t="s">
        <v>178</v>
      </c>
      <c r="C208" s="195" t="s">
        <v>527</v>
      </c>
      <c r="D208" s="196"/>
      <c r="E208" s="197" t="s">
        <v>58</v>
      </c>
      <c r="F208" s="198">
        <v>15</v>
      </c>
      <c r="G208" s="254"/>
      <c r="H208" s="116">
        <f>ROUND(G208*F208,2)</f>
        <v>0</v>
      </c>
    </row>
    <row r="209" spans="1:8" ht="36" customHeight="1">
      <c r="A209" s="59" t="s">
        <v>330</v>
      </c>
      <c r="B209" s="112" t="s">
        <v>322</v>
      </c>
      <c r="C209" s="113" t="s">
        <v>332</v>
      </c>
      <c r="D209" s="114" t="s">
        <v>240</v>
      </c>
      <c r="E209" s="115" t="s">
        <v>58</v>
      </c>
      <c r="F209" s="46">
        <v>15</v>
      </c>
      <c r="G209" s="254"/>
      <c r="H209" s="116">
        <f>ROUND(G209*F209,2)</f>
        <v>0</v>
      </c>
    </row>
    <row r="210" spans="1:8" ht="48" customHeight="1">
      <c r="A210" s="59" t="s">
        <v>113</v>
      </c>
      <c r="B210" s="112" t="s">
        <v>323</v>
      </c>
      <c r="C210" s="113" t="s">
        <v>250</v>
      </c>
      <c r="D210" s="114" t="s">
        <v>240</v>
      </c>
      <c r="E210" s="115"/>
      <c r="F210" s="42"/>
      <c r="G210" s="255"/>
      <c r="H210" s="116"/>
    </row>
    <row r="211" spans="1:8" ht="48" customHeight="1">
      <c r="A211" s="59" t="s">
        <v>115</v>
      </c>
      <c r="B211" s="194" t="s">
        <v>36</v>
      </c>
      <c r="C211" s="113" t="s">
        <v>116</v>
      </c>
      <c r="D211" s="114"/>
      <c r="E211" s="115" t="s">
        <v>42</v>
      </c>
      <c r="F211" s="46">
        <v>1</v>
      </c>
      <c r="G211" s="254"/>
      <c r="H211" s="116">
        <f>ROUND(G211*F211,2)</f>
        <v>0</v>
      </c>
    </row>
    <row r="212" spans="1:8" ht="48" customHeight="1">
      <c r="A212" s="59" t="s">
        <v>117</v>
      </c>
      <c r="B212" s="194" t="s">
        <v>47</v>
      </c>
      <c r="C212" s="113" t="s">
        <v>118</v>
      </c>
      <c r="D212" s="114"/>
      <c r="E212" s="115" t="s">
        <v>42</v>
      </c>
      <c r="F212" s="46">
        <v>1</v>
      </c>
      <c r="G212" s="254"/>
      <c r="H212" s="116">
        <f>ROUND(G212*F212,2)</f>
        <v>0</v>
      </c>
    </row>
    <row r="213" spans="1:8" ht="36" customHeight="1">
      <c r="A213" s="59" t="s">
        <v>334</v>
      </c>
      <c r="B213" s="112" t="s">
        <v>324</v>
      </c>
      <c r="C213" s="113" t="s">
        <v>336</v>
      </c>
      <c r="D213" s="114" t="s">
        <v>240</v>
      </c>
      <c r="E213" s="115"/>
      <c r="F213" s="42"/>
      <c r="G213" s="255"/>
      <c r="H213" s="116"/>
    </row>
    <row r="214" spans="1:8" ht="36" customHeight="1">
      <c r="A214" s="59" t="s">
        <v>337</v>
      </c>
      <c r="B214" s="194" t="s">
        <v>36</v>
      </c>
      <c r="C214" s="113" t="s">
        <v>555</v>
      </c>
      <c r="D214" s="114"/>
      <c r="E214" s="115" t="s">
        <v>42</v>
      </c>
      <c r="F214" s="46">
        <v>2</v>
      </c>
      <c r="G214" s="254"/>
      <c r="H214" s="116">
        <f>ROUND(G214*F214,2)</f>
        <v>0</v>
      </c>
    </row>
    <row r="215" spans="1:8" ht="48" customHeight="1">
      <c r="A215" s="59" t="s">
        <v>338</v>
      </c>
      <c r="B215" s="112" t="s">
        <v>326</v>
      </c>
      <c r="C215" s="113" t="s">
        <v>340</v>
      </c>
      <c r="D215" s="114" t="s">
        <v>240</v>
      </c>
      <c r="E215" s="115"/>
      <c r="F215" s="42"/>
      <c r="G215" s="255"/>
      <c r="H215" s="116"/>
    </row>
    <row r="216" spans="1:8" ht="36" customHeight="1">
      <c r="A216" s="59" t="s">
        <v>341</v>
      </c>
      <c r="B216" s="194" t="s">
        <v>36</v>
      </c>
      <c r="C216" s="113" t="s">
        <v>342</v>
      </c>
      <c r="D216" s="114"/>
      <c r="E216" s="115" t="s">
        <v>42</v>
      </c>
      <c r="F216" s="46">
        <v>2</v>
      </c>
      <c r="G216" s="254"/>
      <c r="H216" s="116">
        <f>ROUND(G216*F216,2)</f>
        <v>0</v>
      </c>
    </row>
    <row r="217" spans="1:8" ht="36" customHeight="1">
      <c r="A217" s="59" t="s">
        <v>500</v>
      </c>
      <c r="B217" s="112" t="s">
        <v>331</v>
      </c>
      <c r="C217" s="39" t="s">
        <v>501</v>
      </c>
      <c r="D217" s="40" t="s">
        <v>502</v>
      </c>
      <c r="E217" s="41" t="s">
        <v>42</v>
      </c>
      <c r="F217" s="46">
        <v>2</v>
      </c>
      <c r="G217" s="254"/>
      <c r="H217" s="116">
        <f>ROUND(G217*F217,2)</f>
        <v>0</v>
      </c>
    </row>
    <row r="218" spans="1:8" ht="36" customHeight="1">
      <c r="A218" s="12"/>
      <c r="B218" s="78"/>
      <c r="C218" s="24" t="s">
        <v>22</v>
      </c>
      <c r="D218" s="6"/>
      <c r="E218" s="5"/>
      <c r="F218" s="4"/>
      <c r="G218" s="253"/>
      <c r="H218" s="69"/>
    </row>
    <row r="219" spans="1:8" ht="48" customHeight="1">
      <c r="A219" s="59" t="s">
        <v>72</v>
      </c>
      <c r="B219" s="112" t="s">
        <v>333</v>
      </c>
      <c r="C219" s="39" t="s">
        <v>121</v>
      </c>
      <c r="D219" s="40" t="s">
        <v>263</v>
      </c>
      <c r="E219" s="41" t="s">
        <v>42</v>
      </c>
      <c r="F219" s="46">
        <v>1</v>
      </c>
      <c r="G219" s="254"/>
      <c r="H219" s="43">
        <f>ROUND(G219*F219,2)</f>
        <v>0</v>
      </c>
    </row>
    <row r="220" spans="1:8" ht="36" customHeight="1">
      <c r="A220" s="59" t="s">
        <v>73</v>
      </c>
      <c r="B220" s="112" t="s">
        <v>335</v>
      </c>
      <c r="C220" s="39" t="s">
        <v>126</v>
      </c>
      <c r="D220" s="40" t="s">
        <v>263</v>
      </c>
      <c r="E220" s="41"/>
      <c r="F220" s="46"/>
      <c r="G220" s="255"/>
      <c r="H220" s="47"/>
    </row>
    <row r="221" spans="1:8" ht="36" customHeight="1">
      <c r="A221" s="59" t="s">
        <v>74</v>
      </c>
      <c r="B221" s="44" t="s">
        <v>36</v>
      </c>
      <c r="C221" s="39" t="s">
        <v>267</v>
      </c>
      <c r="D221" s="40"/>
      <c r="E221" s="41" t="s">
        <v>42</v>
      </c>
      <c r="F221" s="46">
        <v>1</v>
      </c>
      <c r="G221" s="254"/>
      <c r="H221" s="43">
        <f aca="true" t="shared" si="1" ref="H221:H226">ROUND(G221*F221,2)</f>
        <v>0</v>
      </c>
    </row>
    <row r="222" spans="1:8" ht="36" customHeight="1">
      <c r="A222" s="63" t="s">
        <v>100</v>
      </c>
      <c r="B222" s="107" t="s">
        <v>339</v>
      </c>
      <c r="C222" s="52" t="s">
        <v>128</v>
      </c>
      <c r="D222" s="53" t="s">
        <v>263</v>
      </c>
      <c r="E222" s="54" t="s">
        <v>42</v>
      </c>
      <c r="F222" s="56">
        <v>1</v>
      </c>
      <c r="G222" s="256"/>
      <c r="H222" s="106">
        <f t="shared" si="1"/>
        <v>0</v>
      </c>
    </row>
    <row r="223" spans="1:8" ht="36" customHeight="1">
      <c r="A223" s="59"/>
      <c r="B223" s="38"/>
      <c r="C223" s="24" t="s">
        <v>520</v>
      </c>
      <c r="D223" s="40"/>
      <c r="E223" s="41"/>
      <c r="F223" s="4"/>
      <c r="G223" s="253"/>
      <c r="H223" s="69"/>
    </row>
    <row r="224" spans="1:8" ht="36" customHeight="1">
      <c r="A224" s="59" t="s">
        <v>101</v>
      </c>
      <c r="B224" s="112" t="s">
        <v>343</v>
      </c>
      <c r="C224" s="113" t="s">
        <v>130</v>
      </c>
      <c r="D224" s="114" t="s">
        <v>263</v>
      </c>
      <c r="E224" s="115" t="s">
        <v>42</v>
      </c>
      <c r="F224" s="46">
        <v>1</v>
      </c>
      <c r="G224" s="254"/>
      <c r="H224" s="116">
        <f t="shared" si="1"/>
        <v>0</v>
      </c>
    </row>
    <row r="225" spans="1:8" ht="36" customHeight="1">
      <c r="A225" s="59" t="s">
        <v>102</v>
      </c>
      <c r="B225" s="112" t="s">
        <v>344</v>
      </c>
      <c r="C225" s="39" t="s">
        <v>132</v>
      </c>
      <c r="D225" s="40" t="s">
        <v>263</v>
      </c>
      <c r="E225" s="41" t="s">
        <v>42</v>
      </c>
      <c r="F225" s="46">
        <v>1</v>
      </c>
      <c r="G225" s="254"/>
      <c r="H225" s="43">
        <f t="shared" si="1"/>
        <v>0</v>
      </c>
    </row>
    <row r="226" spans="1:8" ht="36" customHeight="1">
      <c r="A226" s="59" t="s">
        <v>103</v>
      </c>
      <c r="B226" s="112" t="s">
        <v>345</v>
      </c>
      <c r="C226" s="39" t="s">
        <v>134</v>
      </c>
      <c r="D226" s="40" t="s">
        <v>263</v>
      </c>
      <c r="E226" s="41" t="s">
        <v>42</v>
      </c>
      <c r="F226" s="46">
        <v>1</v>
      </c>
      <c r="G226" s="254"/>
      <c r="H226" s="43">
        <f t="shared" si="1"/>
        <v>0</v>
      </c>
    </row>
    <row r="227" spans="1:8" ht="36" customHeight="1">
      <c r="A227" s="12"/>
      <c r="B227" s="76"/>
      <c r="C227" s="24" t="s">
        <v>23</v>
      </c>
      <c r="D227" s="6"/>
      <c r="E227" s="3"/>
      <c r="F227" s="6"/>
      <c r="G227" s="253"/>
      <c r="H227" s="69"/>
    </row>
    <row r="228" spans="1:8" ht="36" customHeight="1">
      <c r="A228" s="61" t="s">
        <v>76</v>
      </c>
      <c r="B228" s="112" t="s">
        <v>346</v>
      </c>
      <c r="C228" s="39" t="s">
        <v>77</v>
      </c>
      <c r="D228" s="40" t="s">
        <v>272</v>
      </c>
      <c r="E228" s="41"/>
      <c r="F228" s="42"/>
      <c r="G228" s="255"/>
      <c r="H228" s="43"/>
    </row>
    <row r="229" spans="1:8" ht="36" customHeight="1">
      <c r="A229" s="61" t="s">
        <v>273</v>
      </c>
      <c r="B229" s="44" t="s">
        <v>36</v>
      </c>
      <c r="C229" s="39" t="s">
        <v>274</v>
      </c>
      <c r="D229" s="40"/>
      <c r="E229" s="41" t="s">
        <v>35</v>
      </c>
      <c r="F229" s="42">
        <v>90</v>
      </c>
      <c r="G229" s="254"/>
      <c r="H229" s="43">
        <f>ROUND(G229*F229,2)</f>
        <v>0</v>
      </c>
    </row>
    <row r="230" spans="1:8" ht="36" customHeight="1">
      <c r="A230" s="61" t="s">
        <v>78</v>
      </c>
      <c r="B230" s="44" t="s">
        <v>47</v>
      </c>
      <c r="C230" s="39" t="s">
        <v>275</v>
      </c>
      <c r="D230" s="40"/>
      <c r="E230" s="41" t="s">
        <v>35</v>
      </c>
      <c r="F230" s="42">
        <v>900</v>
      </c>
      <c r="G230" s="254"/>
      <c r="H230" s="43">
        <f>ROUND(G230*F230,2)</f>
        <v>0</v>
      </c>
    </row>
    <row r="231" spans="1:8" s="28" customFormat="1" ht="48" customHeight="1" thickBot="1">
      <c r="A231" s="65"/>
      <c r="B231" s="73" t="str">
        <f>B158</f>
        <v>C</v>
      </c>
      <c r="C231" s="287" t="str">
        <f>C158</f>
        <v>REHABILITATION: JEFFERSON AVENUE - MCGREGOR STREET TO MCKENZIE STREET</v>
      </c>
      <c r="D231" s="288"/>
      <c r="E231" s="288"/>
      <c r="F231" s="289"/>
      <c r="G231" s="262" t="s">
        <v>16</v>
      </c>
      <c r="H231" s="79">
        <f>SUM(H159:H230)</f>
        <v>0</v>
      </c>
    </row>
    <row r="232" spans="1:8" s="28" customFormat="1" ht="30" customHeight="1" thickTop="1">
      <c r="A232" s="27"/>
      <c r="B232" s="75" t="s">
        <v>14</v>
      </c>
      <c r="C232" s="293" t="s">
        <v>572</v>
      </c>
      <c r="D232" s="294"/>
      <c r="E232" s="294"/>
      <c r="F232" s="294"/>
      <c r="G232" s="294"/>
      <c r="H232" s="295"/>
    </row>
    <row r="233" spans="1:8" ht="36" customHeight="1">
      <c r="A233" s="12"/>
      <c r="B233" s="76"/>
      <c r="C233" s="23" t="s">
        <v>18</v>
      </c>
      <c r="D233" s="6"/>
      <c r="E233" s="4" t="s">
        <v>1</v>
      </c>
      <c r="F233" s="4" t="s">
        <v>1</v>
      </c>
      <c r="G233" s="253" t="s">
        <v>1</v>
      </c>
      <c r="H233" s="69"/>
    </row>
    <row r="234" spans="1:8" ht="36" customHeight="1">
      <c r="A234" s="59" t="s">
        <v>155</v>
      </c>
      <c r="B234" s="38" t="s">
        <v>111</v>
      </c>
      <c r="C234" s="113" t="s">
        <v>156</v>
      </c>
      <c r="D234" s="114" t="s">
        <v>470</v>
      </c>
      <c r="E234" s="115" t="s">
        <v>33</v>
      </c>
      <c r="F234" s="42">
        <v>25</v>
      </c>
      <c r="G234" s="254"/>
      <c r="H234" s="116">
        <f>ROUND(G234*F234,2)</f>
        <v>0</v>
      </c>
    </row>
    <row r="235" spans="1:8" ht="48" customHeight="1">
      <c r="A235" s="60" t="s">
        <v>38</v>
      </c>
      <c r="B235" s="38" t="s">
        <v>112</v>
      </c>
      <c r="C235" s="113" t="s">
        <v>39</v>
      </c>
      <c r="D235" s="114" t="s">
        <v>470</v>
      </c>
      <c r="E235" s="115" t="s">
        <v>33</v>
      </c>
      <c r="F235" s="42">
        <v>25</v>
      </c>
      <c r="G235" s="254"/>
      <c r="H235" s="116">
        <f>ROUND(G235*F235,2)</f>
        <v>0</v>
      </c>
    </row>
    <row r="236" spans="1:8" ht="36" customHeight="1">
      <c r="A236" s="59" t="s">
        <v>40</v>
      </c>
      <c r="B236" s="38" t="s">
        <v>347</v>
      </c>
      <c r="C236" s="113" t="s">
        <v>41</v>
      </c>
      <c r="D236" s="114" t="s">
        <v>470</v>
      </c>
      <c r="E236" s="115" t="s">
        <v>35</v>
      </c>
      <c r="F236" s="42">
        <v>1000</v>
      </c>
      <c r="G236" s="254"/>
      <c r="H236" s="116">
        <f>ROUND(G236*F236,2)</f>
        <v>0</v>
      </c>
    </row>
    <row r="237" spans="1:8" ht="36" customHeight="1">
      <c r="A237" s="12"/>
      <c r="B237" s="76"/>
      <c r="C237" s="24" t="s">
        <v>471</v>
      </c>
      <c r="D237" s="6"/>
      <c r="E237" s="3"/>
      <c r="F237" s="6"/>
      <c r="G237" s="253"/>
      <c r="H237" s="69"/>
    </row>
    <row r="238" spans="1:8" ht="36" customHeight="1">
      <c r="A238" s="61" t="s">
        <v>43</v>
      </c>
      <c r="B238" s="38" t="s">
        <v>348</v>
      </c>
      <c r="C238" s="113" t="s">
        <v>44</v>
      </c>
      <c r="D238" s="114" t="s">
        <v>472</v>
      </c>
      <c r="E238" s="115"/>
      <c r="F238" s="42"/>
      <c r="G238" s="255"/>
      <c r="H238" s="116"/>
    </row>
    <row r="239" spans="1:8" ht="36" customHeight="1">
      <c r="A239" s="191" t="s">
        <v>303</v>
      </c>
      <c r="B239" s="44" t="s">
        <v>36</v>
      </c>
      <c r="C239" s="188" t="s">
        <v>304</v>
      </c>
      <c r="D239" s="186" t="s">
        <v>1</v>
      </c>
      <c r="E239" s="189" t="s">
        <v>35</v>
      </c>
      <c r="F239" s="190">
        <v>130</v>
      </c>
      <c r="G239" s="259"/>
      <c r="H239" s="116">
        <f>ROUND(G239*F239,2)</f>
        <v>0</v>
      </c>
    </row>
    <row r="240" spans="1:8" ht="36" customHeight="1">
      <c r="A240" s="61" t="s">
        <v>45</v>
      </c>
      <c r="B240" s="38" t="s">
        <v>349</v>
      </c>
      <c r="C240" s="113" t="s">
        <v>46</v>
      </c>
      <c r="D240" s="114" t="s">
        <v>472</v>
      </c>
      <c r="E240" s="115"/>
      <c r="F240" s="42"/>
      <c r="G240" s="255"/>
      <c r="H240" s="116"/>
    </row>
    <row r="241" spans="1:8" ht="36" customHeight="1">
      <c r="A241" s="191" t="s">
        <v>437</v>
      </c>
      <c r="B241" s="44" t="s">
        <v>36</v>
      </c>
      <c r="C241" s="188" t="s">
        <v>307</v>
      </c>
      <c r="D241" s="186" t="s">
        <v>1</v>
      </c>
      <c r="E241" s="189" t="s">
        <v>35</v>
      </c>
      <c r="F241" s="190">
        <v>5</v>
      </c>
      <c r="G241" s="259"/>
      <c r="H241" s="116">
        <f>ROUND(G241*F241,2)</f>
        <v>0</v>
      </c>
    </row>
    <row r="242" spans="1:8" ht="36" customHeight="1">
      <c r="A242" s="191" t="s">
        <v>438</v>
      </c>
      <c r="B242" s="118" t="s">
        <v>47</v>
      </c>
      <c r="C242" s="188" t="s">
        <v>309</v>
      </c>
      <c r="D242" s="186" t="s">
        <v>1</v>
      </c>
      <c r="E242" s="189" t="s">
        <v>35</v>
      </c>
      <c r="F242" s="190">
        <v>10</v>
      </c>
      <c r="G242" s="259"/>
      <c r="H242" s="116">
        <f>ROUND(G242*F242,2)</f>
        <v>0</v>
      </c>
    </row>
    <row r="243" spans="1:8" ht="36" customHeight="1">
      <c r="A243" s="191" t="s">
        <v>439</v>
      </c>
      <c r="B243" s="118" t="s">
        <v>59</v>
      </c>
      <c r="C243" s="188" t="s">
        <v>310</v>
      </c>
      <c r="D243" s="186" t="s">
        <v>1</v>
      </c>
      <c r="E243" s="189" t="s">
        <v>35</v>
      </c>
      <c r="F243" s="190">
        <v>15</v>
      </c>
      <c r="G243" s="259"/>
      <c r="H243" s="116">
        <f>ROUND(G243*F243,2)</f>
        <v>0</v>
      </c>
    </row>
    <row r="244" spans="1:8" ht="36" customHeight="1">
      <c r="A244" s="61" t="s">
        <v>48</v>
      </c>
      <c r="B244" s="112" t="s">
        <v>350</v>
      </c>
      <c r="C244" s="113" t="s">
        <v>49</v>
      </c>
      <c r="D244" s="114" t="s">
        <v>472</v>
      </c>
      <c r="E244" s="115"/>
      <c r="F244" s="42"/>
      <c r="G244" s="255"/>
      <c r="H244" s="116"/>
    </row>
    <row r="245" spans="1:8" ht="36" customHeight="1">
      <c r="A245" s="61" t="s">
        <v>50</v>
      </c>
      <c r="B245" s="44" t="s">
        <v>36</v>
      </c>
      <c r="C245" s="113" t="s">
        <v>51</v>
      </c>
      <c r="D245" s="114" t="s">
        <v>1</v>
      </c>
      <c r="E245" s="115" t="s">
        <v>42</v>
      </c>
      <c r="F245" s="42">
        <v>45</v>
      </c>
      <c r="G245" s="254"/>
      <c r="H245" s="116">
        <f>ROUND(G245*F245,2)</f>
        <v>0</v>
      </c>
    </row>
    <row r="246" spans="1:8" ht="36" customHeight="1">
      <c r="A246" s="61" t="s">
        <v>52</v>
      </c>
      <c r="B246" s="38" t="s">
        <v>351</v>
      </c>
      <c r="C246" s="113" t="s">
        <v>53</v>
      </c>
      <c r="D246" s="114" t="s">
        <v>472</v>
      </c>
      <c r="E246" s="115"/>
      <c r="F246" s="42"/>
      <c r="G246" s="255"/>
      <c r="H246" s="116"/>
    </row>
    <row r="247" spans="1:8" ht="36" customHeight="1">
      <c r="A247" s="61" t="s">
        <v>54</v>
      </c>
      <c r="B247" s="118" t="s">
        <v>36</v>
      </c>
      <c r="C247" s="113" t="s">
        <v>55</v>
      </c>
      <c r="D247" s="114" t="s">
        <v>1</v>
      </c>
      <c r="E247" s="115" t="s">
        <v>42</v>
      </c>
      <c r="F247" s="42">
        <v>75</v>
      </c>
      <c r="G247" s="254"/>
      <c r="H247" s="116">
        <f>ROUND(G247*F247,2)</f>
        <v>0</v>
      </c>
    </row>
    <row r="248" spans="1:8" ht="36" customHeight="1">
      <c r="A248" s="61" t="s">
        <v>172</v>
      </c>
      <c r="B248" s="112" t="s">
        <v>352</v>
      </c>
      <c r="C248" s="113" t="s">
        <v>56</v>
      </c>
      <c r="D248" s="114" t="s">
        <v>174</v>
      </c>
      <c r="E248" s="115"/>
      <c r="F248" s="42"/>
      <c r="G248" s="255"/>
      <c r="H248" s="116"/>
    </row>
    <row r="249" spans="1:8" ht="36" customHeight="1">
      <c r="A249" s="61" t="s">
        <v>175</v>
      </c>
      <c r="B249" s="44" t="s">
        <v>36</v>
      </c>
      <c r="C249" s="113" t="s">
        <v>176</v>
      </c>
      <c r="D249" s="114" t="s">
        <v>57</v>
      </c>
      <c r="E249" s="115"/>
      <c r="F249" s="42"/>
      <c r="G249" s="255"/>
      <c r="H249" s="116"/>
    </row>
    <row r="250" spans="1:8" ht="36" customHeight="1">
      <c r="A250" s="234" t="s">
        <v>584</v>
      </c>
      <c r="B250" s="119" t="s">
        <v>178</v>
      </c>
      <c r="C250" s="113" t="s">
        <v>179</v>
      </c>
      <c r="D250" s="114"/>
      <c r="E250" s="115" t="s">
        <v>35</v>
      </c>
      <c r="F250" s="42">
        <v>15</v>
      </c>
      <c r="G250" s="254"/>
      <c r="H250" s="116">
        <f>ROUND(G250*F250,2)</f>
        <v>0</v>
      </c>
    </row>
    <row r="251" spans="1:8" ht="36" customHeight="1">
      <c r="A251" s="61" t="s">
        <v>180</v>
      </c>
      <c r="B251" s="119" t="s">
        <v>181</v>
      </c>
      <c r="C251" s="113" t="s">
        <v>182</v>
      </c>
      <c r="D251" s="114"/>
      <c r="E251" s="115" t="s">
        <v>35</v>
      </c>
      <c r="F251" s="42">
        <v>15</v>
      </c>
      <c r="G251" s="254"/>
      <c r="H251" s="116">
        <f>ROUND(G251*F251,2)</f>
        <v>0</v>
      </c>
    </row>
    <row r="252" spans="1:8" ht="36" customHeight="1">
      <c r="A252" s="62" t="s">
        <v>183</v>
      </c>
      <c r="B252" s="210" t="s">
        <v>184</v>
      </c>
      <c r="C252" s="52" t="s">
        <v>185</v>
      </c>
      <c r="D252" s="53" t="s">
        <v>1</v>
      </c>
      <c r="E252" s="54" t="s">
        <v>35</v>
      </c>
      <c r="F252" s="55">
        <v>150</v>
      </c>
      <c r="G252" s="256"/>
      <c r="H252" s="106">
        <f>ROUND(G252*F252,2)</f>
        <v>0</v>
      </c>
    </row>
    <row r="253" spans="1:8" ht="48" customHeight="1">
      <c r="A253" s="61"/>
      <c r="B253" s="118"/>
      <c r="C253" s="24" t="s">
        <v>518</v>
      </c>
      <c r="D253" s="114"/>
      <c r="E253" s="115"/>
      <c r="F253" s="4"/>
      <c r="G253" s="253"/>
      <c r="H253" s="69"/>
    </row>
    <row r="254" spans="1:8" ht="36" customHeight="1">
      <c r="A254" s="61" t="s">
        <v>417</v>
      </c>
      <c r="B254" s="112" t="s">
        <v>353</v>
      </c>
      <c r="C254" s="113" t="s">
        <v>419</v>
      </c>
      <c r="D254" s="114" t="s">
        <v>188</v>
      </c>
      <c r="E254" s="115"/>
      <c r="F254" s="42"/>
      <c r="G254" s="255"/>
      <c r="H254" s="116"/>
    </row>
    <row r="255" spans="1:8" ht="36" customHeight="1">
      <c r="A255" s="191" t="s">
        <v>485</v>
      </c>
      <c r="B255" s="118" t="s">
        <v>36</v>
      </c>
      <c r="C255" s="188" t="s">
        <v>557</v>
      </c>
      <c r="D255" s="186" t="s">
        <v>61</v>
      </c>
      <c r="E255" s="189" t="s">
        <v>58</v>
      </c>
      <c r="F255" s="190">
        <v>25</v>
      </c>
      <c r="G255" s="259"/>
      <c r="H255" s="116">
        <f>ROUND(G255*F255,2)</f>
        <v>0</v>
      </c>
    </row>
    <row r="256" spans="1:8" ht="36" customHeight="1">
      <c r="A256" s="191" t="s">
        <v>421</v>
      </c>
      <c r="B256" s="118" t="s">
        <v>562</v>
      </c>
      <c r="C256" s="188" t="s">
        <v>558</v>
      </c>
      <c r="D256" s="186" t="s">
        <v>195</v>
      </c>
      <c r="E256" s="189" t="s">
        <v>58</v>
      </c>
      <c r="F256" s="190">
        <v>10</v>
      </c>
      <c r="G256" s="259"/>
      <c r="H256" s="116">
        <f>ROUND(G256*F256,2)</f>
        <v>0</v>
      </c>
    </row>
    <row r="257" spans="1:8" ht="36" customHeight="1">
      <c r="A257" s="234" t="s">
        <v>196</v>
      </c>
      <c r="B257" s="118" t="s">
        <v>59</v>
      </c>
      <c r="C257" s="113" t="s">
        <v>197</v>
      </c>
      <c r="D257" s="114" t="s">
        <v>198</v>
      </c>
      <c r="E257" s="115" t="s">
        <v>58</v>
      </c>
      <c r="F257" s="42">
        <v>10</v>
      </c>
      <c r="G257" s="254"/>
      <c r="H257" s="116">
        <f>ROUND(G257*F257,2)</f>
        <v>0</v>
      </c>
    </row>
    <row r="258" spans="1:8" ht="36" customHeight="1">
      <c r="A258" s="61" t="s">
        <v>186</v>
      </c>
      <c r="B258" s="112" t="s">
        <v>354</v>
      </c>
      <c r="C258" s="113" t="s">
        <v>60</v>
      </c>
      <c r="D258" s="114" t="s">
        <v>188</v>
      </c>
      <c r="E258" s="115"/>
      <c r="F258" s="42"/>
      <c r="G258" s="255"/>
      <c r="H258" s="116"/>
    </row>
    <row r="259" spans="1:8" ht="36" customHeight="1">
      <c r="A259" s="61" t="s">
        <v>189</v>
      </c>
      <c r="B259" s="118" t="s">
        <v>36</v>
      </c>
      <c r="C259" s="113" t="s">
        <v>559</v>
      </c>
      <c r="D259" s="114" t="s">
        <v>190</v>
      </c>
      <c r="E259" s="115"/>
      <c r="F259" s="42"/>
      <c r="G259" s="261"/>
      <c r="H259" s="116"/>
    </row>
    <row r="260" spans="1:8" ht="36" customHeight="1">
      <c r="A260" s="61" t="s">
        <v>191</v>
      </c>
      <c r="B260" s="119" t="s">
        <v>178</v>
      </c>
      <c r="C260" s="113" t="s">
        <v>192</v>
      </c>
      <c r="D260" s="114"/>
      <c r="E260" s="115" t="s">
        <v>58</v>
      </c>
      <c r="F260" s="42">
        <v>125</v>
      </c>
      <c r="G260" s="254"/>
      <c r="H260" s="116">
        <f>ROUND(G260*F260,2)</f>
        <v>0</v>
      </c>
    </row>
    <row r="261" spans="1:8" ht="36" customHeight="1">
      <c r="A261" s="234" t="s">
        <v>423</v>
      </c>
      <c r="B261" s="119" t="s">
        <v>181</v>
      </c>
      <c r="C261" s="113" t="s">
        <v>424</v>
      </c>
      <c r="D261" s="114" t="s">
        <v>1</v>
      </c>
      <c r="E261" s="115" t="s">
        <v>58</v>
      </c>
      <c r="F261" s="42">
        <v>110</v>
      </c>
      <c r="G261" s="254"/>
      <c r="H261" s="116">
        <f>ROUND(G261*F261,2)</f>
        <v>0</v>
      </c>
    </row>
    <row r="262" spans="1:8" ht="36" customHeight="1">
      <c r="A262" s="234" t="s">
        <v>193</v>
      </c>
      <c r="B262" s="118" t="s">
        <v>47</v>
      </c>
      <c r="C262" s="113" t="s">
        <v>194</v>
      </c>
      <c r="D262" s="114" t="s">
        <v>195</v>
      </c>
      <c r="E262" s="115" t="s">
        <v>58</v>
      </c>
      <c r="F262" s="42">
        <v>40</v>
      </c>
      <c r="G262" s="254"/>
      <c r="H262" s="116">
        <f>ROUND(G262*F262,2)</f>
        <v>0</v>
      </c>
    </row>
    <row r="263" spans="1:8" ht="36" customHeight="1">
      <c r="A263" s="191" t="s">
        <v>196</v>
      </c>
      <c r="B263" s="118" t="s">
        <v>59</v>
      </c>
      <c r="C263" s="188" t="s">
        <v>197</v>
      </c>
      <c r="D263" s="186" t="s">
        <v>198</v>
      </c>
      <c r="E263" s="189" t="s">
        <v>58</v>
      </c>
      <c r="F263" s="42">
        <v>10</v>
      </c>
      <c r="G263" s="254"/>
      <c r="H263" s="116">
        <f>ROUND(G263*F263,2)</f>
        <v>0</v>
      </c>
    </row>
    <row r="264" spans="1:8" ht="36" customHeight="1">
      <c r="A264" s="61" t="s">
        <v>486</v>
      </c>
      <c r="B264" s="112" t="s">
        <v>355</v>
      </c>
      <c r="C264" s="113" t="s">
        <v>487</v>
      </c>
      <c r="D264" s="114" t="s">
        <v>475</v>
      </c>
      <c r="E264" s="72"/>
      <c r="F264" s="42"/>
      <c r="G264" s="255"/>
      <c r="H264" s="116"/>
    </row>
    <row r="265" spans="1:8" ht="36" customHeight="1">
      <c r="A265" s="61" t="s">
        <v>488</v>
      </c>
      <c r="B265" s="118" t="s">
        <v>36</v>
      </c>
      <c r="C265" s="113" t="s">
        <v>64</v>
      </c>
      <c r="D265" s="114"/>
      <c r="E265" s="115"/>
      <c r="F265" s="42"/>
      <c r="G265" s="255"/>
      <c r="H265" s="116"/>
    </row>
    <row r="266" spans="1:8" ht="36" customHeight="1">
      <c r="A266" s="61" t="s">
        <v>489</v>
      </c>
      <c r="B266" s="119" t="s">
        <v>178</v>
      </c>
      <c r="C266" s="113" t="s">
        <v>232</v>
      </c>
      <c r="D266" s="114"/>
      <c r="E266" s="115" t="s">
        <v>37</v>
      </c>
      <c r="F266" s="42">
        <v>380</v>
      </c>
      <c r="G266" s="254"/>
      <c r="H266" s="116">
        <f>ROUND(G266*F266,2)</f>
        <v>0</v>
      </c>
    </row>
    <row r="267" spans="1:8" ht="36" customHeight="1">
      <c r="A267" s="61" t="s">
        <v>490</v>
      </c>
      <c r="B267" s="118" t="s">
        <v>47</v>
      </c>
      <c r="C267" s="113" t="s">
        <v>97</v>
      </c>
      <c r="D267" s="114"/>
      <c r="E267" s="115"/>
      <c r="F267" s="42"/>
      <c r="G267" s="255"/>
      <c r="H267" s="116"/>
    </row>
    <row r="268" spans="1:8" ht="36" customHeight="1">
      <c r="A268" s="61" t="s">
        <v>491</v>
      </c>
      <c r="B268" s="119" t="s">
        <v>178</v>
      </c>
      <c r="C268" s="113" t="s">
        <v>232</v>
      </c>
      <c r="D268" s="114"/>
      <c r="E268" s="115" t="s">
        <v>37</v>
      </c>
      <c r="F268" s="42">
        <v>25</v>
      </c>
      <c r="G268" s="254"/>
      <c r="H268" s="116">
        <f>ROUND(G268*F268,2)</f>
        <v>0</v>
      </c>
    </row>
    <row r="269" spans="1:8" ht="36" customHeight="1">
      <c r="A269" s="191" t="s">
        <v>199</v>
      </c>
      <c r="B269" s="112" t="s">
        <v>357</v>
      </c>
      <c r="C269" s="188" t="s">
        <v>201</v>
      </c>
      <c r="D269" s="186" t="s">
        <v>202</v>
      </c>
      <c r="E269" s="189"/>
      <c r="F269" s="42"/>
      <c r="G269" s="255"/>
      <c r="H269" s="116"/>
    </row>
    <row r="270" spans="1:8" ht="36" customHeight="1">
      <c r="A270" s="191" t="s">
        <v>203</v>
      </c>
      <c r="B270" s="118" t="s">
        <v>36</v>
      </c>
      <c r="C270" s="188" t="s">
        <v>204</v>
      </c>
      <c r="D270" s="186" t="s">
        <v>1</v>
      </c>
      <c r="E270" s="189" t="s">
        <v>35</v>
      </c>
      <c r="F270" s="190">
        <v>1000</v>
      </c>
      <c r="G270" s="254"/>
      <c r="H270" s="116">
        <f>ROUND(G270*F270,2)</f>
        <v>0</v>
      </c>
    </row>
    <row r="271" spans="1:8" ht="36" customHeight="1">
      <c r="A271" s="191" t="s">
        <v>560</v>
      </c>
      <c r="B271" s="118" t="s">
        <v>47</v>
      </c>
      <c r="C271" s="188" t="s">
        <v>561</v>
      </c>
      <c r="D271" s="186" t="s">
        <v>1</v>
      </c>
      <c r="E271" s="189" t="s">
        <v>35</v>
      </c>
      <c r="F271" s="190">
        <v>230</v>
      </c>
      <c r="G271" s="254"/>
      <c r="H271" s="116">
        <f>ROUND(G271*F271,2)</f>
        <v>0</v>
      </c>
    </row>
    <row r="272" spans="1:8" ht="36" customHeight="1">
      <c r="A272" s="61" t="s">
        <v>492</v>
      </c>
      <c r="B272" s="112" t="s">
        <v>359</v>
      </c>
      <c r="C272" s="113" t="s">
        <v>493</v>
      </c>
      <c r="D272" s="114" t="s">
        <v>553</v>
      </c>
      <c r="E272" s="115" t="s">
        <v>35</v>
      </c>
      <c r="F272" s="46">
        <v>300</v>
      </c>
      <c r="G272" s="254"/>
      <c r="H272" s="116">
        <f>ROUND(G272*F272,2)</f>
        <v>0</v>
      </c>
    </row>
    <row r="273" spans="1:8" ht="36" customHeight="1">
      <c r="A273" s="234" t="s">
        <v>205</v>
      </c>
      <c r="B273" s="112" t="s">
        <v>361</v>
      </c>
      <c r="C273" s="113" t="s">
        <v>207</v>
      </c>
      <c r="D273" s="114" t="s">
        <v>548</v>
      </c>
      <c r="E273" s="115"/>
      <c r="F273" s="46"/>
      <c r="G273" s="261"/>
      <c r="H273" s="116"/>
    </row>
    <row r="274" spans="1:8" ht="36" customHeight="1">
      <c r="A274" s="232" t="s">
        <v>208</v>
      </c>
      <c r="B274" s="51" t="s">
        <v>36</v>
      </c>
      <c r="C274" s="52" t="s">
        <v>209</v>
      </c>
      <c r="D274" s="53"/>
      <c r="E274" s="54" t="s">
        <v>42</v>
      </c>
      <c r="F274" s="56">
        <v>2</v>
      </c>
      <c r="G274" s="256"/>
      <c r="H274" s="106">
        <f>ROUND(G274*F274,2)</f>
        <v>0</v>
      </c>
    </row>
    <row r="275" spans="1:8" ht="36" customHeight="1">
      <c r="A275" s="12"/>
      <c r="B275" s="77"/>
      <c r="C275" s="24" t="s">
        <v>20</v>
      </c>
      <c r="D275" s="6"/>
      <c r="E275" s="5"/>
      <c r="F275" s="4"/>
      <c r="G275" s="253"/>
      <c r="H275" s="69"/>
    </row>
    <row r="276" spans="1:8" ht="36" customHeight="1">
      <c r="A276" s="59" t="s">
        <v>70</v>
      </c>
      <c r="B276" s="112" t="s">
        <v>362</v>
      </c>
      <c r="C276" s="113" t="s">
        <v>71</v>
      </c>
      <c r="D276" s="114" t="s">
        <v>236</v>
      </c>
      <c r="E276" s="115" t="s">
        <v>58</v>
      </c>
      <c r="F276" s="46">
        <v>350</v>
      </c>
      <c r="G276" s="254"/>
      <c r="H276" s="116">
        <f>ROUND(G276*F276,2)</f>
        <v>0</v>
      </c>
    </row>
    <row r="277" spans="1:8" ht="48" customHeight="1">
      <c r="A277" s="12"/>
      <c r="B277" s="77"/>
      <c r="C277" s="24" t="s">
        <v>21</v>
      </c>
      <c r="D277" s="6"/>
      <c r="E277" s="5"/>
      <c r="F277" s="4"/>
      <c r="G277" s="253"/>
      <c r="H277" s="69"/>
    </row>
    <row r="278" spans="1:8" ht="48" customHeight="1">
      <c r="A278" s="59" t="s">
        <v>113</v>
      </c>
      <c r="B278" s="112" t="s">
        <v>363</v>
      </c>
      <c r="C278" s="113" t="s">
        <v>250</v>
      </c>
      <c r="D278" s="114" t="s">
        <v>240</v>
      </c>
      <c r="E278" s="115"/>
      <c r="F278" s="42"/>
      <c r="G278" s="255"/>
      <c r="H278" s="116"/>
    </row>
    <row r="279" spans="1:8" ht="48" customHeight="1">
      <c r="A279" s="59" t="s">
        <v>115</v>
      </c>
      <c r="B279" s="194" t="s">
        <v>36</v>
      </c>
      <c r="C279" s="113" t="s">
        <v>116</v>
      </c>
      <c r="D279" s="114"/>
      <c r="E279" s="115" t="s">
        <v>42</v>
      </c>
      <c r="F279" s="46">
        <v>2</v>
      </c>
      <c r="G279" s="254"/>
      <c r="H279" s="116">
        <f>ROUND(G279*F279,2)</f>
        <v>0</v>
      </c>
    </row>
    <row r="280" spans="1:8" ht="48" customHeight="1">
      <c r="A280" s="59" t="s">
        <v>117</v>
      </c>
      <c r="B280" s="194" t="s">
        <v>47</v>
      </c>
      <c r="C280" s="113" t="s">
        <v>118</v>
      </c>
      <c r="D280" s="114"/>
      <c r="E280" s="115" t="s">
        <v>42</v>
      </c>
      <c r="F280" s="46">
        <v>2</v>
      </c>
      <c r="G280" s="254"/>
      <c r="H280" s="116">
        <f>ROUND(G280*F280,2)</f>
        <v>0</v>
      </c>
    </row>
    <row r="281" spans="1:8" ht="36" customHeight="1">
      <c r="A281" s="59" t="s">
        <v>500</v>
      </c>
      <c r="B281" s="112" t="s">
        <v>364</v>
      </c>
      <c r="C281" s="113" t="s">
        <v>501</v>
      </c>
      <c r="D281" s="114" t="s">
        <v>502</v>
      </c>
      <c r="E281" s="115" t="s">
        <v>42</v>
      </c>
      <c r="F281" s="46">
        <v>2</v>
      </c>
      <c r="G281" s="254"/>
      <c r="H281" s="116">
        <f>ROUND(G281*F281,2)</f>
        <v>0</v>
      </c>
    </row>
    <row r="282" spans="1:8" ht="36" customHeight="1">
      <c r="A282" s="12"/>
      <c r="B282" s="78"/>
      <c r="C282" s="24" t="s">
        <v>22</v>
      </c>
      <c r="D282" s="6"/>
      <c r="E282" s="5"/>
      <c r="F282" s="4"/>
      <c r="G282" s="253"/>
      <c r="H282" s="69"/>
    </row>
    <row r="283" spans="1:8" ht="48" customHeight="1">
      <c r="A283" s="59" t="s">
        <v>72</v>
      </c>
      <c r="B283" s="112" t="s">
        <v>365</v>
      </c>
      <c r="C283" s="113" t="s">
        <v>121</v>
      </c>
      <c r="D283" s="114" t="s">
        <v>263</v>
      </c>
      <c r="E283" s="115" t="s">
        <v>42</v>
      </c>
      <c r="F283" s="46">
        <v>3</v>
      </c>
      <c r="G283" s="254"/>
      <c r="H283" s="116">
        <f>ROUND(G283*F283,2)</f>
        <v>0</v>
      </c>
    </row>
    <row r="284" spans="1:8" ht="36" customHeight="1">
      <c r="A284" s="59" t="s">
        <v>73</v>
      </c>
      <c r="B284" s="112" t="s">
        <v>366</v>
      </c>
      <c r="C284" s="113" t="s">
        <v>126</v>
      </c>
      <c r="D284" s="114" t="s">
        <v>263</v>
      </c>
      <c r="E284" s="115"/>
      <c r="F284" s="46"/>
      <c r="G284" s="255"/>
      <c r="H284" s="47"/>
    </row>
    <row r="285" spans="1:8" ht="36" customHeight="1">
      <c r="A285" s="59" t="s">
        <v>74</v>
      </c>
      <c r="B285" s="118" t="s">
        <v>36</v>
      </c>
      <c r="C285" s="113" t="s">
        <v>267</v>
      </c>
      <c r="D285" s="114"/>
      <c r="E285" s="115" t="s">
        <v>42</v>
      </c>
      <c r="F285" s="46">
        <v>1</v>
      </c>
      <c r="G285" s="254"/>
      <c r="H285" s="116">
        <f>ROUND(G285*F285,2)</f>
        <v>0</v>
      </c>
    </row>
    <row r="286" spans="1:8" ht="36" customHeight="1">
      <c r="A286" s="59" t="s">
        <v>100</v>
      </c>
      <c r="B286" s="112" t="s">
        <v>367</v>
      </c>
      <c r="C286" s="113" t="s">
        <v>128</v>
      </c>
      <c r="D286" s="114" t="s">
        <v>263</v>
      </c>
      <c r="E286" s="115" t="s">
        <v>42</v>
      </c>
      <c r="F286" s="46">
        <v>2</v>
      </c>
      <c r="G286" s="254"/>
      <c r="H286" s="116">
        <f>ROUND(G286*F286,2)</f>
        <v>0</v>
      </c>
    </row>
    <row r="287" spans="1:8" ht="36" customHeight="1">
      <c r="A287" s="59" t="s">
        <v>101</v>
      </c>
      <c r="B287" s="112" t="s">
        <v>368</v>
      </c>
      <c r="C287" s="113" t="s">
        <v>130</v>
      </c>
      <c r="D287" s="114" t="s">
        <v>263</v>
      </c>
      <c r="E287" s="115" t="s">
        <v>42</v>
      </c>
      <c r="F287" s="46">
        <v>2</v>
      </c>
      <c r="G287" s="254"/>
      <c r="H287" s="116">
        <f>ROUND(G287*F287,2)</f>
        <v>0</v>
      </c>
    </row>
    <row r="288" spans="1:8" ht="36" customHeight="1">
      <c r="A288" s="59" t="s">
        <v>102</v>
      </c>
      <c r="B288" s="112" t="s">
        <v>369</v>
      </c>
      <c r="C288" s="113" t="s">
        <v>132</v>
      </c>
      <c r="D288" s="114" t="s">
        <v>263</v>
      </c>
      <c r="E288" s="115" t="s">
        <v>42</v>
      </c>
      <c r="F288" s="46">
        <v>2</v>
      </c>
      <c r="G288" s="254"/>
      <c r="H288" s="116">
        <f>ROUND(G288*F288,2)</f>
        <v>0</v>
      </c>
    </row>
    <row r="289" spans="1:8" ht="36" customHeight="1">
      <c r="A289" s="59" t="s">
        <v>103</v>
      </c>
      <c r="B289" s="112" t="s">
        <v>370</v>
      </c>
      <c r="C289" s="113" t="s">
        <v>134</v>
      </c>
      <c r="D289" s="114" t="s">
        <v>263</v>
      </c>
      <c r="E289" s="115" t="s">
        <v>42</v>
      </c>
      <c r="F289" s="46">
        <v>4</v>
      </c>
      <c r="G289" s="254"/>
      <c r="H289" s="116">
        <f>ROUND(G289*F289,2)</f>
        <v>0</v>
      </c>
    </row>
    <row r="290" spans="1:8" ht="36" customHeight="1">
      <c r="A290" s="12"/>
      <c r="B290" s="76"/>
      <c r="C290" s="24" t="s">
        <v>23</v>
      </c>
      <c r="D290" s="6"/>
      <c r="E290" s="3"/>
      <c r="F290" s="6"/>
      <c r="G290" s="253"/>
      <c r="H290" s="69"/>
    </row>
    <row r="291" spans="1:8" ht="36" customHeight="1">
      <c r="A291" s="61" t="s">
        <v>76</v>
      </c>
      <c r="B291" s="112" t="s">
        <v>371</v>
      </c>
      <c r="C291" s="113" t="s">
        <v>77</v>
      </c>
      <c r="D291" s="114" t="s">
        <v>272</v>
      </c>
      <c r="E291" s="115"/>
      <c r="F291" s="42"/>
      <c r="G291" s="255"/>
      <c r="H291" s="116"/>
    </row>
    <row r="292" spans="1:8" ht="36" customHeight="1">
      <c r="A292" s="61" t="s">
        <v>273</v>
      </c>
      <c r="B292" s="118" t="s">
        <v>36</v>
      </c>
      <c r="C292" s="113" t="s">
        <v>274</v>
      </c>
      <c r="D292" s="114"/>
      <c r="E292" s="115" t="s">
        <v>35</v>
      </c>
      <c r="F292" s="42">
        <v>200</v>
      </c>
      <c r="G292" s="254"/>
      <c r="H292" s="116">
        <f>ROUND(G292*F292,2)</f>
        <v>0</v>
      </c>
    </row>
    <row r="293" spans="1:8" ht="36" customHeight="1">
      <c r="A293" s="61" t="s">
        <v>78</v>
      </c>
      <c r="B293" s="118" t="s">
        <v>47</v>
      </c>
      <c r="C293" s="113" t="s">
        <v>275</v>
      </c>
      <c r="D293" s="114"/>
      <c r="E293" s="115" t="s">
        <v>35</v>
      </c>
      <c r="F293" s="42">
        <v>800</v>
      </c>
      <c r="G293" s="254"/>
      <c r="H293" s="116">
        <f>ROUND(G293*F293,2)</f>
        <v>0</v>
      </c>
    </row>
    <row r="294" spans="1:8" s="28" customFormat="1" ht="30" customHeight="1" thickBot="1">
      <c r="A294" s="65"/>
      <c r="B294" s="73" t="str">
        <f>B232</f>
        <v>D</v>
      </c>
      <c r="C294" s="287" t="str">
        <f>C232</f>
        <v>REHABILITATION: ARMSTRONG AVENUE - MAIN STREET TO AIKINS STREET</v>
      </c>
      <c r="D294" s="288"/>
      <c r="E294" s="288"/>
      <c r="F294" s="289"/>
      <c r="G294" s="262" t="s">
        <v>16</v>
      </c>
      <c r="H294" s="79">
        <f>SUM(H233:H293)</f>
        <v>0</v>
      </c>
    </row>
    <row r="295" spans="1:8" s="28" customFormat="1" ht="36" customHeight="1" thickTop="1">
      <c r="A295" s="29"/>
      <c r="B295" s="75" t="s">
        <v>15</v>
      </c>
      <c r="C295" s="293" t="s">
        <v>563</v>
      </c>
      <c r="D295" s="294"/>
      <c r="E295" s="294"/>
      <c r="F295" s="294"/>
      <c r="G295" s="294"/>
      <c r="H295" s="295"/>
    </row>
    <row r="296" spans="1:8" s="28" customFormat="1" ht="30" customHeight="1">
      <c r="A296" s="12"/>
      <c r="B296" s="68"/>
      <c r="C296" s="23" t="s">
        <v>18</v>
      </c>
      <c r="D296" s="6"/>
      <c r="E296" s="4" t="s">
        <v>1</v>
      </c>
      <c r="F296" s="4" t="s">
        <v>1</v>
      </c>
      <c r="G296" s="253" t="s">
        <v>1</v>
      </c>
      <c r="H296" s="69"/>
    </row>
    <row r="297" spans="1:8" s="28" customFormat="1" ht="30" customHeight="1">
      <c r="A297" s="59" t="s">
        <v>155</v>
      </c>
      <c r="B297" s="38" t="s">
        <v>114</v>
      </c>
      <c r="C297" s="39" t="s">
        <v>156</v>
      </c>
      <c r="D297" s="40" t="s">
        <v>470</v>
      </c>
      <c r="E297" s="41" t="s">
        <v>33</v>
      </c>
      <c r="F297" s="42">
        <v>2610</v>
      </c>
      <c r="G297" s="254"/>
      <c r="H297" s="43">
        <f>ROUND(G297*F297,2)</f>
        <v>0</v>
      </c>
    </row>
    <row r="298" spans="1:8" s="28" customFormat="1" ht="36" customHeight="1">
      <c r="A298" s="60" t="s">
        <v>157</v>
      </c>
      <c r="B298" s="38" t="s">
        <v>372</v>
      </c>
      <c r="C298" s="39" t="s">
        <v>158</v>
      </c>
      <c r="D298" s="40" t="s">
        <v>470</v>
      </c>
      <c r="E298" s="41" t="s">
        <v>35</v>
      </c>
      <c r="F298" s="42">
        <v>3980</v>
      </c>
      <c r="G298" s="254"/>
      <c r="H298" s="43">
        <f>ROUND(G298*F298,2)</f>
        <v>0</v>
      </c>
    </row>
    <row r="299" spans="1:8" s="28" customFormat="1" ht="30" customHeight="1">
      <c r="A299" s="60" t="s">
        <v>159</v>
      </c>
      <c r="B299" s="38" t="s">
        <v>373</v>
      </c>
      <c r="C299" s="39" t="s">
        <v>161</v>
      </c>
      <c r="D299" s="40" t="s">
        <v>470</v>
      </c>
      <c r="E299" s="41"/>
      <c r="F299" s="42"/>
      <c r="G299" s="255"/>
      <c r="H299" s="43"/>
    </row>
    <row r="300" spans="1:8" s="28" customFormat="1" ht="30" customHeight="1">
      <c r="A300" s="59" t="s">
        <v>521</v>
      </c>
      <c r="B300" s="44" t="s">
        <v>36</v>
      </c>
      <c r="C300" s="39" t="s">
        <v>522</v>
      </c>
      <c r="D300" s="40" t="s">
        <v>1</v>
      </c>
      <c r="E300" s="41" t="s">
        <v>37</v>
      </c>
      <c r="F300" s="42">
        <v>4150</v>
      </c>
      <c r="G300" s="254"/>
      <c r="H300" s="43">
        <f>ROUND(G300*F300,2)</f>
        <v>0</v>
      </c>
    </row>
    <row r="301" spans="1:8" s="28" customFormat="1" ht="48" customHeight="1">
      <c r="A301" s="60" t="s">
        <v>38</v>
      </c>
      <c r="B301" s="38" t="s">
        <v>374</v>
      </c>
      <c r="C301" s="39" t="s">
        <v>39</v>
      </c>
      <c r="D301" s="40" t="s">
        <v>470</v>
      </c>
      <c r="E301" s="41" t="s">
        <v>33</v>
      </c>
      <c r="F301" s="42">
        <v>380</v>
      </c>
      <c r="G301" s="254"/>
      <c r="H301" s="43">
        <f>ROUND(G301*F301,2)</f>
        <v>0</v>
      </c>
    </row>
    <row r="302" spans="1:8" s="28" customFormat="1" ht="30" customHeight="1">
      <c r="A302" s="59" t="s">
        <v>40</v>
      </c>
      <c r="B302" s="38" t="s">
        <v>375</v>
      </c>
      <c r="C302" s="39" t="s">
        <v>41</v>
      </c>
      <c r="D302" s="40" t="s">
        <v>470</v>
      </c>
      <c r="E302" s="41" t="s">
        <v>35</v>
      </c>
      <c r="F302" s="42">
        <v>3000</v>
      </c>
      <c r="G302" s="254"/>
      <c r="H302" s="43">
        <f>ROUND(G302*F302,2)</f>
        <v>0</v>
      </c>
    </row>
    <row r="303" spans="1:8" s="28" customFormat="1" ht="30" customHeight="1">
      <c r="A303" s="60" t="s">
        <v>164</v>
      </c>
      <c r="B303" s="38" t="s">
        <v>376</v>
      </c>
      <c r="C303" s="39" t="s">
        <v>166</v>
      </c>
      <c r="D303" s="40" t="s">
        <v>167</v>
      </c>
      <c r="E303" s="41" t="s">
        <v>35</v>
      </c>
      <c r="F303" s="42">
        <v>3980</v>
      </c>
      <c r="G303" s="254"/>
      <c r="H303" s="43">
        <f>ROUND(G303*F303,2)</f>
        <v>0</v>
      </c>
    </row>
    <row r="304" spans="1:8" s="28" customFormat="1" ht="36" customHeight="1">
      <c r="A304" s="12"/>
      <c r="B304" s="70"/>
      <c r="C304" s="24" t="s">
        <v>471</v>
      </c>
      <c r="D304" s="6"/>
      <c r="E304" s="3"/>
      <c r="F304" s="6"/>
      <c r="G304" s="253"/>
      <c r="H304" s="69"/>
    </row>
    <row r="305" spans="1:8" s="28" customFormat="1" ht="36" customHeight="1">
      <c r="A305" s="61" t="s">
        <v>86</v>
      </c>
      <c r="B305" s="38" t="s">
        <v>377</v>
      </c>
      <c r="C305" s="39" t="s">
        <v>88</v>
      </c>
      <c r="D305" s="40" t="s">
        <v>470</v>
      </c>
      <c r="E305" s="41"/>
      <c r="F305" s="42"/>
      <c r="G305" s="255"/>
      <c r="H305" s="43"/>
    </row>
    <row r="306" spans="1:8" s="28" customFormat="1" ht="36" customHeight="1">
      <c r="A306" s="61" t="s">
        <v>89</v>
      </c>
      <c r="B306" s="44" t="s">
        <v>36</v>
      </c>
      <c r="C306" s="39" t="s">
        <v>90</v>
      </c>
      <c r="D306" s="40" t="s">
        <v>1</v>
      </c>
      <c r="E306" s="41" t="s">
        <v>35</v>
      </c>
      <c r="F306" s="42">
        <v>4050</v>
      </c>
      <c r="G306" s="254"/>
      <c r="H306" s="43">
        <f>ROUND(G306*F306,2)</f>
        <v>0</v>
      </c>
    </row>
    <row r="307" spans="1:8" s="28" customFormat="1" ht="36" customHeight="1">
      <c r="A307" s="61" t="s">
        <v>48</v>
      </c>
      <c r="B307" s="38" t="s">
        <v>378</v>
      </c>
      <c r="C307" s="39" t="s">
        <v>49</v>
      </c>
      <c r="D307" s="40" t="s">
        <v>472</v>
      </c>
      <c r="E307" s="41"/>
      <c r="F307" s="42"/>
      <c r="G307" s="255"/>
      <c r="H307" s="43"/>
    </row>
    <row r="308" spans="1:8" s="28" customFormat="1" ht="36" customHeight="1">
      <c r="A308" s="61" t="s">
        <v>50</v>
      </c>
      <c r="B308" s="44" t="s">
        <v>36</v>
      </c>
      <c r="C308" s="39" t="s">
        <v>51</v>
      </c>
      <c r="D308" s="40" t="s">
        <v>1</v>
      </c>
      <c r="E308" s="41" t="s">
        <v>42</v>
      </c>
      <c r="F308" s="42">
        <v>25</v>
      </c>
      <c r="G308" s="254"/>
      <c r="H308" s="43">
        <f>ROUND(G308*F308,2)</f>
        <v>0</v>
      </c>
    </row>
    <row r="309" spans="1:8" s="28" customFormat="1" ht="36" customHeight="1">
      <c r="A309" s="61" t="s">
        <v>52</v>
      </c>
      <c r="B309" s="38" t="s">
        <v>379</v>
      </c>
      <c r="C309" s="39" t="s">
        <v>53</v>
      </c>
      <c r="D309" s="40" t="s">
        <v>472</v>
      </c>
      <c r="E309" s="41"/>
      <c r="F309" s="42"/>
      <c r="G309" s="255"/>
      <c r="H309" s="43"/>
    </row>
    <row r="310" spans="1:8" s="28" customFormat="1" ht="36" customHeight="1">
      <c r="A310" s="61" t="s">
        <v>54</v>
      </c>
      <c r="B310" s="44" t="s">
        <v>36</v>
      </c>
      <c r="C310" s="39" t="s">
        <v>55</v>
      </c>
      <c r="D310" s="40" t="s">
        <v>1</v>
      </c>
      <c r="E310" s="41" t="s">
        <v>42</v>
      </c>
      <c r="F310" s="42">
        <v>175</v>
      </c>
      <c r="G310" s="254"/>
      <c r="H310" s="43">
        <f>ROUND(G310*F310,2)</f>
        <v>0</v>
      </c>
    </row>
    <row r="311" spans="1:8" s="28" customFormat="1" ht="36" customHeight="1">
      <c r="A311" s="61" t="s">
        <v>172</v>
      </c>
      <c r="B311" s="38" t="s">
        <v>380</v>
      </c>
      <c r="C311" s="39" t="s">
        <v>56</v>
      </c>
      <c r="D311" s="40" t="s">
        <v>174</v>
      </c>
      <c r="E311" s="41"/>
      <c r="F311" s="42"/>
      <c r="G311" s="255"/>
      <c r="H311" s="43"/>
    </row>
    <row r="312" spans="1:8" s="28" customFormat="1" ht="36" customHeight="1">
      <c r="A312" s="61" t="s">
        <v>175</v>
      </c>
      <c r="B312" s="44" t="s">
        <v>36</v>
      </c>
      <c r="C312" s="39" t="s">
        <v>176</v>
      </c>
      <c r="D312" s="40" t="s">
        <v>57</v>
      </c>
      <c r="E312" s="41"/>
      <c r="F312" s="42"/>
      <c r="G312" s="255"/>
      <c r="H312" s="43"/>
    </row>
    <row r="313" spans="1:8" s="28" customFormat="1" ht="36" customHeight="1">
      <c r="A313" s="234" t="s">
        <v>177</v>
      </c>
      <c r="B313" s="119" t="s">
        <v>178</v>
      </c>
      <c r="C313" s="113" t="s">
        <v>179</v>
      </c>
      <c r="D313" s="114"/>
      <c r="E313" s="115" t="s">
        <v>35</v>
      </c>
      <c r="F313" s="42">
        <v>45</v>
      </c>
      <c r="G313" s="254"/>
      <c r="H313" s="116">
        <f aca="true" t="shared" si="2" ref="H313:H318">ROUND(G313*F313,2)</f>
        <v>0</v>
      </c>
    </row>
    <row r="314" spans="1:8" s="28" customFormat="1" ht="36" customHeight="1">
      <c r="A314" s="61" t="s">
        <v>180</v>
      </c>
      <c r="B314" s="119" t="s">
        <v>181</v>
      </c>
      <c r="C314" s="39" t="s">
        <v>182</v>
      </c>
      <c r="D314" s="40"/>
      <c r="E314" s="41" t="s">
        <v>35</v>
      </c>
      <c r="F314" s="42">
        <v>155</v>
      </c>
      <c r="G314" s="254"/>
      <c r="H314" s="43">
        <f t="shared" si="2"/>
        <v>0</v>
      </c>
    </row>
    <row r="315" spans="1:8" s="28" customFormat="1" ht="36" customHeight="1">
      <c r="A315" s="61" t="s">
        <v>183</v>
      </c>
      <c r="B315" s="119" t="s">
        <v>184</v>
      </c>
      <c r="C315" s="39" t="s">
        <v>185</v>
      </c>
      <c r="D315" s="40" t="s">
        <v>1</v>
      </c>
      <c r="E315" s="41" t="s">
        <v>35</v>
      </c>
      <c r="F315" s="42">
        <v>35</v>
      </c>
      <c r="G315" s="254"/>
      <c r="H315" s="43">
        <f t="shared" si="2"/>
        <v>0</v>
      </c>
    </row>
    <row r="316" spans="1:8" s="28" customFormat="1" ht="36" customHeight="1">
      <c r="A316" s="61" t="s">
        <v>406</v>
      </c>
      <c r="B316" s="38" t="s">
        <v>381</v>
      </c>
      <c r="C316" s="39" t="s">
        <v>408</v>
      </c>
      <c r="D316" s="40" t="s">
        <v>174</v>
      </c>
      <c r="E316" s="41" t="s">
        <v>35</v>
      </c>
      <c r="F316" s="46">
        <v>15</v>
      </c>
      <c r="G316" s="254"/>
      <c r="H316" s="43">
        <f t="shared" si="2"/>
        <v>0</v>
      </c>
    </row>
    <row r="317" spans="1:8" s="28" customFormat="1" ht="36" customHeight="1">
      <c r="A317" s="61" t="s">
        <v>356</v>
      </c>
      <c r="B317" s="38" t="s">
        <v>383</v>
      </c>
      <c r="C317" s="39" t="s">
        <v>358</v>
      </c>
      <c r="D317" s="40" t="s">
        <v>174</v>
      </c>
      <c r="E317" s="41" t="s">
        <v>35</v>
      </c>
      <c r="F317" s="42">
        <v>15</v>
      </c>
      <c r="G317" s="254"/>
      <c r="H317" s="43">
        <f t="shared" si="2"/>
        <v>0</v>
      </c>
    </row>
    <row r="318" spans="1:8" s="28" customFormat="1" ht="36" customHeight="1">
      <c r="A318" s="62" t="s">
        <v>382</v>
      </c>
      <c r="B318" s="107" t="s">
        <v>385</v>
      </c>
      <c r="C318" s="52" t="s">
        <v>384</v>
      </c>
      <c r="D318" s="53" t="s">
        <v>174</v>
      </c>
      <c r="E318" s="54" t="s">
        <v>35</v>
      </c>
      <c r="F318" s="55">
        <v>15</v>
      </c>
      <c r="G318" s="256"/>
      <c r="H318" s="106">
        <f t="shared" si="2"/>
        <v>0</v>
      </c>
    </row>
    <row r="319" spans="1:8" s="28" customFormat="1" ht="48" customHeight="1">
      <c r="A319" s="61"/>
      <c r="B319" s="38"/>
      <c r="C319" s="24" t="s">
        <v>518</v>
      </c>
      <c r="D319" s="40"/>
      <c r="E319" s="41"/>
      <c r="F319" s="4"/>
      <c r="G319" s="253"/>
      <c r="H319" s="69"/>
    </row>
    <row r="320" spans="1:8" s="28" customFormat="1" ht="48" customHeight="1">
      <c r="A320" s="61" t="s">
        <v>62</v>
      </c>
      <c r="B320" s="38" t="s">
        <v>386</v>
      </c>
      <c r="C320" s="39" t="s">
        <v>63</v>
      </c>
      <c r="D320" s="40" t="s">
        <v>360</v>
      </c>
      <c r="E320" s="41" t="s">
        <v>35</v>
      </c>
      <c r="F320" s="42">
        <v>5</v>
      </c>
      <c r="G320" s="254"/>
      <c r="H320" s="43">
        <f>ROUND(G320*F320,2)</f>
        <v>0</v>
      </c>
    </row>
    <row r="321" spans="1:8" s="28" customFormat="1" ht="36" customHeight="1">
      <c r="A321" s="12"/>
      <c r="B321" s="71"/>
      <c r="C321" s="24" t="s">
        <v>19</v>
      </c>
      <c r="D321" s="6"/>
      <c r="E321" s="4"/>
      <c r="F321" s="4"/>
      <c r="G321" s="253"/>
      <c r="H321" s="69"/>
    </row>
    <row r="322" spans="1:8" s="28" customFormat="1" ht="48" customHeight="1">
      <c r="A322" s="59" t="s">
        <v>65</v>
      </c>
      <c r="B322" s="38" t="s">
        <v>387</v>
      </c>
      <c r="C322" s="39" t="s">
        <v>66</v>
      </c>
      <c r="D322" s="40" t="s">
        <v>473</v>
      </c>
      <c r="E322" s="41"/>
      <c r="F322" s="46"/>
      <c r="G322" s="255"/>
      <c r="H322" s="47"/>
    </row>
    <row r="323" spans="1:8" s="28" customFormat="1" ht="48" customHeight="1">
      <c r="A323" s="59" t="s">
        <v>211</v>
      </c>
      <c r="B323" s="44" t="s">
        <v>36</v>
      </c>
      <c r="C323" s="39" t="s">
        <v>212</v>
      </c>
      <c r="D323" s="40" t="s">
        <v>1</v>
      </c>
      <c r="E323" s="41" t="s">
        <v>35</v>
      </c>
      <c r="F323" s="46">
        <v>300</v>
      </c>
      <c r="G323" s="254"/>
      <c r="H323" s="43">
        <f aca="true" t="shared" si="3" ref="H323:H333">ROUND(G323*F323,2)</f>
        <v>0</v>
      </c>
    </row>
    <row r="324" spans="1:8" ht="36" customHeight="1">
      <c r="A324" s="111" t="s">
        <v>106</v>
      </c>
      <c r="B324" s="112" t="s">
        <v>388</v>
      </c>
      <c r="C324" s="113" t="s">
        <v>108</v>
      </c>
      <c r="D324" s="114" t="s">
        <v>473</v>
      </c>
      <c r="E324" s="115"/>
      <c r="F324" s="46"/>
      <c r="G324" s="255"/>
      <c r="H324" s="47"/>
    </row>
    <row r="325" spans="1:8" ht="48" customHeight="1">
      <c r="A325" s="111" t="s">
        <v>279</v>
      </c>
      <c r="B325" s="118" t="s">
        <v>36</v>
      </c>
      <c r="C325" s="113" t="s">
        <v>554</v>
      </c>
      <c r="D325" s="114"/>
      <c r="E325" s="115" t="s">
        <v>35</v>
      </c>
      <c r="F325" s="46">
        <v>235</v>
      </c>
      <c r="G325" s="254"/>
      <c r="H325" s="116">
        <f>ROUND(G325*F325,2)</f>
        <v>0</v>
      </c>
    </row>
    <row r="326" spans="1:8" ht="48" customHeight="1">
      <c r="A326" s="192" t="s">
        <v>67</v>
      </c>
      <c r="B326" s="112" t="s">
        <v>389</v>
      </c>
      <c r="C326" s="188" t="s">
        <v>68</v>
      </c>
      <c r="D326" s="186" t="s">
        <v>473</v>
      </c>
      <c r="E326" s="189"/>
      <c r="F326" s="159"/>
      <c r="G326" s="258"/>
      <c r="H326" s="149"/>
    </row>
    <row r="327" spans="1:8" s="28" customFormat="1" ht="48" customHeight="1">
      <c r="A327" s="111" t="s">
        <v>281</v>
      </c>
      <c r="B327" s="118" t="s">
        <v>36</v>
      </c>
      <c r="C327" s="113" t="s">
        <v>282</v>
      </c>
      <c r="D327" s="114" t="s">
        <v>195</v>
      </c>
      <c r="E327" s="115" t="s">
        <v>58</v>
      </c>
      <c r="F327" s="46">
        <v>55</v>
      </c>
      <c r="G327" s="254"/>
      <c r="H327" s="116">
        <f>ROUND(G327*F327,2)</f>
        <v>0</v>
      </c>
    </row>
    <row r="328" spans="1:8" s="28" customFormat="1" ht="60" customHeight="1">
      <c r="A328" s="59" t="s">
        <v>215</v>
      </c>
      <c r="B328" s="118" t="s">
        <v>47</v>
      </c>
      <c r="C328" s="39" t="s">
        <v>523</v>
      </c>
      <c r="D328" s="40" t="s">
        <v>104</v>
      </c>
      <c r="E328" s="41" t="s">
        <v>58</v>
      </c>
      <c r="F328" s="46">
        <v>615</v>
      </c>
      <c r="G328" s="254"/>
      <c r="H328" s="43">
        <f t="shared" si="3"/>
        <v>0</v>
      </c>
    </row>
    <row r="329" spans="1:8" s="28" customFormat="1" ht="60" customHeight="1">
      <c r="A329" s="59" t="s">
        <v>216</v>
      </c>
      <c r="B329" s="118" t="s">
        <v>59</v>
      </c>
      <c r="C329" s="39" t="s">
        <v>217</v>
      </c>
      <c r="D329" s="40" t="s">
        <v>218</v>
      </c>
      <c r="E329" s="41" t="s">
        <v>58</v>
      </c>
      <c r="F329" s="46">
        <v>85</v>
      </c>
      <c r="G329" s="254"/>
      <c r="H329" s="43">
        <f t="shared" si="3"/>
        <v>0</v>
      </c>
    </row>
    <row r="330" spans="1:8" s="28" customFormat="1" ht="60" customHeight="1">
      <c r="A330" s="59" t="s">
        <v>219</v>
      </c>
      <c r="B330" s="118" t="s">
        <v>75</v>
      </c>
      <c r="C330" s="39" t="s">
        <v>524</v>
      </c>
      <c r="D330" s="40" t="s">
        <v>220</v>
      </c>
      <c r="E330" s="41" t="s">
        <v>58</v>
      </c>
      <c r="F330" s="46">
        <v>185</v>
      </c>
      <c r="G330" s="254"/>
      <c r="H330" s="43">
        <f t="shared" si="3"/>
        <v>0</v>
      </c>
    </row>
    <row r="331" spans="1:8" s="28" customFormat="1" ht="60" customHeight="1">
      <c r="A331" s="59" t="s">
        <v>221</v>
      </c>
      <c r="B331" s="118" t="s">
        <v>79</v>
      </c>
      <c r="C331" s="39" t="s">
        <v>223</v>
      </c>
      <c r="D331" s="40" t="s">
        <v>224</v>
      </c>
      <c r="E331" s="41" t="s">
        <v>58</v>
      </c>
      <c r="F331" s="46">
        <v>25</v>
      </c>
      <c r="G331" s="254"/>
      <c r="H331" s="43">
        <f t="shared" si="3"/>
        <v>0</v>
      </c>
    </row>
    <row r="332" spans="1:8" ht="41.25" customHeight="1">
      <c r="A332" s="192" t="s">
        <v>69</v>
      </c>
      <c r="B332" s="118" t="s">
        <v>222</v>
      </c>
      <c r="C332" s="188" t="s">
        <v>225</v>
      </c>
      <c r="D332" s="186" t="s">
        <v>226</v>
      </c>
      <c r="E332" s="189" t="s">
        <v>58</v>
      </c>
      <c r="F332" s="190">
        <v>15</v>
      </c>
      <c r="G332" s="259"/>
      <c r="H332" s="116">
        <f>ROUND(G332*F332,2)</f>
        <v>0</v>
      </c>
    </row>
    <row r="333" spans="1:8" s="28" customFormat="1" ht="36" customHeight="1">
      <c r="A333" s="59" t="s">
        <v>525</v>
      </c>
      <c r="B333" s="112" t="s">
        <v>390</v>
      </c>
      <c r="C333" s="39" t="s">
        <v>474</v>
      </c>
      <c r="D333" s="40" t="s">
        <v>526</v>
      </c>
      <c r="E333" s="41" t="s">
        <v>35</v>
      </c>
      <c r="F333" s="46">
        <v>5</v>
      </c>
      <c r="G333" s="254"/>
      <c r="H333" s="43">
        <f t="shared" si="3"/>
        <v>0</v>
      </c>
    </row>
    <row r="334" spans="1:8" s="28" customFormat="1" ht="48" customHeight="1">
      <c r="A334" s="59" t="s">
        <v>227</v>
      </c>
      <c r="B334" s="38" t="s">
        <v>391</v>
      </c>
      <c r="C334" s="39" t="s">
        <v>229</v>
      </c>
      <c r="D334" s="40" t="s">
        <v>475</v>
      </c>
      <c r="E334" s="72"/>
      <c r="F334" s="42"/>
      <c r="G334" s="255"/>
      <c r="H334" s="47"/>
    </row>
    <row r="335" spans="1:8" s="28" customFormat="1" ht="36" customHeight="1">
      <c r="A335" s="59" t="s">
        <v>230</v>
      </c>
      <c r="B335" s="44" t="s">
        <v>36</v>
      </c>
      <c r="C335" s="39" t="s">
        <v>64</v>
      </c>
      <c r="D335" s="40"/>
      <c r="E335" s="41"/>
      <c r="F335" s="42"/>
      <c r="G335" s="255"/>
      <c r="H335" s="47"/>
    </row>
    <row r="336" spans="1:8" s="28" customFormat="1" ht="36" customHeight="1">
      <c r="A336" s="59" t="s">
        <v>231</v>
      </c>
      <c r="B336" s="210" t="s">
        <v>178</v>
      </c>
      <c r="C336" s="52" t="s">
        <v>232</v>
      </c>
      <c r="D336" s="53"/>
      <c r="E336" s="54" t="s">
        <v>37</v>
      </c>
      <c r="F336" s="55">
        <v>810</v>
      </c>
      <c r="G336" s="256"/>
      <c r="H336" s="106">
        <f>ROUND(G336*F336,2)</f>
        <v>0</v>
      </c>
    </row>
    <row r="337" spans="1:8" s="28" customFormat="1" ht="45" customHeight="1">
      <c r="A337" s="12"/>
      <c r="B337" s="71"/>
      <c r="C337" s="24" t="s">
        <v>571</v>
      </c>
      <c r="D337" s="6"/>
      <c r="E337" s="4"/>
      <c r="F337" s="4"/>
      <c r="G337" s="253"/>
      <c r="H337" s="69"/>
    </row>
    <row r="338" spans="1:8" s="28" customFormat="1" ht="36" customHeight="1">
      <c r="A338" s="59" t="s">
        <v>233</v>
      </c>
      <c r="B338" s="44" t="s">
        <v>47</v>
      </c>
      <c r="C338" s="39" t="s">
        <v>97</v>
      </c>
      <c r="D338" s="40"/>
      <c r="E338" s="41"/>
      <c r="F338" s="42"/>
      <c r="G338" s="255"/>
      <c r="H338" s="47"/>
    </row>
    <row r="339" spans="1:8" s="28" customFormat="1" ht="36" customHeight="1">
      <c r="A339" s="59" t="s">
        <v>234</v>
      </c>
      <c r="B339" s="45" t="s">
        <v>178</v>
      </c>
      <c r="C339" s="39" t="s">
        <v>232</v>
      </c>
      <c r="D339" s="40"/>
      <c r="E339" s="41" t="s">
        <v>37</v>
      </c>
      <c r="F339" s="42">
        <v>55</v>
      </c>
      <c r="G339" s="254"/>
      <c r="H339" s="43">
        <f>ROUND(G339*F339,2)</f>
        <v>0</v>
      </c>
    </row>
    <row r="340" spans="1:8" s="28" customFormat="1" ht="36" customHeight="1">
      <c r="A340" s="12"/>
      <c r="B340" s="71"/>
      <c r="C340" s="24" t="s">
        <v>20</v>
      </c>
      <c r="D340" s="6"/>
      <c r="E340" s="5"/>
      <c r="F340" s="4"/>
      <c r="G340" s="253"/>
      <c r="H340" s="69"/>
    </row>
    <row r="341" spans="1:8" s="28" customFormat="1" ht="36" customHeight="1">
      <c r="A341" s="59" t="s">
        <v>70</v>
      </c>
      <c r="B341" s="112" t="s">
        <v>392</v>
      </c>
      <c r="C341" s="113" t="s">
        <v>71</v>
      </c>
      <c r="D341" s="114" t="s">
        <v>236</v>
      </c>
      <c r="E341" s="115" t="s">
        <v>58</v>
      </c>
      <c r="F341" s="46">
        <v>100</v>
      </c>
      <c r="G341" s="254"/>
      <c r="H341" s="116">
        <f>ROUND(G341*F341,2)</f>
        <v>0</v>
      </c>
    </row>
    <row r="342" spans="1:8" s="28" customFormat="1" ht="48" customHeight="1">
      <c r="A342" s="12"/>
      <c r="B342" s="71"/>
      <c r="C342" s="24" t="s">
        <v>21</v>
      </c>
      <c r="D342" s="6"/>
      <c r="E342" s="5"/>
      <c r="F342" s="4"/>
      <c r="G342" s="253"/>
      <c r="H342" s="69"/>
    </row>
    <row r="343" spans="1:8" s="28" customFormat="1" ht="36" customHeight="1">
      <c r="A343" s="59" t="s">
        <v>237</v>
      </c>
      <c r="B343" s="38" t="s">
        <v>393</v>
      </c>
      <c r="C343" s="39" t="s">
        <v>239</v>
      </c>
      <c r="D343" s="40" t="s">
        <v>240</v>
      </c>
      <c r="E343" s="41"/>
      <c r="F343" s="46"/>
      <c r="G343" s="255"/>
      <c r="H343" s="47"/>
    </row>
    <row r="344" spans="1:8" s="28" customFormat="1" ht="36" customHeight="1">
      <c r="A344" s="59" t="s">
        <v>241</v>
      </c>
      <c r="B344" s="44" t="s">
        <v>36</v>
      </c>
      <c r="C344" s="39" t="s">
        <v>242</v>
      </c>
      <c r="D344" s="40"/>
      <c r="E344" s="41" t="s">
        <v>42</v>
      </c>
      <c r="F344" s="46">
        <v>6</v>
      </c>
      <c r="G344" s="254"/>
      <c r="H344" s="43">
        <f>ROUND(G344*F344,2)</f>
        <v>0</v>
      </c>
    </row>
    <row r="345" spans="1:8" s="28" customFormat="1" ht="36" customHeight="1">
      <c r="A345" s="111" t="s">
        <v>585</v>
      </c>
      <c r="B345" s="118" t="s">
        <v>47</v>
      </c>
      <c r="C345" s="113" t="s">
        <v>586</v>
      </c>
      <c r="D345" s="114"/>
      <c r="E345" s="115" t="s">
        <v>42</v>
      </c>
      <c r="F345" s="46">
        <v>1</v>
      </c>
      <c r="G345" s="254"/>
      <c r="H345" s="116">
        <f>ROUND(G345*F345,2)</f>
        <v>0</v>
      </c>
    </row>
    <row r="346" spans="1:8" s="28" customFormat="1" ht="36" customHeight="1">
      <c r="A346" s="111" t="s">
        <v>325</v>
      </c>
      <c r="B346" s="112" t="s">
        <v>394</v>
      </c>
      <c r="C346" s="113" t="s">
        <v>327</v>
      </c>
      <c r="D346" s="114" t="s">
        <v>240</v>
      </c>
      <c r="E346" s="115"/>
      <c r="F346" s="46"/>
      <c r="G346" s="255"/>
      <c r="H346" s="47"/>
    </row>
    <row r="347" spans="1:8" s="28" customFormat="1" ht="36" customHeight="1">
      <c r="A347" s="111" t="s">
        <v>328</v>
      </c>
      <c r="B347" s="118" t="s">
        <v>36</v>
      </c>
      <c r="C347" s="113" t="s">
        <v>329</v>
      </c>
      <c r="D347" s="114"/>
      <c r="E347" s="115" t="s">
        <v>42</v>
      </c>
      <c r="F347" s="46">
        <v>3</v>
      </c>
      <c r="G347" s="254"/>
      <c r="H347" s="116">
        <f>ROUND(G347*F347,2)</f>
        <v>0</v>
      </c>
    </row>
    <row r="348" spans="1:8" s="28" customFormat="1" ht="36" customHeight="1">
      <c r="A348" s="59" t="s">
        <v>243</v>
      </c>
      <c r="B348" s="112" t="s">
        <v>396</v>
      </c>
      <c r="C348" s="39" t="s">
        <v>245</v>
      </c>
      <c r="D348" s="40" t="s">
        <v>240</v>
      </c>
      <c r="E348" s="41"/>
      <c r="F348" s="46"/>
      <c r="G348" s="255"/>
      <c r="H348" s="47"/>
    </row>
    <row r="349" spans="1:8" s="28" customFormat="1" ht="36" customHeight="1">
      <c r="A349" s="59" t="s">
        <v>246</v>
      </c>
      <c r="B349" s="44" t="s">
        <v>36</v>
      </c>
      <c r="C349" s="39" t="s">
        <v>247</v>
      </c>
      <c r="D349" s="40"/>
      <c r="E349" s="41"/>
      <c r="F349" s="46"/>
      <c r="G349" s="255"/>
      <c r="H349" s="47"/>
    </row>
    <row r="350" spans="1:8" s="28" customFormat="1" ht="48" customHeight="1">
      <c r="A350" s="59" t="s">
        <v>248</v>
      </c>
      <c r="B350" s="45" t="s">
        <v>178</v>
      </c>
      <c r="C350" s="39" t="s">
        <v>527</v>
      </c>
      <c r="D350" s="40"/>
      <c r="E350" s="41" t="s">
        <v>58</v>
      </c>
      <c r="F350" s="46">
        <v>55</v>
      </c>
      <c r="G350" s="254"/>
      <c r="H350" s="43">
        <f>ROUND(G350*F350,2)</f>
        <v>0</v>
      </c>
    </row>
    <row r="351" spans="1:8" s="28" customFormat="1" ht="48" customHeight="1">
      <c r="A351" s="59"/>
      <c r="B351" s="112" t="s">
        <v>397</v>
      </c>
      <c r="C351" s="57" t="s">
        <v>528</v>
      </c>
      <c r="D351" s="40" t="s">
        <v>240</v>
      </c>
      <c r="E351" s="41" t="s">
        <v>42</v>
      </c>
      <c r="F351" s="46">
        <v>4</v>
      </c>
      <c r="G351" s="254"/>
      <c r="H351" s="116">
        <f>ROUND(G351*F351,2)</f>
        <v>0</v>
      </c>
    </row>
    <row r="352" spans="1:8" s="28" customFormat="1" ht="36" customHeight="1">
      <c r="A352" s="111" t="s">
        <v>330</v>
      </c>
      <c r="B352" s="112" t="s">
        <v>398</v>
      </c>
      <c r="C352" s="113" t="s">
        <v>332</v>
      </c>
      <c r="D352" s="114" t="s">
        <v>240</v>
      </c>
      <c r="E352" s="115" t="s">
        <v>58</v>
      </c>
      <c r="F352" s="46">
        <v>25</v>
      </c>
      <c r="G352" s="254"/>
      <c r="H352" s="116">
        <f>ROUND(G352*F352,2)</f>
        <v>0</v>
      </c>
    </row>
    <row r="353" spans="1:8" s="28" customFormat="1" ht="48" customHeight="1">
      <c r="A353" s="59" t="s">
        <v>113</v>
      </c>
      <c r="B353" s="112" t="s">
        <v>399</v>
      </c>
      <c r="C353" s="48" t="s">
        <v>250</v>
      </c>
      <c r="D353" s="40" t="s">
        <v>240</v>
      </c>
      <c r="E353" s="41"/>
      <c r="F353" s="46"/>
      <c r="G353" s="255"/>
      <c r="H353" s="47"/>
    </row>
    <row r="354" spans="1:8" s="28" customFormat="1" ht="48" customHeight="1">
      <c r="A354" s="59" t="s">
        <v>115</v>
      </c>
      <c r="B354" s="44" t="s">
        <v>36</v>
      </c>
      <c r="C354" s="39" t="s">
        <v>116</v>
      </c>
      <c r="D354" s="40"/>
      <c r="E354" s="41" t="s">
        <v>42</v>
      </c>
      <c r="F354" s="46">
        <v>4</v>
      </c>
      <c r="G354" s="254"/>
      <c r="H354" s="43">
        <f>ROUND(G354*F354,2)</f>
        <v>0</v>
      </c>
    </row>
    <row r="355" spans="1:8" s="28" customFormat="1" ht="48" customHeight="1">
      <c r="A355" s="59" t="s">
        <v>117</v>
      </c>
      <c r="B355" s="44" t="s">
        <v>47</v>
      </c>
      <c r="C355" s="39" t="s">
        <v>118</v>
      </c>
      <c r="D355" s="40"/>
      <c r="E355" s="41" t="s">
        <v>42</v>
      </c>
      <c r="F355" s="46">
        <v>4</v>
      </c>
      <c r="G355" s="254"/>
      <c r="H355" s="43">
        <f>ROUND(G355*F355,2)</f>
        <v>0</v>
      </c>
    </row>
    <row r="356" spans="1:8" s="28" customFormat="1" ht="36" customHeight="1">
      <c r="A356" s="59" t="s">
        <v>497</v>
      </c>
      <c r="B356" s="112" t="s">
        <v>400</v>
      </c>
      <c r="C356" s="48" t="s">
        <v>498</v>
      </c>
      <c r="D356" s="40" t="s">
        <v>240</v>
      </c>
      <c r="E356" s="41"/>
      <c r="F356" s="46"/>
      <c r="G356" s="255"/>
      <c r="H356" s="47"/>
    </row>
    <row r="357" spans="1:8" s="28" customFormat="1" ht="36" customHeight="1">
      <c r="A357" s="59" t="s">
        <v>499</v>
      </c>
      <c r="B357" s="51" t="s">
        <v>36</v>
      </c>
      <c r="C357" s="247" t="s">
        <v>529</v>
      </c>
      <c r="D357" s="53"/>
      <c r="E357" s="54" t="s">
        <v>42</v>
      </c>
      <c r="F357" s="56">
        <v>2</v>
      </c>
      <c r="G357" s="256"/>
      <c r="H357" s="106">
        <f>ROUND(G357*F357,2)</f>
        <v>0</v>
      </c>
    </row>
    <row r="358" spans="1:8" s="28" customFormat="1" ht="48" customHeight="1">
      <c r="A358" s="12"/>
      <c r="B358" s="71"/>
      <c r="C358" s="24" t="s">
        <v>519</v>
      </c>
      <c r="D358" s="6"/>
      <c r="E358" s="5"/>
      <c r="F358" s="4"/>
      <c r="G358" s="253"/>
      <c r="H358" s="69"/>
    </row>
    <row r="359" spans="1:8" s="28" customFormat="1" ht="36" customHeight="1">
      <c r="A359" s="202" t="s">
        <v>251</v>
      </c>
      <c r="B359" s="112" t="s">
        <v>401</v>
      </c>
      <c r="C359" s="209" t="s">
        <v>253</v>
      </c>
      <c r="D359" s="201" t="s">
        <v>240</v>
      </c>
      <c r="E359" s="205"/>
      <c r="F359" s="207"/>
      <c r="G359" s="253"/>
      <c r="H359" s="208"/>
    </row>
    <row r="360" spans="1:8" s="28" customFormat="1" ht="36" customHeight="1">
      <c r="A360" s="202" t="s">
        <v>254</v>
      </c>
      <c r="B360" s="203" t="s">
        <v>36</v>
      </c>
      <c r="C360" s="209" t="s">
        <v>255</v>
      </c>
      <c r="D360" s="201"/>
      <c r="E360" s="205"/>
      <c r="F360" s="207"/>
      <c r="G360" s="253"/>
      <c r="H360" s="208"/>
    </row>
    <row r="361" spans="1:8" s="28" customFormat="1" ht="36" customHeight="1">
      <c r="A361" s="202" t="s">
        <v>286</v>
      </c>
      <c r="B361" s="206" t="s">
        <v>178</v>
      </c>
      <c r="C361" s="204" t="s">
        <v>564</v>
      </c>
      <c r="D361" s="201"/>
      <c r="E361" s="205" t="s">
        <v>42</v>
      </c>
      <c r="F361" s="207">
        <v>6</v>
      </c>
      <c r="G361" s="264"/>
      <c r="H361" s="116">
        <f>ROUND(G361*F361,2)</f>
        <v>0</v>
      </c>
    </row>
    <row r="362" spans="1:8" s="28" customFormat="1" ht="36" customHeight="1">
      <c r="A362" s="59" t="s">
        <v>476</v>
      </c>
      <c r="B362" s="112" t="s">
        <v>402</v>
      </c>
      <c r="C362" s="39" t="s">
        <v>477</v>
      </c>
      <c r="D362" s="40" t="s">
        <v>240</v>
      </c>
      <c r="E362" s="41" t="s">
        <v>42</v>
      </c>
      <c r="F362" s="46">
        <v>4</v>
      </c>
      <c r="G362" s="254"/>
      <c r="H362" s="43">
        <f>ROUND(G362*F362,2)</f>
        <v>0</v>
      </c>
    </row>
    <row r="363" spans="1:8" s="28" customFormat="1" ht="36" customHeight="1">
      <c r="A363" s="59" t="s">
        <v>530</v>
      </c>
      <c r="B363" s="112" t="s">
        <v>403</v>
      </c>
      <c r="C363" s="39" t="s">
        <v>531</v>
      </c>
      <c r="D363" s="40" t="s">
        <v>240</v>
      </c>
      <c r="E363" s="41" t="s">
        <v>42</v>
      </c>
      <c r="F363" s="46">
        <v>4</v>
      </c>
      <c r="G363" s="254"/>
      <c r="H363" s="43">
        <f>ROUND(G363*F363,2)</f>
        <v>0</v>
      </c>
    </row>
    <row r="364" spans="1:8" s="28" customFormat="1" ht="36" customHeight="1">
      <c r="A364" s="59" t="s">
        <v>500</v>
      </c>
      <c r="B364" s="112" t="s">
        <v>404</v>
      </c>
      <c r="C364" s="39" t="s">
        <v>501</v>
      </c>
      <c r="D364" s="40" t="s">
        <v>502</v>
      </c>
      <c r="E364" s="41" t="s">
        <v>42</v>
      </c>
      <c r="F364" s="46">
        <v>4</v>
      </c>
      <c r="G364" s="254"/>
      <c r="H364" s="43">
        <f>ROUND(G364*F364,2)</f>
        <v>0</v>
      </c>
    </row>
    <row r="365" spans="1:8" s="28" customFormat="1" ht="36" customHeight="1">
      <c r="A365" s="59" t="s">
        <v>258</v>
      </c>
      <c r="B365" s="112" t="s">
        <v>405</v>
      </c>
      <c r="C365" s="113" t="s">
        <v>260</v>
      </c>
      <c r="D365" s="114" t="s">
        <v>261</v>
      </c>
      <c r="E365" s="115" t="s">
        <v>58</v>
      </c>
      <c r="F365" s="46">
        <v>96</v>
      </c>
      <c r="G365" s="254"/>
      <c r="H365" s="116">
        <f>ROUND(G365*F365,2)</f>
        <v>0</v>
      </c>
    </row>
    <row r="366" spans="1:8" s="28" customFormat="1" ht="36" customHeight="1">
      <c r="A366" s="12"/>
      <c r="B366" s="71"/>
      <c r="C366" s="24" t="s">
        <v>22</v>
      </c>
      <c r="D366" s="6"/>
      <c r="E366" s="5"/>
      <c r="F366" s="4"/>
      <c r="G366" s="253"/>
      <c r="H366" s="69"/>
    </row>
    <row r="367" spans="1:8" s="28" customFormat="1" ht="48" customHeight="1">
      <c r="A367" s="59" t="s">
        <v>72</v>
      </c>
      <c r="B367" s="112" t="s">
        <v>532</v>
      </c>
      <c r="C367" s="39" t="s">
        <v>121</v>
      </c>
      <c r="D367" s="40" t="s">
        <v>263</v>
      </c>
      <c r="E367" s="41" t="s">
        <v>42</v>
      </c>
      <c r="F367" s="46">
        <v>7</v>
      </c>
      <c r="G367" s="254"/>
      <c r="H367" s="43">
        <f>ROUND(G367*F367,2)</f>
        <v>0</v>
      </c>
    </row>
    <row r="368" spans="1:8" s="28" customFormat="1" ht="36" customHeight="1">
      <c r="A368" s="59" t="s">
        <v>98</v>
      </c>
      <c r="B368" s="112" t="s">
        <v>533</v>
      </c>
      <c r="C368" s="113" t="s">
        <v>123</v>
      </c>
      <c r="D368" s="114" t="s">
        <v>240</v>
      </c>
      <c r="E368" s="115"/>
      <c r="F368" s="46"/>
      <c r="G368" s="255"/>
      <c r="H368" s="47"/>
    </row>
    <row r="369" spans="1:8" s="28" customFormat="1" ht="36" customHeight="1">
      <c r="A369" s="59" t="s">
        <v>124</v>
      </c>
      <c r="B369" s="44" t="s">
        <v>36</v>
      </c>
      <c r="C369" s="39" t="s">
        <v>265</v>
      </c>
      <c r="D369" s="40"/>
      <c r="E369" s="41" t="s">
        <v>99</v>
      </c>
      <c r="F369" s="46">
        <v>1</v>
      </c>
      <c r="G369" s="254"/>
      <c r="H369" s="43">
        <f>ROUND(G369*F369,2)</f>
        <v>0</v>
      </c>
    </row>
    <row r="370" spans="1:8" s="28" customFormat="1" ht="36" customHeight="1">
      <c r="A370" s="59" t="s">
        <v>73</v>
      </c>
      <c r="B370" s="112" t="s">
        <v>565</v>
      </c>
      <c r="C370" s="39" t="s">
        <v>126</v>
      </c>
      <c r="D370" s="40" t="s">
        <v>263</v>
      </c>
      <c r="E370" s="41"/>
      <c r="F370" s="46"/>
      <c r="G370" s="255"/>
      <c r="H370" s="47"/>
    </row>
    <row r="371" spans="1:8" s="28" customFormat="1" ht="36" customHeight="1">
      <c r="A371" s="59" t="s">
        <v>74</v>
      </c>
      <c r="B371" s="118" t="s">
        <v>36</v>
      </c>
      <c r="C371" s="113" t="s">
        <v>267</v>
      </c>
      <c r="D371" s="114"/>
      <c r="E371" s="115" t="s">
        <v>42</v>
      </c>
      <c r="F371" s="46">
        <v>2</v>
      </c>
      <c r="G371" s="254"/>
      <c r="H371" s="116">
        <f>ROUND(G371*F371,2)</f>
        <v>0</v>
      </c>
    </row>
    <row r="372" spans="1:8" s="28" customFormat="1" ht="36" customHeight="1">
      <c r="A372" s="59" t="s">
        <v>100</v>
      </c>
      <c r="B372" s="112" t="s">
        <v>582</v>
      </c>
      <c r="C372" s="39" t="s">
        <v>128</v>
      </c>
      <c r="D372" s="40" t="s">
        <v>263</v>
      </c>
      <c r="E372" s="41" t="s">
        <v>42</v>
      </c>
      <c r="F372" s="46">
        <v>4</v>
      </c>
      <c r="G372" s="254"/>
      <c r="H372" s="43">
        <f>ROUND(G372*F372,2)</f>
        <v>0</v>
      </c>
    </row>
    <row r="373" spans="1:8" s="28" customFormat="1" ht="36" customHeight="1">
      <c r="A373" s="59" t="s">
        <v>101</v>
      </c>
      <c r="B373" s="112" t="s">
        <v>587</v>
      </c>
      <c r="C373" s="39" t="s">
        <v>130</v>
      </c>
      <c r="D373" s="40" t="s">
        <v>263</v>
      </c>
      <c r="E373" s="41" t="s">
        <v>42</v>
      </c>
      <c r="F373" s="46">
        <v>3</v>
      </c>
      <c r="G373" s="254"/>
      <c r="H373" s="43">
        <f>ROUND(G373*F373,2)</f>
        <v>0</v>
      </c>
    </row>
    <row r="374" spans="1:8" s="28" customFormat="1" ht="36" customHeight="1">
      <c r="A374" s="59" t="s">
        <v>102</v>
      </c>
      <c r="B374" s="112" t="s">
        <v>588</v>
      </c>
      <c r="C374" s="39" t="s">
        <v>132</v>
      </c>
      <c r="D374" s="40" t="s">
        <v>263</v>
      </c>
      <c r="E374" s="41" t="s">
        <v>42</v>
      </c>
      <c r="F374" s="46">
        <v>6</v>
      </c>
      <c r="G374" s="254"/>
      <c r="H374" s="43">
        <f>ROUND(G374*F374,2)</f>
        <v>0</v>
      </c>
    </row>
    <row r="375" spans="1:8" s="28" customFormat="1" ht="30" customHeight="1">
      <c r="A375" s="59" t="s">
        <v>103</v>
      </c>
      <c r="B375" s="112" t="s">
        <v>594</v>
      </c>
      <c r="C375" s="39" t="s">
        <v>134</v>
      </c>
      <c r="D375" s="40" t="s">
        <v>263</v>
      </c>
      <c r="E375" s="41" t="s">
        <v>42</v>
      </c>
      <c r="F375" s="46">
        <v>6</v>
      </c>
      <c r="G375" s="254"/>
      <c r="H375" s="43">
        <f>ROUND(G375*F375,2)</f>
        <v>0</v>
      </c>
    </row>
    <row r="376" spans="1:8" s="28" customFormat="1" ht="36" customHeight="1">
      <c r="A376" s="12"/>
      <c r="B376" s="70"/>
      <c r="C376" s="24" t="s">
        <v>23</v>
      </c>
      <c r="D376" s="6"/>
      <c r="E376" s="3"/>
      <c r="F376" s="6"/>
      <c r="G376" s="253"/>
      <c r="H376" s="69"/>
    </row>
    <row r="377" spans="1:8" s="28" customFormat="1" ht="36" customHeight="1">
      <c r="A377" s="61" t="s">
        <v>76</v>
      </c>
      <c r="B377" s="112" t="s">
        <v>596</v>
      </c>
      <c r="C377" s="39" t="s">
        <v>77</v>
      </c>
      <c r="D377" s="40" t="s">
        <v>272</v>
      </c>
      <c r="E377" s="41"/>
      <c r="F377" s="42"/>
      <c r="G377" s="255"/>
      <c r="H377" s="43"/>
    </row>
    <row r="378" spans="1:8" s="28" customFormat="1" ht="36" customHeight="1">
      <c r="A378" s="61" t="s">
        <v>273</v>
      </c>
      <c r="B378" s="44" t="s">
        <v>36</v>
      </c>
      <c r="C378" s="39" t="s">
        <v>274</v>
      </c>
      <c r="D378" s="40"/>
      <c r="E378" s="41" t="s">
        <v>35</v>
      </c>
      <c r="F378" s="42">
        <v>500</v>
      </c>
      <c r="G378" s="254"/>
      <c r="H378" s="43">
        <f>ROUND(G378*F378,2)</f>
        <v>0</v>
      </c>
    </row>
    <row r="379" spans="1:8" s="28" customFormat="1" ht="36" customHeight="1">
      <c r="A379" s="232" t="s">
        <v>78</v>
      </c>
      <c r="B379" s="44" t="s">
        <v>47</v>
      </c>
      <c r="C379" s="39" t="s">
        <v>275</v>
      </c>
      <c r="D379" s="40"/>
      <c r="E379" s="41" t="s">
        <v>35</v>
      </c>
      <c r="F379" s="42">
        <v>2500</v>
      </c>
      <c r="G379" s="256"/>
      <c r="H379" s="43">
        <f>ROUND(G379*F379,2)</f>
        <v>0</v>
      </c>
    </row>
    <row r="380" spans="1:8" s="28" customFormat="1" ht="48" customHeight="1" thickBot="1">
      <c r="A380" s="58"/>
      <c r="B380" s="73" t="str">
        <f>B295</f>
        <v>E</v>
      </c>
      <c r="C380" s="287" t="str">
        <f>C295</f>
        <v>ASPHALT RECONSTRUCTION: ARMSTRONG AVENUE - AIKINS STREET TO SALTER STREET</v>
      </c>
      <c r="D380" s="288"/>
      <c r="E380" s="288"/>
      <c r="F380" s="289"/>
      <c r="G380" s="265" t="s">
        <v>16</v>
      </c>
      <c r="H380" s="80">
        <f>SUM(H296:H379)</f>
        <v>0</v>
      </c>
    </row>
    <row r="381" spans="1:8" s="28" customFormat="1" ht="36" customHeight="1" thickTop="1">
      <c r="A381" s="29"/>
      <c r="B381" s="81" t="s">
        <v>119</v>
      </c>
      <c r="C381" s="290" t="s">
        <v>566</v>
      </c>
      <c r="D381" s="291"/>
      <c r="E381" s="291"/>
      <c r="F381" s="291"/>
      <c r="G381" s="291"/>
      <c r="H381" s="292"/>
    </row>
    <row r="382" spans="1:8" s="28" customFormat="1" ht="36" customHeight="1">
      <c r="A382" s="12"/>
      <c r="B382" s="76"/>
      <c r="C382" s="23" t="s">
        <v>18</v>
      </c>
      <c r="D382" s="6"/>
      <c r="E382" s="4" t="s">
        <v>1</v>
      </c>
      <c r="F382" s="4" t="s">
        <v>1</v>
      </c>
      <c r="G382" s="253" t="s">
        <v>1</v>
      </c>
      <c r="H382" s="69"/>
    </row>
    <row r="383" spans="1:8" s="28" customFormat="1" ht="36" customHeight="1">
      <c r="A383" s="59" t="s">
        <v>155</v>
      </c>
      <c r="B383" s="112" t="s">
        <v>120</v>
      </c>
      <c r="C383" s="113" t="s">
        <v>156</v>
      </c>
      <c r="D383" s="114" t="s">
        <v>470</v>
      </c>
      <c r="E383" s="115" t="s">
        <v>33</v>
      </c>
      <c r="F383" s="42">
        <v>200</v>
      </c>
      <c r="G383" s="254"/>
      <c r="H383" s="116">
        <f>ROUND(G383*F383,2)</f>
        <v>0</v>
      </c>
    </row>
    <row r="384" spans="1:8" s="28" customFormat="1" ht="48" customHeight="1">
      <c r="A384" s="60" t="s">
        <v>38</v>
      </c>
      <c r="B384" s="112" t="s">
        <v>122</v>
      </c>
      <c r="C384" s="113" t="s">
        <v>39</v>
      </c>
      <c r="D384" s="114" t="s">
        <v>470</v>
      </c>
      <c r="E384" s="115" t="s">
        <v>33</v>
      </c>
      <c r="F384" s="42">
        <v>200</v>
      </c>
      <c r="G384" s="254"/>
      <c r="H384" s="116">
        <f>ROUND(G384*F384,2)</f>
        <v>0</v>
      </c>
    </row>
    <row r="385" spans="1:8" s="28" customFormat="1" ht="36" customHeight="1">
      <c r="A385" s="59" t="s">
        <v>40</v>
      </c>
      <c r="B385" s="112" t="s">
        <v>125</v>
      </c>
      <c r="C385" s="113" t="s">
        <v>41</v>
      </c>
      <c r="D385" s="114" t="s">
        <v>470</v>
      </c>
      <c r="E385" s="115" t="s">
        <v>35</v>
      </c>
      <c r="F385" s="42">
        <v>3200</v>
      </c>
      <c r="G385" s="254"/>
      <c r="H385" s="116">
        <f>ROUND(G385*F385,2)</f>
        <v>0</v>
      </c>
    </row>
    <row r="386" spans="1:8" s="28" customFormat="1" ht="36" customHeight="1">
      <c r="A386" s="12"/>
      <c r="B386" s="76"/>
      <c r="C386" s="24" t="s">
        <v>471</v>
      </c>
      <c r="D386" s="6"/>
      <c r="E386" s="3"/>
      <c r="F386" s="6"/>
      <c r="G386" s="253"/>
      <c r="H386" s="69"/>
    </row>
    <row r="387" spans="1:8" s="28" customFormat="1" ht="36" customHeight="1">
      <c r="A387" s="234" t="s">
        <v>86</v>
      </c>
      <c r="B387" s="112" t="s">
        <v>127</v>
      </c>
      <c r="C387" s="113" t="s">
        <v>88</v>
      </c>
      <c r="D387" s="114" t="s">
        <v>470</v>
      </c>
      <c r="E387" s="115"/>
      <c r="F387" s="42"/>
      <c r="G387" s="255"/>
      <c r="H387" s="116"/>
    </row>
    <row r="388" spans="1:8" s="28" customFormat="1" ht="36" customHeight="1">
      <c r="A388" s="234" t="s">
        <v>478</v>
      </c>
      <c r="B388" s="118" t="s">
        <v>36</v>
      </c>
      <c r="C388" s="113" t="s">
        <v>479</v>
      </c>
      <c r="D388" s="114" t="s">
        <v>1</v>
      </c>
      <c r="E388" s="115" t="s">
        <v>35</v>
      </c>
      <c r="F388" s="42">
        <v>480</v>
      </c>
      <c r="G388" s="254"/>
      <c r="H388" s="116">
        <f>ROUND(G388*F388,2)</f>
        <v>0</v>
      </c>
    </row>
    <row r="389" spans="1:8" s="28" customFormat="1" ht="36" customHeight="1">
      <c r="A389" s="61" t="s">
        <v>43</v>
      </c>
      <c r="B389" s="112" t="s">
        <v>129</v>
      </c>
      <c r="C389" s="113" t="s">
        <v>44</v>
      </c>
      <c r="D389" s="114" t="s">
        <v>472</v>
      </c>
      <c r="E389" s="115"/>
      <c r="F389" s="42"/>
      <c r="G389" s="255"/>
      <c r="H389" s="116"/>
    </row>
    <row r="390" spans="1:8" s="28" customFormat="1" ht="36" customHeight="1">
      <c r="A390" s="191" t="s">
        <v>303</v>
      </c>
      <c r="B390" s="118" t="s">
        <v>36</v>
      </c>
      <c r="C390" s="188" t="s">
        <v>304</v>
      </c>
      <c r="D390" s="186" t="s">
        <v>1</v>
      </c>
      <c r="E390" s="189" t="s">
        <v>35</v>
      </c>
      <c r="F390" s="190">
        <v>350</v>
      </c>
      <c r="G390" s="259"/>
      <c r="H390" s="116">
        <f>ROUND(G390*F390,2)</f>
        <v>0</v>
      </c>
    </row>
    <row r="391" spans="1:8" s="28" customFormat="1" ht="36" customHeight="1">
      <c r="A391" s="61" t="s">
        <v>45</v>
      </c>
      <c r="B391" s="112" t="s">
        <v>131</v>
      </c>
      <c r="C391" s="113" t="s">
        <v>46</v>
      </c>
      <c r="D391" s="114" t="s">
        <v>472</v>
      </c>
      <c r="E391" s="115"/>
      <c r="F391" s="42"/>
      <c r="G391" s="255"/>
      <c r="H391" s="116"/>
    </row>
    <row r="392" spans="1:8" s="28" customFormat="1" ht="36" customHeight="1">
      <c r="A392" s="191" t="s">
        <v>437</v>
      </c>
      <c r="B392" s="118" t="s">
        <v>36</v>
      </c>
      <c r="C392" s="188" t="s">
        <v>307</v>
      </c>
      <c r="D392" s="186" t="s">
        <v>1</v>
      </c>
      <c r="E392" s="189" t="s">
        <v>35</v>
      </c>
      <c r="F392" s="190">
        <v>20</v>
      </c>
      <c r="G392" s="259"/>
      <c r="H392" s="116">
        <f>ROUND(G392*F392,2)</f>
        <v>0</v>
      </c>
    </row>
    <row r="393" spans="1:8" s="28" customFormat="1" ht="36" customHeight="1">
      <c r="A393" s="191" t="s">
        <v>438</v>
      </c>
      <c r="B393" s="118" t="s">
        <v>47</v>
      </c>
      <c r="C393" s="188" t="s">
        <v>309</v>
      </c>
      <c r="D393" s="186" t="s">
        <v>1</v>
      </c>
      <c r="E393" s="189" t="s">
        <v>35</v>
      </c>
      <c r="F393" s="190">
        <v>170</v>
      </c>
      <c r="G393" s="259"/>
      <c r="H393" s="116">
        <f>ROUND(G393*F393,2)</f>
        <v>0</v>
      </c>
    </row>
    <row r="394" spans="1:8" s="28" customFormat="1" ht="36" customHeight="1">
      <c r="A394" s="191" t="s">
        <v>439</v>
      </c>
      <c r="B394" s="118" t="s">
        <v>59</v>
      </c>
      <c r="C394" s="188" t="s">
        <v>310</v>
      </c>
      <c r="D394" s="186" t="s">
        <v>1</v>
      </c>
      <c r="E394" s="189" t="s">
        <v>35</v>
      </c>
      <c r="F394" s="190">
        <v>320</v>
      </c>
      <c r="G394" s="259"/>
      <c r="H394" s="116">
        <f>ROUND(G394*F394,2)</f>
        <v>0</v>
      </c>
    </row>
    <row r="395" spans="1:8" s="28" customFormat="1" ht="36" customHeight="1">
      <c r="A395" s="61" t="s">
        <v>480</v>
      </c>
      <c r="B395" s="112" t="s">
        <v>133</v>
      </c>
      <c r="C395" s="113" t="s">
        <v>481</v>
      </c>
      <c r="D395" s="114" t="s">
        <v>472</v>
      </c>
      <c r="E395" s="115"/>
      <c r="F395" s="42"/>
      <c r="G395" s="255"/>
      <c r="H395" s="116"/>
    </row>
    <row r="396" spans="1:8" s="28" customFormat="1" ht="36" customHeight="1">
      <c r="A396" s="234" t="s">
        <v>482</v>
      </c>
      <c r="B396" s="118" t="s">
        <v>36</v>
      </c>
      <c r="C396" s="113" t="s">
        <v>304</v>
      </c>
      <c r="D396" s="114" t="s">
        <v>1</v>
      </c>
      <c r="E396" s="115" t="s">
        <v>35</v>
      </c>
      <c r="F396" s="42">
        <v>240</v>
      </c>
      <c r="G396" s="254"/>
      <c r="H396" s="116">
        <f>ROUND(G396*F396,2)</f>
        <v>0</v>
      </c>
    </row>
    <row r="397" spans="1:8" s="28" customFormat="1" ht="36" customHeight="1">
      <c r="A397" s="61" t="s">
        <v>48</v>
      </c>
      <c r="B397" s="112" t="s">
        <v>407</v>
      </c>
      <c r="C397" s="113" t="s">
        <v>49</v>
      </c>
      <c r="D397" s="114" t="s">
        <v>472</v>
      </c>
      <c r="E397" s="115"/>
      <c r="F397" s="42"/>
      <c r="G397" s="255"/>
      <c r="H397" s="116"/>
    </row>
    <row r="398" spans="1:8" s="28" customFormat="1" ht="36" customHeight="1">
      <c r="A398" s="61" t="s">
        <v>50</v>
      </c>
      <c r="B398" s="118" t="s">
        <v>36</v>
      </c>
      <c r="C398" s="113" t="s">
        <v>51</v>
      </c>
      <c r="D398" s="114" t="s">
        <v>1</v>
      </c>
      <c r="E398" s="115" t="s">
        <v>42</v>
      </c>
      <c r="F398" s="42">
        <v>465</v>
      </c>
      <c r="G398" s="254"/>
      <c r="H398" s="116">
        <f>ROUND(G398*F398,2)</f>
        <v>0</v>
      </c>
    </row>
    <row r="399" spans="1:8" s="28" customFormat="1" ht="36" customHeight="1">
      <c r="A399" s="61" t="s">
        <v>52</v>
      </c>
      <c r="B399" s="112" t="s">
        <v>409</v>
      </c>
      <c r="C399" s="113" t="s">
        <v>53</v>
      </c>
      <c r="D399" s="114" t="s">
        <v>472</v>
      </c>
      <c r="E399" s="115"/>
      <c r="F399" s="42"/>
      <c r="G399" s="255"/>
      <c r="H399" s="116"/>
    </row>
    <row r="400" spans="1:8" s="28" customFormat="1" ht="36" customHeight="1">
      <c r="A400" s="61" t="s">
        <v>54</v>
      </c>
      <c r="B400" s="118" t="s">
        <v>36</v>
      </c>
      <c r="C400" s="113" t="s">
        <v>55</v>
      </c>
      <c r="D400" s="114" t="s">
        <v>1</v>
      </c>
      <c r="E400" s="115" t="s">
        <v>42</v>
      </c>
      <c r="F400" s="42">
        <v>580</v>
      </c>
      <c r="G400" s="254"/>
      <c r="H400" s="116">
        <f>ROUND(G400*F400,2)</f>
        <v>0</v>
      </c>
    </row>
    <row r="401" spans="1:8" s="28" customFormat="1" ht="36" customHeight="1">
      <c r="A401" s="61" t="s">
        <v>314</v>
      </c>
      <c r="B401" s="112" t="s">
        <v>410</v>
      </c>
      <c r="C401" s="113" t="s">
        <v>316</v>
      </c>
      <c r="D401" s="114" t="s">
        <v>174</v>
      </c>
      <c r="E401" s="115"/>
      <c r="F401" s="42"/>
      <c r="G401" s="255"/>
      <c r="H401" s="116"/>
    </row>
    <row r="402" spans="1:8" s="28" customFormat="1" ht="36" customHeight="1">
      <c r="A402" s="62" t="s">
        <v>317</v>
      </c>
      <c r="B402" s="51" t="s">
        <v>36</v>
      </c>
      <c r="C402" s="52" t="s">
        <v>176</v>
      </c>
      <c r="D402" s="53" t="s">
        <v>57</v>
      </c>
      <c r="E402" s="54" t="s">
        <v>35</v>
      </c>
      <c r="F402" s="55">
        <v>15</v>
      </c>
      <c r="G402" s="256"/>
      <c r="H402" s="106">
        <f>ROUND(G402*F402,2)</f>
        <v>0</v>
      </c>
    </row>
    <row r="403" spans="1:8" s="28" customFormat="1" ht="48" customHeight="1">
      <c r="A403" s="61"/>
      <c r="B403" s="118"/>
      <c r="C403" s="24" t="s">
        <v>518</v>
      </c>
      <c r="D403" s="114"/>
      <c r="E403" s="115"/>
      <c r="F403" s="42"/>
      <c r="G403" s="255"/>
      <c r="H403" s="116"/>
    </row>
    <row r="404" spans="1:8" s="28" customFormat="1" ht="36" customHeight="1">
      <c r="A404" s="61" t="s">
        <v>172</v>
      </c>
      <c r="B404" s="112" t="s">
        <v>412</v>
      </c>
      <c r="C404" s="113" t="s">
        <v>56</v>
      </c>
      <c r="D404" s="114" t="s">
        <v>174</v>
      </c>
      <c r="E404" s="115"/>
      <c r="F404" s="42"/>
      <c r="G404" s="255"/>
      <c r="H404" s="116"/>
    </row>
    <row r="405" spans="1:8" s="28" customFormat="1" ht="36" customHeight="1">
      <c r="A405" s="61" t="s">
        <v>175</v>
      </c>
      <c r="B405" s="118" t="s">
        <v>36</v>
      </c>
      <c r="C405" s="113" t="s">
        <v>176</v>
      </c>
      <c r="D405" s="114" t="s">
        <v>57</v>
      </c>
      <c r="E405" s="115"/>
      <c r="F405" s="42"/>
      <c r="G405" s="255"/>
      <c r="H405" s="116"/>
    </row>
    <row r="406" spans="1:8" s="28" customFormat="1" ht="36" customHeight="1">
      <c r="A406" s="61" t="s">
        <v>180</v>
      </c>
      <c r="B406" s="119" t="s">
        <v>178</v>
      </c>
      <c r="C406" s="113" t="s">
        <v>182</v>
      </c>
      <c r="D406" s="114"/>
      <c r="E406" s="115" t="s">
        <v>35</v>
      </c>
      <c r="F406" s="42">
        <v>325</v>
      </c>
      <c r="G406" s="254"/>
      <c r="H406" s="116">
        <f>ROUND(G406*F406,2)</f>
        <v>0</v>
      </c>
    </row>
    <row r="407" spans="1:8" s="28" customFormat="1" ht="36" customHeight="1">
      <c r="A407" s="61" t="s">
        <v>183</v>
      </c>
      <c r="B407" s="119" t="s">
        <v>181</v>
      </c>
      <c r="C407" s="113" t="s">
        <v>185</v>
      </c>
      <c r="D407" s="114" t="s">
        <v>1</v>
      </c>
      <c r="E407" s="115" t="s">
        <v>35</v>
      </c>
      <c r="F407" s="42">
        <v>1100</v>
      </c>
      <c r="G407" s="254"/>
      <c r="H407" s="116">
        <f>ROUND(G407*F407,2)</f>
        <v>0</v>
      </c>
    </row>
    <row r="408" spans="1:8" s="28" customFormat="1" ht="36" customHeight="1">
      <c r="A408" s="61" t="s">
        <v>411</v>
      </c>
      <c r="B408" s="112" t="s">
        <v>418</v>
      </c>
      <c r="C408" s="113" t="s">
        <v>413</v>
      </c>
      <c r="D408" s="114" t="s">
        <v>567</v>
      </c>
      <c r="E408" s="115"/>
      <c r="F408" s="42"/>
      <c r="G408" s="255"/>
      <c r="H408" s="116"/>
    </row>
    <row r="409" spans="1:8" s="28" customFormat="1" ht="36" customHeight="1">
      <c r="A409" s="191" t="s">
        <v>414</v>
      </c>
      <c r="B409" s="118" t="s">
        <v>36</v>
      </c>
      <c r="C409" s="188" t="s">
        <v>415</v>
      </c>
      <c r="D409" s="186" t="s">
        <v>1</v>
      </c>
      <c r="E409" s="189" t="s">
        <v>58</v>
      </c>
      <c r="F409" s="190">
        <v>100</v>
      </c>
      <c r="G409" s="259"/>
      <c r="H409" s="116">
        <f>ROUND(G409*F409,2)</f>
        <v>0</v>
      </c>
    </row>
    <row r="410" spans="1:8" s="28" customFormat="1" ht="36" customHeight="1">
      <c r="A410" s="215" t="s">
        <v>483</v>
      </c>
      <c r="B410" s="211" t="s">
        <v>47</v>
      </c>
      <c r="C410" s="212" t="s">
        <v>484</v>
      </c>
      <c r="D410" s="227" t="s">
        <v>297</v>
      </c>
      <c r="E410" s="213" t="s">
        <v>58</v>
      </c>
      <c r="F410" s="214">
        <v>1125</v>
      </c>
      <c r="G410" s="264"/>
      <c r="H410" s="116">
        <f>ROUND(G410*F410,2)</f>
        <v>0</v>
      </c>
    </row>
    <row r="411" spans="1:8" s="28" customFormat="1" ht="36" customHeight="1">
      <c r="A411" s="61" t="s">
        <v>417</v>
      </c>
      <c r="B411" s="112" t="s">
        <v>422</v>
      </c>
      <c r="C411" s="113" t="s">
        <v>419</v>
      </c>
      <c r="D411" s="114" t="s">
        <v>188</v>
      </c>
      <c r="E411" s="115"/>
      <c r="F411" s="42"/>
      <c r="G411" s="255"/>
      <c r="H411" s="116"/>
    </row>
    <row r="412" spans="1:8" s="28" customFormat="1" ht="48" customHeight="1">
      <c r="A412" s="219" t="s">
        <v>420</v>
      </c>
      <c r="B412" s="217" t="s">
        <v>36</v>
      </c>
      <c r="C412" s="229" t="s">
        <v>598</v>
      </c>
      <c r="D412" s="216" t="s">
        <v>214</v>
      </c>
      <c r="E412" s="218" t="s">
        <v>58</v>
      </c>
      <c r="F412" s="190">
        <v>1200</v>
      </c>
      <c r="G412" s="259"/>
      <c r="H412" s="116">
        <f>ROUND(G412*F412,2)</f>
        <v>0</v>
      </c>
    </row>
    <row r="413" spans="1:8" s="28" customFormat="1" ht="48" customHeight="1">
      <c r="A413" s="219" t="s">
        <v>420</v>
      </c>
      <c r="B413" s="222" t="s">
        <v>47</v>
      </c>
      <c r="C413" s="229" t="s">
        <v>559</v>
      </c>
      <c r="D413" s="227" t="s">
        <v>214</v>
      </c>
      <c r="E413" s="230" t="s">
        <v>58</v>
      </c>
      <c r="F413" s="190">
        <v>85</v>
      </c>
      <c r="G413" s="259"/>
      <c r="H413" s="116">
        <f>ROUND(G413*F413,2)</f>
        <v>0</v>
      </c>
    </row>
    <row r="414" spans="1:8" s="28" customFormat="1" ht="48" customHeight="1">
      <c r="A414" s="191" t="s">
        <v>485</v>
      </c>
      <c r="B414" s="118" t="s">
        <v>59</v>
      </c>
      <c r="C414" s="188" t="s">
        <v>599</v>
      </c>
      <c r="D414" s="186" t="s">
        <v>61</v>
      </c>
      <c r="E414" s="189" t="s">
        <v>58</v>
      </c>
      <c r="F414" s="190">
        <v>150</v>
      </c>
      <c r="G414" s="259"/>
      <c r="H414" s="116">
        <f>ROUND(G414*F414,2)</f>
        <v>0</v>
      </c>
    </row>
    <row r="415" spans="1:8" s="28" customFormat="1" ht="48" customHeight="1">
      <c r="A415" s="191" t="s">
        <v>421</v>
      </c>
      <c r="B415" s="118" t="s">
        <v>75</v>
      </c>
      <c r="C415" s="188" t="s">
        <v>558</v>
      </c>
      <c r="D415" s="186" t="s">
        <v>195</v>
      </c>
      <c r="E415" s="189" t="s">
        <v>58</v>
      </c>
      <c r="F415" s="190">
        <v>100</v>
      </c>
      <c r="G415" s="259"/>
      <c r="H415" s="116">
        <f>ROUND(G415*F415,2)</f>
        <v>0</v>
      </c>
    </row>
    <row r="416" spans="1:8" s="28" customFormat="1" ht="36" customHeight="1">
      <c r="A416" s="234" t="s">
        <v>592</v>
      </c>
      <c r="B416" s="118" t="s">
        <v>79</v>
      </c>
      <c r="C416" s="113" t="s">
        <v>593</v>
      </c>
      <c r="D416" s="114" t="s">
        <v>416</v>
      </c>
      <c r="E416" s="115" t="s">
        <v>58</v>
      </c>
      <c r="F416" s="42">
        <v>80</v>
      </c>
      <c r="G416" s="254"/>
      <c r="H416" s="116">
        <f>ROUND(G416*F416,2)</f>
        <v>0</v>
      </c>
    </row>
    <row r="417" spans="1:8" s="28" customFormat="1" ht="36" customHeight="1">
      <c r="A417" s="61" t="s">
        <v>186</v>
      </c>
      <c r="B417" s="112" t="s">
        <v>425</v>
      </c>
      <c r="C417" s="113" t="s">
        <v>60</v>
      </c>
      <c r="D417" s="114" t="s">
        <v>188</v>
      </c>
      <c r="E417" s="115"/>
      <c r="F417" s="42"/>
      <c r="G417" s="255"/>
      <c r="H417" s="116"/>
    </row>
    <row r="418" spans="1:8" s="28" customFormat="1" ht="60" customHeight="1">
      <c r="A418" s="234" t="s">
        <v>573</v>
      </c>
      <c r="B418" s="118" t="s">
        <v>36</v>
      </c>
      <c r="C418" s="113" t="s">
        <v>574</v>
      </c>
      <c r="D418" s="114" t="s">
        <v>104</v>
      </c>
      <c r="E418" s="115" t="s">
        <v>58</v>
      </c>
      <c r="F418" s="190">
        <v>15</v>
      </c>
      <c r="G418" s="259"/>
      <c r="H418" s="116">
        <f>ROUND(G418*F418,2)</f>
        <v>0</v>
      </c>
    </row>
    <row r="419" spans="1:8" s="28" customFormat="1" ht="60" customHeight="1">
      <c r="A419" s="234" t="s">
        <v>575</v>
      </c>
      <c r="B419" s="118" t="s">
        <v>47</v>
      </c>
      <c r="C419" s="113" t="s">
        <v>597</v>
      </c>
      <c r="D419" s="114" t="s">
        <v>218</v>
      </c>
      <c r="E419" s="115"/>
      <c r="F419" s="46"/>
      <c r="G419" s="255"/>
      <c r="H419" s="116"/>
    </row>
    <row r="420" spans="1:8" s="28" customFormat="1" ht="36" customHeight="1">
      <c r="A420" s="234" t="s">
        <v>576</v>
      </c>
      <c r="B420" s="119" t="s">
        <v>181</v>
      </c>
      <c r="C420" s="113" t="s">
        <v>192</v>
      </c>
      <c r="D420" s="114"/>
      <c r="E420" s="115" t="s">
        <v>58</v>
      </c>
      <c r="F420" s="190">
        <v>40</v>
      </c>
      <c r="G420" s="259"/>
      <c r="H420" s="116">
        <f>ROUND(G420*F420,2)</f>
        <v>0</v>
      </c>
    </row>
    <row r="421" spans="1:8" s="28" customFormat="1" ht="36" customHeight="1">
      <c r="A421" s="191" t="s">
        <v>196</v>
      </c>
      <c r="B421" s="118" t="s">
        <v>59</v>
      </c>
      <c r="C421" s="188" t="s">
        <v>197</v>
      </c>
      <c r="D421" s="186" t="s">
        <v>198</v>
      </c>
      <c r="E421" s="189" t="s">
        <v>58</v>
      </c>
      <c r="F421" s="42">
        <v>50</v>
      </c>
      <c r="G421" s="254"/>
      <c r="H421" s="116">
        <f>ROUND(G421*F421,2)</f>
        <v>0</v>
      </c>
    </row>
    <row r="422" spans="1:8" s="28" customFormat="1" ht="48" customHeight="1">
      <c r="A422" s="234" t="s">
        <v>62</v>
      </c>
      <c r="B422" s="107" t="s">
        <v>426</v>
      </c>
      <c r="C422" s="52" t="s">
        <v>63</v>
      </c>
      <c r="D422" s="53" t="s">
        <v>360</v>
      </c>
      <c r="E422" s="54" t="s">
        <v>35</v>
      </c>
      <c r="F422" s="55">
        <v>190</v>
      </c>
      <c r="G422" s="256"/>
      <c r="H422" s="106">
        <f>ROUND(G422*F422,2)</f>
        <v>0</v>
      </c>
    </row>
    <row r="423" spans="1:8" s="28" customFormat="1" ht="48" customHeight="1">
      <c r="A423" s="61"/>
      <c r="B423" s="119"/>
      <c r="C423" s="24" t="s">
        <v>518</v>
      </c>
      <c r="D423" s="114"/>
      <c r="E423" s="115"/>
      <c r="F423" s="42"/>
      <c r="G423" s="255"/>
      <c r="H423" s="116"/>
    </row>
    <row r="424" spans="1:8" s="28" customFormat="1" ht="36" customHeight="1">
      <c r="A424" s="61" t="s">
        <v>486</v>
      </c>
      <c r="B424" s="112" t="s">
        <v>427</v>
      </c>
      <c r="C424" s="113" t="s">
        <v>487</v>
      </c>
      <c r="D424" s="114" t="s">
        <v>475</v>
      </c>
      <c r="E424" s="72"/>
      <c r="F424" s="42"/>
      <c r="G424" s="255"/>
      <c r="H424" s="116"/>
    </row>
    <row r="425" spans="1:8" s="28" customFormat="1" ht="36" customHeight="1">
      <c r="A425" s="61" t="s">
        <v>488</v>
      </c>
      <c r="B425" s="118" t="s">
        <v>36</v>
      </c>
      <c r="C425" s="113" t="s">
        <v>64</v>
      </c>
      <c r="D425" s="114"/>
      <c r="E425" s="115"/>
      <c r="F425" s="42"/>
      <c r="G425" s="255"/>
      <c r="H425" s="116"/>
    </row>
    <row r="426" spans="1:8" s="28" customFormat="1" ht="36" customHeight="1">
      <c r="A426" s="61" t="s">
        <v>489</v>
      </c>
      <c r="B426" s="119" t="s">
        <v>178</v>
      </c>
      <c r="C426" s="113" t="s">
        <v>232</v>
      </c>
      <c r="D426" s="114"/>
      <c r="E426" s="115" t="s">
        <v>37</v>
      </c>
      <c r="F426" s="42">
        <v>1750</v>
      </c>
      <c r="G426" s="254"/>
      <c r="H426" s="116">
        <f>ROUND(G426*F426,2)</f>
        <v>0</v>
      </c>
    </row>
    <row r="427" spans="1:8" s="28" customFormat="1" ht="36" customHeight="1">
      <c r="A427" s="61" t="s">
        <v>490</v>
      </c>
      <c r="B427" s="118" t="s">
        <v>47</v>
      </c>
      <c r="C427" s="113" t="s">
        <v>97</v>
      </c>
      <c r="D427" s="114"/>
      <c r="E427" s="115"/>
      <c r="F427" s="42"/>
      <c r="G427" s="255"/>
      <c r="H427" s="116"/>
    </row>
    <row r="428" spans="1:8" s="28" customFormat="1" ht="36" customHeight="1">
      <c r="A428" s="61" t="s">
        <v>491</v>
      </c>
      <c r="B428" s="119" t="s">
        <v>178</v>
      </c>
      <c r="C428" s="113" t="s">
        <v>232</v>
      </c>
      <c r="D428" s="114"/>
      <c r="E428" s="115" t="s">
        <v>37</v>
      </c>
      <c r="F428" s="42">
        <v>280</v>
      </c>
      <c r="G428" s="254"/>
      <c r="H428" s="116">
        <f>ROUND(G428*F428,2)</f>
        <v>0</v>
      </c>
    </row>
    <row r="429" spans="1:8" s="28" customFormat="1" ht="36" customHeight="1">
      <c r="A429" s="191" t="s">
        <v>199</v>
      </c>
      <c r="B429" s="112" t="s">
        <v>428</v>
      </c>
      <c r="C429" s="188" t="s">
        <v>201</v>
      </c>
      <c r="D429" s="186" t="s">
        <v>202</v>
      </c>
      <c r="E429" s="189"/>
      <c r="F429" s="42"/>
      <c r="G429" s="255"/>
      <c r="H429" s="116"/>
    </row>
    <row r="430" spans="1:8" s="28" customFormat="1" ht="36" customHeight="1">
      <c r="A430" s="234" t="s">
        <v>203</v>
      </c>
      <c r="B430" s="118" t="s">
        <v>36</v>
      </c>
      <c r="C430" s="113" t="s">
        <v>204</v>
      </c>
      <c r="D430" s="114" t="s">
        <v>1</v>
      </c>
      <c r="E430" s="115" t="s">
        <v>35</v>
      </c>
      <c r="F430" s="46">
        <v>320</v>
      </c>
      <c r="G430" s="254"/>
      <c r="H430" s="116">
        <f>ROUND(G430*F430,2)</f>
        <v>0</v>
      </c>
    </row>
    <row r="431" spans="1:8" s="28" customFormat="1" ht="36" customHeight="1">
      <c r="A431" s="61" t="s">
        <v>492</v>
      </c>
      <c r="B431" s="112" t="s">
        <v>429</v>
      </c>
      <c r="C431" s="113" t="s">
        <v>493</v>
      </c>
      <c r="D431" s="114" t="s">
        <v>553</v>
      </c>
      <c r="E431" s="115" t="s">
        <v>35</v>
      </c>
      <c r="F431" s="46">
        <v>300</v>
      </c>
      <c r="G431" s="254"/>
      <c r="H431" s="116">
        <f>ROUND(G431*F431,2)</f>
        <v>0</v>
      </c>
    </row>
    <row r="432" spans="1:8" s="28" customFormat="1" ht="36" customHeight="1">
      <c r="A432" s="243"/>
      <c r="B432" s="244"/>
      <c r="C432" s="242" t="s">
        <v>589</v>
      </c>
      <c r="D432" s="245"/>
      <c r="E432" s="245"/>
      <c r="F432" s="245"/>
      <c r="G432" s="255"/>
      <c r="H432" s="246"/>
    </row>
    <row r="433" spans="1:8" s="28" customFormat="1" ht="36" customHeight="1">
      <c r="A433" s="61" t="s">
        <v>525</v>
      </c>
      <c r="B433" s="112" t="s">
        <v>430</v>
      </c>
      <c r="C433" s="113" t="s">
        <v>474</v>
      </c>
      <c r="D433" s="114" t="s">
        <v>526</v>
      </c>
      <c r="E433" s="115" t="s">
        <v>35</v>
      </c>
      <c r="F433" s="46">
        <v>100</v>
      </c>
      <c r="G433" s="254"/>
      <c r="H433" s="116">
        <f>ROUND(G433*F433,2)</f>
        <v>0</v>
      </c>
    </row>
    <row r="434" spans="1:8" s="28" customFormat="1" ht="36" customHeight="1">
      <c r="A434" s="12"/>
      <c r="B434" s="77"/>
      <c r="C434" s="24" t="s">
        <v>20</v>
      </c>
      <c r="D434" s="6"/>
      <c r="E434" s="5"/>
      <c r="F434" s="4"/>
      <c r="G434" s="253"/>
      <c r="H434" s="69"/>
    </row>
    <row r="435" spans="1:8" s="28" customFormat="1" ht="36" customHeight="1">
      <c r="A435" s="61" t="s">
        <v>70</v>
      </c>
      <c r="B435" s="112" t="s">
        <v>431</v>
      </c>
      <c r="C435" s="113" t="s">
        <v>71</v>
      </c>
      <c r="D435" s="114" t="s">
        <v>236</v>
      </c>
      <c r="E435" s="115" t="s">
        <v>58</v>
      </c>
      <c r="F435" s="46">
        <v>1500</v>
      </c>
      <c r="G435" s="254"/>
      <c r="H435" s="116">
        <f>ROUND(G435*F435,2)</f>
        <v>0</v>
      </c>
    </row>
    <row r="436" spans="1:8" s="28" customFormat="1" ht="36" customHeight="1">
      <c r="A436" s="12"/>
      <c r="B436" s="77"/>
      <c r="C436" s="24" t="s">
        <v>21</v>
      </c>
      <c r="D436" s="6"/>
      <c r="E436" s="5"/>
      <c r="F436" s="4"/>
      <c r="G436" s="253"/>
      <c r="H436" s="69"/>
    </row>
    <row r="437" spans="1:8" s="28" customFormat="1" ht="36" customHeight="1">
      <c r="A437" s="59" t="s">
        <v>237</v>
      </c>
      <c r="B437" s="112" t="s">
        <v>432</v>
      </c>
      <c r="C437" s="113" t="s">
        <v>239</v>
      </c>
      <c r="D437" s="114" t="s">
        <v>240</v>
      </c>
      <c r="E437" s="115"/>
      <c r="F437" s="42"/>
      <c r="G437" s="255"/>
      <c r="H437" s="116"/>
    </row>
    <row r="438" spans="1:8" s="28" customFormat="1" ht="36" customHeight="1">
      <c r="A438" s="59" t="s">
        <v>241</v>
      </c>
      <c r="B438" s="194" t="s">
        <v>36</v>
      </c>
      <c r="C438" s="113" t="s">
        <v>242</v>
      </c>
      <c r="D438" s="114"/>
      <c r="E438" s="115" t="s">
        <v>42</v>
      </c>
      <c r="F438" s="46">
        <v>12</v>
      </c>
      <c r="G438" s="254"/>
      <c r="H438" s="116">
        <f>ROUND(G438*F438,2)</f>
        <v>0</v>
      </c>
    </row>
    <row r="439" spans="1:8" s="28" customFormat="1" ht="36" customHeight="1">
      <c r="A439" s="59" t="s">
        <v>243</v>
      </c>
      <c r="B439" s="112" t="s">
        <v>433</v>
      </c>
      <c r="C439" s="113" t="s">
        <v>245</v>
      </c>
      <c r="D439" s="114" t="s">
        <v>240</v>
      </c>
      <c r="E439" s="115"/>
      <c r="F439" s="42"/>
      <c r="G439" s="255"/>
      <c r="H439" s="116"/>
    </row>
    <row r="440" spans="1:8" s="28" customFormat="1" ht="48" customHeight="1">
      <c r="A440" s="59" t="s">
        <v>246</v>
      </c>
      <c r="B440" s="194" t="s">
        <v>36</v>
      </c>
      <c r="C440" s="113" t="s">
        <v>247</v>
      </c>
      <c r="D440" s="114"/>
      <c r="E440" s="115"/>
      <c r="F440" s="42"/>
      <c r="G440" s="255"/>
      <c r="H440" s="116"/>
    </row>
    <row r="441" spans="1:8" s="28" customFormat="1" ht="48" customHeight="1">
      <c r="A441" s="192" t="s">
        <v>248</v>
      </c>
      <c r="B441" s="193" t="s">
        <v>178</v>
      </c>
      <c r="C441" s="195" t="s">
        <v>527</v>
      </c>
      <c r="D441" s="196"/>
      <c r="E441" s="197" t="s">
        <v>58</v>
      </c>
      <c r="F441" s="198">
        <v>80</v>
      </c>
      <c r="G441" s="254"/>
      <c r="H441" s="116">
        <f>ROUND(G441*F441,2)</f>
        <v>0</v>
      </c>
    </row>
    <row r="442" spans="1:8" s="28" customFormat="1" ht="48" customHeight="1">
      <c r="A442" s="59" t="s">
        <v>113</v>
      </c>
      <c r="B442" s="112" t="s">
        <v>434</v>
      </c>
      <c r="C442" s="113" t="s">
        <v>250</v>
      </c>
      <c r="D442" s="114" t="s">
        <v>240</v>
      </c>
      <c r="E442" s="115"/>
      <c r="F442" s="42"/>
      <c r="G442" s="255"/>
      <c r="H442" s="116"/>
    </row>
    <row r="443" spans="1:8" s="28" customFormat="1" ht="48" customHeight="1">
      <c r="A443" s="59" t="s">
        <v>115</v>
      </c>
      <c r="B443" s="194" t="s">
        <v>36</v>
      </c>
      <c r="C443" s="113" t="s">
        <v>116</v>
      </c>
      <c r="D443" s="114"/>
      <c r="E443" s="115" t="s">
        <v>42</v>
      </c>
      <c r="F443" s="46">
        <v>9</v>
      </c>
      <c r="G443" s="254"/>
      <c r="H443" s="116">
        <f>ROUND(G443*F443,2)</f>
        <v>0</v>
      </c>
    </row>
    <row r="444" spans="1:8" s="28" customFormat="1" ht="36" customHeight="1">
      <c r="A444" s="59" t="s">
        <v>117</v>
      </c>
      <c r="B444" s="235" t="s">
        <v>47</v>
      </c>
      <c r="C444" s="52" t="s">
        <v>118</v>
      </c>
      <c r="D444" s="53"/>
      <c r="E444" s="54" t="s">
        <v>42</v>
      </c>
      <c r="F444" s="56">
        <v>9</v>
      </c>
      <c r="G444" s="256"/>
      <c r="H444" s="106">
        <f>ROUND(G444*F444,2)</f>
        <v>0</v>
      </c>
    </row>
    <row r="445" spans="1:8" s="28" customFormat="1" ht="36" customHeight="1">
      <c r="A445" s="111"/>
      <c r="B445" s="118"/>
      <c r="C445" s="24" t="s">
        <v>519</v>
      </c>
      <c r="D445" s="114"/>
      <c r="E445" s="115"/>
      <c r="F445" s="46"/>
      <c r="G445" s="255"/>
      <c r="H445" s="116"/>
    </row>
    <row r="446" spans="1:8" s="28" customFormat="1" ht="36" customHeight="1">
      <c r="A446" s="111" t="s">
        <v>497</v>
      </c>
      <c r="B446" s="112" t="s">
        <v>435</v>
      </c>
      <c r="C446" s="48" t="s">
        <v>498</v>
      </c>
      <c r="D446" s="114" t="s">
        <v>240</v>
      </c>
      <c r="E446" s="115"/>
      <c r="F446" s="46"/>
      <c r="G446" s="255"/>
      <c r="H446" s="47"/>
    </row>
    <row r="447" spans="1:8" s="28" customFormat="1" ht="36" customHeight="1">
      <c r="A447" s="228" t="s">
        <v>499</v>
      </c>
      <c r="B447" s="222" t="s">
        <v>36</v>
      </c>
      <c r="C447" s="226" t="s">
        <v>529</v>
      </c>
      <c r="D447" s="227"/>
      <c r="E447" s="230" t="s">
        <v>42</v>
      </c>
      <c r="F447" s="224">
        <v>5</v>
      </c>
      <c r="G447" s="266"/>
      <c r="H447" s="225">
        <f>ROUND(G447*F447,2)</f>
        <v>0</v>
      </c>
    </row>
    <row r="448" spans="1:8" s="28" customFormat="1" ht="36" customHeight="1">
      <c r="A448" s="221" t="s">
        <v>251</v>
      </c>
      <c r="B448" s="112" t="s">
        <v>436</v>
      </c>
      <c r="C448" s="226" t="s">
        <v>253</v>
      </c>
      <c r="D448" s="220" t="s">
        <v>240</v>
      </c>
      <c r="E448" s="223"/>
      <c r="F448" s="224"/>
      <c r="G448" s="267"/>
      <c r="H448" s="225"/>
    </row>
    <row r="449" spans="1:8" s="28" customFormat="1" ht="36" customHeight="1">
      <c r="A449" s="221" t="s">
        <v>254</v>
      </c>
      <c r="B449" s="222" t="s">
        <v>36</v>
      </c>
      <c r="C449" s="226" t="s">
        <v>255</v>
      </c>
      <c r="D449" s="220"/>
      <c r="E449" s="223"/>
      <c r="F449" s="224"/>
      <c r="G449" s="267"/>
      <c r="H449" s="225"/>
    </row>
    <row r="450" spans="1:8" s="28" customFormat="1" ht="36" customHeight="1">
      <c r="A450" s="228" t="s">
        <v>395</v>
      </c>
      <c r="B450" s="231" t="s">
        <v>178</v>
      </c>
      <c r="C450" s="229" t="s">
        <v>570</v>
      </c>
      <c r="D450" s="227"/>
      <c r="E450" s="230" t="s">
        <v>42</v>
      </c>
      <c r="F450" s="46">
        <v>1</v>
      </c>
      <c r="G450" s="254"/>
      <c r="H450" s="116">
        <f>ROUND(G450*F450,2)</f>
        <v>0</v>
      </c>
    </row>
    <row r="451" spans="1:8" s="28" customFormat="1" ht="36" customHeight="1">
      <c r="A451" s="228" t="s">
        <v>568</v>
      </c>
      <c r="B451" s="231" t="s">
        <v>181</v>
      </c>
      <c r="C451" s="229" t="s">
        <v>569</v>
      </c>
      <c r="D451" s="227"/>
      <c r="E451" s="230" t="s">
        <v>42</v>
      </c>
      <c r="F451" s="46">
        <v>4</v>
      </c>
      <c r="G451" s="254"/>
      <c r="H451" s="116">
        <f>ROUND(G451*F451,2)</f>
        <v>0</v>
      </c>
    </row>
    <row r="452" spans="1:8" s="28" customFormat="1" ht="36" customHeight="1">
      <c r="A452" s="59" t="s">
        <v>500</v>
      </c>
      <c r="B452" s="112" t="s">
        <v>512</v>
      </c>
      <c r="C452" s="113" t="s">
        <v>501</v>
      </c>
      <c r="D452" s="114" t="s">
        <v>502</v>
      </c>
      <c r="E452" s="115" t="s">
        <v>42</v>
      </c>
      <c r="F452" s="46">
        <v>5</v>
      </c>
      <c r="G452" s="254"/>
      <c r="H452" s="116">
        <f>ROUND(G452*F452,2)</f>
        <v>0</v>
      </c>
    </row>
    <row r="453" spans="1:8" s="28" customFormat="1" ht="36" customHeight="1">
      <c r="A453" s="12"/>
      <c r="B453" s="78"/>
      <c r="C453" s="24" t="s">
        <v>22</v>
      </c>
      <c r="D453" s="6"/>
      <c r="E453" s="5"/>
      <c r="F453" s="4"/>
      <c r="G453" s="253"/>
      <c r="H453" s="69"/>
    </row>
    <row r="454" spans="1:8" s="28" customFormat="1" ht="36" customHeight="1">
      <c r="A454" s="59" t="s">
        <v>72</v>
      </c>
      <c r="B454" s="112" t="s">
        <v>513</v>
      </c>
      <c r="C454" s="113" t="s">
        <v>121</v>
      </c>
      <c r="D454" s="114" t="s">
        <v>263</v>
      </c>
      <c r="E454" s="115" t="s">
        <v>42</v>
      </c>
      <c r="F454" s="46">
        <v>9</v>
      </c>
      <c r="G454" s="254"/>
      <c r="H454" s="116">
        <f>ROUND(G454*F454,2)</f>
        <v>0</v>
      </c>
    </row>
    <row r="455" spans="1:8" s="28" customFormat="1" ht="36" customHeight="1">
      <c r="A455" s="59" t="s">
        <v>73</v>
      </c>
      <c r="B455" s="112" t="s">
        <v>514</v>
      </c>
      <c r="C455" s="113" t="s">
        <v>126</v>
      </c>
      <c r="D455" s="114" t="s">
        <v>263</v>
      </c>
      <c r="E455" s="115"/>
      <c r="F455" s="46"/>
      <c r="G455" s="255"/>
      <c r="H455" s="47"/>
    </row>
    <row r="456" spans="1:8" s="28" customFormat="1" ht="36" customHeight="1">
      <c r="A456" s="59" t="s">
        <v>74</v>
      </c>
      <c r="B456" s="118" t="s">
        <v>36</v>
      </c>
      <c r="C456" s="113" t="s">
        <v>267</v>
      </c>
      <c r="D456" s="114"/>
      <c r="E456" s="115" t="s">
        <v>42</v>
      </c>
      <c r="F456" s="46">
        <v>9</v>
      </c>
      <c r="G456" s="254"/>
      <c r="H456" s="116">
        <f>ROUND(G456*F456,2)</f>
        <v>0</v>
      </c>
    </row>
    <row r="457" spans="1:8" s="28" customFormat="1" ht="36" customHeight="1">
      <c r="A457" s="59" t="s">
        <v>100</v>
      </c>
      <c r="B457" s="112" t="s">
        <v>515</v>
      </c>
      <c r="C457" s="113" t="s">
        <v>128</v>
      </c>
      <c r="D457" s="114" t="s">
        <v>263</v>
      </c>
      <c r="E457" s="115" t="s">
        <v>42</v>
      </c>
      <c r="F457" s="46">
        <v>2</v>
      </c>
      <c r="G457" s="254"/>
      <c r="H457" s="116">
        <f>ROUND(G457*F457,2)</f>
        <v>0</v>
      </c>
    </row>
    <row r="458" spans="1:8" s="28" customFormat="1" ht="36" customHeight="1">
      <c r="A458" s="59" t="s">
        <v>101</v>
      </c>
      <c r="B458" s="112" t="s">
        <v>516</v>
      </c>
      <c r="C458" s="113" t="s">
        <v>130</v>
      </c>
      <c r="D458" s="114" t="s">
        <v>263</v>
      </c>
      <c r="E458" s="115" t="s">
        <v>42</v>
      </c>
      <c r="F458" s="46">
        <v>2</v>
      </c>
      <c r="G458" s="254"/>
      <c r="H458" s="116">
        <f>ROUND(G458*F458,2)</f>
        <v>0</v>
      </c>
    </row>
    <row r="459" spans="1:8" s="28" customFormat="1" ht="36" customHeight="1">
      <c r="A459" s="59" t="s">
        <v>102</v>
      </c>
      <c r="B459" s="112" t="s">
        <v>590</v>
      </c>
      <c r="C459" s="113" t="s">
        <v>132</v>
      </c>
      <c r="D459" s="114" t="s">
        <v>263</v>
      </c>
      <c r="E459" s="115" t="s">
        <v>42</v>
      </c>
      <c r="F459" s="46">
        <v>2</v>
      </c>
      <c r="G459" s="254"/>
      <c r="H459" s="116">
        <f>ROUND(G459*F459,2)</f>
        <v>0</v>
      </c>
    </row>
    <row r="460" spans="1:8" s="28" customFormat="1" ht="36" customHeight="1">
      <c r="A460" s="59" t="s">
        <v>103</v>
      </c>
      <c r="B460" s="112" t="s">
        <v>591</v>
      </c>
      <c r="C460" s="113" t="s">
        <v>134</v>
      </c>
      <c r="D460" s="114" t="s">
        <v>263</v>
      </c>
      <c r="E460" s="115" t="s">
        <v>42</v>
      </c>
      <c r="F460" s="46">
        <v>1</v>
      </c>
      <c r="G460" s="254"/>
      <c r="H460" s="116">
        <f>ROUND(G460*F460,2)</f>
        <v>0</v>
      </c>
    </row>
    <row r="461" spans="1:8" s="28" customFormat="1" ht="36" customHeight="1">
      <c r="A461" s="12"/>
      <c r="B461" s="76"/>
      <c r="C461" s="24" t="s">
        <v>23</v>
      </c>
      <c r="D461" s="6"/>
      <c r="E461" s="3"/>
      <c r="F461" s="6"/>
      <c r="G461" s="253"/>
      <c r="H461" s="69"/>
    </row>
    <row r="462" spans="1:8" s="28" customFormat="1" ht="36" customHeight="1">
      <c r="A462" s="61" t="s">
        <v>76</v>
      </c>
      <c r="B462" s="112" t="s">
        <v>600</v>
      </c>
      <c r="C462" s="113" t="s">
        <v>77</v>
      </c>
      <c r="D462" s="114" t="s">
        <v>272</v>
      </c>
      <c r="E462" s="115"/>
      <c r="F462" s="42"/>
      <c r="G462" s="255"/>
      <c r="H462" s="116"/>
    </row>
    <row r="463" spans="1:8" s="28" customFormat="1" ht="36" customHeight="1">
      <c r="A463" s="61" t="s">
        <v>273</v>
      </c>
      <c r="B463" s="118" t="s">
        <v>36</v>
      </c>
      <c r="C463" s="113" t="s">
        <v>274</v>
      </c>
      <c r="D463" s="114"/>
      <c r="E463" s="115" t="s">
        <v>35</v>
      </c>
      <c r="F463" s="42">
        <v>100</v>
      </c>
      <c r="G463" s="254"/>
      <c r="H463" s="116">
        <f>ROUND(G463*F463,2)</f>
        <v>0</v>
      </c>
    </row>
    <row r="464" spans="1:8" s="28" customFormat="1" ht="36" customHeight="1">
      <c r="A464" s="61" t="s">
        <v>78</v>
      </c>
      <c r="B464" s="118" t="s">
        <v>47</v>
      </c>
      <c r="C464" s="113" t="s">
        <v>275</v>
      </c>
      <c r="D464" s="114"/>
      <c r="E464" s="115" t="s">
        <v>35</v>
      </c>
      <c r="F464" s="42">
        <v>4100</v>
      </c>
      <c r="G464" s="254"/>
      <c r="H464" s="116">
        <f>ROUND(G464*F464,2)</f>
        <v>0</v>
      </c>
    </row>
    <row r="465" spans="1:8" s="28" customFormat="1" ht="36" customHeight="1" thickBot="1">
      <c r="A465" s="65"/>
      <c r="B465" s="200" t="str">
        <f>B381</f>
        <v>F</v>
      </c>
      <c r="C465" s="287" t="str">
        <f>C381</f>
        <v>REHABILITATION: AMBASSADOR ROW - SINCLAIR STREET TO LEILA AVENUE</v>
      </c>
      <c r="D465" s="288"/>
      <c r="E465" s="288"/>
      <c r="F465" s="289"/>
      <c r="G465" s="262" t="s">
        <v>16</v>
      </c>
      <c r="H465" s="79">
        <f>SUM(H382:H464)</f>
        <v>0</v>
      </c>
    </row>
    <row r="466" spans="1:8" s="28" customFormat="1" ht="36" customHeight="1" thickTop="1">
      <c r="A466" s="27"/>
      <c r="B466" s="199" t="s">
        <v>135</v>
      </c>
      <c r="C466" s="290" t="s">
        <v>539</v>
      </c>
      <c r="D466" s="291"/>
      <c r="E466" s="291"/>
      <c r="F466" s="291"/>
      <c r="G466" s="291"/>
      <c r="H466" s="310"/>
    </row>
    <row r="467" spans="1:8" s="28" customFormat="1" ht="36" customHeight="1">
      <c r="A467" s="12"/>
      <c r="B467" s="9"/>
      <c r="C467" s="23" t="s">
        <v>540</v>
      </c>
      <c r="D467" s="6"/>
      <c r="E467" s="4" t="s">
        <v>1</v>
      </c>
      <c r="F467" s="4" t="s">
        <v>1</v>
      </c>
      <c r="G467" s="253" t="s">
        <v>1</v>
      </c>
      <c r="H467" s="14"/>
    </row>
    <row r="468" spans="1:8" s="28" customFormat="1" ht="36" customHeight="1">
      <c r="A468" s="111"/>
      <c r="B468" s="112" t="s">
        <v>136</v>
      </c>
      <c r="C468" s="113" t="s">
        <v>534</v>
      </c>
      <c r="D468" s="114" t="s">
        <v>535</v>
      </c>
      <c r="E468" s="4" t="s">
        <v>1</v>
      </c>
      <c r="F468" s="4" t="s">
        <v>1</v>
      </c>
      <c r="G468" s="253"/>
      <c r="H468" s="14"/>
    </row>
    <row r="469" spans="1:8" s="28" customFormat="1" ht="36" customHeight="1">
      <c r="A469" s="117"/>
      <c r="B469" s="118" t="s">
        <v>36</v>
      </c>
      <c r="C469" s="113" t="s">
        <v>541</v>
      </c>
      <c r="D469" s="114"/>
      <c r="E469" s="4" t="s">
        <v>1</v>
      </c>
      <c r="F469" s="4" t="s">
        <v>1</v>
      </c>
      <c r="G469" s="253"/>
      <c r="H469" s="14"/>
    </row>
    <row r="470" spans="1:8" s="28" customFormat="1" ht="36" customHeight="1">
      <c r="A470" s="117"/>
      <c r="B470" s="119" t="s">
        <v>178</v>
      </c>
      <c r="C470" s="113" t="s">
        <v>536</v>
      </c>
      <c r="D470" s="114"/>
      <c r="E470" s="115" t="s">
        <v>58</v>
      </c>
      <c r="F470" s="120">
        <v>94</v>
      </c>
      <c r="G470" s="254"/>
      <c r="H470" s="116">
        <f>ROUND(G470*F470,2)</f>
        <v>0</v>
      </c>
    </row>
    <row r="471" spans="1:8" s="28" customFormat="1" ht="36" customHeight="1">
      <c r="A471" s="117"/>
      <c r="B471" s="112" t="s">
        <v>517</v>
      </c>
      <c r="C471" s="113" t="s">
        <v>537</v>
      </c>
      <c r="D471" s="114" t="s">
        <v>240</v>
      </c>
      <c r="E471" s="4" t="s">
        <v>1</v>
      </c>
      <c r="F471" s="4" t="s">
        <v>1</v>
      </c>
      <c r="G471" s="253"/>
      <c r="H471" s="14"/>
    </row>
    <row r="472" spans="1:8" s="28" customFormat="1" ht="36" customHeight="1">
      <c r="A472" s="117"/>
      <c r="B472" s="118" t="s">
        <v>36</v>
      </c>
      <c r="C472" s="113" t="s">
        <v>541</v>
      </c>
      <c r="D472" s="114"/>
      <c r="E472" s="4" t="s">
        <v>1</v>
      </c>
      <c r="F472" s="4" t="s">
        <v>1</v>
      </c>
      <c r="G472" s="253"/>
      <c r="H472" s="14"/>
    </row>
    <row r="473" spans="1:8" s="28" customFormat="1" ht="36" customHeight="1">
      <c r="A473" s="117"/>
      <c r="B473" s="119" t="s">
        <v>178</v>
      </c>
      <c r="C473" s="113" t="s">
        <v>538</v>
      </c>
      <c r="D473" s="114"/>
      <c r="E473" s="115" t="s">
        <v>42</v>
      </c>
      <c r="F473" s="120">
        <v>1</v>
      </c>
      <c r="G473" s="254"/>
      <c r="H473" s="116">
        <f>ROUND(G473*F473,2)</f>
        <v>0</v>
      </c>
    </row>
    <row r="474" spans="1:8" s="28" customFormat="1" ht="30" customHeight="1" thickBot="1">
      <c r="A474" s="58"/>
      <c r="B474" s="73" t="s">
        <v>135</v>
      </c>
      <c r="C474" s="287" t="str">
        <f>C466</f>
        <v>SEWER REPAIRS: SEVEN OAKS AVENUE</v>
      </c>
      <c r="D474" s="288"/>
      <c r="E474" s="288"/>
      <c r="F474" s="289"/>
      <c r="G474" s="268" t="s">
        <v>507</v>
      </c>
      <c r="H474" s="80">
        <f>SUM(H467:H473)</f>
        <v>0</v>
      </c>
    </row>
    <row r="475" spans="1:8" s="28" customFormat="1" ht="30" customHeight="1" thickTop="1">
      <c r="A475" s="27"/>
      <c r="B475" s="82"/>
      <c r="C475" s="308" t="s">
        <v>468</v>
      </c>
      <c r="D475" s="308"/>
      <c r="E475" s="308"/>
      <c r="F475" s="308"/>
      <c r="G475" s="308"/>
      <c r="H475" s="309"/>
    </row>
    <row r="476" spans="1:8" s="28" customFormat="1" ht="48" customHeight="1">
      <c r="A476" s="27"/>
      <c r="B476" s="83" t="s">
        <v>440</v>
      </c>
      <c r="C476" s="321" t="s">
        <v>441</v>
      </c>
      <c r="D476" s="321"/>
      <c r="E476" s="321"/>
      <c r="F476" s="321"/>
      <c r="G476" s="321"/>
      <c r="H476" s="322"/>
    </row>
    <row r="477" spans="1:8" s="28" customFormat="1" ht="30" customHeight="1">
      <c r="A477" s="27"/>
      <c r="B477" s="84"/>
      <c r="C477" s="311" t="s">
        <v>542</v>
      </c>
      <c r="D477" s="312"/>
      <c r="E477" s="312"/>
      <c r="F477" s="312"/>
      <c r="G477" s="312"/>
      <c r="H477" s="313"/>
    </row>
    <row r="478" spans="1:8" s="28" customFormat="1" ht="27.75" customHeight="1">
      <c r="A478" s="27"/>
      <c r="B478" s="85"/>
      <c r="C478" s="49" t="s">
        <v>442</v>
      </c>
      <c r="D478" s="37"/>
      <c r="E478" s="4" t="s">
        <v>1</v>
      </c>
      <c r="F478" s="4" t="s">
        <v>1</v>
      </c>
      <c r="G478" s="253" t="s">
        <v>1</v>
      </c>
      <c r="H478" s="69"/>
    </row>
    <row r="479" spans="1:8" s="28" customFormat="1" ht="84" customHeight="1">
      <c r="A479" s="27"/>
      <c r="B479" s="108" t="s">
        <v>443</v>
      </c>
      <c r="C479" s="113" t="s">
        <v>544</v>
      </c>
      <c r="D479" s="109" t="s">
        <v>543</v>
      </c>
      <c r="E479" s="115" t="s">
        <v>42</v>
      </c>
      <c r="F479" s="120">
        <v>11</v>
      </c>
      <c r="G479" s="254"/>
      <c r="H479" s="110">
        <f aca="true" t="shared" si="4" ref="H479:H488">ROUND(G479*F479,2)</f>
        <v>0</v>
      </c>
    </row>
    <row r="480" spans="1:8" s="28" customFormat="1" ht="36.75" customHeight="1">
      <c r="A480" s="27"/>
      <c r="B480" s="108" t="s">
        <v>444</v>
      </c>
      <c r="C480" s="113" t="s">
        <v>445</v>
      </c>
      <c r="D480" s="114" t="s">
        <v>543</v>
      </c>
      <c r="E480" s="115" t="s">
        <v>446</v>
      </c>
      <c r="F480" s="120">
        <v>525</v>
      </c>
      <c r="G480" s="254"/>
      <c r="H480" s="110">
        <f t="shared" si="4"/>
        <v>0</v>
      </c>
    </row>
    <row r="481" spans="1:8" s="28" customFormat="1" ht="38.25" customHeight="1">
      <c r="A481" s="27"/>
      <c r="B481" s="108" t="s">
        <v>447</v>
      </c>
      <c r="C481" s="113" t="s">
        <v>448</v>
      </c>
      <c r="D481" s="114" t="s">
        <v>543</v>
      </c>
      <c r="E481" s="115" t="s">
        <v>446</v>
      </c>
      <c r="F481" s="120">
        <v>170</v>
      </c>
      <c r="G481" s="254"/>
      <c r="H481" s="110">
        <f t="shared" si="4"/>
        <v>0</v>
      </c>
    </row>
    <row r="482" spans="1:8" s="28" customFormat="1" ht="51" customHeight="1">
      <c r="A482" s="27"/>
      <c r="B482" s="108" t="s">
        <v>449</v>
      </c>
      <c r="C482" s="113" t="s">
        <v>450</v>
      </c>
      <c r="D482" s="114" t="s">
        <v>543</v>
      </c>
      <c r="E482" s="115" t="s">
        <v>42</v>
      </c>
      <c r="F482" s="120">
        <v>11</v>
      </c>
      <c r="G482" s="254"/>
      <c r="H482" s="110">
        <f t="shared" si="4"/>
        <v>0</v>
      </c>
    </row>
    <row r="483" spans="1:8" s="28" customFormat="1" ht="84.75" customHeight="1">
      <c r="A483" s="27"/>
      <c r="B483" s="108" t="s">
        <v>451</v>
      </c>
      <c r="C483" s="113" t="s">
        <v>459</v>
      </c>
      <c r="D483" s="114" t="s">
        <v>543</v>
      </c>
      <c r="E483" s="115" t="s">
        <v>42</v>
      </c>
      <c r="F483" s="120">
        <v>2</v>
      </c>
      <c r="G483" s="254"/>
      <c r="H483" s="110">
        <f t="shared" si="4"/>
        <v>0</v>
      </c>
    </row>
    <row r="484" spans="1:8" s="28" customFormat="1" ht="54" customHeight="1">
      <c r="A484" s="27"/>
      <c r="B484" s="108" t="s">
        <v>453</v>
      </c>
      <c r="C484" s="113" t="s">
        <v>452</v>
      </c>
      <c r="D484" s="114" t="s">
        <v>543</v>
      </c>
      <c r="E484" s="115" t="s">
        <v>42</v>
      </c>
      <c r="F484" s="120">
        <v>2</v>
      </c>
      <c r="G484" s="254"/>
      <c r="H484" s="110">
        <f t="shared" si="4"/>
        <v>0</v>
      </c>
    </row>
    <row r="485" spans="1:8" s="28" customFormat="1" ht="54.75" customHeight="1">
      <c r="A485" s="27"/>
      <c r="B485" s="108" t="s">
        <v>454</v>
      </c>
      <c r="C485" s="113" t="s">
        <v>503</v>
      </c>
      <c r="D485" s="114" t="s">
        <v>543</v>
      </c>
      <c r="E485" s="115" t="s">
        <v>42</v>
      </c>
      <c r="F485" s="120">
        <v>11</v>
      </c>
      <c r="G485" s="254"/>
      <c r="H485" s="110">
        <f t="shared" si="4"/>
        <v>0</v>
      </c>
    </row>
    <row r="486" spans="1:8" s="28" customFormat="1" ht="68.25" customHeight="1">
      <c r="A486" s="27"/>
      <c r="B486" s="104" t="s">
        <v>455</v>
      </c>
      <c r="C486" s="113" t="s">
        <v>504</v>
      </c>
      <c r="D486" s="114" t="s">
        <v>543</v>
      </c>
      <c r="E486" s="115" t="s">
        <v>505</v>
      </c>
      <c r="F486" s="120">
        <v>11</v>
      </c>
      <c r="G486" s="254"/>
      <c r="H486" s="105">
        <f t="shared" si="4"/>
        <v>0</v>
      </c>
    </row>
    <row r="487" spans="1:8" s="28" customFormat="1" ht="60" customHeight="1">
      <c r="A487" s="27"/>
      <c r="B487" s="104" t="s">
        <v>456</v>
      </c>
      <c r="C487" s="113" t="s">
        <v>506</v>
      </c>
      <c r="D487" s="114" t="s">
        <v>543</v>
      </c>
      <c r="E487" s="115" t="s">
        <v>505</v>
      </c>
      <c r="F487" s="120">
        <v>11</v>
      </c>
      <c r="G487" s="254"/>
      <c r="H487" s="105">
        <f t="shared" si="4"/>
        <v>0</v>
      </c>
    </row>
    <row r="488" spans="1:8" s="28" customFormat="1" ht="48" customHeight="1">
      <c r="A488" s="58"/>
      <c r="B488" s="107" t="s">
        <v>457</v>
      </c>
      <c r="C488" s="52" t="s">
        <v>545</v>
      </c>
      <c r="D488" s="53" t="s">
        <v>543</v>
      </c>
      <c r="E488" s="54" t="s">
        <v>42</v>
      </c>
      <c r="F488" s="233">
        <v>1</v>
      </c>
      <c r="G488" s="256"/>
      <c r="H488" s="106">
        <f t="shared" si="4"/>
        <v>0</v>
      </c>
    </row>
    <row r="489" spans="1:8" s="28" customFormat="1" ht="30" customHeight="1">
      <c r="A489" s="27"/>
      <c r="B489" s="50"/>
      <c r="C489" s="305" t="s">
        <v>546</v>
      </c>
      <c r="D489" s="306"/>
      <c r="E489" s="306"/>
      <c r="F489" s="306"/>
      <c r="G489" s="306"/>
      <c r="H489" s="307"/>
    </row>
    <row r="490" spans="1:8" s="28" customFormat="1" ht="27.75" customHeight="1">
      <c r="A490" s="27"/>
      <c r="B490" s="85"/>
      <c r="C490" s="49" t="s">
        <v>442</v>
      </c>
      <c r="D490" s="37"/>
      <c r="E490" s="4"/>
      <c r="F490" s="4"/>
      <c r="G490" s="253"/>
      <c r="H490" s="69"/>
    </row>
    <row r="491" spans="1:8" s="28" customFormat="1" ht="80.25" customHeight="1">
      <c r="A491" s="27"/>
      <c r="B491" s="104" t="s">
        <v>458</v>
      </c>
      <c r="C491" s="113" t="s">
        <v>544</v>
      </c>
      <c r="D491" s="114" t="s">
        <v>543</v>
      </c>
      <c r="E491" s="115" t="s">
        <v>42</v>
      </c>
      <c r="F491" s="120">
        <v>13</v>
      </c>
      <c r="G491" s="254"/>
      <c r="H491" s="105">
        <f aca="true" t="shared" si="5" ref="H491:H499">ROUND(G491*F491,2)</f>
        <v>0</v>
      </c>
    </row>
    <row r="492" spans="1:8" s="28" customFormat="1" ht="42" customHeight="1">
      <c r="A492" s="27"/>
      <c r="B492" s="104" t="s">
        <v>460</v>
      </c>
      <c r="C492" s="113" t="s">
        <v>445</v>
      </c>
      <c r="D492" s="114" t="s">
        <v>543</v>
      </c>
      <c r="E492" s="115" t="s">
        <v>446</v>
      </c>
      <c r="F492" s="120">
        <v>515</v>
      </c>
      <c r="G492" s="254"/>
      <c r="H492" s="105">
        <f t="shared" si="5"/>
        <v>0</v>
      </c>
    </row>
    <row r="493" spans="1:8" s="28" customFormat="1" ht="36.75" customHeight="1">
      <c r="A493" s="27"/>
      <c r="B493" s="104" t="s">
        <v>461</v>
      </c>
      <c r="C493" s="113" t="s">
        <v>448</v>
      </c>
      <c r="D493" s="114" t="s">
        <v>543</v>
      </c>
      <c r="E493" s="115" t="s">
        <v>446</v>
      </c>
      <c r="F493" s="120">
        <v>35</v>
      </c>
      <c r="G493" s="254"/>
      <c r="H493" s="105">
        <f t="shared" si="5"/>
        <v>0</v>
      </c>
    </row>
    <row r="494" spans="1:8" s="28" customFormat="1" ht="54" customHeight="1">
      <c r="A494" s="27"/>
      <c r="B494" s="104" t="s">
        <v>462</v>
      </c>
      <c r="C494" s="113" t="s">
        <v>450</v>
      </c>
      <c r="D494" s="114" t="s">
        <v>543</v>
      </c>
      <c r="E494" s="115" t="s">
        <v>42</v>
      </c>
      <c r="F494" s="120">
        <v>13</v>
      </c>
      <c r="G494" s="254"/>
      <c r="H494" s="105">
        <f t="shared" si="5"/>
        <v>0</v>
      </c>
    </row>
    <row r="495" spans="1:8" s="28" customFormat="1" ht="80.25" customHeight="1">
      <c r="A495" s="27"/>
      <c r="B495" s="104" t="s">
        <v>463</v>
      </c>
      <c r="C495" s="113" t="s">
        <v>459</v>
      </c>
      <c r="D495" s="114" t="s">
        <v>543</v>
      </c>
      <c r="E495" s="115" t="s">
        <v>42</v>
      </c>
      <c r="F495" s="120">
        <v>4</v>
      </c>
      <c r="G495" s="254"/>
      <c r="H495" s="105">
        <f t="shared" si="5"/>
        <v>0</v>
      </c>
    </row>
    <row r="496" spans="1:8" s="28" customFormat="1" ht="57" customHeight="1">
      <c r="A496" s="27"/>
      <c r="B496" s="38" t="s">
        <v>464</v>
      </c>
      <c r="C496" s="113" t="s">
        <v>503</v>
      </c>
      <c r="D496" s="114" t="s">
        <v>543</v>
      </c>
      <c r="E496" s="115" t="s">
        <v>42</v>
      </c>
      <c r="F496" s="120">
        <v>13</v>
      </c>
      <c r="G496" s="254"/>
      <c r="H496" s="43">
        <f t="shared" si="5"/>
        <v>0</v>
      </c>
    </row>
    <row r="497" spans="1:8" s="28" customFormat="1" ht="68.25" customHeight="1">
      <c r="A497" s="27"/>
      <c r="B497" s="38" t="s">
        <v>465</v>
      </c>
      <c r="C497" s="113" t="s">
        <v>504</v>
      </c>
      <c r="D497" s="114" t="s">
        <v>543</v>
      </c>
      <c r="E497" s="115" t="s">
        <v>505</v>
      </c>
      <c r="F497" s="120">
        <v>13</v>
      </c>
      <c r="G497" s="254"/>
      <c r="H497" s="43">
        <f t="shared" si="5"/>
        <v>0</v>
      </c>
    </row>
    <row r="498" spans="1:8" s="28" customFormat="1" ht="60" customHeight="1">
      <c r="A498" s="27"/>
      <c r="B498" s="38" t="s">
        <v>466</v>
      </c>
      <c r="C498" s="113" t="s">
        <v>506</v>
      </c>
      <c r="D498" s="114" t="s">
        <v>543</v>
      </c>
      <c r="E498" s="115" t="s">
        <v>505</v>
      </c>
      <c r="F498" s="120">
        <v>13</v>
      </c>
      <c r="G498" s="254"/>
      <c r="H498" s="43">
        <f t="shared" si="5"/>
        <v>0</v>
      </c>
    </row>
    <row r="499" spans="1:8" s="28" customFormat="1" ht="48.75" customHeight="1">
      <c r="A499" s="27"/>
      <c r="B499" s="38" t="s">
        <v>467</v>
      </c>
      <c r="C499" s="113" t="s">
        <v>545</v>
      </c>
      <c r="D499" s="114" t="s">
        <v>543</v>
      </c>
      <c r="E499" s="115" t="s">
        <v>42</v>
      </c>
      <c r="F499" s="120">
        <v>2</v>
      </c>
      <c r="G499" s="254"/>
      <c r="H499" s="43">
        <f t="shared" si="5"/>
        <v>0</v>
      </c>
    </row>
    <row r="500" spans="1:8" ht="48" customHeight="1" thickBot="1">
      <c r="A500" s="58"/>
      <c r="B500" s="86" t="str">
        <f>+B476</f>
        <v>H</v>
      </c>
      <c r="C500" s="287" t="str">
        <f>+C476</f>
        <v>STREET LIGHT INSTALLATION</v>
      </c>
      <c r="D500" s="323"/>
      <c r="E500" s="323"/>
      <c r="F500" s="324"/>
      <c r="G500" s="262" t="s">
        <v>507</v>
      </c>
      <c r="H500" s="79">
        <f>SUM(H478:H499)</f>
        <v>0</v>
      </c>
    </row>
    <row r="501" spans="1:8" ht="48" customHeight="1" thickTop="1">
      <c r="A501" s="35"/>
      <c r="B501" s="87"/>
      <c r="C501" s="10" t="s">
        <v>17</v>
      </c>
      <c r="D501" s="16"/>
      <c r="E501" s="1"/>
      <c r="F501" s="1"/>
      <c r="G501" s="269"/>
      <c r="H501" s="17"/>
    </row>
    <row r="502" spans="1:8" ht="48" customHeight="1" thickBot="1">
      <c r="A502" s="64"/>
      <c r="B502" s="73" t="str">
        <f>B6</f>
        <v>A</v>
      </c>
      <c r="C502" s="299" t="str">
        <f>C6</f>
        <v>ASPHALT RECONSTRUCTION:  SEVEN OAKS AVENUE - MAIN STREET TO JONES STREET </v>
      </c>
      <c r="D502" s="300"/>
      <c r="E502" s="300"/>
      <c r="F502" s="301"/>
      <c r="G502" s="260" t="s">
        <v>16</v>
      </c>
      <c r="H502" s="74">
        <f>H80</f>
        <v>0</v>
      </c>
    </row>
    <row r="503" spans="1:8" ht="48" customHeight="1" thickBot="1" thickTop="1">
      <c r="A503" s="64"/>
      <c r="B503" s="73" t="str">
        <f>B81</f>
        <v>B</v>
      </c>
      <c r="C503" s="302" t="str">
        <f>C81</f>
        <v>REHABILITATION: SEVEN OAKS AVENUE - JONES STREET TO SCOTIA STREET </v>
      </c>
      <c r="D503" s="303"/>
      <c r="E503" s="303"/>
      <c r="F503" s="304"/>
      <c r="G503" s="260" t="s">
        <v>16</v>
      </c>
      <c r="H503" s="74">
        <f>H157</f>
        <v>0</v>
      </c>
    </row>
    <row r="504" spans="1:8" ht="48" customHeight="1" thickBot="1" thickTop="1">
      <c r="A504" s="64"/>
      <c r="B504" s="73" t="str">
        <f>B158</f>
        <v>C</v>
      </c>
      <c r="C504" s="302" t="str">
        <f>C158</f>
        <v>REHABILITATION: JEFFERSON AVENUE - MCGREGOR STREET TO MCKENZIE STREET</v>
      </c>
      <c r="D504" s="303"/>
      <c r="E504" s="303"/>
      <c r="F504" s="304"/>
      <c r="G504" s="260" t="s">
        <v>16</v>
      </c>
      <c r="H504" s="74">
        <f>H231</f>
        <v>0</v>
      </c>
    </row>
    <row r="505" spans="1:8" ht="48" customHeight="1" thickBot="1" thickTop="1">
      <c r="A505" s="66"/>
      <c r="B505" s="73" t="str">
        <f>B232</f>
        <v>D</v>
      </c>
      <c r="C505" s="302" t="str">
        <f>C232</f>
        <v>REHABILITATION: ARMSTRONG AVENUE - MAIN STREET TO AIKINS STREET</v>
      </c>
      <c r="D505" s="303"/>
      <c r="E505" s="303"/>
      <c r="F505" s="304"/>
      <c r="G505" s="270" t="s">
        <v>16</v>
      </c>
      <c r="H505" s="88">
        <f>H294</f>
        <v>0</v>
      </c>
    </row>
    <row r="506" spans="1:8" ht="48" customHeight="1" thickBot="1" thickTop="1">
      <c r="A506" s="67"/>
      <c r="B506" s="89" t="str">
        <f>B295</f>
        <v>E</v>
      </c>
      <c r="C506" s="302" t="str">
        <f>C295</f>
        <v>ASPHALT RECONSTRUCTION: ARMSTRONG AVENUE - AIKINS STREET TO SALTER STREET</v>
      </c>
      <c r="D506" s="303"/>
      <c r="E506" s="303"/>
      <c r="F506" s="304"/>
      <c r="G506" s="271" t="s">
        <v>16</v>
      </c>
      <c r="H506" s="90">
        <f>H380</f>
        <v>0</v>
      </c>
    </row>
    <row r="507" spans="1:8" ht="48" customHeight="1" thickBot="1" thickTop="1">
      <c r="A507" s="67"/>
      <c r="B507" s="91" t="str">
        <f>B381</f>
        <v>F</v>
      </c>
      <c r="C507" s="296" t="str">
        <f>C381</f>
        <v>REHABILITATION: AMBASSADOR ROW - SINCLAIR STREET TO LEILA AVENUE</v>
      </c>
      <c r="D507" s="297"/>
      <c r="E507" s="297"/>
      <c r="F507" s="298"/>
      <c r="G507" s="272" t="s">
        <v>16</v>
      </c>
      <c r="H507" s="90">
        <f>H465</f>
        <v>0</v>
      </c>
    </row>
    <row r="508" spans="1:8" ht="48" customHeight="1" thickBot="1" thickTop="1">
      <c r="A508" s="67"/>
      <c r="B508" s="91" t="str">
        <f>B474</f>
        <v>G</v>
      </c>
      <c r="C508" s="314" t="str">
        <f>C474</f>
        <v>SEWER REPAIRS: SEVEN OAKS AVENUE</v>
      </c>
      <c r="D508" s="315"/>
      <c r="E508" s="315"/>
      <c r="F508" s="316"/>
      <c r="G508" s="272" t="s">
        <v>16</v>
      </c>
      <c r="H508" s="90">
        <f>H474</f>
        <v>0</v>
      </c>
    </row>
    <row r="509" spans="1:8" s="26" customFormat="1" ht="37.5" customHeight="1" thickBot="1" thickTop="1">
      <c r="A509" s="67"/>
      <c r="B509" s="92" t="str">
        <f>B476</f>
        <v>H</v>
      </c>
      <c r="C509" s="314" t="str">
        <f>C476</f>
        <v>STREET LIGHT INSTALLATION</v>
      </c>
      <c r="D509" s="315"/>
      <c r="E509" s="315"/>
      <c r="F509" s="316"/>
      <c r="G509" s="272" t="s">
        <v>16</v>
      </c>
      <c r="H509" s="90">
        <f>H500</f>
        <v>0</v>
      </c>
    </row>
    <row r="510" spans="1:8" ht="30" customHeight="1" thickTop="1">
      <c r="A510" s="12"/>
      <c r="B510" s="319" t="s">
        <v>31</v>
      </c>
      <c r="C510" s="320"/>
      <c r="D510" s="320"/>
      <c r="E510" s="320"/>
      <c r="F510" s="320"/>
      <c r="G510" s="317">
        <f>SUM(H502:H509)</f>
        <v>0</v>
      </c>
      <c r="H510" s="318"/>
    </row>
    <row r="511" spans="1:8" ht="27.75" customHeight="1">
      <c r="A511" s="36"/>
      <c r="B511" s="32"/>
      <c r="C511" s="33"/>
      <c r="D511" s="34"/>
      <c r="E511" s="33"/>
      <c r="F511" s="33"/>
      <c r="G511" s="273"/>
      <c r="H511" s="18"/>
    </row>
  </sheetData>
  <sheetProtection password="CC3D" sheet="1" selectLockedCells="1"/>
  <mergeCells count="29">
    <mergeCell ref="C508:F508"/>
    <mergeCell ref="G510:H510"/>
    <mergeCell ref="C231:F231"/>
    <mergeCell ref="B510:F510"/>
    <mergeCell ref="C476:H476"/>
    <mergeCell ref="C500:F500"/>
    <mergeCell ref="C509:F509"/>
    <mergeCell ref="C294:F294"/>
    <mergeCell ref="C504:F504"/>
    <mergeCell ref="C505:F505"/>
    <mergeCell ref="C507:F507"/>
    <mergeCell ref="C502:F502"/>
    <mergeCell ref="C506:F506"/>
    <mergeCell ref="C503:F503"/>
    <mergeCell ref="C380:F380"/>
    <mergeCell ref="C489:H489"/>
    <mergeCell ref="C475:H475"/>
    <mergeCell ref="C466:H466"/>
    <mergeCell ref="C474:F474"/>
    <mergeCell ref="C477:H477"/>
    <mergeCell ref="C465:F465"/>
    <mergeCell ref="C80:F80"/>
    <mergeCell ref="C157:F157"/>
    <mergeCell ref="C6:H6"/>
    <mergeCell ref="C81:H81"/>
    <mergeCell ref="C158:H158"/>
    <mergeCell ref="C232:H232"/>
    <mergeCell ref="C295:H295"/>
    <mergeCell ref="C381:H381"/>
  </mergeCells>
  <conditionalFormatting sqref="D476 D478:D488 D454:D457 D459:D460 D437:D440 D396:D412 D431:D432 D451 D414:D429 D442:D446 D448:D449 D377:D379 D362:D365 D351:D352 D354:D355 D383:D385 D367:D375 D387:D394 D291:D293 D283:D289 D276 D278:D280 D228:D230 D200 D202:D207 D209:D216 D234:D236 D219:D226 D238:D274 D160:D162 D154:D156 D145:D152 D139:D140 D133 D128:D131 D83:D85 D63 D67:D79 D8:D61 D344:D348 D87:D126 D164:D198 D297:D342 D358">
    <cfRule type="cellIs" priority="909" dxfId="58" operator="equal" stopIfTrue="1">
      <formula>"CW 2130-R11"</formula>
    </cfRule>
    <cfRule type="cellIs" priority="910" dxfId="58" operator="equal" stopIfTrue="1">
      <formula>"CW 3120-R2"</formula>
    </cfRule>
    <cfRule type="cellIs" priority="911" dxfId="58" operator="equal" stopIfTrue="1">
      <formula>"CW 3240-R7"</formula>
    </cfRule>
  </conditionalFormatting>
  <conditionalFormatting sqref="D476 D445:D446 D366:D367 D343 D141:D142 D135:D138 D77 D73 D53 D55:D59 D62:D69 D51 D71 D359:D363 D346:D357">
    <cfRule type="cellIs" priority="817" dxfId="58" operator="equal" stopIfTrue="1">
      <formula>"CW 3120-R2"</formula>
    </cfRule>
    <cfRule type="cellIs" priority="818" dxfId="58" operator="equal" stopIfTrue="1">
      <formula>"CW 3240-R7"</formula>
    </cfRule>
  </conditionalFormatting>
  <conditionalFormatting sqref="D476 D364:D365 D281 D217 D143 D78 D65">
    <cfRule type="cellIs" priority="801" dxfId="58" operator="equal" stopIfTrue="1">
      <formula>"CW 2130-R11"</formula>
    </cfRule>
    <cfRule type="cellIs" priority="802" dxfId="58" operator="equal" stopIfTrue="1">
      <formula>"CW 3240-R7"</formula>
    </cfRule>
  </conditionalFormatting>
  <conditionalFormatting sqref="C488">
    <cfRule type="cellIs" priority="332" dxfId="58" operator="equal" stopIfTrue="1">
      <formula>"CW 2130-R11"</formula>
    </cfRule>
    <cfRule type="cellIs" priority="333" dxfId="58" operator="equal" stopIfTrue="1">
      <formula>"CW 3120-R2"</formula>
    </cfRule>
    <cfRule type="cellIs" priority="334" dxfId="58" operator="equal" stopIfTrue="1">
      <formula>"CW 3240-R7"</formula>
    </cfRule>
  </conditionalFormatting>
  <conditionalFormatting sqref="C479:C487">
    <cfRule type="cellIs" priority="335" dxfId="58" operator="equal" stopIfTrue="1">
      <formula>"CW 2130-R11"</formula>
    </cfRule>
    <cfRule type="cellIs" priority="336" dxfId="58" operator="equal" stopIfTrue="1">
      <formula>"CW 3120-R2"</formula>
    </cfRule>
    <cfRule type="cellIs" priority="337" dxfId="58" operator="equal" stopIfTrue="1">
      <formula>"CW 3240-R7"</formula>
    </cfRule>
  </conditionalFormatting>
  <conditionalFormatting sqref="D491:D499">
    <cfRule type="cellIs" priority="329" dxfId="58" operator="equal" stopIfTrue="1">
      <formula>"CW 2130-R11"</formula>
    </cfRule>
    <cfRule type="cellIs" priority="330" dxfId="58" operator="equal" stopIfTrue="1">
      <formula>"CW 3120-R2"</formula>
    </cfRule>
    <cfRule type="cellIs" priority="331" dxfId="58" operator="equal" stopIfTrue="1">
      <formula>"CW 3240-R7"</formula>
    </cfRule>
  </conditionalFormatting>
  <conditionalFormatting sqref="C491:C499">
    <cfRule type="cellIs" priority="326" dxfId="58" operator="equal" stopIfTrue="1">
      <formula>"CW 2130-R11"</formula>
    </cfRule>
    <cfRule type="cellIs" priority="327" dxfId="58" operator="equal" stopIfTrue="1">
      <formula>"CW 3120-R2"</formula>
    </cfRule>
    <cfRule type="cellIs" priority="328" dxfId="58" operator="equal" stopIfTrue="1">
      <formula>"CW 3240-R7"</formula>
    </cfRule>
  </conditionalFormatting>
  <conditionalFormatting sqref="D452">
    <cfRule type="cellIs" priority="193" dxfId="58" operator="equal" stopIfTrue="1">
      <formula>"CW 2130-R11"</formula>
    </cfRule>
    <cfRule type="cellIs" priority="194" dxfId="58" operator="equal" stopIfTrue="1">
      <formula>"CW 3120-R2"</formula>
    </cfRule>
    <cfRule type="cellIs" priority="195" dxfId="58" operator="equal" stopIfTrue="1">
      <formula>"CW 3240-R7"</formula>
    </cfRule>
  </conditionalFormatting>
  <conditionalFormatting sqref="D462:D464">
    <cfRule type="cellIs" priority="228" dxfId="58" operator="equal" stopIfTrue="1">
      <formula>"CW 2130-R11"</formula>
    </cfRule>
    <cfRule type="cellIs" priority="229" dxfId="58" operator="equal" stopIfTrue="1">
      <formula>"CW 3120-R2"</formula>
    </cfRule>
    <cfRule type="cellIs" priority="230" dxfId="58" operator="equal" stopIfTrue="1">
      <formula>"CW 3240-R7"</formula>
    </cfRule>
  </conditionalFormatting>
  <conditionalFormatting sqref="D458">
    <cfRule type="cellIs" priority="136" dxfId="58" operator="equal" stopIfTrue="1">
      <formula>"CW 2130-R11"</formula>
    </cfRule>
    <cfRule type="cellIs" priority="137" dxfId="58" operator="equal" stopIfTrue="1">
      <formula>"CW 3120-R2"</formula>
    </cfRule>
    <cfRule type="cellIs" priority="138" dxfId="58" operator="equal" stopIfTrue="1">
      <formula>"CW 3240-R7"</formula>
    </cfRule>
  </conditionalFormatting>
  <conditionalFormatting sqref="D422">
    <cfRule type="cellIs" priority="64" dxfId="58" operator="equal" stopIfTrue="1">
      <formula>"CW 2130-R11"</formula>
    </cfRule>
    <cfRule type="cellIs" priority="65" dxfId="58" operator="equal" stopIfTrue="1">
      <formula>"CW 3120-R2"</formula>
    </cfRule>
    <cfRule type="cellIs" priority="66" dxfId="58" operator="equal" stopIfTrue="1">
      <formula>"CW 3240-R7"</formula>
    </cfRule>
  </conditionalFormatting>
  <conditionalFormatting sqref="D432">
    <cfRule type="cellIs" priority="58" dxfId="58" operator="equal" stopIfTrue="1">
      <formula>"CW 2130-R11"</formula>
    </cfRule>
    <cfRule type="cellIs" priority="59" dxfId="58" operator="equal" stopIfTrue="1">
      <formula>"CW 3120-R2"</formula>
    </cfRule>
    <cfRule type="cellIs" priority="60" dxfId="58" operator="equal" stopIfTrue="1">
      <formula>"CW 3240-R7"</formula>
    </cfRule>
  </conditionalFormatting>
  <conditionalFormatting sqref="D395">
    <cfRule type="cellIs" priority="28" dxfId="58" operator="equal" stopIfTrue="1">
      <formula>"CW 2130-R11"</formula>
    </cfRule>
    <cfRule type="cellIs" priority="29" dxfId="58" operator="equal" stopIfTrue="1">
      <formula>"CW 3120-R2"</formula>
    </cfRule>
    <cfRule type="cellIs" priority="30" dxfId="58" operator="equal" stopIfTrue="1">
      <formula>"CW 3240-R7"</formula>
    </cfRule>
  </conditionalFormatting>
  <conditionalFormatting sqref="D413">
    <cfRule type="cellIs" priority="25" dxfId="58" operator="equal" stopIfTrue="1">
      <formula>"CW 2130-R11"</formula>
    </cfRule>
    <cfRule type="cellIs" priority="26" dxfId="58" operator="equal" stopIfTrue="1">
      <formula>"CW 3120-R2"</formula>
    </cfRule>
    <cfRule type="cellIs" priority="27" dxfId="58" operator="equal" stopIfTrue="1">
      <formula>"CW 3240-R7"</formula>
    </cfRule>
  </conditionalFormatting>
  <conditionalFormatting sqref="D430">
    <cfRule type="cellIs" priority="22" dxfId="58" operator="equal" stopIfTrue="1">
      <formula>"CW 2130-R11"</formula>
    </cfRule>
    <cfRule type="cellIs" priority="23" dxfId="58" operator="equal" stopIfTrue="1">
      <formula>"CW 3120-R2"</formula>
    </cfRule>
    <cfRule type="cellIs" priority="24" dxfId="58" operator="equal" stopIfTrue="1">
      <formula>"CW 3240-R7"</formula>
    </cfRule>
  </conditionalFormatting>
  <conditionalFormatting sqref="D433">
    <cfRule type="cellIs" priority="19" dxfId="58" operator="equal" stopIfTrue="1">
      <formula>"CW 2130-R11"</formula>
    </cfRule>
    <cfRule type="cellIs" priority="20" dxfId="58" operator="equal" stopIfTrue="1">
      <formula>"CW 3120-R2"</formula>
    </cfRule>
    <cfRule type="cellIs" priority="21" dxfId="58" operator="equal" stopIfTrue="1">
      <formula>"CW 3240-R7"</formula>
    </cfRule>
  </conditionalFormatting>
  <conditionalFormatting sqref="D435">
    <cfRule type="cellIs" priority="16" dxfId="58" operator="equal" stopIfTrue="1">
      <formula>"CW 2130-R11"</formula>
    </cfRule>
    <cfRule type="cellIs" priority="17" dxfId="58" operator="equal" stopIfTrue="1">
      <formula>"CW 3120-R2"</formula>
    </cfRule>
    <cfRule type="cellIs" priority="18" dxfId="58" operator="equal" stopIfTrue="1">
      <formula>"CW 3240-R7"</formula>
    </cfRule>
  </conditionalFormatting>
  <conditionalFormatting sqref="D450">
    <cfRule type="cellIs" priority="13" dxfId="58" operator="equal" stopIfTrue="1">
      <formula>"CW 2130-R11"</formula>
    </cfRule>
    <cfRule type="cellIs" priority="14" dxfId="58" operator="equal" stopIfTrue="1">
      <formula>"CW 3120-R2"</formula>
    </cfRule>
    <cfRule type="cellIs" priority="15" dxfId="58" operator="equal" stopIfTrue="1">
      <formula>"CW 3240-R7"</formula>
    </cfRule>
  </conditionalFormatting>
  <conditionalFormatting sqref="D490">
    <cfRule type="cellIs" priority="10" dxfId="58" operator="equal" stopIfTrue="1">
      <formula>"CW 2130-R11"</formula>
    </cfRule>
    <cfRule type="cellIs" priority="11" dxfId="58" operator="equal" stopIfTrue="1">
      <formula>"CW 3120-R2"</formula>
    </cfRule>
    <cfRule type="cellIs" priority="12" dxfId="58" operator="equal" stopIfTrue="1">
      <formula>"CW 3240-R7"</formula>
    </cfRule>
  </conditionalFormatting>
  <conditionalFormatting sqref="D447">
    <cfRule type="cellIs" priority="1" dxfId="58" operator="equal" stopIfTrue="1">
      <formula>"CW 2130-R11"</formula>
    </cfRule>
    <cfRule type="cellIs" priority="2" dxfId="58" operator="equal" stopIfTrue="1">
      <formula>"CW 3120-R2"</formula>
    </cfRule>
    <cfRule type="cellIs" priority="3" dxfId="58"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491:G499 G479:G488 G456:G460 G463:G464 G454 G433 G400 G390 G398 G420:G422 G406:G410 G435 G396 G418 G428 G402 G430:G431 G392:G394 G412:G416 G443:G444 G426 G447:G452 G438 G441 G470 G473 G208:G209 G205 G203 G361:G365 G147 G357 G323 G96 G270:G274 G260:G263 G98 G187:G189 G221:G222 G214 G211:G212 G194 G224:G226 G216:G217 G241:G243 G245 G239 G234:G236 G196:G198 G200 G229:G230 G192 G219 G247 G268 G250:G252 G255:G257 G266 G276 G279:G281 G24:G31 G136:G137 G139:G140 G183:G184 G102 G131 G129 G100 G112 G114:G115 G106:G110 G123 G125:G126 G60:G61 G49 G54 G57:G58 G46 G51 G88:G89 G78:G79 G63:G65 G71:G75 G91 G83:G85 G93:G94 G118:G120 G133 G176:G180 G19 G21 G17 G11:G14 G8:G9 G36:G43 G34 G171 G67:G68 G160:G162 G155:G156">
      <formula1>IF(G491&gt;=0.01,ROUND(G491,2),0.01)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65:G167 G169 G173 G142:G143 G145 G350:G352 G344:G345 G306 G297:G298 G300:G303 G292:G293 G285:G289 G149:G152 G283 G313:G318 G320 G325:G333 G371:G375 G388 G383:G385 G354:G355 G341 G339 G347 G336 G367:G369 G378:G379 G310 G308">
      <formula1>IF(G491&gt;=0.01,ROUND(G491,2),0.01)</formula1>
    </dataValidation>
    <dataValidation type="custom" allowBlank="1" showInputMessage="1" showErrorMessage="1" error="If you can enter a Unit  Price in this cell, pLease contact the Contract Administrator immediately!" sqref="G462 G455 G399 G397 G391 G389 G403:G405 G401 G442 G437 G439:G440 G429 G411 G417 G419 G427 G423:G425 G432 G395 G445:G446 G148 G324 G181:G182 G278 G220 G97 G215 G213 G210 G204 G195 G238 G240 G244 G246 G228 G185 G190:G191 G193 G206:G207 G248:G249 G269 G254 G258 G264:G265 G267 G174:G175 G44:G45 G138 G135 G99 G101 G104:G105 G111 G113 G116 G121:G122 G124 G130 G128 G62 G59 G53 G55:G56 G69:G70 G77 G92 G90 G87 G95 G18 G20 G22:G23 G16 G10 G35 G33 G146 G154 G164 G168 G170 G172 G47:G48 G141 G346 G311:G312 G305 G291 G284 G387 G377 G299 G356 G353 G334:G335 G322 G338 G343 G348:G349">
      <formula1>"isblank(G3)"</formula1>
    </dataValidation>
    <dataValidation type="custom" allowBlank="1" showInputMessage="1" showErrorMessage="1" error="If you can enter a Unit  Price in this cell, pLease contact the Contract Administrator immediately!" sqref="G370 G309 G307">
      <formula1>"isblank(G3)"</formula1>
    </dataValidation>
  </dataValidations>
  <printOptions/>
  <pageMargins left="0.5" right="0.5" top="0.75" bottom="0.75" header="0.25" footer="0.25"/>
  <pageSetup horizontalDpi="600" verticalDpi="600" orientation="portrait" scale="71" r:id="rId1"/>
  <headerFooter alignWithMargins="0">
    <oddHeader>&amp;L&amp;10The City of Winnipeg
Bid Opportunity No. 191-2014 Addendum 1
&amp;XTemplate Version: C420131129-RW&amp;R&amp;10Bid Submission
Page &amp;P+3 of 34</oddHeader>
    <oddFooter xml:space="preserve">&amp;R__________________
Name of Bidder                    </oddFooter>
  </headerFooter>
  <rowBreaks count="26" manualBreakCount="26">
    <brk id="28" max="255" man="1"/>
    <brk id="46" max="255" man="1"/>
    <brk id="68" max="255" man="1"/>
    <brk id="80" min="1" max="7" man="1"/>
    <brk id="102" max="255" man="1"/>
    <brk id="126" max="255" man="1"/>
    <brk id="147" max="255" man="1"/>
    <brk id="157" min="1" max="7" man="1"/>
    <brk id="180" max="255" man="1"/>
    <brk id="200" max="255" man="1"/>
    <brk id="222" max="255" man="1"/>
    <brk id="231" min="1" max="7" man="1"/>
    <brk id="252" min="1" max="7" man="1"/>
    <brk id="274" min="1" max="7" man="1"/>
    <brk id="294" max="255" man="1"/>
    <brk id="318" max="255" man="1"/>
    <brk id="336" min="1" max="7" man="1"/>
    <brk id="357" min="1" max="7" man="1"/>
    <brk id="380" min="1" max="7" man="1"/>
    <brk id="402" max="255" man="1"/>
    <brk id="422" min="1" max="7" man="1"/>
    <brk id="444" min="1" max="7" man="1"/>
    <brk id="465" min="1" max="7" man="1"/>
    <brk id="474" max="255" man="1"/>
    <brk id="488" min="1" max="7" man="1"/>
    <brk id="50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11 2014
File Size 177,664</dc:description>
  <cp:lastModifiedBy>mcdonaldc</cp:lastModifiedBy>
  <cp:lastPrinted>2014-03-10T16:58:00Z</cp:lastPrinted>
  <dcterms:created xsi:type="dcterms:W3CDTF">1999-03-31T15:44:33Z</dcterms:created>
  <dcterms:modified xsi:type="dcterms:W3CDTF">2014-03-24T18:36:35Z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276728969</vt:i4>
  </property>
  <property fmtid="{D5CDD505-2E9C-101B-9397-08002B2CF9AE}" pid="5" name="_EmailSubject">
    <vt:lpwstr>Form B for Review - Bid Opportunity No. 191-2014</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