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685" activeTab="0"/>
  </bookViews>
  <sheets>
    <sheet name="384-2012_Form_B-Excel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'384-2012_Form_B-Excel'!#REF!</definedName>
    <definedName name="PAGE1OF13">'384-2012_Form_B-Excel'!#REF!</definedName>
    <definedName name="_xlnm.Print_Area" localSheetId="0">'384-2012_Form_B-Excel'!$B$1:$H$142</definedName>
    <definedName name="_xlnm.Print_Titles" localSheetId="0">'384-2012_Form_B-Excel'!$1:$5</definedName>
    <definedName name="_xlnm.Print_Titles">'384-2012_Form_B-Excel'!$B$4:$IV$4</definedName>
    <definedName name="TEMP">'384-2012_Form_B-Excel'!#REF!</definedName>
    <definedName name="TENDERNO.181-">'384-2012_Form_B-Excel'!#REF!</definedName>
    <definedName name="TENDERSUBMISSI">'384-2012_Form_B-Excel'!#REF!</definedName>
    <definedName name="TESTHEAD">'384-2012_Form_B-Excel'!#REF!</definedName>
    <definedName name="XEVERYTHING">'384-2012_Form_B-Excel'!$B$1:$IV$138</definedName>
    <definedName name="XITEMS">'384-2012_Form_B-Excel'!$B$6:$IV$138</definedName>
  </definedNames>
  <calcPr fullCalcOnLoad="1" fullPrecision="0"/>
</workbook>
</file>

<file path=xl/sharedStrings.xml><?xml version="1.0" encoding="utf-8"?>
<sst xmlns="http://schemas.openxmlformats.org/spreadsheetml/2006/main" count="540" uniqueCount="351">
  <si>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</si>
  <si>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</si>
  <si>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</si>
  <si>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</si>
  <si>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</si>
  <si>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</si>
  <si>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</si>
  <si>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</si>
  <si>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</si>
  <si>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</si>
  <si>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</si>
  <si>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</si>
  <si>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</si>
  <si>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</si>
  <si>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</si>
  <si>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</si>
  <si>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</si>
  <si>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</si>
  <si>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</si>
  <si>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</si>
  <si>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</si>
  <si>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</si>
  <si>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</si>
  <si>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</si>
  <si>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</si>
  <si>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</si>
  <si>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</si>
  <si>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</si>
  <si>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</si>
  <si>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</si>
  <si>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</si>
  <si>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</si>
  <si>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</si>
  <si>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</si>
  <si>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</si>
  <si>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</si>
  <si>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</si>
  <si>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</si>
  <si>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</si>
  <si>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</si>
  <si>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</si>
  <si>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</si>
  <si>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</si>
  <si>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</si>
  <si>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</si>
  <si>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</si>
  <si>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</si>
  <si>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</si>
  <si>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</si>
  <si>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</si>
  <si>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</si>
  <si>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</si>
  <si>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</si>
  <si>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</si>
  <si>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</si>
  <si>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</si>
  <si>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</si>
  <si>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</si>
  <si>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</si>
  <si>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</si>
  <si>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</si>
  <si>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</si>
  <si>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</si>
  <si>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</si>
  <si>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</si>
  <si>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</si>
  <si>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</si>
  <si>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</si>
  <si>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</si>
  <si>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F006</t>
  </si>
  <si>
    <t>F007</t>
  </si>
  <si>
    <t>iv)</t>
  </si>
  <si>
    <t>v)</t>
  </si>
  <si>
    <t>B194</t>
  </si>
  <si>
    <t>Tie-ins and Approaches</t>
  </si>
  <si>
    <t>B195</t>
  </si>
  <si>
    <t>C034</t>
  </si>
  <si>
    <t>F002</t>
  </si>
  <si>
    <t>vert. m</t>
  </si>
  <si>
    <t>F009</t>
  </si>
  <si>
    <t>F010</t>
  </si>
  <si>
    <t>F011</t>
  </si>
  <si>
    <t>F018</t>
  </si>
  <si>
    <t>(SEE B8)</t>
  </si>
  <si>
    <t>E10</t>
  </si>
  <si>
    <t>C019</t>
  </si>
  <si>
    <t>Concrete Pavements for Early Opening</t>
  </si>
  <si>
    <t>C026</t>
  </si>
  <si>
    <t>E023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</si>
  <si>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</si>
  <si>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</si>
  <si>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</si>
  <si>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</si>
  <si>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</si>
  <si>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</si>
  <si>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</si>
  <si>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</si>
  <si>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</si>
  <si>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</si>
  <si>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</si>
  <si>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</si>
  <si>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</si>
  <si>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</si>
  <si>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</si>
  <si>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Pembina Highway - Plaza Dr to Chevrier Blvd</t>
  </si>
  <si>
    <t>CW 3250-R7</t>
  </si>
  <si>
    <t>G005</t>
  </si>
  <si>
    <t>Salt Tolerant Grass Seeding</t>
  </si>
  <si>
    <t>CW 3210-R7</t>
  </si>
  <si>
    <t>CW 2130-R12</t>
  </si>
  <si>
    <t>Pre-cast Concrete Risers</t>
  </si>
  <si>
    <t>51 mm</t>
  </si>
  <si>
    <t>64 mm</t>
  </si>
  <si>
    <t>76 mm</t>
  </si>
  <si>
    <t>F015</t>
  </si>
  <si>
    <t>Adjustment of Curb and Gutter Inlet Frames</t>
  </si>
  <si>
    <t>F027</t>
  </si>
  <si>
    <t xml:space="preserve">Barrier Curb and Gutter Frame Riser and Grated Cover (38 mm) </t>
  </si>
  <si>
    <t>A003</t>
  </si>
  <si>
    <t>A.3</t>
  </si>
  <si>
    <t>Excavation</t>
  </si>
  <si>
    <t>A004</t>
  </si>
  <si>
    <t>A.4</t>
  </si>
  <si>
    <t>Sub-Grade Compaction</t>
  </si>
  <si>
    <t>A007</t>
  </si>
  <si>
    <t>A.7</t>
  </si>
  <si>
    <t>Crushed Sub-base Material</t>
  </si>
  <si>
    <t>A007A</t>
  </si>
  <si>
    <t xml:space="preserve">50 mm </t>
  </si>
  <si>
    <t>A.9</t>
  </si>
  <si>
    <t>A.12</t>
  </si>
  <si>
    <t>A022</t>
  </si>
  <si>
    <t>A.21</t>
  </si>
  <si>
    <t>Separation Geotextile Fabric</t>
  </si>
  <si>
    <t>200 mm Concrete Pavement (Reinforced)</t>
  </si>
  <si>
    <t>B126r</t>
  </si>
  <si>
    <t>Concrete Curb Removal</t>
  </si>
  <si>
    <t>B127r</t>
  </si>
  <si>
    <t>B154rl</t>
  </si>
  <si>
    <t>B155rl</t>
  </si>
  <si>
    <t>SD-205,
SD-206A</t>
  </si>
  <si>
    <t>B156rl</t>
  </si>
  <si>
    <t>a)</t>
  </si>
  <si>
    <t>Less than 3 m</t>
  </si>
  <si>
    <t>B157rl</t>
  </si>
  <si>
    <t>b)</t>
  </si>
  <si>
    <t>3 m to 30 m</t>
  </si>
  <si>
    <t>B167rl</t>
  </si>
  <si>
    <t>SD-203B</t>
  </si>
  <si>
    <t>B214rl</t>
  </si>
  <si>
    <t>SD-229C,D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</si>
  <si>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</si>
  <si>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</si>
  <si>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</si>
  <si>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</si>
  <si>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</si>
  <si>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</si>
  <si>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</si>
  <si>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</si>
  <si>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B219</t>
  </si>
  <si>
    <t>Detectable Warning Surface Tiles</t>
  </si>
  <si>
    <t xml:space="preserve">610 mm X 1220 mm </t>
  </si>
  <si>
    <t>B114rl</t>
  </si>
  <si>
    <t>B118rl</t>
  </si>
  <si>
    <t>100 mm Sidewalk</t>
  </si>
  <si>
    <t>B119rl</t>
  </si>
  <si>
    <t>Less than 5 sq.m.</t>
  </si>
  <si>
    <t>B120rl</t>
  </si>
  <si>
    <t>5 sq.m. to 20 sq.m.</t>
  </si>
  <si>
    <t>B121rl</t>
  </si>
  <si>
    <t>c)</t>
  </si>
  <si>
    <t>Greater than 20 sq.m.</t>
  </si>
  <si>
    <t>SD-227C</t>
  </si>
  <si>
    <t>B123rl</t>
  </si>
  <si>
    <t>Monolithic Curb and Sidewalk</t>
  </si>
  <si>
    <t>SD-228B</t>
  </si>
  <si>
    <t>SD-223A</t>
  </si>
  <si>
    <t>CW 3310-R14</t>
  </si>
  <si>
    <t>C018</t>
  </si>
  <si>
    <t>Construction of Monolithic Concrete Bull-noses</t>
  </si>
  <si>
    <t>C036</t>
  </si>
  <si>
    <t>Construction of  Curb Ramp (10-15 mm ht, Integral)</t>
  </si>
  <si>
    <t>SD-229C</t>
  </si>
  <si>
    <t>C051</t>
  </si>
  <si>
    <t>100 mm Concrete Sidewalk</t>
  </si>
  <si>
    <t>C052</t>
  </si>
  <si>
    <t>Interlocking Paving Stones</t>
  </si>
  <si>
    <t>E003</t>
  </si>
  <si>
    <t xml:space="preserve">Catch Basin  </t>
  </si>
  <si>
    <t>E004</t>
  </si>
  <si>
    <t>E006</t>
  </si>
  <si>
    <t xml:space="preserve">Catch Pit </t>
  </si>
  <si>
    <t>E007</t>
  </si>
  <si>
    <t>SD-023</t>
  </si>
  <si>
    <t>E008</t>
  </si>
  <si>
    <t>Sewer Service</t>
  </si>
  <si>
    <t>E009</t>
  </si>
  <si>
    <t>E010</t>
  </si>
  <si>
    <t>In a Trench, Class B Type 2 Bedding, Class 2 Backfill</t>
  </si>
  <si>
    <t>Replacing Existing Manhole and Catch Basin  Frames &amp; Covers</t>
  </si>
  <si>
    <t>C047</t>
  </si>
  <si>
    <t>SD-206B</t>
  </si>
  <si>
    <t>B134r</t>
  </si>
  <si>
    <t>E012</t>
  </si>
  <si>
    <t>Drainage Connection Pipe</t>
  </si>
  <si>
    <t>E034</t>
  </si>
  <si>
    <t>Connecting to Existing Catch Basin</t>
  </si>
  <si>
    <t>E035</t>
  </si>
  <si>
    <t>E036</t>
  </si>
  <si>
    <t xml:space="preserve">Connecting to Existing Sewer </t>
  </si>
  <si>
    <t>E037</t>
  </si>
  <si>
    <t>E040</t>
  </si>
  <si>
    <t>Connecting to 450 mm  (Concrete) Sewer</t>
  </si>
  <si>
    <t>Connecting to 600 mm  (Concrete) Sewer</t>
  </si>
  <si>
    <t>250 mm (PVC) Connecting Pipe</t>
  </si>
  <si>
    <t>250 mm Drainage Connection Pipe</t>
  </si>
  <si>
    <t>250 mm, PVC</t>
  </si>
  <si>
    <t>E050</t>
  </si>
  <si>
    <t>Abandoning Existing Drainage Inlets</t>
  </si>
  <si>
    <t>A.26</t>
  </si>
  <si>
    <t>Tree Removal</t>
  </si>
  <si>
    <t>E12</t>
  </si>
  <si>
    <t>Bus Stop Flag Foundation</t>
  </si>
  <si>
    <t xml:space="preserve">Miscellaneous Concrete Slab Installation </t>
  </si>
  <si>
    <t>Holland Stone - Blue</t>
  </si>
  <si>
    <t>Cast-In-Place Concrete Foundations</t>
  </si>
  <si>
    <t>Information Kiosk Foundation</t>
  </si>
  <si>
    <t>E14</t>
  </si>
  <si>
    <t>B100r</t>
  </si>
  <si>
    <t>Miscellaneous Concrete Slab Removal</t>
  </si>
  <si>
    <t>B104r</t>
  </si>
  <si>
    <t>Splash Strip Separate</t>
  </si>
  <si>
    <t>Construction of Barrier (150 mm ht, Separate)</t>
  </si>
  <si>
    <t>Construction of Modified Barrier (150 mm ht, Dowelled)</t>
  </si>
  <si>
    <t>SD-024, 1800 mm deep</t>
  </si>
  <si>
    <t>A.27</t>
  </si>
  <si>
    <t>A.28</t>
  </si>
  <si>
    <t>Curb Stop Removal</t>
  </si>
  <si>
    <t>Holland Stone - Charcoal</t>
  </si>
  <si>
    <t>Monolithic Curb and 100mm Concrete Sidewalk with block-outs for Interlocking Paving Stones</t>
  </si>
  <si>
    <t>Construction of  Safety Curb (300 mm ht)</t>
  </si>
  <si>
    <t>Barrier Separate</t>
  </si>
  <si>
    <t>CW 2110-R10</t>
  </si>
  <si>
    <t>A.5</t>
  </si>
  <si>
    <t>A.6</t>
  </si>
  <si>
    <t>A.8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</si>
  <si>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</si>
  <si>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</si>
  <si>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</si>
  <si>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</si>
  <si>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</si>
  <si>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</si>
  <si>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</si>
  <si>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</si>
  <si>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</si>
  <si>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A.20</t>
  </si>
  <si>
    <t>A.22</t>
  </si>
  <si>
    <t>A.23</t>
  </si>
  <si>
    <t>A.24</t>
  </si>
  <si>
    <t>A.25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</si>
  <si>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</si>
  <si>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</si>
  <si>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</si>
  <si>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</si>
  <si>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</si>
  <si>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</si>
  <si>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</si>
  <si>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</si>
  <si>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</si>
  <si>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</si>
  <si>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</si>
  <si>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</si>
  <si>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</si>
  <si>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</si>
  <si>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</si>
  <si>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</si>
  <si>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A.46</t>
  </si>
  <si>
    <t>A.47</t>
  </si>
  <si>
    <t>E9</t>
  </si>
  <si>
    <t>CW 3010-R4, E11</t>
  </si>
  <si>
    <t>B064-72</t>
  </si>
  <si>
    <t>Slab Replacement - Early Opening (72 hour)</t>
  </si>
  <si>
    <t>B071-72</t>
  </si>
  <si>
    <t>B077-72</t>
  </si>
  <si>
    <t>Partial Slab Patches 
- Early Opening (72 hour)</t>
  </si>
  <si>
    <t>B086-72</t>
  </si>
  <si>
    <t>B087-72</t>
  </si>
  <si>
    <t>B088-72</t>
  </si>
  <si>
    <t>B089-72</t>
  </si>
  <si>
    <t>Construction of 200 mm Concrete Pavement for Early Opening 72 hour (Reinforced)</t>
  </si>
  <si>
    <t>200 mm Concrete Pavement (Type A) (Reinforced)</t>
  </si>
  <si>
    <t>200 mm Concrete Pavement (Type B) (Reinforced)</t>
  </si>
  <si>
    <t>200 mm Concrete Pavement (Type C) (Reinforced)</t>
  </si>
  <si>
    <t>200 mm Concrete Pavement (Type D) (Reinforced)</t>
  </si>
  <si>
    <t>C017</t>
  </si>
  <si>
    <t>Construction of Monolithic Curb and Sidewalk</t>
  </si>
  <si>
    <t>F019</t>
  </si>
  <si>
    <t>Relocating Existing Hydrant - Type A</t>
  </si>
  <si>
    <t>CW 2110-R11</t>
  </si>
  <si>
    <t>F020</t>
  </si>
  <si>
    <t xml:space="preserve">Relocating Existing Hydrant - Type B </t>
  </si>
  <si>
    <t>A.48</t>
  </si>
  <si>
    <t>A.49</t>
  </si>
  <si>
    <t>B128r</t>
  </si>
  <si>
    <t xml:space="preserve">Curb Ramp  </t>
  </si>
  <si>
    <t>B132r</t>
  </si>
  <si>
    <t>Construction of Splash Strip (180 mm ht, Monolithic Barrier Curb, 750 mm width)</t>
  </si>
  <si>
    <t>C066</t>
  </si>
  <si>
    <t>Holland Stone - Natural</t>
  </si>
  <si>
    <t xml:space="preserve">Broadway - Yellow Cycle </t>
  </si>
  <si>
    <t>E011</t>
  </si>
  <si>
    <t>Trenchless Installation, Class B Type 2 Bedding, Class 2 Backfill</t>
  </si>
  <si>
    <t>Connecting to 525 mm  (Concrete) Sewer</t>
  </si>
  <si>
    <t>E045</t>
  </si>
  <si>
    <t>Abandoning Existing Catch Pit</t>
  </si>
  <si>
    <t>A.45</t>
  </si>
  <si>
    <t>A.50</t>
  </si>
  <si>
    <t>Abandon Cast-In-Place Concrete Foundations</t>
  </si>
  <si>
    <t>Abandon Kiosk Foundation</t>
  </si>
  <si>
    <t>Abandon Flag Foundation</t>
  </si>
  <si>
    <t>SD-227A</t>
  </si>
  <si>
    <t>Construction of Concrete Median Slabs</t>
  </si>
  <si>
    <t>C014</t>
  </si>
  <si>
    <t>CW 3110-R15</t>
  </si>
  <si>
    <t>E15</t>
  </si>
  <si>
    <t>ELECTRICAL WORKS</t>
  </si>
  <si>
    <t>Supply and Install Electrical Works and Connect to Existing Street Light Cable at the following stop:</t>
  </si>
  <si>
    <t>SB Pembina Hwy S/Side Chevrier Blvd</t>
  </si>
  <si>
    <t>l.s.</t>
  </si>
  <si>
    <t>A.51</t>
  </si>
  <si>
    <t>Supply and Install Electrical Works and Connect to Existing Power Pedestal at the following stop:</t>
  </si>
  <si>
    <t>NB Pembina Hwy S/Side Crescent Dr</t>
  </si>
  <si>
    <t>A.52</t>
  </si>
  <si>
    <t xml:space="preserve">CW 3130-R4 </t>
  </si>
  <si>
    <t xml:space="preserve">CW 3230-R7
</t>
  </si>
  <si>
    <t xml:space="preserve">CW 3235-R9  </t>
  </si>
  <si>
    <t xml:space="preserve">CW 3240-R9 </t>
  </si>
  <si>
    <t>Curb Ramp (10-15 mm reveal ht, Monolithic)</t>
  </si>
  <si>
    <t xml:space="preserve">CW 3410-R9 </t>
  </si>
  <si>
    <t>E13</t>
  </si>
  <si>
    <t xml:space="preserve">CW 3325-R5  </t>
  </si>
  <si>
    <t xml:space="preserve">CW 3110-R15 </t>
  </si>
  <si>
    <t>CW 3240-R9</t>
  </si>
  <si>
    <t>iII)</t>
  </si>
  <si>
    <t xml:space="preserve">Modified Barrier </t>
  </si>
  <si>
    <t>Modified Barrier (150 mm reveal ht, Dowelled)</t>
  </si>
  <si>
    <t>Barrier (150 mm reveal ht, Dowelled)</t>
  </si>
  <si>
    <t>300 mm X 610 mm Directional Tile</t>
  </si>
  <si>
    <t>Abandon Sprinkler Service</t>
  </si>
  <si>
    <t>B221</t>
  </si>
  <si>
    <t>FORM B (R1): PRICES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</si>
</sst>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)"/>
  </numFmts>
  <fonts count="5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2" fillId="28" borderId="5" applyNumberFormat="0" applyAlignment="0" applyProtection="0"/>
    <xf numFmtId="0" fontId="43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1" borderId="5" applyNumberFormat="0" applyAlignment="0" applyProtection="0"/>
    <xf numFmtId="0" fontId="50" fillId="0" borderId="10" applyNumberFormat="0" applyFill="0" applyAlignment="0" applyProtection="0"/>
    <xf numFmtId="0" fontId="51" fillId="32" borderId="0" applyNumberFormat="0" applyBorder="0" applyAlignment="0" applyProtection="0"/>
    <xf numFmtId="0" fontId="8" fillId="0" borderId="0">
      <alignment/>
      <protection/>
    </xf>
    <xf numFmtId="0" fontId="0" fillId="33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52" fillId="28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3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2" borderId="0" xfId="0" applyNumberFormat="1" applyAlignment="1">
      <alignment/>
    </xf>
    <xf numFmtId="172" fontId="2" fillId="34" borderId="15" xfId="0" applyNumberFormat="1" applyFont="1" applyFill="1" applyBorder="1" applyAlignment="1" applyProtection="1">
      <alignment horizontal="left" vertical="center"/>
      <protection/>
    </xf>
    <xf numFmtId="172" fontId="2" fillId="34" borderId="15" xfId="0" applyNumberFormat="1" applyFont="1" applyFill="1" applyBorder="1" applyAlignment="1" applyProtection="1">
      <alignment horizontal="left" vertical="center" wrapText="1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73" fontId="0" fillId="0" borderId="0" xfId="0" applyNumberFormat="1" applyFont="1" applyFill="1" applyBorder="1" applyAlignment="1" applyProtection="1">
      <alignment horizontal="left" vertical="top"/>
      <protection/>
    </xf>
    <xf numFmtId="173" fontId="0" fillId="0" borderId="1" xfId="73" applyNumberFormat="1" applyFont="1" applyFill="1" applyBorder="1" applyAlignment="1" applyProtection="1">
      <alignment horizontal="center" vertical="top" wrapText="1"/>
      <protection/>
    </xf>
    <xf numFmtId="172" fontId="0" fillId="0" borderId="1" xfId="73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horizontal="center" vertical="top" wrapText="1"/>
      <protection/>
    </xf>
    <xf numFmtId="0" fontId="0" fillId="0" borderId="1" xfId="73" applyNumberFormat="1" applyFont="1" applyFill="1" applyBorder="1" applyAlignment="1" applyProtection="1">
      <alignment horizontal="center" vertical="top" wrapText="1"/>
      <protection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73" fontId="0" fillId="0" borderId="16" xfId="0" applyNumberFormat="1" applyFont="1" applyFill="1" applyBorder="1" applyAlignment="1" applyProtection="1">
      <alignment horizontal="left" vertical="top"/>
      <protection/>
    </xf>
    <xf numFmtId="173" fontId="0" fillId="0" borderId="17" xfId="0" applyNumberFormat="1" applyFont="1" applyFill="1" applyBorder="1" applyAlignment="1" applyProtection="1">
      <alignment horizontal="left" vertical="top"/>
      <protection/>
    </xf>
    <xf numFmtId="173" fontId="0" fillId="0" borderId="15" xfId="0" applyNumberFormat="1" applyFont="1" applyFill="1" applyBorder="1" applyAlignment="1" applyProtection="1">
      <alignment horizontal="left" vertical="top"/>
      <protection/>
    </xf>
    <xf numFmtId="173" fontId="0" fillId="0" borderId="15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74" fontId="0" fillId="34" borderId="0" xfId="0" applyNumberFormat="1" applyFont="1" applyFill="1" applyBorder="1" applyAlignment="1" applyProtection="1">
      <alignment vertical="center"/>
      <protection/>
    </xf>
    <xf numFmtId="172" fontId="0" fillId="34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Alignment="1" applyProtection="1">
      <alignment horizontal="center" vertical="center"/>
      <protection/>
    </xf>
    <xf numFmtId="7" fontId="5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7" fontId="1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7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7" fontId="0" fillId="2" borderId="0" xfId="0" applyNumberFormat="1" applyAlignment="1" applyProtection="1">
      <alignment horizontal="centerContinuous" vertical="center"/>
      <protection/>
    </xf>
    <xf numFmtId="7" fontId="0" fillId="2" borderId="18" xfId="0" applyNumberFormat="1" applyBorder="1" applyAlignment="1" applyProtection="1">
      <alignment horizontal="center"/>
      <protection/>
    </xf>
    <xf numFmtId="0" fontId="0" fillId="2" borderId="18" xfId="0" applyNumberFormat="1" applyBorder="1" applyAlignment="1" applyProtection="1">
      <alignment horizontal="center" vertical="top"/>
      <protection/>
    </xf>
    <xf numFmtId="0" fontId="0" fillId="2" borderId="19" xfId="0" applyNumberFormat="1" applyBorder="1" applyAlignment="1" applyProtection="1">
      <alignment horizontal="center"/>
      <protection/>
    </xf>
    <xf numFmtId="0" fontId="0" fillId="2" borderId="18" xfId="0" applyNumberFormat="1" applyBorder="1" applyAlignment="1" applyProtection="1">
      <alignment horizontal="center"/>
      <protection/>
    </xf>
    <xf numFmtId="0" fontId="0" fillId="2" borderId="20" xfId="0" applyNumberFormat="1" applyBorder="1" applyAlignment="1" applyProtection="1">
      <alignment horizontal="center"/>
      <protection/>
    </xf>
    <xf numFmtId="7" fontId="0" fillId="2" borderId="20" xfId="0" applyNumberFormat="1" applyBorder="1" applyAlignment="1" applyProtection="1">
      <alignment horizontal="right"/>
      <protection/>
    </xf>
    <xf numFmtId="7" fontId="0" fillId="2" borderId="21" xfId="0" applyNumberFormat="1" applyBorder="1" applyAlignment="1" applyProtection="1">
      <alignment horizontal="right"/>
      <protection/>
    </xf>
    <xf numFmtId="0" fontId="0" fillId="2" borderId="22" xfId="0" applyNumberFormat="1" applyBorder="1" applyAlignment="1" applyProtection="1">
      <alignment vertical="top"/>
      <protection/>
    </xf>
    <xf numFmtId="0" fontId="0" fillId="2" borderId="23" xfId="0" applyNumberFormat="1" applyBorder="1" applyAlignment="1" applyProtection="1">
      <alignment/>
      <protection/>
    </xf>
    <xf numFmtId="0" fontId="0" fillId="2" borderId="22" xfId="0" applyNumberFormat="1" applyBorder="1" applyAlignment="1" applyProtection="1">
      <alignment horizontal="center"/>
      <protection/>
    </xf>
    <xf numFmtId="0" fontId="0" fillId="2" borderId="24" xfId="0" applyNumberFormat="1" applyBorder="1" applyAlignment="1" applyProtection="1">
      <alignment/>
      <protection/>
    </xf>
    <xf numFmtId="0" fontId="0" fillId="2" borderId="24" xfId="0" applyNumberFormat="1" applyBorder="1" applyAlignment="1" applyProtection="1">
      <alignment horizontal="center"/>
      <protection/>
    </xf>
    <xf numFmtId="7" fontId="0" fillId="2" borderId="24" xfId="0" applyNumberFormat="1" applyBorder="1" applyAlignment="1" applyProtection="1">
      <alignment horizontal="right"/>
      <protection/>
    </xf>
    <xf numFmtId="0" fontId="0" fillId="2" borderId="24" xfId="0" applyNumberFormat="1" applyBorder="1" applyAlignment="1" applyProtection="1">
      <alignment horizontal="right"/>
      <protection/>
    </xf>
    <xf numFmtId="7" fontId="0" fillId="2" borderId="25" xfId="0" applyNumberFormat="1" applyBorder="1" applyAlignment="1" applyProtection="1">
      <alignment horizontal="right" vertical="center"/>
      <protection/>
    </xf>
    <xf numFmtId="0" fontId="2" fillId="2" borderId="15" xfId="0" applyNumberFormat="1" applyFont="1" applyBorder="1" applyAlignment="1" applyProtection="1">
      <alignment horizontal="center" vertical="center"/>
      <protection/>
    </xf>
    <xf numFmtId="7" fontId="0" fillId="2" borderId="15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7" fontId="0" fillId="2" borderId="25" xfId="0" applyNumberFormat="1" applyBorder="1" applyAlignment="1" applyProtection="1">
      <alignment horizontal="right"/>
      <protection/>
    </xf>
    <xf numFmtId="0" fontId="2" fillId="2" borderId="15" xfId="0" applyNumberFormat="1" applyFont="1" applyBorder="1" applyAlignment="1" applyProtection="1">
      <alignment vertical="top"/>
      <protection/>
    </xf>
    <xf numFmtId="1" fontId="0" fillId="2" borderId="25" xfId="0" applyNumberFormat="1" applyBorder="1" applyAlignment="1" applyProtection="1">
      <alignment horizontal="center" vertical="top"/>
      <protection/>
    </xf>
    <xf numFmtId="0" fontId="0" fillId="2" borderId="25" xfId="0" applyNumberFormat="1" applyBorder="1" applyAlignment="1" applyProtection="1">
      <alignment horizontal="center" vertical="top"/>
      <protection/>
    </xf>
    <xf numFmtId="7" fontId="0" fillId="2" borderId="15" xfId="0" applyNumberFormat="1" applyBorder="1" applyAlignment="1" applyProtection="1">
      <alignment horizontal="right"/>
      <protection/>
    </xf>
    <xf numFmtId="1" fontId="0" fillId="2" borderId="25" xfId="0" applyNumberFormat="1" applyBorder="1" applyAlignment="1" applyProtection="1">
      <alignment vertical="top"/>
      <protection/>
    </xf>
    <xf numFmtId="0" fontId="8" fillId="0" borderId="0" xfId="0" applyFont="1" applyFill="1" applyAlignment="1" applyProtection="1">
      <alignment/>
      <protection/>
    </xf>
    <xf numFmtId="0" fontId="0" fillId="2" borderId="15" xfId="0" applyNumberFormat="1" applyBorder="1" applyAlignment="1" applyProtection="1">
      <alignment horizontal="center" vertical="top"/>
      <protection/>
    </xf>
    <xf numFmtId="0" fontId="0" fillId="2" borderId="25" xfId="0" applyNumberFormat="1" applyBorder="1" applyAlignment="1" applyProtection="1">
      <alignment vertical="top"/>
      <protection/>
    </xf>
    <xf numFmtId="0" fontId="0" fillId="2" borderId="15" xfId="0" applyNumberFormat="1" applyBorder="1" applyAlignment="1" applyProtection="1">
      <alignment vertical="top"/>
      <protection/>
    </xf>
    <xf numFmtId="7" fontId="0" fillId="2" borderId="26" xfId="0" applyNumberFormat="1" applyBorder="1" applyAlignment="1" applyProtection="1">
      <alignment horizontal="right"/>
      <protection/>
    </xf>
    <xf numFmtId="0" fontId="2" fillId="2" borderId="26" xfId="0" applyNumberFormat="1" applyFont="1" applyBorder="1" applyAlignment="1" applyProtection="1">
      <alignment horizontal="center" vertical="center"/>
      <protection/>
    </xf>
    <xf numFmtId="0" fontId="0" fillId="2" borderId="0" xfId="0" applyNumberFormat="1" applyAlignment="1" applyProtection="1">
      <alignment horizontal="right"/>
      <protection/>
    </xf>
    <xf numFmtId="7" fontId="0" fillId="2" borderId="27" xfId="0" applyNumberFormat="1" applyBorder="1" applyAlignment="1" applyProtection="1">
      <alignment horizontal="right"/>
      <protection/>
    </xf>
    <xf numFmtId="0" fontId="0" fillId="2" borderId="28" xfId="0" applyNumberFormat="1" applyBorder="1" applyAlignment="1" applyProtection="1">
      <alignment vertical="top"/>
      <protection/>
    </xf>
    <xf numFmtId="0" fontId="0" fillId="2" borderId="13" xfId="0" applyNumberFormat="1" applyBorder="1" applyAlignment="1" applyProtection="1">
      <alignment/>
      <protection/>
    </xf>
    <xf numFmtId="0" fontId="0" fillId="2" borderId="13" xfId="0" applyNumberFormat="1" applyBorder="1" applyAlignment="1" applyProtection="1">
      <alignment horizontal="center"/>
      <protection/>
    </xf>
    <xf numFmtId="7" fontId="0" fillId="2" borderId="13" xfId="0" applyNumberFormat="1" applyBorder="1" applyAlignment="1" applyProtection="1">
      <alignment horizontal="right"/>
      <protection/>
    </xf>
    <xf numFmtId="0" fontId="0" fillId="2" borderId="29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173" fontId="0" fillId="0" borderId="1" xfId="73" applyNumberFormat="1" applyFont="1" applyFill="1" applyBorder="1" applyAlignment="1" applyProtection="1">
      <alignment horizontal="left" vertical="top" wrapText="1"/>
      <protection/>
    </xf>
    <xf numFmtId="174" fontId="0" fillId="0" borderId="3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Border="1" applyAlignment="1" applyProtection="1">
      <alignment horizontal="centerContinuous" vertical="center"/>
      <protection/>
    </xf>
    <xf numFmtId="0" fontId="0" fillId="2" borderId="0" xfId="0" applyNumberFormat="1" applyBorder="1" applyAlignment="1" applyProtection="1">
      <alignment horizontal="centerContinuous" vertical="center"/>
      <protection/>
    </xf>
    <xf numFmtId="2" fontId="0" fillId="2" borderId="31" xfId="0" applyNumberFormat="1" applyBorder="1" applyAlignment="1" applyProtection="1">
      <alignment horizontal="centerContinuous"/>
      <protection/>
    </xf>
    <xf numFmtId="172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2" borderId="32" xfId="0" applyNumberFormat="1" applyBorder="1" applyAlignment="1" applyProtection="1">
      <alignment vertical="top"/>
      <protection/>
    </xf>
    <xf numFmtId="0" fontId="0" fillId="2" borderId="32" xfId="0" applyNumberFormat="1" applyBorder="1" applyAlignment="1" applyProtection="1">
      <alignment/>
      <protection/>
    </xf>
    <xf numFmtId="0" fontId="0" fillId="2" borderId="32" xfId="0" applyNumberFormat="1" applyBorder="1" applyAlignment="1" applyProtection="1">
      <alignment horizontal="center"/>
      <protection/>
    </xf>
    <xf numFmtId="0" fontId="0" fillId="2" borderId="32" xfId="0" applyNumberFormat="1" applyBorder="1" applyAlignment="1" applyProtection="1">
      <alignment horizontal="right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7" fontId="0" fillId="2" borderId="25" xfId="0" applyNumberFormat="1" applyFont="1" applyBorder="1" applyAlignment="1" applyProtection="1">
      <alignment horizontal="right" vertical="center"/>
      <protection/>
    </xf>
    <xf numFmtId="7" fontId="0" fillId="2" borderId="25" xfId="0" applyNumberFormat="1" applyFont="1" applyBorder="1" applyAlignment="1" applyProtection="1">
      <alignment horizontal="right"/>
      <protection/>
    </xf>
    <xf numFmtId="7" fontId="0" fillId="2" borderId="33" xfId="0" applyNumberFormat="1" applyBorder="1" applyAlignment="1" applyProtection="1">
      <alignment horizontal="center"/>
      <protection/>
    </xf>
    <xf numFmtId="7" fontId="0" fillId="2" borderId="34" xfId="0" applyNumberFormat="1" applyBorder="1" applyAlignment="1" applyProtection="1">
      <alignment horizontal="center"/>
      <protection/>
    </xf>
    <xf numFmtId="0" fontId="0" fillId="2" borderId="16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35" xfId="0" applyNumberFormat="1" applyBorder="1" applyAlignment="1" applyProtection="1">
      <alignment/>
      <protection/>
    </xf>
    <xf numFmtId="0" fontId="0" fillId="2" borderId="16" xfId="0" applyNumberFormat="1" applyBorder="1" applyAlignment="1" applyProtection="1" quotePrefix="1">
      <alignment/>
      <protection/>
    </xf>
    <xf numFmtId="0" fontId="0" fillId="2" borderId="0" xfId="0" applyNumberFormat="1" applyBorder="1" applyAlignment="1" applyProtection="1" quotePrefix="1">
      <alignment/>
      <protection/>
    </xf>
    <xf numFmtId="0" fontId="0" fillId="2" borderId="35" xfId="0" applyNumberFormat="1" applyBorder="1" applyAlignment="1" applyProtection="1" quotePrefix="1">
      <alignment/>
      <protection/>
    </xf>
    <xf numFmtId="1" fontId="6" fillId="2" borderId="36" xfId="0" applyNumberFormat="1" applyFont="1" applyBorder="1" applyAlignment="1" applyProtection="1">
      <alignment horizontal="left" vertical="center" wrapText="1"/>
      <protection/>
    </xf>
    <xf numFmtId="0" fontId="0" fillId="2" borderId="37" xfId="0" applyNumberFormat="1" applyBorder="1" applyAlignment="1" applyProtection="1">
      <alignment vertical="center" wrapText="1"/>
      <protection/>
    </xf>
    <xf numFmtId="0" fontId="0" fillId="2" borderId="38" xfId="0" applyNumberFormat="1" applyBorder="1" applyAlignment="1" applyProtection="1">
      <alignment vertical="center" wrapText="1"/>
      <protection/>
    </xf>
    <xf numFmtId="1" fontId="6" fillId="2" borderId="39" xfId="0" applyNumberFormat="1" applyFont="1" applyBorder="1" applyAlignment="1" applyProtection="1">
      <alignment horizontal="left" vertical="center" wrapText="1"/>
      <protection/>
    </xf>
    <xf numFmtId="1" fontId="6" fillId="2" borderId="40" xfId="0" applyNumberFormat="1" applyFont="1" applyBorder="1" applyAlignment="1" applyProtection="1">
      <alignment horizontal="left" vertical="center" wrapText="1"/>
      <protection/>
    </xf>
    <xf numFmtId="1" fontId="6" fillId="2" borderId="41" xfId="0" applyNumberFormat="1" applyFont="1" applyBorder="1" applyAlignment="1" applyProtection="1">
      <alignment horizontal="left" vertic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Summary of Regional Project Unit Prices from 2007 Bid Opp Tabulations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5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3"/>
  <sheetViews>
    <sheetView showZeros="0" tabSelected="1" showOutlineSymbols="0" view="pageBreakPreview" zoomScale="70" zoomScaleNormal="75" zoomScaleSheetLayoutView="70" zoomScalePageLayoutView="70" workbookViewId="0" topLeftCell="B1">
      <selection activeCell="G13" sqref="G13"/>
    </sheetView>
  </sheetViews>
  <sheetFormatPr defaultColWidth="10.5546875" defaultRowHeight="15"/>
  <cols>
    <col min="1" max="1" width="8.5546875" style="76" hidden="1" customWidth="1"/>
    <col min="2" max="2" width="8.77734375" style="43" customWidth="1"/>
    <col min="3" max="3" width="36.77734375" style="38" customWidth="1"/>
    <col min="4" max="4" width="12.77734375" style="83" customWidth="1"/>
    <col min="5" max="5" width="6.77734375" style="38" customWidth="1"/>
    <col min="6" max="6" width="11.77734375" style="38" customWidth="1"/>
    <col min="7" max="8" width="20.6640625" style="76" customWidth="1"/>
    <col min="9" max="9" width="20.6640625" style="38" customWidth="1"/>
    <col min="10" max="10" width="27.6640625" style="38" customWidth="1"/>
    <col min="11" max="11" width="11.77734375" style="76" customWidth="1"/>
    <col min="12" max="12" width="16.77734375" style="76" customWidth="1"/>
    <col min="13" max="13" width="10.5546875" style="38" customWidth="1"/>
    <col min="14" max="14" width="11.77734375" style="38" customWidth="1"/>
    <col min="15" max="15" width="11.77734375" style="76" customWidth="1"/>
    <col min="16" max="16" width="16.77734375" style="76" customWidth="1"/>
    <col min="17" max="17" width="10.5546875" style="38" customWidth="1"/>
    <col min="18" max="18" width="11.77734375" style="38" customWidth="1"/>
    <col min="19" max="19" width="11.77734375" style="76" customWidth="1"/>
    <col min="20" max="20" width="16.77734375" style="76" customWidth="1"/>
    <col min="21" max="22" width="10.5546875" style="38" customWidth="1"/>
    <col min="23" max="23" width="14.77734375" style="38" customWidth="1"/>
    <col min="24" max="26" width="10.5546875" style="38" customWidth="1"/>
    <col min="27" max="27" width="20.21484375" style="38" customWidth="1"/>
    <col min="28" max="30" width="10.5546875" style="38" customWidth="1"/>
    <col min="31" max="31" width="16.88671875" style="38" customWidth="1"/>
    <col min="32" max="16384" width="10.5546875" style="38" customWidth="1"/>
  </cols>
  <sheetData>
    <row r="1" spans="1:25" ht="15.75">
      <c r="A1" s="35"/>
      <c r="B1" s="36" t="s">
        <v>350</v>
      </c>
      <c r="C1" s="37"/>
      <c r="D1" s="37"/>
      <c r="E1" s="37"/>
      <c r="F1" s="37"/>
      <c r="G1" s="35"/>
      <c r="H1" s="86"/>
      <c r="U1" s="32"/>
      <c r="V1" s="33"/>
      <c r="W1" s="34"/>
      <c r="X1" s="34"/>
      <c r="Y1" s="34"/>
    </row>
    <row r="2" spans="1:31" ht="15">
      <c r="A2" s="39"/>
      <c r="B2" s="40" t="s">
        <v>83</v>
      </c>
      <c r="C2" s="41"/>
      <c r="D2" s="41"/>
      <c r="E2" s="41"/>
      <c r="F2" s="41"/>
      <c r="G2" s="39"/>
      <c r="H2" s="87"/>
      <c r="U2" s="79"/>
      <c r="V2" s="81"/>
      <c r="W2" s="82"/>
      <c r="X2" s="34"/>
      <c r="Y2" s="79"/>
      <c r="Z2" s="81"/>
      <c r="AA2" s="82"/>
      <c r="AC2" s="79"/>
      <c r="AD2" s="81"/>
      <c r="AE2" s="82"/>
    </row>
    <row r="3" spans="1:8" ht="15">
      <c r="A3" s="42"/>
      <c r="B3" s="43" t="s">
        <v>0</v>
      </c>
      <c r="C3" s="63"/>
      <c r="D3" s="63"/>
      <c r="E3" s="44"/>
      <c r="F3" s="44"/>
      <c r="G3" s="45"/>
      <c r="H3" s="88"/>
    </row>
    <row r="4" spans="1:8" ht="15">
      <c r="A4" s="46" t="s">
        <v>21</v>
      </c>
      <c r="B4" s="47" t="s">
        <v>2</v>
      </c>
      <c r="C4" s="48" t="s">
        <v>3</v>
      </c>
      <c r="D4" s="49" t="s">
        <v>4</v>
      </c>
      <c r="E4" s="50" t="s">
        <v>5</v>
      </c>
      <c r="F4" s="50" t="s">
        <v>6</v>
      </c>
      <c r="G4" s="51" t="s">
        <v>7</v>
      </c>
      <c r="H4" s="50" t="s">
        <v>8</v>
      </c>
    </row>
    <row r="5" spans="1:8" ht="15.75" thickBot="1">
      <c r="A5" s="52"/>
      <c r="B5" s="53"/>
      <c r="C5" s="54"/>
      <c r="D5" s="55" t="s">
        <v>9</v>
      </c>
      <c r="E5" s="56"/>
      <c r="F5" s="57" t="s">
        <v>10</v>
      </c>
      <c r="G5" s="58"/>
      <c r="H5" s="59"/>
    </row>
    <row r="6" spans="1:31" s="63" customFormat="1" ht="30" customHeight="1" thickTop="1">
      <c r="A6" s="60"/>
      <c r="B6" s="61" t="s">
        <v>11</v>
      </c>
      <c r="C6" s="105" t="s">
        <v>104</v>
      </c>
      <c r="D6" s="106"/>
      <c r="E6" s="106"/>
      <c r="F6" s="107"/>
      <c r="G6" s="95"/>
      <c r="H6" s="62" t="s">
        <v>1</v>
      </c>
      <c r="I6" s="38"/>
      <c r="J6" s="38"/>
      <c r="K6" s="76"/>
      <c r="L6" s="76"/>
      <c r="M6" s="38"/>
      <c r="N6" s="38"/>
      <c r="O6" s="76"/>
      <c r="P6" s="76"/>
      <c r="Q6" s="38"/>
      <c r="R6" s="38"/>
      <c r="S6" s="76"/>
      <c r="T6" s="76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8" ht="30" customHeight="1">
      <c r="A7" s="64"/>
      <c r="B7" s="65"/>
      <c r="C7" s="1" t="s">
        <v>13</v>
      </c>
      <c r="D7" s="66"/>
      <c r="E7" s="67" t="s">
        <v>1</v>
      </c>
      <c r="F7" s="67" t="s">
        <v>1</v>
      </c>
      <c r="G7" s="96"/>
      <c r="H7" s="68"/>
    </row>
    <row r="8" spans="1:8" ht="36" customHeight="1">
      <c r="A8" s="12" t="s">
        <v>118</v>
      </c>
      <c r="B8" s="14" t="s">
        <v>25</v>
      </c>
      <c r="C8" s="4" t="s">
        <v>120</v>
      </c>
      <c r="D8" s="5" t="s">
        <v>323</v>
      </c>
      <c r="E8" s="6" t="s">
        <v>26</v>
      </c>
      <c r="F8" s="7">
        <v>3430</v>
      </c>
      <c r="G8" s="8"/>
      <c r="H8" s="85">
        <f>ROUND(G8*F8,2)</f>
        <v>0</v>
      </c>
    </row>
    <row r="9" spans="1:8" ht="36" customHeight="1">
      <c r="A9" s="16" t="s">
        <v>121</v>
      </c>
      <c r="B9" s="14" t="s">
        <v>27</v>
      </c>
      <c r="C9" s="4" t="s">
        <v>123</v>
      </c>
      <c r="D9" s="5" t="s">
        <v>323</v>
      </c>
      <c r="E9" s="6" t="s">
        <v>28</v>
      </c>
      <c r="F9" s="7">
        <v>4900</v>
      </c>
      <c r="G9" s="8"/>
      <c r="H9" s="85">
        <f>ROUND(G9*F9,2)</f>
        <v>0</v>
      </c>
    </row>
    <row r="10" spans="1:8" ht="36" customHeight="1">
      <c r="A10" s="16" t="s">
        <v>124</v>
      </c>
      <c r="B10" s="14" t="s">
        <v>119</v>
      </c>
      <c r="C10" s="4" t="s">
        <v>126</v>
      </c>
      <c r="D10" s="5" t="s">
        <v>323</v>
      </c>
      <c r="E10" s="6"/>
      <c r="F10" s="7"/>
      <c r="G10" s="15"/>
      <c r="H10" s="85"/>
    </row>
    <row r="11" spans="1:8" ht="36" customHeight="1">
      <c r="A11" s="16" t="s">
        <v>127</v>
      </c>
      <c r="B11" s="3" t="s">
        <v>29</v>
      </c>
      <c r="C11" s="4" t="s">
        <v>128</v>
      </c>
      <c r="D11" s="5" t="s">
        <v>1</v>
      </c>
      <c r="E11" s="6" t="s">
        <v>30</v>
      </c>
      <c r="F11" s="7">
        <v>2700</v>
      </c>
      <c r="G11" s="8"/>
      <c r="H11" s="85">
        <f>ROUND(G11*F11,2)</f>
        <v>0</v>
      </c>
    </row>
    <row r="12" spans="1:8" ht="36" customHeight="1">
      <c r="A12" s="16" t="s">
        <v>31</v>
      </c>
      <c r="B12" s="14" t="s">
        <v>122</v>
      </c>
      <c r="C12" s="4" t="s">
        <v>32</v>
      </c>
      <c r="D12" s="5" t="s">
        <v>341</v>
      </c>
      <c r="E12" s="6" t="s">
        <v>26</v>
      </c>
      <c r="F12" s="7">
        <v>380</v>
      </c>
      <c r="G12" s="8"/>
      <c r="H12" s="85">
        <f>ROUND(G12*F12,2)</f>
        <v>0</v>
      </c>
    </row>
    <row r="13" spans="1:8" ht="36" customHeight="1">
      <c r="A13" s="12" t="s">
        <v>33</v>
      </c>
      <c r="B13" s="14" t="s">
        <v>243</v>
      </c>
      <c r="C13" s="4" t="s">
        <v>34</v>
      </c>
      <c r="D13" s="5" t="s">
        <v>323</v>
      </c>
      <c r="E13" s="6" t="s">
        <v>28</v>
      </c>
      <c r="F13" s="7">
        <v>3800</v>
      </c>
      <c r="G13" s="8"/>
      <c r="H13" s="85">
        <f>ROUND(G13*F13,2)</f>
        <v>0</v>
      </c>
    </row>
    <row r="14" spans="1:8" ht="36" customHeight="1">
      <c r="A14" s="16" t="s">
        <v>131</v>
      </c>
      <c r="B14" s="14" t="s">
        <v>244</v>
      </c>
      <c r="C14" s="4" t="s">
        <v>133</v>
      </c>
      <c r="D14" s="5" t="s">
        <v>333</v>
      </c>
      <c r="E14" s="6" t="s">
        <v>28</v>
      </c>
      <c r="F14" s="7">
        <v>4900</v>
      </c>
      <c r="G14" s="8"/>
      <c r="H14" s="85">
        <f>ROUND(G14*F14,2)</f>
        <v>0</v>
      </c>
    </row>
    <row r="15" spans="1:8" ht="30" customHeight="1">
      <c r="A15" s="64"/>
      <c r="B15" s="65"/>
      <c r="C15" s="2" t="s">
        <v>14</v>
      </c>
      <c r="D15" s="66"/>
      <c r="E15" s="69"/>
      <c r="F15" s="66"/>
      <c r="G15" s="64"/>
      <c r="H15" s="85"/>
    </row>
    <row r="16" spans="1:8" ht="36" customHeight="1">
      <c r="A16" s="11" t="s">
        <v>280</v>
      </c>
      <c r="B16" s="14" t="s">
        <v>125</v>
      </c>
      <c r="C16" s="4" t="s">
        <v>281</v>
      </c>
      <c r="D16" s="5" t="s">
        <v>334</v>
      </c>
      <c r="E16" s="6"/>
      <c r="F16" s="7"/>
      <c r="G16" s="15"/>
      <c r="H16" s="85"/>
    </row>
    <row r="17" spans="1:8" ht="36" customHeight="1">
      <c r="A17" s="11" t="s">
        <v>282</v>
      </c>
      <c r="B17" s="3" t="s">
        <v>29</v>
      </c>
      <c r="C17" s="4" t="s">
        <v>134</v>
      </c>
      <c r="D17" s="5" t="s">
        <v>1</v>
      </c>
      <c r="E17" s="6" t="s">
        <v>28</v>
      </c>
      <c r="F17" s="7">
        <v>90</v>
      </c>
      <c r="G17" s="8"/>
      <c r="H17" s="85">
        <f>ROUND(G17*F17,2)</f>
        <v>0</v>
      </c>
    </row>
    <row r="18" spans="1:8" ht="36" customHeight="1">
      <c r="A18" s="11" t="s">
        <v>283</v>
      </c>
      <c r="B18" s="31" t="s">
        <v>245</v>
      </c>
      <c r="C18" s="4" t="s">
        <v>284</v>
      </c>
      <c r="D18" s="5" t="s">
        <v>334</v>
      </c>
      <c r="E18" s="6"/>
      <c r="F18" s="7"/>
      <c r="G18" s="15"/>
      <c r="H18" s="85"/>
    </row>
    <row r="19" spans="1:8" ht="36" customHeight="1">
      <c r="A19" s="11" t="s">
        <v>285</v>
      </c>
      <c r="B19" s="3" t="s">
        <v>29</v>
      </c>
      <c r="C19" s="4" t="s">
        <v>290</v>
      </c>
      <c r="D19" s="5" t="s">
        <v>1</v>
      </c>
      <c r="E19" s="6" t="s">
        <v>28</v>
      </c>
      <c r="F19" s="7">
        <v>15</v>
      </c>
      <c r="G19" s="8"/>
      <c r="H19" s="85">
        <f>ROUND(G19*F19,2)</f>
        <v>0</v>
      </c>
    </row>
    <row r="20" spans="1:8" ht="36" customHeight="1">
      <c r="A20" s="11" t="s">
        <v>286</v>
      </c>
      <c r="B20" s="3" t="s">
        <v>36</v>
      </c>
      <c r="C20" s="4" t="s">
        <v>291</v>
      </c>
      <c r="D20" s="5" t="s">
        <v>1</v>
      </c>
      <c r="E20" s="6" t="s">
        <v>28</v>
      </c>
      <c r="F20" s="7">
        <v>550</v>
      </c>
      <c r="G20" s="8"/>
      <c r="H20" s="85">
        <f>ROUND(G20*F20,2)</f>
        <v>0</v>
      </c>
    </row>
    <row r="21" spans="1:8" ht="36" customHeight="1">
      <c r="A21" s="11" t="s">
        <v>287</v>
      </c>
      <c r="B21" s="3" t="s">
        <v>48</v>
      </c>
      <c r="C21" s="4" t="s">
        <v>292</v>
      </c>
      <c r="D21" s="5" t="s">
        <v>1</v>
      </c>
      <c r="E21" s="6" t="s">
        <v>28</v>
      </c>
      <c r="F21" s="7">
        <v>30</v>
      </c>
      <c r="G21" s="8"/>
      <c r="H21" s="85">
        <f>ROUND(G21*F21,2)</f>
        <v>0</v>
      </c>
    </row>
    <row r="22" spans="1:8" ht="36" customHeight="1">
      <c r="A22" s="11" t="s">
        <v>288</v>
      </c>
      <c r="B22" s="3" t="s">
        <v>71</v>
      </c>
      <c r="C22" s="4" t="s">
        <v>293</v>
      </c>
      <c r="D22" s="5" t="s">
        <v>1</v>
      </c>
      <c r="E22" s="6" t="s">
        <v>28</v>
      </c>
      <c r="F22" s="7">
        <v>100</v>
      </c>
      <c r="G22" s="8"/>
      <c r="H22" s="85">
        <f>ROUND(G22*F22,2)</f>
        <v>0</v>
      </c>
    </row>
    <row r="23" spans="1:8" ht="36" customHeight="1">
      <c r="A23" s="11" t="s">
        <v>37</v>
      </c>
      <c r="B23" s="14" t="s">
        <v>129</v>
      </c>
      <c r="C23" s="4" t="s">
        <v>38</v>
      </c>
      <c r="D23" s="5" t="s">
        <v>334</v>
      </c>
      <c r="E23" s="6"/>
      <c r="F23" s="7"/>
      <c r="G23" s="15"/>
      <c r="H23" s="85"/>
    </row>
    <row r="24" spans="1:8" ht="36" customHeight="1">
      <c r="A24" s="11" t="s">
        <v>39</v>
      </c>
      <c r="B24" s="3" t="s">
        <v>29</v>
      </c>
      <c r="C24" s="4" t="s">
        <v>40</v>
      </c>
      <c r="D24" s="5" t="s">
        <v>1</v>
      </c>
      <c r="E24" s="6" t="s">
        <v>35</v>
      </c>
      <c r="F24" s="7">
        <v>960</v>
      </c>
      <c r="G24" s="8"/>
      <c r="H24" s="85">
        <f>ROUND(G24*F24,2)</f>
        <v>0</v>
      </c>
    </row>
    <row r="25" spans="1:8" ht="36" customHeight="1">
      <c r="A25" s="11" t="s">
        <v>41</v>
      </c>
      <c r="B25" s="14" t="s">
        <v>246</v>
      </c>
      <c r="C25" s="4" t="s">
        <v>42</v>
      </c>
      <c r="D25" s="5" t="s">
        <v>334</v>
      </c>
      <c r="E25" s="6"/>
      <c r="F25" s="7"/>
      <c r="G25" s="94"/>
      <c r="H25" s="85"/>
    </row>
    <row r="26" spans="1:8" ht="36" customHeight="1">
      <c r="A26" s="11" t="s">
        <v>43</v>
      </c>
      <c r="B26" s="3" t="s">
        <v>29</v>
      </c>
      <c r="C26" s="4" t="s">
        <v>44</v>
      </c>
      <c r="D26" s="5" t="s">
        <v>1</v>
      </c>
      <c r="E26" s="6" t="s">
        <v>35</v>
      </c>
      <c r="F26" s="7">
        <v>3500</v>
      </c>
      <c r="G26" s="8"/>
      <c r="H26" s="85">
        <f>ROUND(G26*F26,2)</f>
        <v>0</v>
      </c>
    </row>
    <row r="27" spans="1:8" ht="36" customHeight="1">
      <c r="A27" s="11" t="s">
        <v>228</v>
      </c>
      <c r="B27" s="14" t="s">
        <v>247</v>
      </c>
      <c r="C27" s="4" t="s">
        <v>229</v>
      </c>
      <c r="D27" s="5" t="s">
        <v>335</v>
      </c>
      <c r="E27" s="6"/>
      <c r="F27" s="7"/>
      <c r="G27" s="94"/>
      <c r="H27" s="85"/>
    </row>
    <row r="28" spans="1:8" ht="36" customHeight="1">
      <c r="A28" s="11" t="s">
        <v>230</v>
      </c>
      <c r="B28" s="3" t="s">
        <v>29</v>
      </c>
      <c r="C28" s="4" t="s">
        <v>164</v>
      </c>
      <c r="D28" s="5" t="s">
        <v>1</v>
      </c>
      <c r="E28" s="6" t="s">
        <v>28</v>
      </c>
      <c r="F28" s="7">
        <v>1000</v>
      </c>
      <c r="G28" s="8"/>
      <c r="H28" s="85">
        <f>ROUND(G28*F28,2)</f>
        <v>0</v>
      </c>
    </row>
    <row r="29" spans="1:8" ht="36" customHeight="1">
      <c r="A29" s="11" t="s">
        <v>162</v>
      </c>
      <c r="B29" s="14" t="s">
        <v>130</v>
      </c>
      <c r="C29" s="4" t="s">
        <v>45</v>
      </c>
      <c r="D29" s="5" t="s">
        <v>335</v>
      </c>
      <c r="E29" s="6"/>
      <c r="F29" s="7"/>
      <c r="G29" s="94"/>
      <c r="H29" s="85"/>
    </row>
    <row r="30" spans="1:8" ht="36" customHeight="1">
      <c r="A30" s="11" t="s">
        <v>163</v>
      </c>
      <c r="B30" s="3" t="s">
        <v>29</v>
      </c>
      <c r="C30" s="4" t="s">
        <v>164</v>
      </c>
      <c r="D30" s="5" t="s">
        <v>46</v>
      </c>
      <c r="E30" s="6"/>
      <c r="F30" s="7"/>
      <c r="G30" s="94"/>
      <c r="H30" s="85"/>
    </row>
    <row r="31" spans="1:8" ht="36" customHeight="1">
      <c r="A31" s="11" t="s">
        <v>165</v>
      </c>
      <c r="B31" s="9" t="s">
        <v>142</v>
      </c>
      <c r="C31" s="4" t="s">
        <v>166</v>
      </c>
      <c r="D31" s="5"/>
      <c r="E31" s="6" t="s">
        <v>28</v>
      </c>
      <c r="F31" s="7">
        <v>50</v>
      </c>
      <c r="G31" s="8"/>
      <c r="H31" s="85">
        <f>ROUND(G31*F31,2)</f>
        <v>0</v>
      </c>
    </row>
    <row r="32" spans="1:8" ht="36" customHeight="1">
      <c r="A32" s="11" t="s">
        <v>167</v>
      </c>
      <c r="B32" s="9" t="s">
        <v>145</v>
      </c>
      <c r="C32" s="4" t="s">
        <v>168</v>
      </c>
      <c r="D32" s="5"/>
      <c r="E32" s="6" t="s">
        <v>28</v>
      </c>
      <c r="F32" s="7">
        <v>220</v>
      </c>
      <c r="G32" s="8"/>
      <c r="H32" s="85">
        <f>ROUND(G32*F32,2)</f>
        <v>0</v>
      </c>
    </row>
    <row r="33" spans="1:8" ht="36" customHeight="1">
      <c r="A33" s="11" t="s">
        <v>169</v>
      </c>
      <c r="B33" s="9" t="s">
        <v>170</v>
      </c>
      <c r="C33" s="4" t="s">
        <v>171</v>
      </c>
      <c r="D33" s="5" t="s">
        <v>1</v>
      </c>
      <c r="E33" s="6" t="s">
        <v>28</v>
      </c>
      <c r="F33" s="7">
        <v>250</v>
      </c>
      <c r="G33" s="8"/>
      <c r="H33" s="85">
        <f>ROUND(G33*F33,2)</f>
        <v>0</v>
      </c>
    </row>
    <row r="34" spans="1:8" ht="36" customHeight="1">
      <c r="A34" s="11" t="s">
        <v>173</v>
      </c>
      <c r="B34" s="3" t="s">
        <v>36</v>
      </c>
      <c r="C34" s="4" t="s">
        <v>174</v>
      </c>
      <c r="D34" s="5" t="s">
        <v>175</v>
      </c>
      <c r="E34" s="6" t="s">
        <v>28</v>
      </c>
      <c r="F34" s="7">
        <v>140</v>
      </c>
      <c r="G34" s="8"/>
      <c r="H34" s="85">
        <f>ROUND(G34*F34,2)</f>
        <v>0</v>
      </c>
    </row>
    <row r="35" spans="1:8" ht="36" customHeight="1">
      <c r="A35" s="11" t="s">
        <v>135</v>
      </c>
      <c r="B35" s="14" t="s">
        <v>248</v>
      </c>
      <c r="C35" s="4" t="s">
        <v>136</v>
      </c>
      <c r="D35" s="5" t="s">
        <v>342</v>
      </c>
      <c r="E35" s="6"/>
      <c r="F35" s="7"/>
      <c r="G35" s="94"/>
      <c r="H35" s="85"/>
    </row>
    <row r="36" spans="1:8" ht="36" customHeight="1">
      <c r="A36" s="11" t="s">
        <v>137</v>
      </c>
      <c r="B36" s="3" t="s">
        <v>29</v>
      </c>
      <c r="C36" s="4" t="s">
        <v>241</v>
      </c>
      <c r="D36" s="5" t="s">
        <v>1</v>
      </c>
      <c r="E36" s="6" t="s">
        <v>47</v>
      </c>
      <c r="F36" s="7">
        <v>2490</v>
      </c>
      <c r="G36" s="8"/>
      <c r="H36" s="85">
        <f>ROUND(G36*F36,2)</f>
        <v>0</v>
      </c>
    </row>
    <row r="37" spans="1:8" ht="36" customHeight="1">
      <c r="A37" s="11" t="s">
        <v>303</v>
      </c>
      <c r="B37" s="3" t="s">
        <v>36</v>
      </c>
      <c r="C37" s="4" t="s">
        <v>344</v>
      </c>
      <c r="D37" s="5"/>
      <c r="E37" s="6" t="s">
        <v>47</v>
      </c>
      <c r="F37" s="7">
        <v>45</v>
      </c>
      <c r="G37" s="8"/>
      <c r="H37" s="85">
        <f>ROUND(G37*F37,2)</f>
        <v>0</v>
      </c>
    </row>
    <row r="38" spans="1:8" ht="36" customHeight="1">
      <c r="A38" s="11" t="s">
        <v>305</v>
      </c>
      <c r="B38" s="3" t="s">
        <v>48</v>
      </c>
      <c r="C38" s="4" t="s">
        <v>304</v>
      </c>
      <c r="D38" s="5"/>
      <c r="E38" s="6" t="s">
        <v>47</v>
      </c>
      <c r="F38" s="7">
        <v>45</v>
      </c>
      <c r="G38" s="8"/>
      <c r="H38" s="85">
        <f>ROUND(G38*F38,2)</f>
        <v>0</v>
      </c>
    </row>
    <row r="39" spans="1:8" ht="36" customHeight="1">
      <c r="A39" s="11" t="s">
        <v>202</v>
      </c>
      <c r="B39" s="3" t="s">
        <v>343</v>
      </c>
      <c r="C39" s="4" t="s">
        <v>231</v>
      </c>
      <c r="D39" s="5"/>
      <c r="E39" s="6" t="s">
        <v>47</v>
      </c>
      <c r="F39" s="7">
        <v>260</v>
      </c>
      <c r="G39" s="8"/>
      <c r="H39" s="85">
        <f>ROUND(G39*F39,2)</f>
        <v>0</v>
      </c>
    </row>
    <row r="40" spans="1:8" ht="36" customHeight="1">
      <c r="A40" s="11" t="s">
        <v>138</v>
      </c>
      <c r="B40" s="14" t="s">
        <v>249</v>
      </c>
      <c r="C40" s="4" t="s">
        <v>49</v>
      </c>
      <c r="D40" s="5" t="s">
        <v>336</v>
      </c>
      <c r="E40" s="6"/>
      <c r="F40" s="7"/>
      <c r="G40" s="94"/>
      <c r="H40" s="85"/>
    </row>
    <row r="41" spans="1:8" ht="36" customHeight="1">
      <c r="A41" s="11" t="s">
        <v>139</v>
      </c>
      <c r="B41" s="3" t="s">
        <v>29</v>
      </c>
      <c r="C41" s="4" t="s">
        <v>346</v>
      </c>
      <c r="D41" s="5" t="s">
        <v>140</v>
      </c>
      <c r="E41" s="6"/>
      <c r="F41" s="7"/>
      <c r="G41" s="94"/>
      <c r="H41" s="85"/>
    </row>
    <row r="42" spans="1:8" ht="36" customHeight="1">
      <c r="A42" s="11" t="s">
        <v>141</v>
      </c>
      <c r="B42" s="9" t="s">
        <v>142</v>
      </c>
      <c r="C42" s="4" t="s">
        <v>143</v>
      </c>
      <c r="D42" s="5"/>
      <c r="E42" s="6" t="s">
        <v>47</v>
      </c>
      <c r="F42" s="7">
        <v>25</v>
      </c>
      <c r="G42" s="8"/>
      <c r="H42" s="85">
        <f>ROUND(G42*F42,2)</f>
        <v>0</v>
      </c>
    </row>
    <row r="43" spans="1:8" ht="36" customHeight="1">
      <c r="A43" s="11" t="s">
        <v>144</v>
      </c>
      <c r="B43" s="9" t="s">
        <v>145</v>
      </c>
      <c r="C43" s="4" t="s">
        <v>146</v>
      </c>
      <c r="D43" s="5"/>
      <c r="E43" s="6" t="s">
        <v>47</v>
      </c>
      <c r="F43" s="7">
        <v>195</v>
      </c>
      <c r="G43" s="8"/>
      <c r="H43" s="85">
        <f>ROUND(G43*F43,2)</f>
        <v>0</v>
      </c>
    </row>
    <row r="44" spans="1:8" ht="36" customHeight="1">
      <c r="A44" s="11" t="s">
        <v>147</v>
      </c>
      <c r="B44" s="3" t="s">
        <v>36</v>
      </c>
      <c r="C44" s="4" t="s">
        <v>345</v>
      </c>
      <c r="D44" s="5" t="s">
        <v>148</v>
      </c>
      <c r="E44" s="6" t="s">
        <v>47</v>
      </c>
      <c r="F44" s="7">
        <v>70</v>
      </c>
      <c r="G44" s="8"/>
      <c r="H44" s="85">
        <f>ROUND(G44*F44,2)</f>
        <v>0</v>
      </c>
    </row>
    <row r="45" spans="1:8" ht="36" customHeight="1">
      <c r="A45" s="11" t="s">
        <v>149</v>
      </c>
      <c r="B45" s="3" t="s">
        <v>48</v>
      </c>
      <c r="C45" s="4" t="s">
        <v>337</v>
      </c>
      <c r="D45" s="5" t="s">
        <v>150</v>
      </c>
      <c r="E45" s="6" t="s">
        <v>47</v>
      </c>
      <c r="F45" s="7">
        <v>120</v>
      </c>
      <c r="G45" s="8"/>
      <c r="H45" s="85">
        <f>ROUND(G45*F45,2)</f>
        <v>0</v>
      </c>
    </row>
    <row r="46" spans="1:8" ht="36" customHeight="1">
      <c r="A46" s="11" t="s">
        <v>51</v>
      </c>
      <c r="B46" s="14" t="s">
        <v>250</v>
      </c>
      <c r="C46" s="4" t="s">
        <v>52</v>
      </c>
      <c r="D46" s="5" t="s">
        <v>338</v>
      </c>
      <c r="E46" s="70"/>
      <c r="F46" s="7"/>
      <c r="G46" s="94"/>
      <c r="H46" s="85"/>
    </row>
    <row r="47" spans="1:8" ht="36" customHeight="1">
      <c r="A47" s="11" t="s">
        <v>53</v>
      </c>
      <c r="B47" s="3" t="s">
        <v>29</v>
      </c>
      <c r="C47" s="4" t="s">
        <v>54</v>
      </c>
      <c r="D47" s="5"/>
      <c r="E47" s="6"/>
      <c r="F47" s="7"/>
      <c r="G47" s="94"/>
      <c r="H47" s="85"/>
    </row>
    <row r="48" spans="1:8" ht="36" customHeight="1">
      <c r="A48" s="11" t="s">
        <v>55</v>
      </c>
      <c r="B48" s="9" t="s">
        <v>142</v>
      </c>
      <c r="C48" s="4" t="s">
        <v>151</v>
      </c>
      <c r="D48" s="5"/>
      <c r="E48" s="6" t="s">
        <v>30</v>
      </c>
      <c r="F48" s="7">
        <v>4125</v>
      </c>
      <c r="G48" s="8"/>
      <c r="H48" s="85">
        <f>ROUND(G48*F48,2)</f>
        <v>0</v>
      </c>
    </row>
    <row r="49" spans="1:8" ht="36" customHeight="1">
      <c r="A49" s="11" t="s">
        <v>73</v>
      </c>
      <c r="B49" s="3" t="s">
        <v>36</v>
      </c>
      <c r="C49" s="4" t="s">
        <v>74</v>
      </c>
      <c r="D49" s="5"/>
      <c r="E49" s="6"/>
      <c r="F49" s="7"/>
      <c r="G49" s="94"/>
      <c r="H49" s="85"/>
    </row>
    <row r="50" spans="1:8" ht="36" customHeight="1">
      <c r="A50" s="11" t="s">
        <v>75</v>
      </c>
      <c r="B50" s="9" t="s">
        <v>142</v>
      </c>
      <c r="C50" s="4" t="s">
        <v>151</v>
      </c>
      <c r="D50" s="5"/>
      <c r="E50" s="6" t="s">
        <v>30</v>
      </c>
      <c r="F50" s="7">
        <v>600</v>
      </c>
      <c r="G50" s="8"/>
      <c r="H50" s="85">
        <f>ROUND(G50*F50,2)</f>
        <v>0</v>
      </c>
    </row>
    <row r="51" spans="1:8" ht="36" customHeight="1">
      <c r="A51" s="11" t="s">
        <v>152</v>
      </c>
      <c r="B51" s="14" t="s">
        <v>251</v>
      </c>
      <c r="C51" s="4" t="s">
        <v>153</v>
      </c>
      <c r="D51" s="5" t="s">
        <v>154</v>
      </c>
      <c r="E51" s="6"/>
      <c r="F51" s="7"/>
      <c r="G51" s="94"/>
      <c r="H51" s="85"/>
    </row>
    <row r="52" spans="1:8" ht="36" customHeight="1">
      <c r="A52" s="11" t="s">
        <v>155</v>
      </c>
      <c r="B52" s="3" t="s">
        <v>29</v>
      </c>
      <c r="C52" s="4" t="s">
        <v>156</v>
      </c>
      <c r="D52" s="5" t="s">
        <v>1</v>
      </c>
      <c r="E52" s="6" t="s">
        <v>28</v>
      </c>
      <c r="F52" s="7">
        <v>17000</v>
      </c>
      <c r="G52" s="8"/>
      <c r="H52" s="85">
        <f>ROUND(G52*F52,2)</f>
        <v>0</v>
      </c>
    </row>
    <row r="53" spans="1:8" ht="36" customHeight="1">
      <c r="A53" s="11" t="s">
        <v>157</v>
      </c>
      <c r="B53" s="3" t="s">
        <v>36</v>
      </c>
      <c r="C53" s="4" t="s">
        <v>158</v>
      </c>
      <c r="D53" s="5" t="s">
        <v>1</v>
      </c>
      <c r="E53" s="6" t="s">
        <v>28</v>
      </c>
      <c r="F53" s="7">
        <v>2000</v>
      </c>
      <c r="G53" s="8"/>
      <c r="H53" s="85">
        <f>ROUND(G53*F53,2)</f>
        <v>0</v>
      </c>
    </row>
    <row r="54" spans="1:8" ht="36" customHeight="1">
      <c r="A54" s="11" t="s">
        <v>159</v>
      </c>
      <c r="B54" s="14" t="s">
        <v>252</v>
      </c>
      <c r="C54" s="4" t="s">
        <v>160</v>
      </c>
      <c r="D54" s="5" t="s">
        <v>84</v>
      </c>
      <c r="E54" s="6"/>
      <c r="F54" s="10"/>
      <c r="G54" s="94"/>
      <c r="H54" s="85"/>
    </row>
    <row r="55" spans="1:8" ht="36" customHeight="1">
      <c r="A55" s="11"/>
      <c r="B55" s="3" t="s">
        <v>29</v>
      </c>
      <c r="C55" s="4" t="s">
        <v>347</v>
      </c>
      <c r="D55" s="5"/>
      <c r="E55" s="6" t="s">
        <v>35</v>
      </c>
      <c r="F55" s="10">
        <v>70</v>
      </c>
      <c r="G55" s="8"/>
      <c r="H55" s="85">
        <f>ROUND(G55*F55,2)</f>
        <v>0</v>
      </c>
    </row>
    <row r="56" spans="1:8" ht="36" customHeight="1">
      <c r="A56" s="11" t="s">
        <v>349</v>
      </c>
      <c r="B56" s="3" t="s">
        <v>36</v>
      </c>
      <c r="C56" s="4" t="s">
        <v>161</v>
      </c>
      <c r="D56" s="5"/>
      <c r="E56" s="6" t="s">
        <v>35</v>
      </c>
      <c r="F56" s="10">
        <v>33</v>
      </c>
      <c r="G56" s="8"/>
      <c r="H56" s="85">
        <f>ROUND(G56*F56,2)</f>
        <v>0</v>
      </c>
    </row>
    <row r="57" spans="1:8" ht="30" customHeight="1">
      <c r="A57" s="64"/>
      <c r="B57" s="71"/>
      <c r="C57" s="2" t="s">
        <v>16</v>
      </c>
      <c r="D57" s="66"/>
      <c r="E57" s="72"/>
      <c r="F57" s="67"/>
      <c r="G57" s="94"/>
      <c r="H57" s="85"/>
    </row>
    <row r="58" spans="1:8" ht="36" customHeight="1">
      <c r="A58" s="12" t="s">
        <v>61</v>
      </c>
      <c r="B58" s="14" t="s">
        <v>253</v>
      </c>
      <c r="C58" s="4" t="s">
        <v>62</v>
      </c>
      <c r="D58" s="5" t="s">
        <v>105</v>
      </c>
      <c r="E58" s="6" t="s">
        <v>47</v>
      </c>
      <c r="F58" s="10">
        <v>4000</v>
      </c>
      <c r="G58" s="8"/>
      <c r="H58" s="85">
        <f>ROUND(G58*F58,2)</f>
        <v>0</v>
      </c>
    </row>
    <row r="59" spans="1:8" ht="30" customHeight="1">
      <c r="A59" s="64"/>
      <c r="B59" s="71"/>
      <c r="C59" s="2" t="s">
        <v>15</v>
      </c>
      <c r="D59" s="66"/>
      <c r="E59" s="67"/>
      <c r="F59" s="67"/>
      <c r="G59" s="94"/>
      <c r="H59" s="85"/>
    </row>
    <row r="60" spans="1:8" ht="36" customHeight="1">
      <c r="A60" s="12" t="s">
        <v>56</v>
      </c>
      <c r="B60" s="14" t="s">
        <v>254</v>
      </c>
      <c r="C60" s="4" t="s">
        <v>57</v>
      </c>
      <c r="D60" s="5" t="s">
        <v>177</v>
      </c>
      <c r="E60" s="6"/>
      <c r="F60" s="10"/>
      <c r="G60" s="94"/>
      <c r="H60" s="85"/>
    </row>
    <row r="61" spans="1:8" ht="36" customHeight="1">
      <c r="A61" s="12" t="s">
        <v>322</v>
      </c>
      <c r="B61" s="3" t="s">
        <v>29</v>
      </c>
      <c r="C61" s="4" t="s">
        <v>321</v>
      </c>
      <c r="D61" s="5" t="s">
        <v>320</v>
      </c>
      <c r="E61" s="6" t="s">
        <v>28</v>
      </c>
      <c r="F61" s="10">
        <v>190</v>
      </c>
      <c r="G61" s="8"/>
      <c r="H61" s="85">
        <f>ROUND(G61*F61,2)</f>
        <v>0</v>
      </c>
    </row>
    <row r="62" spans="1:8" ht="36" customHeight="1">
      <c r="A62" s="12" t="s">
        <v>294</v>
      </c>
      <c r="B62" s="3" t="s">
        <v>36</v>
      </c>
      <c r="C62" s="4" t="s">
        <v>295</v>
      </c>
      <c r="D62" s="5" t="s">
        <v>175</v>
      </c>
      <c r="E62" s="6" t="s">
        <v>28</v>
      </c>
      <c r="F62" s="10">
        <v>330</v>
      </c>
      <c r="G62" s="8"/>
      <c r="H62" s="85">
        <f>ROUND(G62*F62,2)</f>
        <v>0</v>
      </c>
    </row>
    <row r="63" spans="1:8" ht="36" customHeight="1">
      <c r="A63" s="12" t="s">
        <v>178</v>
      </c>
      <c r="B63" s="3" t="s">
        <v>48</v>
      </c>
      <c r="C63" s="4" t="s">
        <v>179</v>
      </c>
      <c r="D63" s="5" t="s">
        <v>172</v>
      </c>
      <c r="E63" s="6" t="s">
        <v>28</v>
      </c>
      <c r="F63" s="10">
        <v>75</v>
      </c>
      <c r="G63" s="8"/>
      <c r="H63" s="85">
        <f>ROUND(G63*F63,2)</f>
        <v>0</v>
      </c>
    </row>
    <row r="64" spans="1:8" ht="36" customHeight="1">
      <c r="A64" s="12" t="s">
        <v>85</v>
      </c>
      <c r="B64" s="14" t="s">
        <v>255</v>
      </c>
      <c r="C64" s="4" t="s">
        <v>86</v>
      </c>
      <c r="D64" s="5" t="s">
        <v>177</v>
      </c>
      <c r="E64" s="6"/>
      <c r="F64" s="10"/>
      <c r="G64" s="94"/>
      <c r="H64" s="85"/>
    </row>
    <row r="65" spans="1:8" ht="36" customHeight="1">
      <c r="A65" s="12" t="s">
        <v>87</v>
      </c>
      <c r="B65" s="3" t="s">
        <v>29</v>
      </c>
      <c r="C65" s="4" t="s">
        <v>289</v>
      </c>
      <c r="D65" s="5"/>
      <c r="E65" s="6" t="s">
        <v>28</v>
      </c>
      <c r="F65" s="10">
        <v>4000</v>
      </c>
      <c r="G65" s="8"/>
      <c r="H65" s="85">
        <f>ROUND(G65*F65,2)</f>
        <v>0</v>
      </c>
    </row>
    <row r="66" spans="1:8" ht="36" customHeight="1">
      <c r="A66" s="12" t="s">
        <v>58</v>
      </c>
      <c r="B66" s="14" t="s">
        <v>132</v>
      </c>
      <c r="C66" s="4" t="s">
        <v>59</v>
      </c>
      <c r="D66" s="5" t="s">
        <v>177</v>
      </c>
      <c r="E66" s="6"/>
      <c r="F66" s="10"/>
      <c r="G66" s="94"/>
      <c r="H66" s="85"/>
    </row>
    <row r="67" spans="1:8" ht="36" customHeight="1">
      <c r="A67" s="12" t="s">
        <v>76</v>
      </c>
      <c r="B67" s="3" t="s">
        <v>29</v>
      </c>
      <c r="C67" s="4" t="s">
        <v>232</v>
      </c>
      <c r="D67" s="5" t="s">
        <v>50</v>
      </c>
      <c r="E67" s="6" t="s">
        <v>47</v>
      </c>
      <c r="F67" s="7">
        <v>140</v>
      </c>
      <c r="G67" s="8"/>
      <c r="H67" s="85">
        <f>ROUND(G67*F67,2)</f>
        <v>0</v>
      </c>
    </row>
    <row r="68" spans="1:8" ht="36" customHeight="1">
      <c r="A68" s="12" t="s">
        <v>180</v>
      </c>
      <c r="B68" s="3" t="s">
        <v>36</v>
      </c>
      <c r="C68" s="4" t="s">
        <v>233</v>
      </c>
      <c r="D68" s="5" t="s">
        <v>148</v>
      </c>
      <c r="E68" s="6" t="s">
        <v>47</v>
      </c>
      <c r="F68" s="7">
        <v>40</v>
      </c>
      <c r="G68" s="8"/>
      <c r="H68" s="85">
        <f>ROUND(G68*F68,2)</f>
        <v>0</v>
      </c>
    </row>
    <row r="69" spans="1:8" ht="36" customHeight="1">
      <c r="A69" s="12" t="s">
        <v>60</v>
      </c>
      <c r="B69" s="3" t="s">
        <v>48</v>
      </c>
      <c r="C69" s="4" t="s">
        <v>181</v>
      </c>
      <c r="D69" s="5" t="s">
        <v>182</v>
      </c>
      <c r="E69" s="6" t="s">
        <v>47</v>
      </c>
      <c r="F69" s="7">
        <v>40</v>
      </c>
      <c r="G69" s="8"/>
      <c r="H69" s="85">
        <f>ROUND(G69*F69,2)</f>
        <v>0</v>
      </c>
    </row>
    <row r="70" spans="1:8" ht="36" customHeight="1">
      <c r="A70" s="12" t="s">
        <v>200</v>
      </c>
      <c r="B70" s="3" t="s">
        <v>71</v>
      </c>
      <c r="C70" s="4" t="s">
        <v>240</v>
      </c>
      <c r="D70" s="5" t="s">
        <v>201</v>
      </c>
      <c r="E70" s="6" t="s">
        <v>47</v>
      </c>
      <c r="F70" s="7">
        <v>20</v>
      </c>
      <c r="G70" s="8"/>
      <c r="H70" s="85">
        <f>ROUND(G70*F70,2)</f>
        <v>0</v>
      </c>
    </row>
    <row r="71" spans="1:8" ht="36" customHeight="1">
      <c r="A71" s="12" t="s">
        <v>307</v>
      </c>
      <c r="B71" s="3" t="s">
        <v>72</v>
      </c>
      <c r="C71" s="4" t="s">
        <v>306</v>
      </c>
      <c r="D71" s="5" t="s">
        <v>176</v>
      </c>
      <c r="E71" s="6" t="s">
        <v>47</v>
      </c>
      <c r="F71" s="7">
        <v>1980</v>
      </c>
      <c r="G71" s="8"/>
      <c r="H71" s="85">
        <f>ROUND(G71*F71,2)</f>
        <v>0</v>
      </c>
    </row>
    <row r="72" spans="1:8" ht="36" customHeight="1">
      <c r="A72" s="12"/>
      <c r="B72" s="84" t="s">
        <v>256</v>
      </c>
      <c r="C72" s="20" t="s">
        <v>223</v>
      </c>
      <c r="D72" s="21" t="s">
        <v>221</v>
      </c>
      <c r="E72" s="22"/>
      <c r="F72" s="7"/>
      <c r="G72" s="94"/>
      <c r="H72" s="85"/>
    </row>
    <row r="73" spans="1:8" ht="48" customHeight="1">
      <c r="A73" s="12"/>
      <c r="B73" s="19" t="s">
        <v>29</v>
      </c>
      <c r="C73" s="20" t="s">
        <v>239</v>
      </c>
      <c r="D73" s="21"/>
      <c r="E73" s="22" t="s">
        <v>28</v>
      </c>
      <c r="F73" s="7">
        <v>2035</v>
      </c>
      <c r="G73" s="8"/>
      <c r="H73" s="85">
        <f>ROUND(G73*F73,2)</f>
        <v>0</v>
      </c>
    </row>
    <row r="74" spans="1:8" ht="36" customHeight="1">
      <c r="A74" s="12" t="s">
        <v>183</v>
      </c>
      <c r="B74" s="14" t="s">
        <v>257</v>
      </c>
      <c r="C74" s="4" t="s">
        <v>184</v>
      </c>
      <c r="D74" s="5" t="s">
        <v>340</v>
      </c>
      <c r="E74" s="6" t="s">
        <v>28</v>
      </c>
      <c r="F74" s="10">
        <v>45</v>
      </c>
      <c r="G74" s="8"/>
      <c r="H74" s="85">
        <f>ROUND(G74*F74,2)</f>
        <v>0</v>
      </c>
    </row>
    <row r="75" spans="1:8" ht="36" customHeight="1">
      <c r="A75" s="12" t="s">
        <v>185</v>
      </c>
      <c r="B75" s="14" t="s">
        <v>258</v>
      </c>
      <c r="C75" s="4" t="s">
        <v>186</v>
      </c>
      <c r="D75" s="5" t="s">
        <v>339</v>
      </c>
      <c r="E75" s="6"/>
      <c r="F75" s="10"/>
      <c r="G75" s="94"/>
      <c r="H75" s="85"/>
    </row>
    <row r="76" spans="1:8" ht="36" customHeight="1">
      <c r="A76" s="12"/>
      <c r="B76" s="19" t="s">
        <v>29</v>
      </c>
      <c r="C76" s="20" t="s">
        <v>224</v>
      </c>
      <c r="D76" s="21"/>
      <c r="E76" s="22" t="s">
        <v>28</v>
      </c>
      <c r="F76" s="7">
        <v>10</v>
      </c>
      <c r="G76" s="8"/>
      <c r="H76" s="85">
        <f aca="true" t="shared" si="0" ref="H76:H130">ROUND(G76*F76,2)</f>
        <v>0</v>
      </c>
    </row>
    <row r="77" spans="1:8" ht="36" customHeight="1">
      <c r="A77" s="17"/>
      <c r="B77" s="19" t="s">
        <v>36</v>
      </c>
      <c r="C77" s="20" t="s">
        <v>238</v>
      </c>
      <c r="D77" s="21"/>
      <c r="E77" s="22" t="s">
        <v>28</v>
      </c>
      <c r="F77" s="7">
        <v>400</v>
      </c>
      <c r="G77" s="8"/>
      <c r="H77" s="85">
        <f>ROUND(G77*F77,2)</f>
        <v>0</v>
      </c>
    </row>
    <row r="78" spans="1:8" ht="36" customHeight="1">
      <c r="A78" s="17"/>
      <c r="B78" s="19" t="s">
        <v>48</v>
      </c>
      <c r="C78" s="20" t="s">
        <v>308</v>
      </c>
      <c r="D78" s="21"/>
      <c r="E78" s="22" t="s">
        <v>28</v>
      </c>
      <c r="F78" s="7">
        <v>5</v>
      </c>
      <c r="G78" s="8"/>
      <c r="H78" s="85">
        <f>ROUND(G78*F78,2)</f>
        <v>0</v>
      </c>
    </row>
    <row r="79" spans="1:8" ht="36" customHeight="1">
      <c r="A79" s="17"/>
      <c r="B79" s="19" t="s">
        <v>71</v>
      </c>
      <c r="C79" s="20" t="s">
        <v>309</v>
      </c>
      <c r="D79" s="21"/>
      <c r="E79" s="22" t="s">
        <v>28</v>
      </c>
      <c r="F79" s="7">
        <v>52</v>
      </c>
      <c r="G79" s="8"/>
      <c r="H79" s="85">
        <f t="shared" si="0"/>
        <v>0</v>
      </c>
    </row>
    <row r="80" spans="1:8" ht="39.75" customHeight="1">
      <c r="A80" s="64"/>
      <c r="B80" s="71"/>
      <c r="C80" s="2" t="s">
        <v>17</v>
      </c>
      <c r="D80" s="66"/>
      <c r="E80" s="72"/>
      <c r="F80" s="67"/>
      <c r="G80" s="94"/>
      <c r="H80" s="85"/>
    </row>
    <row r="81" spans="1:8" ht="36" customHeight="1">
      <c r="A81" s="12" t="s">
        <v>187</v>
      </c>
      <c r="B81" s="14" t="s">
        <v>259</v>
      </c>
      <c r="C81" s="4" t="s">
        <v>188</v>
      </c>
      <c r="D81" s="5" t="s">
        <v>109</v>
      </c>
      <c r="E81" s="6"/>
      <c r="F81" s="10"/>
      <c r="G81" s="94"/>
      <c r="H81" s="85"/>
    </row>
    <row r="82" spans="1:8" ht="36" customHeight="1">
      <c r="A82" s="12" t="s">
        <v>189</v>
      </c>
      <c r="B82" s="3" t="s">
        <v>29</v>
      </c>
      <c r="C82" s="4" t="s">
        <v>234</v>
      </c>
      <c r="D82" s="5"/>
      <c r="E82" s="6" t="s">
        <v>35</v>
      </c>
      <c r="F82" s="10">
        <v>5</v>
      </c>
      <c r="G82" s="8"/>
      <c r="H82" s="85">
        <f t="shared" si="0"/>
        <v>0</v>
      </c>
    </row>
    <row r="83" spans="1:8" ht="36" customHeight="1">
      <c r="A83" s="12" t="s">
        <v>190</v>
      </c>
      <c r="B83" s="14" t="s">
        <v>219</v>
      </c>
      <c r="C83" s="4" t="s">
        <v>191</v>
      </c>
      <c r="D83" s="5" t="s">
        <v>109</v>
      </c>
      <c r="E83" s="6"/>
      <c r="F83" s="10"/>
      <c r="G83" s="94"/>
      <c r="H83" s="85"/>
    </row>
    <row r="84" spans="1:8" ht="36" customHeight="1">
      <c r="A84" s="12" t="s">
        <v>192</v>
      </c>
      <c r="B84" s="3" t="s">
        <v>29</v>
      </c>
      <c r="C84" s="4" t="s">
        <v>193</v>
      </c>
      <c r="D84" s="5"/>
      <c r="E84" s="6" t="s">
        <v>35</v>
      </c>
      <c r="F84" s="10">
        <v>7</v>
      </c>
      <c r="G84" s="8"/>
      <c r="H84" s="85">
        <f t="shared" si="0"/>
        <v>0</v>
      </c>
    </row>
    <row r="85" spans="1:8" ht="36" customHeight="1">
      <c r="A85" s="12" t="s">
        <v>194</v>
      </c>
      <c r="B85" s="14" t="s">
        <v>235</v>
      </c>
      <c r="C85" s="4" t="s">
        <v>195</v>
      </c>
      <c r="D85" s="5" t="s">
        <v>109</v>
      </c>
      <c r="E85" s="6"/>
      <c r="F85" s="10"/>
      <c r="G85" s="94"/>
      <c r="H85" s="85"/>
    </row>
    <row r="86" spans="1:8" ht="36" customHeight="1">
      <c r="A86" s="12" t="s">
        <v>196</v>
      </c>
      <c r="B86" s="3" t="s">
        <v>29</v>
      </c>
      <c r="C86" s="4" t="s">
        <v>216</v>
      </c>
      <c r="D86" s="5"/>
      <c r="E86" s="6"/>
      <c r="F86" s="10"/>
      <c r="G86" s="94"/>
      <c r="H86" s="85"/>
    </row>
    <row r="87" spans="1:8" ht="36" customHeight="1">
      <c r="A87" s="12" t="s">
        <v>197</v>
      </c>
      <c r="B87" s="9" t="s">
        <v>142</v>
      </c>
      <c r="C87" s="4" t="s">
        <v>198</v>
      </c>
      <c r="D87" s="5"/>
      <c r="E87" s="6" t="s">
        <v>47</v>
      </c>
      <c r="F87" s="10">
        <v>40</v>
      </c>
      <c r="G87" s="8"/>
      <c r="H87" s="85">
        <f t="shared" si="0"/>
        <v>0</v>
      </c>
    </row>
    <row r="88" spans="1:8" ht="36" customHeight="1">
      <c r="A88" s="12" t="s">
        <v>310</v>
      </c>
      <c r="B88" s="9" t="s">
        <v>142</v>
      </c>
      <c r="C88" s="4" t="s">
        <v>311</v>
      </c>
      <c r="D88" s="5"/>
      <c r="E88" s="6" t="s">
        <v>47</v>
      </c>
      <c r="F88" s="10">
        <v>70</v>
      </c>
      <c r="G88" s="8"/>
      <c r="H88" s="85">
        <f>ROUND(G88*F88,2)</f>
        <v>0</v>
      </c>
    </row>
    <row r="89" spans="1:8" ht="36" customHeight="1">
      <c r="A89" s="12" t="s">
        <v>203</v>
      </c>
      <c r="B89" s="14" t="s">
        <v>236</v>
      </c>
      <c r="C89" s="4" t="s">
        <v>204</v>
      </c>
      <c r="D89" s="5" t="s">
        <v>109</v>
      </c>
      <c r="E89" s="6" t="s">
        <v>47</v>
      </c>
      <c r="F89" s="10">
        <v>80</v>
      </c>
      <c r="G89" s="8"/>
      <c r="H89" s="85">
        <f t="shared" si="0"/>
        <v>0</v>
      </c>
    </row>
    <row r="90" spans="1:8" ht="36" customHeight="1">
      <c r="A90" s="12" t="s">
        <v>88</v>
      </c>
      <c r="B90" s="14" t="s">
        <v>260</v>
      </c>
      <c r="C90" s="13" t="s">
        <v>199</v>
      </c>
      <c r="D90" s="5" t="s">
        <v>109</v>
      </c>
      <c r="E90" s="6"/>
      <c r="F90" s="10"/>
      <c r="G90" s="94"/>
      <c r="H90" s="85"/>
    </row>
    <row r="91" spans="1:8" ht="36" customHeight="1">
      <c r="A91" s="12" t="s">
        <v>89</v>
      </c>
      <c r="B91" s="3" t="s">
        <v>29</v>
      </c>
      <c r="C91" s="4" t="s">
        <v>90</v>
      </c>
      <c r="D91" s="5"/>
      <c r="E91" s="6" t="s">
        <v>35</v>
      </c>
      <c r="F91" s="10">
        <v>12</v>
      </c>
      <c r="G91" s="8"/>
      <c r="H91" s="85">
        <f t="shared" si="0"/>
        <v>0</v>
      </c>
    </row>
    <row r="92" spans="1:8" ht="36" customHeight="1">
      <c r="A92" s="12" t="s">
        <v>91</v>
      </c>
      <c r="B92" s="3" t="s">
        <v>36</v>
      </c>
      <c r="C92" s="4" t="s">
        <v>92</v>
      </c>
      <c r="D92" s="5"/>
      <c r="E92" s="6" t="s">
        <v>35</v>
      </c>
      <c r="F92" s="10">
        <v>5</v>
      </c>
      <c r="G92" s="8"/>
      <c r="H92" s="85">
        <f t="shared" si="0"/>
        <v>0</v>
      </c>
    </row>
    <row r="93" spans="1:8" ht="36" customHeight="1">
      <c r="A93" s="12" t="s">
        <v>93</v>
      </c>
      <c r="B93" s="3" t="s">
        <v>48</v>
      </c>
      <c r="C93" s="4" t="s">
        <v>94</v>
      </c>
      <c r="D93" s="5"/>
      <c r="E93" s="6" t="s">
        <v>35</v>
      </c>
      <c r="F93" s="10">
        <v>7</v>
      </c>
      <c r="G93" s="8"/>
      <c r="H93" s="85">
        <f t="shared" si="0"/>
        <v>0</v>
      </c>
    </row>
    <row r="94" spans="1:8" ht="36" customHeight="1">
      <c r="A94" s="12" t="s">
        <v>63</v>
      </c>
      <c r="B94" s="3" t="s">
        <v>71</v>
      </c>
      <c r="C94" s="4" t="s">
        <v>95</v>
      </c>
      <c r="D94" s="5"/>
      <c r="E94" s="6" t="s">
        <v>35</v>
      </c>
      <c r="F94" s="10">
        <v>5</v>
      </c>
      <c r="G94" s="8"/>
      <c r="H94" s="85">
        <f t="shared" si="0"/>
        <v>0</v>
      </c>
    </row>
    <row r="95" spans="1:8" ht="36" customHeight="1">
      <c r="A95" s="12" t="s">
        <v>64</v>
      </c>
      <c r="B95" s="3" t="s">
        <v>72</v>
      </c>
      <c r="C95" s="4" t="s">
        <v>65</v>
      </c>
      <c r="D95" s="5"/>
      <c r="E95" s="6" t="s">
        <v>35</v>
      </c>
      <c r="F95" s="10">
        <v>5</v>
      </c>
      <c r="G95" s="8"/>
      <c r="H95" s="85">
        <f t="shared" si="0"/>
        <v>0</v>
      </c>
    </row>
    <row r="96" spans="1:8" ht="36" customHeight="1">
      <c r="A96" s="12" t="s">
        <v>205</v>
      </c>
      <c r="B96" s="14" t="s">
        <v>261</v>
      </c>
      <c r="C96" s="13" t="s">
        <v>206</v>
      </c>
      <c r="D96" s="5" t="s">
        <v>109</v>
      </c>
      <c r="E96" s="6"/>
      <c r="F96" s="10"/>
      <c r="G96" s="94"/>
      <c r="H96" s="85"/>
    </row>
    <row r="97" spans="1:8" ht="36" customHeight="1">
      <c r="A97" s="12" t="s">
        <v>207</v>
      </c>
      <c r="B97" s="3" t="s">
        <v>29</v>
      </c>
      <c r="C97" s="13" t="s">
        <v>215</v>
      </c>
      <c r="D97" s="5"/>
      <c r="E97" s="6" t="s">
        <v>35</v>
      </c>
      <c r="F97" s="10">
        <v>6</v>
      </c>
      <c r="G97" s="8"/>
      <c r="H97" s="85">
        <f t="shared" si="0"/>
        <v>0</v>
      </c>
    </row>
    <row r="98" spans="1:8" ht="36" customHeight="1">
      <c r="A98" s="12" t="s">
        <v>208</v>
      </c>
      <c r="B98" s="14" t="s">
        <v>262</v>
      </c>
      <c r="C98" s="13" t="s">
        <v>209</v>
      </c>
      <c r="D98" s="5" t="s">
        <v>109</v>
      </c>
      <c r="E98" s="6"/>
      <c r="F98" s="10"/>
      <c r="G98" s="94"/>
      <c r="H98" s="85"/>
    </row>
    <row r="99" spans="1:8" ht="36" customHeight="1">
      <c r="A99" s="12" t="s">
        <v>210</v>
      </c>
      <c r="B99" s="3" t="s">
        <v>29</v>
      </c>
      <c r="C99" s="13" t="s">
        <v>214</v>
      </c>
      <c r="D99" s="5"/>
      <c r="E99" s="6"/>
      <c r="F99" s="10"/>
      <c r="G99" s="94"/>
      <c r="H99" s="85"/>
    </row>
    <row r="100" spans="1:8" ht="36" customHeight="1">
      <c r="A100" s="12" t="s">
        <v>211</v>
      </c>
      <c r="B100" s="9" t="s">
        <v>142</v>
      </c>
      <c r="C100" s="4" t="s">
        <v>212</v>
      </c>
      <c r="D100" s="5"/>
      <c r="E100" s="6" t="s">
        <v>35</v>
      </c>
      <c r="F100" s="10">
        <v>2</v>
      </c>
      <c r="G100" s="8"/>
      <c r="H100" s="85">
        <f t="shared" si="0"/>
        <v>0</v>
      </c>
    </row>
    <row r="101" spans="1:8" ht="36" customHeight="1">
      <c r="A101" s="12"/>
      <c r="B101" s="9" t="s">
        <v>145</v>
      </c>
      <c r="C101" s="4" t="s">
        <v>312</v>
      </c>
      <c r="D101" s="5"/>
      <c r="E101" s="6" t="s">
        <v>35</v>
      </c>
      <c r="F101" s="10">
        <v>1</v>
      </c>
      <c r="G101" s="8"/>
      <c r="H101" s="85">
        <f>ROUND(G101*F101,2)</f>
        <v>0</v>
      </c>
    </row>
    <row r="102" spans="1:8" ht="36" customHeight="1">
      <c r="A102" s="12"/>
      <c r="B102" s="9" t="s">
        <v>170</v>
      </c>
      <c r="C102" s="4" t="s">
        <v>213</v>
      </c>
      <c r="D102" s="5"/>
      <c r="E102" s="6" t="s">
        <v>35</v>
      </c>
      <c r="F102" s="10">
        <v>3</v>
      </c>
      <c r="G102" s="8"/>
      <c r="H102" s="85">
        <f t="shared" si="0"/>
        <v>0</v>
      </c>
    </row>
    <row r="103" spans="1:8" ht="36" customHeight="1">
      <c r="A103" s="12" t="s">
        <v>313</v>
      </c>
      <c r="B103" s="14" t="s">
        <v>263</v>
      </c>
      <c r="C103" s="4" t="s">
        <v>314</v>
      </c>
      <c r="D103" s="5" t="s">
        <v>109</v>
      </c>
      <c r="E103" s="6" t="s">
        <v>35</v>
      </c>
      <c r="F103" s="10">
        <v>1</v>
      </c>
      <c r="G103" s="8"/>
      <c r="H103" s="85">
        <f>ROUND(G103*F103,2)</f>
        <v>0</v>
      </c>
    </row>
    <row r="104" spans="1:8" ht="36" customHeight="1">
      <c r="A104" s="12" t="s">
        <v>217</v>
      </c>
      <c r="B104" s="14" t="s">
        <v>264</v>
      </c>
      <c r="C104" s="4" t="s">
        <v>218</v>
      </c>
      <c r="D104" s="5" t="s">
        <v>109</v>
      </c>
      <c r="E104" s="6" t="s">
        <v>35</v>
      </c>
      <c r="F104" s="10">
        <v>1</v>
      </c>
      <c r="G104" s="8"/>
      <c r="H104" s="85">
        <f t="shared" si="0"/>
        <v>0</v>
      </c>
    </row>
    <row r="105" spans="1:8" ht="30" customHeight="1">
      <c r="A105" s="64"/>
      <c r="B105" s="73"/>
      <c r="C105" s="2" t="s">
        <v>18</v>
      </c>
      <c r="D105" s="66"/>
      <c r="E105" s="72"/>
      <c r="F105" s="67"/>
      <c r="G105" s="94"/>
      <c r="H105" s="85"/>
    </row>
    <row r="106" spans="1:8" ht="36" customHeight="1">
      <c r="A106" s="12" t="s">
        <v>66</v>
      </c>
      <c r="B106" s="14" t="s">
        <v>265</v>
      </c>
      <c r="C106" s="4" t="s">
        <v>96</v>
      </c>
      <c r="D106" s="5" t="s">
        <v>108</v>
      </c>
      <c r="E106" s="6" t="s">
        <v>35</v>
      </c>
      <c r="F106" s="10">
        <v>20</v>
      </c>
      <c r="G106" s="8"/>
      <c r="H106" s="85">
        <f t="shared" si="0"/>
        <v>0</v>
      </c>
    </row>
    <row r="107" spans="1:8" ht="36" customHeight="1">
      <c r="A107" s="12" t="s">
        <v>77</v>
      </c>
      <c r="B107" s="14" t="s">
        <v>266</v>
      </c>
      <c r="C107" s="4" t="s">
        <v>97</v>
      </c>
      <c r="D107" s="5" t="s">
        <v>109</v>
      </c>
      <c r="E107" s="6"/>
      <c r="F107" s="10"/>
      <c r="G107" s="94"/>
      <c r="H107" s="85"/>
    </row>
    <row r="108" spans="1:8" ht="36" customHeight="1">
      <c r="A108" s="12" t="s">
        <v>98</v>
      </c>
      <c r="B108" s="3" t="s">
        <v>29</v>
      </c>
      <c r="C108" s="4" t="s">
        <v>110</v>
      </c>
      <c r="D108" s="5"/>
      <c r="E108" s="6" t="s">
        <v>78</v>
      </c>
      <c r="F108" s="10">
        <v>1</v>
      </c>
      <c r="G108" s="8"/>
      <c r="H108" s="85">
        <f t="shared" si="0"/>
        <v>0</v>
      </c>
    </row>
    <row r="109" spans="1:8" ht="36" customHeight="1">
      <c r="A109" s="12" t="s">
        <v>67</v>
      </c>
      <c r="B109" s="14" t="s">
        <v>267</v>
      </c>
      <c r="C109" s="4" t="s">
        <v>99</v>
      </c>
      <c r="D109" s="5" t="s">
        <v>108</v>
      </c>
      <c r="E109" s="6"/>
      <c r="F109" s="10"/>
      <c r="G109" s="94"/>
      <c r="H109" s="85"/>
    </row>
    <row r="110" spans="1:8" ht="36" customHeight="1">
      <c r="A110" s="12" t="s">
        <v>68</v>
      </c>
      <c r="B110" s="3" t="s">
        <v>29</v>
      </c>
      <c r="C110" s="4" t="s">
        <v>111</v>
      </c>
      <c r="D110" s="5"/>
      <c r="E110" s="6" t="s">
        <v>35</v>
      </c>
      <c r="F110" s="10">
        <v>8</v>
      </c>
      <c r="G110" s="8"/>
      <c r="H110" s="85">
        <f t="shared" si="0"/>
        <v>0</v>
      </c>
    </row>
    <row r="111" spans="1:8" ht="36" customHeight="1">
      <c r="A111" s="12" t="s">
        <v>69</v>
      </c>
      <c r="B111" s="3" t="s">
        <v>36</v>
      </c>
      <c r="C111" s="4" t="s">
        <v>112</v>
      </c>
      <c r="D111" s="5"/>
      <c r="E111" s="6" t="s">
        <v>35</v>
      </c>
      <c r="F111" s="10">
        <v>2</v>
      </c>
      <c r="G111" s="8"/>
      <c r="H111" s="85">
        <f t="shared" si="0"/>
        <v>0</v>
      </c>
    </row>
    <row r="112" spans="1:8" ht="36" customHeight="1">
      <c r="A112" s="12" t="s">
        <v>70</v>
      </c>
      <c r="B112" s="3" t="s">
        <v>48</v>
      </c>
      <c r="C112" s="4" t="s">
        <v>113</v>
      </c>
      <c r="D112" s="5"/>
      <c r="E112" s="6" t="s">
        <v>35</v>
      </c>
      <c r="F112" s="10">
        <v>10</v>
      </c>
      <c r="G112" s="8"/>
      <c r="H112" s="85">
        <f t="shared" si="0"/>
        <v>0</v>
      </c>
    </row>
    <row r="113" spans="1:8" ht="36" customHeight="1">
      <c r="A113" s="12" t="s">
        <v>79</v>
      </c>
      <c r="B113" s="14" t="s">
        <v>268</v>
      </c>
      <c r="C113" s="4" t="s">
        <v>100</v>
      </c>
      <c r="D113" s="5" t="s">
        <v>108</v>
      </c>
      <c r="E113" s="6" t="s">
        <v>35</v>
      </c>
      <c r="F113" s="10">
        <v>30</v>
      </c>
      <c r="G113" s="8"/>
      <c r="H113" s="85">
        <f t="shared" si="0"/>
        <v>0</v>
      </c>
    </row>
    <row r="114" spans="1:8" ht="36" customHeight="1">
      <c r="A114" s="12" t="s">
        <v>80</v>
      </c>
      <c r="B114" s="14" t="s">
        <v>269</v>
      </c>
      <c r="C114" s="4" t="s">
        <v>101</v>
      </c>
      <c r="D114" s="5" t="s">
        <v>108</v>
      </c>
      <c r="E114" s="6" t="s">
        <v>35</v>
      </c>
      <c r="F114" s="10">
        <v>30</v>
      </c>
      <c r="G114" s="8"/>
      <c r="H114" s="85">
        <f t="shared" si="0"/>
        <v>0</v>
      </c>
    </row>
    <row r="115" spans="1:8" ht="36" customHeight="1">
      <c r="A115" s="12" t="s">
        <v>81</v>
      </c>
      <c r="B115" s="14" t="s">
        <v>270</v>
      </c>
      <c r="C115" s="4" t="s">
        <v>102</v>
      </c>
      <c r="D115" s="5" t="s">
        <v>108</v>
      </c>
      <c r="E115" s="6" t="s">
        <v>35</v>
      </c>
      <c r="F115" s="10">
        <v>5</v>
      </c>
      <c r="G115" s="8"/>
      <c r="H115" s="85">
        <f t="shared" si="0"/>
        <v>0</v>
      </c>
    </row>
    <row r="116" spans="1:8" ht="36" customHeight="1">
      <c r="A116" s="12" t="s">
        <v>114</v>
      </c>
      <c r="B116" s="14" t="s">
        <v>271</v>
      </c>
      <c r="C116" s="4" t="s">
        <v>115</v>
      </c>
      <c r="D116" s="5" t="s">
        <v>108</v>
      </c>
      <c r="E116" s="6" t="s">
        <v>35</v>
      </c>
      <c r="F116" s="10">
        <v>9</v>
      </c>
      <c r="G116" s="8"/>
      <c r="H116" s="85">
        <f t="shared" si="0"/>
        <v>0</v>
      </c>
    </row>
    <row r="117" spans="1:8" ht="36" customHeight="1">
      <c r="A117" s="12" t="s">
        <v>82</v>
      </c>
      <c r="B117" s="14" t="s">
        <v>272</v>
      </c>
      <c r="C117" s="4" t="s">
        <v>103</v>
      </c>
      <c r="D117" s="5" t="s">
        <v>108</v>
      </c>
      <c r="E117" s="6" t="s">
        <v>35</v>
      </c>
      <c r="F117" s="10">
        <v>5</v>
      </c>
      <c r="G117" s="8"/>
      <c r="H117" s="85">
        <f t="shared" si="0"/>
        <v>0</v>
      </c>
    </row>
    <row r="118" spans="1:8" ht="36" customHeight="1">
      <c r="A118" s="12" t="s">
        <v>296</v>
      </c>
      <c r="B118" s="14" t="s">
        <v>273</v>
      </c>
      <c r="C118" s="4" t="s">
        <v>297</v>
      </c>
      <c r="D118" s="5" t="s">
        <v>298</v>
      </c>
      <c r="E118" s="6" t="s">
        <v>35</v>
      </c>
      <c r="F118" s="10">
        <v>1</v>
      </c>
      <c r="G118" s="8"/>
      <c r="H118" s="85">
        <f t="shared" si="0"/>
        <v>0</v>
      </c>
    </row>
    <row r="119" spans="1:8" ht="36" customHeight="1">
      <c r="A119" s="12" t="s">
        <v>299</v>
      </c>
      <c r="B119" s="14" t="s">
        <v>274</v>
      </c>
      <c r="C119" s="4" t="s">
        <v>300</v>
      </c>
      <c r="D119" s="5" t="s">
        <v>298</v>
      </c>
      <c r="E119" s="6" t="s">
        <v>35</v>
      </c>
      <c r="F119" s="10">
        <v>1</v>
      </c>
      <c r="G119" s="8"/>
      <c r="H119" s="85">
        <f t="shared" si="0"/>
        <v>0</v>
      </c>
    </row>
    <row r="120" spans="1:8" ht="36" customHeight="1">
      <c r="A120" s="12" t="s">
        <v>116</v>
      </c>
      <c r="B120" s="14" t="s">
        <v>275</v>
      </c>
      <c r="C120" s="13" t="s">
        <v>117</v>
      </c>
      <c r="D120" s="5" t="s">
        <v>108</v>
      </c>
      <c r="E120" s="6" t="s">
        <v>35</v>
      </c>
      <c r="F120" s="10">
        <v>5</v>
      </c>
      <c r="G120" s="8"/>
      <c r="H120" s="85">
        <f t="shared" si="0"/>
        <v>0</v>
      </c>
    </row>
    <row r="121" spans="1:8" ht="30" customHeight="1">
      <c r="A121" s="64"/>
      <c r="B121" s="65"/>
      <c r="C121" s="2" t="s">
        <v>19</v>
      </c>
      <c r="D121" s="66"/>
      <c r="E121" s="69"/>
      <c r="F121" s="66"/>
      <c r="G121" s="94"/>
      <c r="H121" s="85"/>
    </row>
    <row r="122" spans="1:8" ht="36" customHeight="1">
      <c r="A122" s="11" t="s">
        <v>106</v>
      </c>
      <c r="B122" s="14" t="s">
        <v>315</v>
      </c>
      <c r="C122" s="4" t="s">
        <v>107</v>
      </c>
      <c r="D122" s="5" t="s">
        <v>278</v>
      </c>
      <c r="E122" s="6" t="s">
        <v>28</v>
      </c>
      <c r="F122" s="7">
        <v>3800</v>
      </c>
      <c r="G122" s="8"/>
      <c r="H122" s="85">
        <f t="shared" si="0"/>
        <v>0</v>
      </c>
    </row>
    <row r="123" spans="1:8" ht="30" customHeight="1">
      <c r="A123" s="64"/>
      <c r="B123" s="65"/>
      <c r="C123" s="2" t="s">
        <v>20</v>
      </c>
      <c r="D123" s="66"/>
      <c r="E123" s="69"/>
      <c r="F123" s="66"/>
      <c r="G123" s="94"/>
      <c r="H123" s="85"/>
    </row>
    <row r="124" spans="1:8" ht="36" customHeight="1">
      <c r="A124" s="27"/>
      <c r="B124" s="28" t="s">
        <v>276</v>
      </c>
      <c r="C124" s="4" t="s">
        <v>220</v>
      </c>
      <c r="D124" s="5" t="s">
        <v>279</v>
      </c>
      <c r="E124" s="6" t="s">
        <v>35</v>
      </c>
      <c r="F124" s="7">
        <v>7</v>
      </c>
      <c r="G124" s="8"/>
      <c r="H124" s="85">
        <f t="shared" si="0"/>
        <v>0</v>
      </c>
    </row>
    <row r="125" spans="1:8" ht="36" customHeight="1">
      <c r="A125" s="18"/>
      <c r="B125" s="29" t="s">
        <v>277</v>
      </c>
      <c r="C125" s="23" t="s">
        <v>317</v>
      </c>
      <c r="D125" s="24" t="s">
        <v>323</v>
      </c>
      <c r="E125" s="25"/>
      <c r="F125" s="26"/>
      <c r="G125" s="94"/>
      <c r="H125" s="85"/>
    </row>
    <row r="126" spans="1:8" ht="36" customHeight="1">
      <c r="A126" s="18"/>
      <c r="B126" s="30" t="s">
        <v>29</v>
      </c>
      <c r="C126" s="23" t="s">
        <v>318</v>
      </c>
      <c r="D126" s="24"/>
      <c r="E126" s="25" t="s">
        <v>35</v>
      </c>
      <c r="F126" s="26">
        <v>2</v>
      </c>
      <c r="G126" s="8"/>
      <c r="H126" s="85">
        <f>ROUND(G126*F126,2)</f>
        <v>0</v>
      </c>
    </row>
    <row r="127" spans="1:8" ht="36" customHeight="1">
      <c r="A127" s="18"/>
      <c r="B127" s="30" t="s">
        <v>29</v>
      </c>
      <c r="C127" s="23" t="s">
        <v>319</v>
      </c>
      <c r="D127" s="24"/>
      <c r="E127" s="25" t="s">
        <v>35</v>
      </c>
      <c r="F127" s="26">
        <v>1</v>
      </c>
      <c r="G127" s="8"/>
      <c r="H127" s="85">
        <f>ROUND(G127*F127,2)</f>
        <v>0</v>
      </c>
    </row>
    <row r="128" spans="1:8" ht="36" customHeight="1">
      <c r="A128" s="18"/>
      <c r="B128" s="29" t="s">
        <v>301</v>
      </c>
      <c r="C128" s="23" t="s">
        <v>225</v>
      </c>
      <c r="D128" s="24" t="s">
        <v>227</v>
      </c>
      <c r="E128" s="25"/>
      <c r="F128" s="26"/>
      <c r="G128" s="94"/>
      <c r="H128" s="85"/>
    </row>
    <row r="129" spans="1:8" ht="34.5" customHeight="1">
      <c r="A129" s="18"/>
      <c r="B129" s="30" t="s">
        <v>29</v>
      </c>
      <c r="C129" s="23" t="s">
        <v>226</v>
      </c>
      <c r="D129" s="24"/>
      <c r="E129" s="25" t="s">
        <v>35</v>
      </c>
      <c r="F129" s="26">
        <v>2</v>
      </c>
      <c r="G129" s="8"/>
      <c r="H129" s="85">
        <f t="shared" si="0"/>
        <v>0</v>
      </c>
    </row>
    <row r="130" spans="1:8" ht="34.5" customHeight="1">
      <c r="A130" s="18"/>
      <c r="B130" s="30" t="s">
        <v>48</v>
      </c>
      <c r="C130" s="23" t="s">
        <v>222</v>
      </c>
      <c r="D130" s="24"/>
      <c r="E130" s="25" t="s">
        <v>35</v>
      </c>
      <c r="F130" s="26">
        <v>1</v>
      </c>
      <c r="G130" s="8"/>
      <c r="H130" s="85">
        <f t="shared" si="0"/>
        <v>0</v>
      </c>
    </row>
    <row r="131" spans="1:8" ht="34.5" customHeight="1">
      <c r="A131" s="18"/>
      <c r="B131" s="29" t="s">
        <v>302</v>
      </c>
      <c r="C131" s="23" t="s">
        <v>237</v>
      </c>
      <c r="D131" s="24" t="s">
        <v>242</v>
      </c>
      <c r="E131" s="25" t="s">
        <v>35</v>
      </c>
      <c r="F131" s="26">
        <v>1</v>
      </c>
      <c r="G131" s="8"/>
      <c r="H131" s="85">
        <f>ROUND(G131*F131,2)</f>
        <v>0</v>
      </c>
    </row>
    <row r="132" spans="1:8" ht="34.5" customHeight="1">
      <c r="A132" s="18"/>
      <c r="B132" s="29" t="s">
        <v>316</v>
      </c>
      <c r="C132" s="23" t="s">
        <v>348</v>
      </c>
      <c r="D132" s="24" t="s">
        <v>242</v>
      </c>
      <c r="E132" s="25" t="s">
        <v>35</v>
      </c>
      <c r="F132" s="26">
        <v>5</v>
      </c>
      <c r="G132" s="8"/>
      <c r="H132" s="85">
        <f>ROUND(G132*F132,2)</f>
        <v>0</v>
      </c>
    </row>
    <row r="133" spans="1:8" ht="30" customHeight="1">
      <c r="A133" s="18"/>
      <c r="B133" s="29"/>
      <c r="C133" s="89" t="s">
        <v>325</v>
      </c>
      <c r="D133" s="24"/>
      <c r="E133" s="25"/>
      <c r="F133" s="26"/>
      <c r="G133" s="94"/>
      <c r="H133" s="85">
        <f>ROUND(G133*F133,2)</f>
        <v>0</v>
      </c>
    </row>
    <row r="134" spans="1:8" ht="48" customHeight="1">
      <c r="A134" s="18"/>
      <c r="B134" s="29" t="s">
        <v>329</v>
      </c>
      <c r="C134" s="23" t="s">
        <v>326</v>
      </c>
      <c r="D134" s="24" t="s">
        <v>324</v>
      </c>
      <c r="E134" s="25"/>
      <c r="F134" s="26"/>
      <c r="G134" s="94"/>
      <c r="H134" s="85"/>
    </row>
    <row r="135" spans="1:8" ht="34.5" customHeight="1">
      <c r="A135" s="18"/>
      <c r="B135" s="30" t="s">
        <v>29</v>
      </c>
      <c r="C135" s="23" t="s">
        <v>327</v>
      </c>
      <c r="D135" s="24"/>
      <c r="E135" s="25" t="s">
        <v>328</v>
      </c>
      <c r="F135" s="26">
        <v>1</v>
      </c>
      <c r="G135" s="8"/>
      <c r="H135" s="85">
        <f>ROUND(G135*F135,2)</f>
        <v>0</v>
      </c>
    </row>
    <row r="136" spans="1:8" ht="48" customHeight="1">
      <c r="A136" s="18"/>
      <c r="B136" s="29" t="s">
        <v>332</v>
      </c>
      <c r="C136" s="23" t="s">
        <v>330</v>
      </c>
      <c r="D136" s="24" t="s">
        <v>324</v>
      </c>
      <c r="E136" s="25"/>
      <c r="F136" s="26"/>
      <c r="G136" s="94"/>
      <c r="H136" s="85"/>
    </row>
    <row r="137" spans="1:8" ht="34.5" customHeight="1">
      <c r="A137" s="18"/>
      <c r="B137" s="30" t="s">
        <v>29</v>
      </c>
      <c r="C137" s="23" t="s">
        <v>331</v>
      </c>
      <c r="D137" s="24"/>
      <c r="E137" s="25" t="s">
        <v>328</v>
      </c>
      <c r="F137" s="26">
        <v>1</v>
      </c>
      <c r="G137" s="8"/>
      <c r="H137" s="85">
        <f>ROUND(G137*F137,2)</f>
        <v>0</v>
      </c>
    </row>
    <row r="138" spans="1:8" ht="30" customHeight="1" thickBot="1">
      <c r="A138" s="74"/>
      <c r="B138" s="75" t="str">
        <f>B6</f>
        <v>A</v>
      </c>
      <c r="C138" s="108" t="str">
        <f>C6</f>
        <v>Pembina Highway - Plaza Dr to Chevrier Blvd</v>
      </c>
      <c r="D138" s="109"/>
      <c r="E138" s="109"/>
      <c r="F138" s="110"/>
      <c r="G138" s="74" t="s">
        <v>12</v>
      </c>
      <c r="H138" s="74">
        <f>SUM(H6:H137)</f>
        <v>0</v>
      </c>
    </row>
    <row r="139" spans="1:31" s="44" customFormat="1" ht="30" customHeight="1" thickTop="1">
      <c r="A139" s="64"/>
      <c r="B139" s="99" t="s">
        <v>24</v>
      </c>
      <c r="C139" s="100"/>
      <c r="D139" s="100"/>
      <c r="E139" s="100"/>
      <c r="F139" s="100"/>
      <c r="G139" s="97">
        <f>SUM(H138:H138)</f>
        <v>0</v>
      </c>
      <c r="H139" s="98"/>
      <c r="I139" s="38"/>
      <c r="J139" s="38"/>
      <c r="K139" s="76"/>
      <c r="L139" s="76"/>
      <c r="M139" s="38"/>
      <c r="N139" s="38"/>
      <c r="O139" s="76"/>
      <c r="P139" s="76"/>
      <c r="Q139" s="38"/>
      <c r="R139" s="38"/>
      <c r="S139" s="76"/>
      <c r="T139" s="76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8" ht="36" customHeight="1">
      <c r="A140" s="64"/>
      <c r="B140" s="99" t="s">
        <v>22</v>
      </c>
      <c r="C140" s="100"/>
      <c r="D140" s="100"/>
      <c r="E140" s="100"/>
      <c r="F140" s="100"/>
      <c r="G140" s="100"/>
      <c r="H140" s="101"/>
    </row>
    <row r="141" spans="1:8" ht="36" customHeight="1">
      <c r="A141" s="64"/>
      <c r="B141" s="102" t="s">
        <v>23</v>
      </c>
      <c r="C141" s="103"/>
      <c r="D141" s="103"/>
      <c r="E141" s="103"/>
      <c r="F141" s="103"/>
      <c r="G141" s="103"/>
      <c r="H141" s="104"/>
    </row>
    <row r="142" spans="1:8" ht="9.75" customHeight="1">
      <c r="A142" s="77"/>
      <c r="B142" s="78"/>
      <c r="C142" s="79"/>
      <c r="D142" s="80"/>
      <c r="E142" s="79"/>
      <c r="F142" s="79"/>
      <c r="G142" s="81"/>
      <c r="H142" s="82"/>
    </row>
    <row r="143" spans="2:8" ht="15">
      <c r="B143" s="90"/>
      <c r="C143" s="91"/>
      <c r="D143" s="92"/>
      <c r="E143" s="91"/>
      <c r="F143" s="91"/>
      <c r="G143" s="93"/>
      <c r="H143" s="93"/>
    </row>
  </sheetData>
  <sheetProtection password="CC3D" sheet="1" selectLockedCells="1"/>
  <mergeCells count="6">
    <mergeCell ref="G139:H139"/>
    <mergeCell ref="B140:H140"/>
    <mergeCell ref="B141:H141"/>
    <mergeCell ref="C6:F6"/>
    <mergeCell ref="B139:F139"/>
    <mergeCell ref="C138:F138"/>
  </mergeCells>
  <conditionalFormatting sqref="D122 D124 D106 D82 D91:D95 D99:D100 D8:D14 D74:D75 D58 D108:D120 D39:D56 D60 D102 D128:D130 D62:D70 D16:D36">
    <cfRule type="cellIs" priority="77" dxfId="54" operator="equal" stopIfTrue="1">
      <formula>"CW 2130-R11"</formula>
    </cfRule>
    <cfRule type="cellIs" priority="78" dxfId="54" operator="equal" stopIfTrue="1">
      <formula>"CW 3120-R2"</formula>
    </cfRule>
    <cfRule type="cellIs" priority="79" dxfId="54" operator="equal" stopIfTrue="1">
      <formula>"CW 3240-R7"</formula>
    </cfRule>
  </conditionalFormatting>
  <conditionalFormatting sqref="D107 D81 D83:D87 D96:D98 D104 D89:D90">
    <cfRule type="cellIs" priority="80" dxfId="54" operator="equal" stopIfTrue="1">
      <formula>"CW 3120-R2"</formula>
    </cfRule>
    <cfRule type="cellIs" priority="81" dxfId="54" operator="equal" stopIfTrue="1">
      <formula>"CW 3240-R7"</formula>
    </cfRule>
  </conditionalFormatting>
  <conditionalFormatting sqref="D37">
    <cfRule type="cellIs" priority="74" dxfId="54" operator="equal" stopIfTrue="1">
      <formula>"CW 2130-R11"</formula>
    </cfRule>
    <cfRule type="cellIs" priority="75" dxfId="54" operator="equal" stopIfTrue="1">
      <formula>"CW 3120-R2"</formula>
    </cfRule>
    <cfRule type="cellIs" priority="76" dxfId="54" operator="equal" stopIfTrue="1">
      <formula>"CW 3240-R7"</formula>
    </cfRule>
  </conditionalFormatting>
  <conditionalFormatting sqref="D38">
    <cfRule type="cellIs" priority="71" dxfId="54" operator="equal" stopIfTrue="1">
      <formula>"CW 2130-R11"</formula>
    </cfRule>
    <cfRule type="cellIs" priority="72" dxfId="54" operator="equal" stopIfTrue="1">
      <formula>"CW 3120-R2"</formula>
    </cfRule>
    <cfRule type="cellIs" priority="73" dxfId="54" operator="equal" stopIfTrue="1">
      <formula>"CW 3240-R7"</formula>
    </cfRule>
  </conditionalFormatting>
  <conditionalFormatting sqref="D71">
    <cfRule type="cellIs" priority="68" dxfId="54" operator="equal" stopIfTrue="1">
      <formula>"CW 2130-R11"</formula>
    </cfRule>
    <cfRule type="cellIs" priority="69" dxfId="54" operator="equal" stopIfTrue="1">
      <formula>"CW 3120-R2"</formula>
    </cfRule>
    <cfRule type="cellIs" priority="70" dxfId="54" operator="equal" stopIfTrue="1">
      <formula>"CW 3240-R7"</formula>
    </cfRule>
  </conditionalFormatting>
  <conditionalFormatting sqref="D88">
    <cfRule type="cellIs" priority="66" dxfId="54" operator="equal" stopIfTrue="1">
      <formula>"CW 3120-R2"</formula>
    </cfRule>
    <cfRule type="cellIs" priority="67" dxfId="54" operator="equal" stopIfTrue="1">
      <formula>"CW 3240-R7"</formula>
    </cfRule>
  </conditionalFormatting>
  <conditionalFormatting sqref="D101">
    <cfRule type="cellIs" priority="63" dxfId="54" operator="equal" stopIfTrue="1">
      <formula>"CW 2130-R11"</formula>
    </cfRule>
    <cfRule type="cellIs" priority="64" dxfId="54" operator="equal" stopIfTrue="1">
      <formula>"CW 3120-R2"</formula>
    </cfRule>
    <cfRule type="cellIs" priority="65" dxfId="54" operator="equal" stopIfTrue="1">
      <formula>"CW 3240-R7"</formula>
    </cfRule>
  </conditionalFormatting>
  <conditionalFormatting sqref="D103">
    <cfRule type="cellIs" priority="61" dxfId="54" operator="equal" stopIfTrue="1">
      <formula>"CW 3120-R2"</formula>
    </cfRule>
    <cfRule type="cellIs" priority="62" dxfId="54" operator="equal" stopIfTrue="1">
      <formula>"CW 3240-R7"</formula>
    </cfRule>
  </conditionalFormatting>
  <conditionalFormatting sqref="D125">
    <cfRule type="cellIs" priority="58" dxfId="54" operator="equal" stopIfTrue="1">
      <formula>"CW 2130-R11"</formula>
    </cfRule>
    <cfRule type="cellIs" priority="59" dxfId="54" operator="equal" stopIfTrue="1">
      <formula>"CW 3120-R2"</formula>
    </cfRule>
    <cfRule type="cellIs" priority="60" dxfId="54" operator="equal" stopIfTrue="1">
      <formula>"CW 3240-R7"</formula>
    </cfRule>
  </conditionalFormatting>
  <conditionalFormatting sqref="D126">
    <cfRule type="cellIs" priority="34" dxfId="54" operator="equal" stopIfTrue="1">
      <formula>"CW 2130-R11"</formula>
    </cfRule>
    <cfRule type="cellIs" priority="35" dxfId="54" operator="equal" stopIfTrue="1">
      <formula>"CW 3120-R2"</formula>
    </cfRule>
    <cfRule type="cellIs" priority="36" dxfId="54" operator="equal" stopIfTrue="1">
      <formula>"CW 3240-R7"</formula>
    </cfRule>
  </conditionalFormatting>
  <conditionalFormatting sqref="D133">
    <cfRule type="cellIs" priority="46" dxfId="54" operator="equal" stopIfTrue="1">
      <formula>"CW 2130-R11"</formula>
    </cfRule>
    <cfRule type="cellIs" priority="47" dxfId="54" operator="equal" stopIfTrue="1">
      <formula>"CW 3120-R2"</formula>
    </cfRule>
    <cfRule type="cellIs" priority="48" dxfId="54" operator="equal" stopIfTrue="1">
      <formula>"CW 3240-R7"</formula>
    </cfRule>
  </conditionalFormatting>
  <conditionalFormatting sqref="D131">
    <cfRule type="cellIs" priority="49" dxfId="54" operator="equal" stopIfTrue="1">
      <formula>"CW 2130-R11"</formula>
    </cfRule>
    <cfRule type="cellIs" priority="50" dxfId="54" operator="equal" stopIfTrue="1">
      <formula>"CW 3120-R2"</formula>
    </cfRule>
    <cfRule type="cellIs" priority="51" dxfId="54" operator="equal" stopIfTrue="1">
      <formula>"CW 3240-R7"</formula>
    </cfRule>
  </conditionalFormatting>
  <conditionalFormatting sqref="D135">
    <cfRule type="cellIs" priority="25" dxfId="54" operator="equal" stopIfTrue="1">
      <formula>"CW 2130-R11"</formula>
    </cfRule>
    <cfRule type="cellIs" priority="26" dxfId="54" operator="equal" stopIfTrue="1">
      <formula>"CW 3120-R2"</formula>
    </cfRule>
    <cfRule type="cellIs" priority="27" dxfId="54" operator="equal" stopIfTrue="1">
      <formula>"CW 3240-R7"</formula>
    </cfRule>
  </conditionalFormatting>
  <conditionalFormatting sqref="D61">
    <cfRule type="cellIs" priority="37" dxfId="54" operator="equal" stopIfTrue="1">
      <formula>"CW 2130-R11"</formula>
    </cfRule>
    <cfRule type="cellIs" priority="38" dxfId="54" operator="equal" stopIfTrue="1">
      <formula>"CW 3120-R2"</formula>
    </cfRule>
    <cfRule type="cellIs" priority="39" dxfId="54" operator="equal" stopIfTrue="1">
      <formula>"CW 3240-R7"</formula>
    </cfRule>
  </conditionalFormatting>
  <conditionalFormatting sqref="D127">
    <cfRule type="cellIs" priority="31" dxfId="54" operator="equal" stopIfTrue="1">
      <formula>"CW 2130-R11"</formula>
    </cfRule>
    <cfRule type="cellIs" priority="32" dxfId="54" operator="equal" stopIfTrue="1">
      <formula>"CW 3120-R2"</formula>
    </cfRule>
    <cfRule type="cellIs" priority="33" dxfId="54" operator="equal" stopIfTrue="1">
      <formula>"CW 3240-R7"</formula>
    </cfRule>
  </conditionalFormatting>
  <conditionalFormatting sqref="D137">
    <cfRule type="cellIs" priority="16" dxfId="54" operator="equal" stopIfTrue="1">
      <formula>"CW 2130-R11"</formula>
    </cfRule>
    <cfRule type="cellIs" priority="17" dxfId="54" operator="equal" stopIfTrue="1">
      <formula>"CW 3120-R2"</formula>
    </cfRule>
    <cfRule type="cellIs" priority="18" dxfId="54" operator="equal" stopIfTrue="1">
      <formula>"CW 3240-R7"</formula>
    </cfRule>
  </conditionalFormatting>
  <conditionalFormatting sqref="D134">
    <cfRule type="cellIs" priority="7" dxfId="54" operator="equal" stopIfTrue="1">
      <formula>"CW 2130-R11"</formula>
    </cfRule>
    <cfRule type="cellIs" priority="8" dxfId="54" operator="equal" stopIfTrue="1">
      <formula>"CW 3120-R2"</formula>
    </cfRule>
    <cfRule type="cellIs" priority="9" dxfId="54" operator="equal" stopIfTrue="1">
      <formula>"CW 3240-R7"</formula>
    </cfRule>
  </conditionalFormatting>
  <conditionalFormatting sqref="D136">
    <cfRule type="cellIs" priority="4" dxfId="54" operator="equal" stopIfTrue="1">
      <formula>"CW 2130-R11"</formula>
    </cfRule>
    <cfRule type="cellIs" priority="5" dxfId="54" operator="equal" stopIfTrue="1">
      <formula>"CW 3120-R2"</formula>
    </cfRule>
    <cfRule type="cellIs" priority="6" dxfId="54" operator="equal" stopIfTrue="1">
      <formula>"CW 3240-R7"</formula>
    </cfRule>
  </conditionalFormatting>
  <conditionalFormatting sqref="D132">
    <cfRule type="cellIs" priority="1" dxfId="54" operator="equal" stopIfTrue="1">
      <formula>"CW 2130-R11"</formula>
    </cfRule>
    <cfRule type="cellIs" priority="2" dxfId="54" operator="equal" stopIfTrue="1">
      <formula>"CW 3120-R2"</formula>
    </cfRule>
    <cfRule type="cellIs" priority="3" dxfId="54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9:G22 G17 G11:G14 G8:G9 G24:G137">
      <formula1>IF(G19&gt;=0.01,ROUND(G19,2),0.01)</formula1>
    </dataValidation>
    <dataValidation type="custom" allowBlank="1" showInputMessage="1" showErrorMessage="1" error="If you can enter a Unit  Price in this cell, pLease contact the Contract Administrator immediately!" sqref="G23 G18 G16 G10">
      <formula1>"isblank(G3)"</formula1>
    </dataValidation>
  </dataValidations>
  <printOptions/>
  <pageMargins left="0.5" right="0.5" top="0.75" bottom="0.75" header="0.25" footer="0.25"/>
  <pageSetup horizontalDpi="600" verticalDpi="600" orientation="portrait" scale="64" r:id="rId1"/>
  <headerFooter alignWithMargins="0">
    <oddHeader>&amp;L&amp;10The City of Winnipeg
Bid Opportunity No. 384-2012 Addendum 2
&amp;XTemplate Version: C42011032 - RW&amp;R&amp;10Bid Submission
Page &amp;P+3 of 12</oddHeader>
    <oddFooter xml:space="preserve">&amp;R__________________
Name of Bidder                    </oddFooter>
  </headerFooter>
  <rowBreaks count="4" manualBreakCount="4">
    <brk id="33" min="1" max="7" man="1"/>
    <brk id="58" min="1" max="7" man="1"/>
    <brk id="85" min="1" max="7" man="1"/>
    <brk id="11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 20-Jun-2012
File Size 78336</dc:description>
  <cp:lastModifiedBy>Teperto, Derek</cp:lastModifiedBy>
  <cp:lastPrinted>2012-06-20T14:43:10Z</cp:lastPrinted>
  <dcterms:created xsi:type="dcterms:W3CDTF">1999-03-31T15:44:33Z</dcterms:created>
  <dcterms:modified xsi:type="dcterms:W3CDTF">2012-06-20T17:04:35Z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