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34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PRICES'!$B$6:$H$288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PRICES'!$B$1:$IV$194</definedName>
    <definedName name="XITEMS">'FORM B - PRICES'!$B$6:$IV$194</definedName>
    <definedName name="Z_277EE987_5A53_4DAC_ABBC_6B8BF1A927FB_.wvu.Cols" localSheetId="0" hidden="1">'FORM B - PRICES'!$A:$A</definedName>
    <definedName name="Z_277EE987_5A53_4DAC_ABBC_6B8BF1A927FB_.wvu.PrintArea" localSheetId="0" hidden="1">'FORM B - PRICES'!$B$6:$H$288</definedName>
    <definedName name="Z_277EE987_5A53_4DAC_ABBC_6B8BF1A927FB_.wvu.PrintTitles" localSheetId="0" hidden="1">'FORM B - PRICES'!$1:$5</definedName>
  </definedNames>
  <calcPr fullCalcOnLoad="1" fullPrecision="0"/>
</workbook>
</file>

<file path=xl/sharedStrings.xml><?xml version="1.0" encoding="utf-8"?>
<sst xmlns="http://schemas.openxmlformats.org/spreadsheetml/2006/main" count="1060" uniqueCount="589">
  <si>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</si>
  <si>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</si>
  <si>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</si>
  <si>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</si>
  <si>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</si>
  <si>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</si>
  <si>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</si>
  <si>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</si>
  <si>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</si>
  <si>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</si>
  <si>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</si>
  <si>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</si>
  <si>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</si>
  <si>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</si>
  <si>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</si>
  <si>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</si>
  <si>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</si>
  <si>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</si>
  <si>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</si>
  <si>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</si>
  <si>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</si>
  <si>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</si>
  <si>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</si>
  <si>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</si>
  <si>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</si>
  <si>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</si>
  <si>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</si>
  <si>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</si>
  <si>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BRIDGE WORKS</t>
  </si>
  <si>
    <t>ROAD WORKS</t>
  </si>
  <si>
    <t>MULTI-USE SIDEWALK</t>
  </si>
  <si>
    <t>ELECTRICAL WORKS</t>
  </si>
  <si>
    <t>F</t>
  </si>
  <si>
    <t>TRAFFIC OPERATIONS</t>
  </si>
  <si>
    <t>Traffic Control</t>
  </si>
  <si>
    <t>l.s.</t>
  </si>
  <si>
    <t>E8</t>
  </si>
  <si>
    <t>Bridge Demolition</t>
  </si>
  <si>
    <t>E12</t>
  </si>
  <si>
    <t>Structural Excavation</t>
  </si>
  <si>
    <t>E14</t>
  </si>
  <si>
    <t>Supply Steel Piles</t>
  </si>
  <si>
    <t>E15</t>
  </si>
  <si>
    <t>m</t>
  </si>
  <si>
    <t>Drive Steel Piles</t>
  </si>
  <si>
    <t>E16</t>
  </si>
  <si>
    <r>
      <t>m</t>
    </r>
    <r>
      <rPr>
        <vertAlign val="superscript"/>
        <sz val="12"/>
        <rFont val="Arial"/>
        <family val="2"/>
      </rPr>
      <t>3</t>
    </r>
  </si>
  <si>
    <t>E17</t>
  </si>
  <si>
    <t>each</t>
  </si>
  <si>
    <t>Supply and Place Stainless Steel Reinforcing</t>
  </si>
  <si>
    <t>E18</t>
  </si>
  <si>
    <t>kg</t>
  </si>
  <si>
    <t>Supply and Place Structural Concrete</t>
  </si>
  <si>
    <t>E19</t>
  </si>
  <si>
    <t>Pier Caps</t>
  </si>
  <si>
    <t>Approach Slabs</t>
  </si>
  <si>
    <t>Sidewalks</t>
  </si>
  <si>
    <t>Traffic Barriers</t>
  </si>
  <si>
    <t>i)</t>
  </si>
  <si>
    <t>ii)</t>
  </si>
  <si>
    <t>iii)</t>
  </si>
  <si>
    <t>iv)</t>
  </si>
  <si>
    <t>v)</t>
  </si>
  <si>
    <t>vi)</t>
  </si>
  <si>
    <t>vii)</t>
  </si>
  <si>
    <t>viii)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</si>
  <si>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</si>
  <si>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</si>
  <si>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</si>
  <si>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</si>
  <si>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</si>
  <si>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</si>
  <si>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</si>
  <si>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</si>
  <si>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</si>
  <si>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</si>
  <si>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</si>
  <si>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Supply and Install Anchor Units for Pedestrian Handrail</t>
  </si>
  <si>
    <t>Supply and Install Expansion Joints</t>
  </si>
  <si>
    <t>E20</t>
  </si>
  <si>
    <t>E21</t>
  </si>
  <si>
    <t>Supply and Place High Performance Concrete (HPC) Overlay</t>
  </si>
  <si>
    <t>E22</t>
  </si>
  <si>
    <t>Supply and Install Moveable Deck Hoarding for High Performance Concrete (HPC) Overlay</t>
  </si>
  <si>
    <t>Miscellaneous Metal</t>
  </si>
  <si>
    <t>E23</t>
  </si>
  <si>
    <t>Supply and Install Aluminum Pedestrian Handrail</t>
  </si>
  <si>
    <t>E24</t>
  </si>
  <si>
    <t>Supply and Install Aluminum Art</t>
  </si>
  <si>
    <t>Silt Fence Barrier</t>
  </si>
  <si>
    <t>E25</t>
  </si>
  <si>
    <t>Modular Block Retaining Wall</t>
  </si>
  <si>
    <t>E26</t>
  </si>
  <si>
    <t>Supply and Install Rock-Socketed Caissons</t>
  </si>
  <si>
    <t>E27</t>
  </si>
  <si>
    <t>PROVISIONAL ITEMS</t>
  </si>
  <si>
    <t>Increase Caisson Length</t>
  </si>
  <si>
    <t>914 dia. Caisson Length Increase</t>
  </si>
  <si>
    <t>Supply and Install Erosion Control Blanket</t>
  </si>
  <si>
    <t>E28</t>
  </si>
  <si>
    <r>
      <t>m</t>
    </r>
    <r>
      <rPr>
        <vertAlign val="superscript"/>
        <sz val="12"/>
        <rFont val="Arial"/>
        <family val="2"/>
      </rPr>
      <t>2</t>
    </r>
  </si>
  <si>
    <t>Random Stone Riprap and Geotextile</t>
  </si>
  <si>
    <t>Place Pre-Cast Concrete Traffic Barriers</t>
  </si>
  <si>
    <t>E30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</si>
  <si>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</si>
  <si>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</si>
  <si>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</si>
  <si>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</si>
  <si>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</si>
  <si>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</si>
  <si>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</si>
  <si>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</si>
  <si>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</si>
  <si>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</si>
  <si>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</si>
  <si>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</si>
  <si>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</si>
  <si>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</si>
  <si>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</si>
  <si>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</si>
  <si>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E.1</t>
  </si>
  <si>
    <t>D.1</t>
  </si>
  <si>
    <t>Utility Conduits</t>
  </si>
  <si>
    <t>D.2</t>
  </si>
  <si>
    <t>Bridge Lighting</t>
  </si>
  <si>
    <t>E.2</t>
  </si>
  <si>
    <t>F.2</t>
  </si>
  <si>
    <t>F.3</t>
  </si>
  <si>
    <t>Rockfill Trench Shear Key</t>
  </si>
  <si>
    <t>Excavation</t>
  </si>
  <si>
    <t>Rockfill</t>
  </si>
  <si>
    <t>tonne</t>
  </si>
  <si>
    <t>A003</t>
  </si>
  <si>
    <t>CW 3110-R14</t>
  </si>
  <si>
    <t>m³</t>
  </si>
  <si>
    <t>A004</t>
  </si>
  <si>
    <t>Sub-Grade Compaction</t>
  </si>
  <si>
    <t>m²</t>
  </si>
  <si>
    <t>A007</t>
  </si>
  <si>
    <t>Crushed Sub-base Material</t>
  </si>
  <si>
    <t>A007A</t>
  </si>
  <si>
    <t xml:space="preserve">50 mm </t>
  </si>
  <si>
    <t>A009</t>
  </si>
  <si>
    <t xml:space="preserve">150 mm - Limestone </t>
  </si>
  <si>
    <t>Supplying and Placing Base Course Material</t>
  </si>
  <si>
    <t>A012</t>
  </si>
  <si>
    <t>Grading of Boulevards</t>
  </si>
  <si>
    <t>A016</t>
  </si>
  <si>
    <t>Removal of Existing Concrete Bases</t>
  </si>
  <si>
    <t>A017</t>
  </si>
  <si>
    <t>600 mm Diameter or Less</t>
  </si>
  <si>
    <t>A022</t>
  </si>
  <si>
    <t>Separation Geotextile Fabric</t>
  </si>
  <si>
    <t xml:space="preserve">CW 3130-R3 </t>
  </si>
  <si>
    <t>A027</t>
  </si>
  <si>
    <t>Topsoil Excavation</t>
  </si>
  <si>
    <t>CW 3170-R3</t>
  </si>
  <si>
    <t>A028</t>
  </si>
  <si>
    <t>Common Excavation- Suitable site material</t>
  </si>
  <si>
    <t>A031</t>
  </si>
  <si>
    <t>Placing Suitable Site Material</t>
  </si>
  <si>
    <t>A033</t>
  </si>
  <si>
    <t>Supplying and Placing Imported Material</t>
  </si>
  <si>
    <t>A034</t>
  </si>
  <si>
    <t>Preparation of Existing Ground Surface</t>
  </si>
  <si>
    <t>ROADWORKS - REMOVALS/RENEWALS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</si>
  <si>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</si>
  <si>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</si>
  <si>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</si>
  <si>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</si>
  <si>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</si>
  <si>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</si>
  <si>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</si>
  <si>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B094</t>
  </si>
  <si>
    <t>Drilled Dowels</t>
  </si>
  <si>
    <t>CW 3230-R6</t>
  </si>
  <si>
    <t>B097</t>
  </si>
  <si>
    <t>Drilled Tie Bars</t>
  </si>
  <si>
    <t>B098</t>
  </si>
  <si>
    <t>20 M Deformed Tie Bar</t>
  </si>
  <si>
    <t>B100r</t>
  </si>
  <si>
    <t>Miscellaneous Concrete Slab Removal</t>
  </si>
  <si>
    <t xml:space="preserve">CW 3235-R8  </t>
  </si>
  <si>
    <t>B101r</t>
  </si>
  <si>
    <t>Median Slab</t>
  </si>
  <si>
    <t>B104r</t>
  </si>
  <si>
    <t>100 mm Sidewalk</t>
  </si>
  <si>
    <t>SD-226B</t>
  </si>
  <si>
    <t>SD-228A</t>
  </si>
  <si>
    <t>SD-227C</t>
  </si>
  <si>
    <t>B114rl</t>
  </si>
  <si>
    <t xml:space="preserve">Miscellaneous Concrete Slab Renewal </t>
  </si>
  <si>
    <t>B118rl</t>
  </si>
  <si>
    <t>a)</t>
  </si>
  <si>
    <t>B120rl</t>
  </si>
  <si>
    <t>b)</t>
  </si>
  <si>
    <t>5 sq.m. to 20 sq.m.</t>
  </si>
  <si>
    <t>B126r</t>
  </si>
  <si>
    <t>Concrete Curb Removal</t>
  </si>
  <si>
    <t xml:space="preserve">CW 3240-R8 </t>
  </si>
  <si>
    <t>B127r</t>
  </si>
  <si>
    <t>B132r</t>
  </si>
  <si>
    <t>Curb Ramp</t>
  </si>
  <si>
    <t>B154rl</t>
  </si>
  <si>
    <t>Concrete Curb Renewal</t>
  </si>
  <si>
    <t>Supply and Installation of Dowel Assemblies</t>
  </si>
  <si>
    <t>CW 3310-R14</t>
  </si>
  <si>
    <t>B190</t>
  </si>
  <si>
    <t xml:space="preserve">Construction of Asphaltic Concrete Overlay </t>
  </si>
  <si>
    <t xml:space="preserve">CW 3410-R8 </t>
  </si>
  <si>
    <t>B191</t>
  </si>
  <si>
    <t>Main Line Paving</t>
  </si>
  <si>
    <t>B193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</si>
  <si>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</si>
  <si>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</si>
  <si>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</si>
  <si>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</si>
  <si>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</si>
  <si>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</si>
  <si>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</si>
  <si>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</si>
  <si>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B221</t>
  </si>
  <si>
    <t xml:space="preserve">610 mm X 1220 mm </t>
  </si>
  <si>
    <t>C001</t>
  </si>
  <si>
    <t>C.1</t>
  </si>
  <si>
    <t>Concrete Pavements, Median Slabs, Bull-noses, and Safety Medians</t>
  </si>
  <si>
    <t>C007</t>
  </si>
  <si>
    <t>Construction of 230 mm Concrete Pavement (Plain-Dowelled)</t>
  </si>
  <si>
    <t>C008</t>
  </si>
  <si>
    <t>Construction of 200 mm Concrete Pavement (Reinforced)</t>
  </si>
  <si>
    <t>C016</t>
  </si>
  <si>
    <t>Construction of Concrete Safety Medians</t>
  </si>
  <si>
    <t>C018</t>
  </si>
  <si>
    <t>Construction of Monolithic Concrete Bull-noses</t>
  </si>
  <si>
    <t>C019</t>
  </si>
  <si>
    <t>C.2</t>
  </si>
  <si>
    <t>Concrete Pavements for Early Opening</t>
  </si>
  <si>
    <t>C025</t>
  </si>
  <si>
    <t>C032</t>
  </si>
  <si>
    <t>C.3</t>
  </si>
  <si>
    <t>Concrete Curbs, Curb and Gutter, and Splash Strips</t>
  </si>
  <si>
    <t>SD-203B</t>
  </si>
  <si>
    <t>C037</t>
  </si>
  <si>
    <t>C046</t>
  </si>
  <si>
    <t>Construction of  Curb Ramp (10-15 mm ht, Integral)</t>
  </si>
  <si>
    <t>SD-229C</t>
  </si>
  <si>
    <t>C050</t>
  </si>
  <si>
    <t>C.4</t>
  </si>
  <si>
    <t>C051</t>
  </si>
  <si>
    <t>C.5</t>
  </si>
  <si>
    <t>100 mm Concrete Sidewalk</t>
  </si>
  <si>
    <t xml:space="preserve">CW 3325-R3  </t>
  </si>
  <si>
    <t>C054A</t>
  </si>
  <si>
    <t>C.8</t>
  </si>
  <si>
    <t>Interlocking Paving Stones</t>
  </si>
  <si>
    <t>CW 3335-R1</t>
  </si>
  <si>
    <t>C054</t>
  </si>
  <si>
    <t>C.9</t>
  </si>
  <si>
    <t>Lean Concrete Base</t>
  </si>
  <si>
    <t>E003</t>
  </si>
  <si>
    <t xml:space="preserve">Catch Basin  </t>
  </si>
  <si>
    <t>CW 2130-R12</t>
  </si>
  <si>
    <t>E004</t>
  </si>
  <si>
    <t>F002</t>
  </si>
  <si>
    <t>Replacing Existing Risers</t>
  </si>
  <si>
    <t>F002A</t>
  </si>
  <si>
    <t>Pre-cast Concrete Risers</t>
  </si>
  <si>
    <t>vert. m</t>
  </si>
  <si>
    <t>CW 2110-R11</t>
  </si>
  <si>
    <t>A010</t>
  </si>
  <si>
    <t xml:space="preserve">CW 3110-R14 </t>
  </si>
  <si>
    <t>C055</t>
  </si>
  <si>
    <t>C.10</t>
  </si>
  <si>
    <t xml:space="preserve">Construction of Asphaltic Concrete Pavements </t>
  </si>
  <si>
    <t>C056</t>
  </si>
  <si>
    <t>C058</t>
  </si>
  <si>
    <t>E052s</t>
  </si>
  <si>
    <t>Corrugated Steel Pipe - Supply</t>
  </si>
  <si>
    <t>CW 3610-R3</t>
  </si>
  <si>
    <t>E057s</t>
  </si>
  <si>
    <t>(300 mm, 2 mm  gauge)</t>
  </si>
  <si>
    <t>E057i</t>
  </si>
  <si>
    <t>Corrugated Steel Pipe - Install</t>
  </si>
  <si>
    <t>E062i</t>
  </si>
  <si>
    <t>A030</t>
  </si>
  <si>
    <t>Fill Material</t>
  </si>
  <si>
    <t>B095</t>
  </si>
  <si>
    <t>19.1 mm Diameter</t>
  </si>
  <si>
    <t>B116rl</t>
  </si>
  <si>
    <t>Monolithic Median Slab</t>
  </si>
  <si>
    <t>SD-226A</t>
  </si>
  <si>
    <t>Barrier</t>
  </si>
  <si>
    <t>B184rl</t>
  </si>
  <si>
    <t>Curb Ramp (10-15 mm ht, Integral)</t>
  </si>
  <si>
    <t>SD-229C,D</t>
  </si>
  <si>
    <t>C034</t>
  </si>
  <si>
    <t>Construction of Barrier (180 mm ht, Separate)</t>
  </si>
  <si>
    <t>SD-203A</t>
  </si>
  <si>
    <t>Construction of  Modified Barrier  (180 mm ht, Integral)</t>
  </si>
  <si>
    <t>C068</t>
  </si>
  <si>
    <t>Construction of Splash Strip, ( Separate, 600 mm width)</t>
  </si>
  <si>
    <t>SD-223B</t>
  </si>
  <si>
    <t>SD-024, 1800 mm deep</t>
  </si>
  <si>
    <t>E008</t>
  </si>
  <si>
    <t>Sewer Service</t>
  </si>
  <si>
    <t>E009</t>
  </si>
  <si>
    <t>300 mm, SDR 35</t>
  </si>
  <si>
    <t>E010</t>
  </si>
  <si>
    <t>In a Trench, Class B Bedding, Class 3 Backfill</t>
  </si>
  <si>
    <t>E011</t>
  </si>
  <si>
    <t>Trenchless Installation, Class B Bedding, Class 3 Backfill</t>
  </si>
  <si>
    <t>E032</t>
  </si>
  <si>
    <t>Connecting to Existing Manhole</t>
  </si>
  <si>
    <t>E033</t>
  </si>
  <si>
    <t>300 mm Catch Basin Lead</t>
  </si>
  <si>
    <t>Connecting to Land Drainage Sewer</t>
  </si>
  <si>
    <t>300 mm (Type SDR 35) Connecting Pipe</t>
  </si>
  <si>
    <t>Connecting to 1200 mm  Sewer</t>
  </si>
  <si>
    <t>Connecting to 1500 mm Sewer</t>
  </si>
  <si>
    <t>E046</t>
  </si>
  <si>
    <t>Removal of Existing Catch Basins</t>
  </si>
  <si>
    <t>E047</t>
  </si>
  <si>
    <t>Removal of Existing Catch Pit</t>
  </si>
  <si>
    <t>E050</t>
  </si>
  <si>
    <t>Abandoning Existing Drainage Inlets</t>
  </si>
  <si>
    <t>G</t>
  </si>
  <si>
    <t>PRIVATE PARKING LOT</t>
  </si>
  <si>
    <t>G.1</t>
  </si>
  <si>
    <t>C.6</t>
  </si>
  <si>
    <t>C.7</t>
  </si>
  <si>
    <t>Construction of 230 mm Concrete Pavement for Early Opening 72 hour (Plain-Dowelled)</t>
  </si>
  <si>
    <t>C026</t>
  </si>
  <si>
    <t>Construction of 200 mm Concrete Pavement for Early Opening 24 hour (Reinforced)</t>
  </si>
  <si>
    <t>G001</t>
  </si>
  <si>
    <t>Sodding</t>
  </si>
  <si>
    <t>CW 3510-R9</t>
  </si>
  <si>
    <t>G003</t>
  </si>
  <si>
    <t xml:space="preserve"> width &gt; or = 600 mm</t>
  </si>
  <si>
    <t>D006</t>
  </si>
  <si>
    <t>D.4</t>
  </si>
  <si>
    <t xml:space="preserve">Reflective Crack Maintenance </t>
  </si>
  <si>
    <t>CW 3250-R7</t>
  </si>
  <si>
    <t>H</t>
  </si>
  <si>
    <t>I</t>
  </si>
  <si>
    <t>Watermain Renewal</t>
  </si>
  <si>
    <t>300mm</t>
  </si>
  <si>
    <t>New Hydrant Assembly on Existing Watermain</t>
  </si>
  <si>
    <t>SD-006</t>
  </si>
  <si>
    <t>Fittings</t>
  </si>
  <si>
    <t>Bends (SD-004)</t>
  </si>
  <si>
    <r>
      <t>300mm - 45</t>
    </r>
    <r>
      <rPr>
        <sz val="12"/>
        <color indexed="8"/>
        <rFont val="Calibri"/>
        <family val="2"/>
      </rPr>
      <t>°</t>
    </r>
  </si>
  <si>
    <r>
      <t>300mm - 90</t>
    </r>
    <r>
      <rPr>
        <sz val="12"/>
        <color indexed="8"/>
        <rFont val="Calibri"/>
        <family val="2"/>
      </rPr>
      <t>°</t>
    </r>
  </si>
  <si>
    <t>Connecting to Existing Watermains and Large Diameter Water Services</t>
  </si>
  <si>
    <t>In-line connection - no plug existing</t>
  </si>
  <si>
    <t>C.37</t>
  </si>
  <si>
    <t>C.11</t>
  </si>
  <si>
    <t>C.12</t>
  </si>
  <si>
    <t>C.13</t>
  </si>
  <si>
    <t>C.14</t>
  </si>
  <si>
    <t>C.15</t>
  </si>
  <si>
    <t>C.16</t>
  </si>
  <si>
    <t>C.18</t>
  </si>
  <si>
    <t>C.17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</si>
  <si>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</si>
  <si>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</si>
  <si>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</si>
  <si>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</si>
  <si>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</si>
  <si>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</si>
  <si>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</si>
  <si>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</si>
  <si>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</si>
  <si>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</si>
  <si>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</si>
  <si>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</si>
  <si>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</si>
  <si>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</si>
  <si>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</si>
  <si>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</si>
  <si>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</si>
  <si>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C.39</t>
  </si>
  <si>
    <t>Supply and Place Black Steel Reinforcing</t>
  </si>
  <si>
    <t>C038</t>
  </si>
  <si>
    <t>SD-200</t>
  </si>
  <si>
    <t>A013</t>
  </si>
  <si>
    <t xml:space="preserve">Ditch Grading </t>
  </si>
  <si>
    <t>B105r</t>
  </si>
  <si>
    <t>Bullnose</t>
  </si>
  <si>
    <t>E006</t>
  </si>
  <si>
    <t xml:space="preserve">Catch Pit </t>
  </si>
  <si>
    <t>E007</t>
  </si>
  <si>
    <t>SD-023</t>
  </si>
  <si>
    <t>F011</t>
  </si>
  <si>
    <t>Adjustment of Curb Stop Boxes</t>
  </si>
  <si>
    <t>CW 3210-R7</t>
  </si>
  <si>
    <t>H015</t>
  </si>
  <si>
    <t>H.12</t>
  </si>
  <si>
    <t>Supply of Barrier Posts</t>
  </si>
  <si>
    <t>CW 3650-R5</t>
  </si>
  <si>
    <t>H016</t>
  </si>
  <si>
    <t>H.13</t>
  </si>
  <si>
    <t>Installation of Barrier Posts</t>
  </si>
  <si>
    <t>H017</t>
  </si>
  <si>
    <t>H.14</t>
  </si>
  <si>
    <t>Supply of Barrier Rails</t>
  </si>
  <si>
    <t>H018</t>
  </si>
  <si>
    <t>H.15</t>
  </si>
  <si>
    <t>Installation of Barrier Rails</t>
  </si>
  <si>
    <t>Reinforced Concrete Retaining Wall</t>
  </si>
  <si>
    <t>Barrier Separate</t>
  </si>
  <si>
    <t>F001</t>
  </si>
  <si>
    <t>Adjustment of Catch Basins / Manholes Frames</t>
  </si>
  <si>
    <t>In a Trench, Class B  Bedding, Class 3 Backfill</t>
  </si>
  <si>
    <t>375 mm, SDR 35</t>
  </si>
  <si>
    <t>E036</t>
  </si>
  <si>
    <t xml:space="preserve">Connecting to Existing Sewer </t>
  </si>
  <si>
    <t>E037</t>
  </si>
  <si>
    <t>E039</t>
  </si>
  <si>
    <t>375 mm (Type SDR 35) Connecting Pipe</t>
  </si>
  <si>
    <t>Connecting to 375 mm  Sewer</t>
  </si>
  <si>
    <t>In a Trench, Class B  Bedding, Class 4 Backfill</t>
  </si>
  <si>
    <t>SD-024</t>
  </si>
  <si>
    <t>H002</t>
  </si>
  <si>
    <t>H.2</t>
  </si>
  <si>
    <t>CW 3530-R3</t>
  </si>
  <si>
    <t>H003</t>
  </si>
  <si>
    <t>H.3</t>
  </si>
  <si>
    <t>Sprinkler Assemblies</t>
  </si>
  <si>
    <t>Polyethylene Waterline</t>
  </si>
  <si>
    <t>B199</t>
  </si>
  <si>
    <t>Construction of Asphalt Patches</t>
  </si>
  <si>
    <t>C.36</t>
  </si>
  <si>
    <t>C.38</t>
  </si>
  <si>
    <t>C.40</t>
  </si>
  <si>
    <t>C.41</t>
  </si>
  <si>
    <t>C.42</t>
  </si>
  <si>
    <t>C.43</t>
  </si>
  <si>
    <t>C.44</t>
  </si>
  <si>
    <t>C.45</t>
  </si>
  <si>
    <t>C.46</t>
  </si>
  <si>
    <t>C.47</t>
  </si>
  <si>
    <t>D.3</t>
  </si>
  <si>
    <t>D.5</t>
  </si>
  <si>
    <t>D.6</t>
  </si>
  <si>
    <t>D.7</t>
  </si>
  <si>
    <t>D.8</t>
  </si>
  <si>
    <t>D.9</t>
  </si>
  <si>
    <t>H.1</t>
  </si>
  <si>
    <t>H.4</t>
  </si>
  <si>
    <t>H.5</t>
  </si>
  <si>
    <t>H.6</t>
  </si>
  <si>
    <t>H.7</t>
  </si>
  <si>
    <t>H.8</t>
  </si>
  <si>
    <t>H.9</t>
  </si>
  <si>
    <t>H.10</t>
  </si>
  <si>
    <t>H.11</t>
  </si>
  <si>
    <t>H.17</t>
  </si>
  <si>
    <t>H.18</t>
  </si>
  <si>
    <t>H.19</t>
  </si>
  <si>
    <t>H.20</t>
  </si>
  <si>
    <t>H.21</t>
  </si>
  <si>
    <t>I.2</t>
  </si>
  <si>
    <t>I.3</t>
  </si>
  <si>
    <t>I.4</t>
  </si>
  <si>
    <t>I.5</t>
  </si>
  <si>
    <t>I.6</t>
  </si>
  <si>
    <t>I.7</t>
  </si>
  <si>
    <t>RIVERBANK STABILITY WORKS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</si>
  <si>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</si>
  <si>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</si>
  <si>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E012</t>
  </si>
  <si>
    <t>Drainage Connection Pipe</t>
  </si>
  <si>
    <t>E051</t>
  </si>
  <si>
    <t>Installation of Subdrains</t>
  </si>
  <si>
    <t>CW 3120-R4</t>
  </si>
  <si>
    <t>F018</t>
  </si>
  <si>
    <t>Curb Stop Extensions</t>
  </si>
  <si>
    <t>Sewer Cleaning</t>
  </si>
  <si>
    <t>CW 2140-R3</t>
  </si>
  <si>
    <t>Supply and Install Bollards</t>
  </si>
  <si>
    <t>Removal of Existing Timber Bumper Fence</t>
  </si>
  <si>
    <t>Timber Bumper Fence</t>
  </si>
  <si>
    <t>Mobilization and Demobilization</t>
  </si>
  <si>
    <t>E4</t>
  </si>
  <si>
    <t>E11</t>
  </si>
  <si>
    <t>Granular Backifll</t>
  </si>
  <si>
    <t>Free Draining Granular Backfill</t>
  </si>
  <si>
    <t>Clay Backfill or Suitable Site Material</t>
  </si>
  <si>
    <t>Supply Precast Concrete Girders</t>
  </si>
  <si>
    <t>Erection of Precast Concrete Girders</t>
  </si>
  <si>
    <t>Abutment Bearing Seats</t>
  </si>
  <si>
    <t>Abutment Wingwalls</t>
  </si>
  <si>
    <t>Structural Roadway Slab</t>
  </si>
  <si>
    <t>Deck and Backwall</t>
  </si>
  <si>
    <t>Supply and Place Abutment Bearing</t>
  </si>
  <si>
    <t>Supply and Place Pier Bearings</t>
  </si>
  <si>
    <t>Supply and Install Chain Link Fence</t>
  </si>
  <si>
    <t>E10</t>
  </si>
  <si>
    <t>E13</t>
  </si>
  <si>
    <t>C059</t>
  </si>
  <si>
    <t>Tie-ins and Approaches</t>
  </si>
  <si>
    <t>C060</t>
  </si>
  <si>
    <t>B194</t>
  </si>
  <si>
    <t>B195</t>
  </si>
  <si>
    <t>Construction of 230 mm Concrete Pavement (Plain-Dowelled) Slip Form Paving</t>
  </si>
  <si>
    <t>Construction of 230 mm Concrete Pavement for Early Opening 72 hour (Plain-Dowelled) Slip Form Paving</t>
  </si>
  <si>
    <t>Construction of  Modified Barrier  (180 mm ht, Separate)</t>
  </si>
  <si>
    <t>C066</t>
  </si>
  <si>
    <t>Construction of Splash Strip (180 mm ht, Monolithic Barrier Curb,  750 mm width)</t>
  </si>
  <si>
    <t>SD-223A</t>
  </si>
  <si>
    <t>C067</t>
  </si>
  <si>
    <t>Construction of Splash Strip (180 mm ht, Monolithic Modified Barrier Curb,  750 mm width)</t>
  </si>
  <si>
    <t xml:space="preserve">SD-223A
</t>
  </si>
  <si>
    <t>Remove Existing Hydrant Assembly</t>
  </si>
  <si>
    <t>Install New Hydrant Assembly</t>
  </si>
  <si>
    <t>E.3</t>
  </si>
  <si>
    <t>100 mm FRE Conduit</t>
  </si>
  <si>
    <t>125 mm FRE Conduit</t>
  </si>
  <si>
    <t>Supply and Place Pull Boxes</t>
  </si>
  <si>
    <t>Sod</t>
  </si>
  <si>
    <t>CW 3510-R9 CW 3540-R5</t>
  </si>
  <si>
    <t>E29</t>
  </si>
  <si>
    <t>E44</t>
  </si>
  <si>
    <t>A.28</t>
  </si>
  <si>
    <t>A.29</t>
  </si>
  <si>
    <t>3 m to 30 m</t>
  </si>
  <si>
    <t>B155rl</t>
  </si>
  <si>
    <t>SD-205,
SD-206A</t>
  </si>
  <si>
    <t>B157rl</t>
  </si>
  <si>
    <t>Barrier (150 mm ht, Dowelled)</t>
  </si>
  <si>
    <t>C.48</t>
  </si>
  <si>
    <t>C.49</t>
  </si>
  <si>
    <t>C.50</t>
  </si>
  <si>
    <t>C.51</t>
  </si>
  <si>
    <t>C.52</t>
  </si>
  <si>
    <t>C.53</t>
  </si>
  <si>
    <t>C.54</t>
  </si>
  <si>
    <t>C.55</t>
  </si>
  <si>
    <t>G.2</t>
  </si>
  <si>
    <t>H.16</t>
  </si>
  <si>
    <t>H.22</t>
  </si>
  <si>
    <t>I.1</t>
  </si>
  <si>
    <t>Supply and Install Bridge Aluminum Balance Barrier</t>
  </si>
  <si>
    <t>Temporary Grade Separation Wall</t>
  </si>
  <si>
    <t>Tree Removal</t>
  </si>
  <si>
    <t>E45</t>
  </si>
  <si>
    <t>C.56</t>
  </si>
  <si>
    <t>E9</t>
  </si>
  <si>
    <t>762 dia. Rock-Socket Length Increase</t>
  </si>
  <si>
    <t>CW 3620-R8</t>
  </si>
  <si>
    <t>C.57</t>
  </si>
  <si>
    <t>D.10</t>
  </si>
  <si>
    <t>D.11</t>
  </si>
  <si>
    <t>E51</t>
  </si>
  <si>
    <t>E49</t>
  </si>
  <si>
    <t>F.1</t>
  </si>
  <si>
    <t>Deciduous Tree (c/w warranty), Populous Deltoid</t>
  </si>
  <si>
    <t>E36</t>
  </si>
  <si>
    <t>C036</t>
  </si>
  <si>
    <t>Construction of Curb and Gutter (150 mm ht, Barrier, Integral, 600 mm width, 150 mm Plain Concrete Pavement)</t>
  </si>
  <si>
    <t>E47</t>
  </si>
  <si>
    <t>E48</t>
  </si>
  <si>
    <t>A.30</t>
  </si>
  <si>
    <t>MSE Retaining Wall</t>
  </si>
  <si>
    <t>A.31</t>
  </si>
  <si>
    <t>Cellular Concrete</t>
  </si>
  <si>
    <t>E53</t>
  </si>
  <si>
    <t>J</t>
  </si>
  <si>
    <t>MOBILIZATION AND DEMOBILIZATION</t>
  </si>
  <si>
    <t>J.1</t>
  </si>
  <si>
    <t>CW 3520-R7</t>
  </si>
  <si>
    <t>Seeding</t>
  </si>
  <si>
    <t>G004</t>
  </si>
  <si>
    <t>Installation of Concrete Bases (Ornamental Light Base)</t>
  </si>
  <si>
    <t>Common Excavation - Suitable Site Material</t>
  </si>
  <si>
    <t>A029</t>
  </si>
  <si>
    <t>Common Excavation- Unsuitable site material</t>
  </si>
  <si>
    <t>Supply and Install Moveable Hoarding for Deck Concrete</t>
  </si>
  <si>
    <t>B.2</t>
  </si>
  <si>
    <t>Geotechnical Instrumentation</t>
  </si>
  <si>
    <t>E55</t>
  </si>
  <si>
    <t>Supply and Place Vibrating Wire Piezometers</t>
  </si>
  <si>
    <t>Supply and Place Slope Inclinometer Casing</t>
  </si>
  <si>
    <t>deleted rock column items</t>
  </si>
  <si>
    <t>C014</t>
  </si>
  <si>
    <t>Construction of Concrete Median Slabs</t>
  </si>
  <si>
    <t>SD-227A</t>
  </si>
  <si>
    <t xml:space="preserve">                                                                                                          (SEE B9)</t>
  </si>
  <si>
    <t xml:space="preserve">                                                                                                        FORM B(R2): PRICES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</si>
</sst>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d\,\ yyyy"/>
    <numFmt numFmtId="200" formatCode="[$-409]h:mm:ss\ AM/PM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8" fillId="21" borderId="5" applyNumberFormat="0" applyAlignment="0" applyProtection="0"/>
    <xf numFmtId="0" fontId="29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0" borderId="10" applyNumberFormat="0" applyFill="0" applyAlignment="0" applyProtection="0"/>
    <xf numFmtId="0" fontId="37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8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9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166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166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" fontId="0" fillId="2" borderId="20" xfId="0" applyNumberFormat="1" applyFont="1" applyBorder="1" applyAlignment="1">
      <alignment horizontal="center" vertical="top"/>
    </xf>
    <xf numFmtId="0" fontId="0" fillId="2" borderId="20" xfId="0" applyNumberFormat="1" applyFont="1" applyBorder="1" applyAlignment="1">
      <alignment horizontal="center" vertical="top"/>
    </xf>
    <xf numFmtId="172" fontId="21" fillId="25" borderId="19" xfId="0" applyNumberFormat="1" applyFont="1" applyFill="1" applyBorder="1" applyAlignment="1" applyProtection="1">
      <alignment horizontal="left" vertical="top"/>
      <protection/>
    </xf>
    <xf numFmtId="172" fontId="21" fillId="25" borderId="19" xfId="0" applyNumberFormat="1" applyFont="1" applyFill="1" applyBorder="1" applyAlignment="1" applyProtection="1">
      <alignment horizontal="left" vertical="top" wrapText="1"/>
      <protection/>
    </xf>
    <xf numFmtId="166" fontId="0" fillId="2" borderId="20" xfId="0" applyNumberFormat="1" applyBorder="1" applyAlignment="1">
      <alignment horizontal="right" vertical="top"/>
    </xf>
    <xf numFmtId="0" fontId="21" fillId="2" borderId="19" xfId="0" applyNumberFormat="1" applyFont="1" applyBorder="1" applyAlignment="1">
      <alignment horizontal="center" vertical="top"/>
    </xf>
    <xf numFmtId="0" fontId="21" fillId="2" borderId="19" xfId="0" applyNumberFormat="1" applyFont="1" applyBorder="1" applyAlignment="1">
      <alignment vertical="top"/>
    </xf>
    <xf numFmtId="0" fontId="21" fillId="2" borderId="19" xfId="0" applyNumberFormat="1" applyFont="1" applyBorder="1" applyAlignment="1">
      <alignment horizontal="left" vertical="top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2" borderId="19" xfId="0" applyNumberFormat="1" applyFont="1" applyBorder="1" applyAlignment="1">
      <alignment horizontal="left" vertical="top"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0" fontId="23" fillId="2" borderId="0" xfId="0" applyFont="1" applyAlignment="1" applyProtection="1">
      <alignment vertical="center"/>
      <protection/>
    </xf>
    <xf numFmtId="174" fontId="0" fillId="25" borderId="0" xfId="0" applyNumberFormat="1" applyFont="1" applyFill="1" applyBorder="1" applyAlignment="1" applyProtection="1">
      <alignment vertical="center"/>
      <protection/>
    </xf>
    <xf numFmtId="172" fontId="0" fillId="25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Font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top"/>
      <protection/>
    </xf>
    <xf numFmtId="172" fontId="0" fillId="0" borderId="33" xfId="0" applyNumberFormat="1" applyFont="1" applyFill="1" applyBorder="1" applyAlignment="1" applyProtection="1">
      <alignment horizontal="center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Fill="1" applyAlignment="1">
      <alignment vertical="top"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2" borderId="1" xfId="0" applyNumberFormat="1" applyFont="1" applyFill="1" applyBorder="1" applyAlignment="1" applyProtection="1">
      <alignment horizontal="center" vertical="top"/>
      <protection/>
    </xf>
    <xf numFmtId="173" fontId="0" fillId="2" borderId="1" xfId="0" applyNumberFormat="1" applyFont="1" applyFill="1" applyBorder="1" applyAlignment="1" applyProtection="1">
      <alignment horizontal="center" vertical="top" wrapText="1"/>
      <protection/>
    </xf>
    <xf numFmtId="172" fontId="0" fillId="2" borderId="1" xfId="0" applyNumberFormat="1" applyFont="1" applyFill="1" applyBorder="1" applyAlignment="1" applyProtection="1">
      <alignment horizontal="left" vertical="top" wrapText="1"/>
      <protection/>
    </xf>
    <xf numFmtId="172" fontId="0" fillId="2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1" xfId="0" applyNumberFormat="1" applyFont="1" applyFill="1" applyBorder="1" applyAlignment="1" applyProtection="1">
      <alignment horizontal="center" vertical="top" wrapText="1"/>
      <protection/>
    </xf>
    <xf numFmtId="174" fontId="0" fillId="2" borderId="1" xfId="0" applyNumberFormat="1" applyFont="1" applyFill="1" applyBorder="1" applyAlignment="1" applyProtection="1">
      <alignment vertical="top"/>
      <protection/>
    </xf>
    <xf numFmtId="0" fontId="23" fillId="2" borderId="0" xfId="0" applyFont="1" applyFill="1" applyAlignment="1">
      <alignment/>
    </xf>
    <xf numFmtId="173" fontId="0" fillId="2" borderId="1" xfId="0" applyNumberFormat="1" applyFont="1" applyFill="1" applyBorder="1" applyAlignment="1" applyProtection="1">
      <alignment horizontal="left" vertical="top" wrapText="1"/>
      <protection/>
    </xf>
    <xf numFmtId="0" fontId="23" fillId="2" borderId="0" xfId="0" applyFont="1" applyFill="1" applyAlignment="1">
      <alignment/>
    </xf>
    <xf numFmtId="4" fontId="0" fillId="2" borderId="1" xfId="0" applyNumberFormat="1" applyFont="1" applyFill="1" applyBorder="1" applyAlignment="1" applyProtection="1">
      <alignment horizontal="center" vertical="top" wrapText="1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7" fontId="0" fillId="0" borderId="1" xfId="0" applyNumberFormat="1" applyFont="1" applyFill="1" applyBorder="1" applyAlignment="1" applyProtection="1">
      <alignment horizontal="centerContinuous"/>
      <protection/>
    </xf>
    <xf numFmtId="0" fontId="0" fillId="2" borderId="19" xfId="0" applyNumberFormat="1" applyFont="1" applyBorder="1" applyAlignment="1">
      <alignment horizontal="right" vertical="top"/>
    </xf>
    <xf numFmtId="166" fontId="0" fillId="26" borderId="20" xfId="0" applyNumberFormat="1" applyFill="1" applyBorder="1" applyAlignment="1">
      <alignment horizontal="right"/>
    </xf>
    <xf numFmtId="0" fontId="0" fillId="26" borderId="0" xfId="0" applyNumberFormat="1" applyFill="1" applyAlignment="1">
      <alignment vertical="center"/>
    </xf>
    <xf numFmtId="0" fontId="4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 vertical="center"/>
    </xf>
    <xf numFmtId="0" fontId="0" fillId="2" borderId="20" xfId="0" applyNumberFormat="1" applyBorder="1" applyAlignment="1">
      <alignment horizontal="right" vertical="top"/>
    </xf>
    <xf numFmtId="0" fontId="0" fillId="2" borderId="15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166" fontId="0" fillId="2" borderId="28" xfId="0" applyNumberFormat="1" applyFont="1" applyBorder="1" applyAlignment="1">
      <alignment horizontal="right" vertical="center"/>
    </xf>
    <xf numFmtId="0" fontId="21" fillId="0" borderId="19" xfId="0" applyNumberFormat="1" applyFont="1" applyFill="1" applyBorder="1" applyAlignment="1">
      <alignment vertical="top"/>
    </xf>
    <xf numFmtId="172" fontId="21" fillId="0" borderId="19" xfId="0" applyNumberFormat="1" applyFont="1" applyFill="1" applyBorder="1" applyAlignment="1" applyProtection="1">
      <alignment horizontal="left" vertical="top" wrapText="1"/>
      <protection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1" fontId="0" fillId="2" borderId="20" xfId="0" applyNumberFormat="1" applyFont="1" applyFill="1" applyBorder="1" applyAlignment="1">
      <alignment horizontal="center" vertical="top"/>
    </xf>
    <xf numFmtId="1" fontId="21" fillId="2" borderId="34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34" xfId="0" applyNumberFormat="1" applyFont="1" applyFill="1" applyBorder="1" applyAlignment="1">
      <alignment horizontal="center" vertical="top"/>
    </xf>
    <xf numFmtId="0" fontId="0" fillId="2" borderId="20" xfId="0" applyNumberFormat="1" applyFont="1" applyFill="1" applyBorder="1" applyAlignment="1">
      <alignment horizontal="center" vertical="top"/>
    </xf>
    <xf numFmtId="0" fontId="0" fillId="2" borderId="20" xfId="0" applyNumberFormat="1" applyFill="1" applyBorder="1" applyAlignment="1">
      <alignment horizontal="right" vertical="top"/>
    </xf>
    <xf numFmtId="166" fontId="0" fillId="2" borderId="22" xfId="0" applyNumberFormat="1" applyFill="1" applyBorder="1" applyAlignment="1">
      <alignment horizontal="right"/>
    </xf>
    <xf numFmtId="166" fontId="0" fillId="0" borderId="20" xfId="0" applyNumberForma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vertical="top"/>
    </xf>
    <xf numFmtId="1" fontId="0" fillId="2" borderId="20" xfId="0" applyNumberFormat="1" applyFont="1" applyBorder="1" applyAlignment="1">
      <alignment horizontal="center" vertical="top" wrapText="1"/>
    </xf>
    <xf numFmtId="166" fontId="0" fillId="0" borderId="20" xfId="0" applyNumberFormat="1" applyFill="1" applyBorder="1" applyAlignment="1" applyProtection="1">
      <alignment horizontal="right" vertical="top"/>
      <protection locked="0"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/>
    </xf>
    <xf numFmtId="0" fontId="0" fillId="0" borderId="3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horizontal="right"/>
    </xf>
    <xf numFmtId="174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 applyProtection="1">
      <alignment vertical="top"/>
      <protection/>
    </xf>
    <xf numFmtId="0" fontId="23" fillId="2" borderId="0" xfId="0" applyFont="1" applyFill="1" applyAlignment="1">
      <alignment vertical="top"/>
    </xf>
    <xf numFmtId="166" fontId="5" fillId="0" borderId="0" xfId="0" applyNumberFormat="1" applyFont="1" applyFill="1" applyAlignment="1">
      <alignment horizontal="centerContinuous" vertical="center"/>
    </xf>
    <xf numFmtId="166" fontId="1" fillId="0" borderId="0" xfId="0" applyNumberFormat="1" applyFont="1" applyFill="1" applyAlignment="1">
      <alignment horizontal="centerContinuous" vertical="center"/>
    </xf>
    <xf numFmtId="166" fontId="0" fillId="0" borderId="0" xfId="0" applyNumberFormat="1" applyFill="1" applyAlignment="1">
      <alignment horizontal="centerContinuous" vertical="center"/>
    </xf>
    <xf numFmtId="166" fontId="0" fillId="0" borderId="20" xfId="0" applyNumberFormat="1" applyFill="1" applyBorder="1" applyAlignment="1">
      <alignment horizontal="right" vertical="center"/>
    </xf>
    <xf numFmtId="166" fontId="0" fillId="0" borderId="22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 vertical="center"/>
    </xf>
    <xf numFmtId="166" fontId="0" fillId="0" borderId="28" xfId="0" applyNumberFormat="1" applyFill="1" applyBorder="1" applyAlignment="1">
      <alignment horizontal="right" vertical="center"/>
    </xf>
    <xf numFmtId="166" fontId="0" fillId="0" borderId="20" xfId="0" applyNumberFormat="1" applyFill="1" applyBorder="1" applyAlignment="1">
      <alignment horizontal="right"/>
    </xf>
    <xf numFmtId="166" fontId="0" fillId="0" borderId="2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166" fontId="0" fillId="0" borderId="24" xfId="0" applyNumberFormat="1" applyFill="1" applyBorder="1" applyAlignment="1">
      <alignment horizontal="right"/>
    </xf>
    <xf numFmtId="166" fontId="0" fillId="0" borderId="27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179" fontId="0" fillId="2" borderId="0" xfId="0" applyNumberFormat="1" applyFill="1" applyBorder="1" applyAlignment="1">
      <alignment horizontal="right" vertical="top" wrapText="1"/>
    </xf>
    <xf numFmtId="179" fontId="0" fillId="2" borderId="20" xfId="0" applyNumberFormat="1" applyFill="1" applyBorder="1" applyAlignment="1">
      <alignment horizontal="right" vertical="top"/>
    </xf>
    <xf numFmtId="179" fontId="0" fillId="2" borderId="20" xfId="0" applyNumberFormat="1" applyFill="1" applyBorder="1" applyAlignment="1">
      <alignment horizontal="right" vertical="top"/>
    </xf>
    <xf numFmtId="179" fontId="0" fillId="0" borderId="20" xfId="0" applyNumberFormat="1" applyFont="1" applyFill="1" applyBorder="1" applyAlignment="1">
      <alignment horizontal="right" vertical="top" wrapText="1"/>
    </xf>
    <xf numFmtId="179" fontId="0" fillId="0" borderId="20" xfId="0" applyNumberFormat="1" applyFill="1" applyBorder="1" applyAlignment="1">
      <alignment horizontal="right" vertical="top"/>
    </xf>
    <xf numFmtId="179" fontId="0" fillId="2" borderId="20" xfId="0" applyNumberFormat="1" applyBorder="1" applyAlignment="1">
      <alignment horizontal="right" vertical="top"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179" fontId="0" fillId="0" borderId="33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ill="1" applyBorder="1" applyAlignment="1">
      <alignment horizontal="right" vertical="top" wrapText="1"/>
    </xf>
    <xf numFmtId="179" fontId="0" fillId="2" borderId="1" xfId="0" applyNumberFormat="1" applyFont="1" applyFill="1" applyBorder="1" applyAlignment="1" applyProtection="1">
      <alignment horizontal="right" vertical="top"/>
      <protection/>
    </xf>
    <xf numFmtId="179" fontId="0" fillId="0" borderId="1" xfId="0" applyNumberFormat="1" applyFont="1" applyFill="1" applyBorder="1" applyAlignment="1" applyProtection="1">
      <alignment horizontal="right" wrapText="1"/>
      <protection/>
    </xf>
    <xf numFmtId="1" fontId="0" fillId="2" borderId="20" xfId="0" applyNumberFormat="1" applyFill="1" applyBorder="1" applyAlignment="1">
      <alignment horizontal="right" vertical="top"/>
    </xf>
    <xf numFmtId="1" fontId="0" fillId="2" borderId="20" xfId="0" applyNumberFormat="1" applyFill="1" applyBorder="1" applyAlignment="1">
      <alignment horizontal="right" vertical="top"/>
    </xf>
    <xf numFmtId="1" fontId="0" fillId="2" borderId="20" xfId="0" applyNumberFormat="1" applyBorder="1" applyAlignment="1">
      <alignment horizontal="right" vertical="top"/>
    </xf>
    <xf numFmtId="1" fontId="0" fillId="2" borderId="1" xfId="0" applyNumberFormat="1" applyFont="1" applyFill="1" applyBorder="1" applyAlignment="1" applyProtection="1">
      <alignment horizontal="right" vertical="top"/>
      <protection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172" fontId="21" fillId="25" borderId="19" xfId="0" applyNumberFormat="1" applyFont="1" applyFill="1" applyBorder="1" applyAlignment="1" applyProtection="1">
      <alignment horizontal="left" vertical="top" wrapText="1"/>
      <protection/>
    </xf>
    <xf numFmtId="1" fontId="0" fillId="2" borderId="20" xfId="0" applyNumberFormat="1" applyFont="1" applyFill="1" applyBorder="1" applyAlignment="1">
      <alignment horizontal="center" vertical="top"/>
    </xf>
    <xf numFmtId="0" fontId="0" fillId="2" borderId="20" xfId="0" applyNumberFormat="1" applyFont="1" applyFill="1" applyBorder="1" applyAlignment="1">
      <alignment horizontal="center" vertical="top"/>
    </xf>
    <xf numFmtId="172" fontId="21" fillId="25" borderId="35" xfId="0" applyNumberFormat="1" applyFont="1" applyFill="1" applyBorder="1" applyAlignment="1" applyProtection="1">
      <alignment horizontal="left" vertical="top" wrapText="1"/>
      <protection/>
    </xf>
    <xf numFmtId="1" fontId="0" fillId="2" borderId="32" xfId="0" applyNumberFormat="1" applyFont="1" applyBorder="1" applyAlignment="1">
      <alignment horizontal="center" vertical="top"/>
    </xf>
    <xf numFmtId="0" fontId="0" fillId="2" borderId="32" xfId="0" applyNumberFormat="1" applyFont="1" applyBorder="1" applyAlignment="1">
      <alignment horizontal="center" vertical="top"/>
    </xf>
    <xf numFmtId="179" fontId="0" fillId="2" borderId="36" xfId="0" applyNumberFormat="1" applyBorder="1" applyAlignment="1">
      <alignment horizontal="right" vertical="top"/>
    </xf>
    <xf numFmtId="0" fontId="2" fillId="2" borderId="37" xfId="0" applyNumberFormat="1" applyFont="1" applyBorder="1" applyAlignment="1">
      <alignment horizontal="center" vertical="center"/>
    </xf>
    <xf numFmtId="1" fontId="6" fillId="2" borderId="38" xfId="0" applyNumberFormat="1" applyFont="1" applyBorder="1" applyAlignment="1">
      <alignment horizontal="left" vertical="center" wrapText="1"/>
    </xf>
    <xf numFmtId="1" fontId="0" fillId="2" borderId="39" xfId="0" applyNumberFormat="1" applyFont="1" applyBorder="1" applyAlignment="1">
      <alignment horizontal="center" vertical="top"/>
    </xf>
    <xf numFmtId="0" fontId="0" fillId="2" borderId="39" xfId="0" applyNumberFormat="1" applyFont="1" applyBorder="1" applyAlignment="1">
      <alignment horizontal="center" vertical="top"/>
    </xf>
    <xf numFmtId="179" fontId="0" fillId="2" borderId="39" xfId="0" applyNumberFormat="1" applyBorder="1" applyAlignment="1">
      <alignment horizontal="right" vertical="top"/>
    </xf>
    <xf numFmtId="166" fontId="0" fillId="2" borderId="37" xfId="0" applyNumberFormat="1" applyBorder="1" applyAlignment="1">
      <alignment horizontal="right" vertical="center"/>
    </xf>
    <xf numFmtId="0" fontId="23" fillId="0" borderId="1" xfId="0" applyFont="1" applyFill="1" applyBorder="1" applyAlignment="1">
      <alignment vertical="top" wrapText="1"/>
    </xf>
    <xf numFmtId="172" fontId="0" fillId="25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" xfId="0" applyFont="1" applyFill="1" applyBorder="1" applyAlignment="1">
      <alignment vertical="top" wrapText="1" shrinkToFit="1"/>
    </xf>
    <xf numFmtId="1" fontId="0" fillId="2" borderId="0" xfId="0" applyNumberFormat="1" applyFont="1" applyAlignment="1">
      <alignment horizontal="centerContinuous" vertical="top"/>
    </xf>
    <xf numFmtId="0" fontId="0" fillId="2" borderId="40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1" fontId="6" fillId="2" borderId="43" xfId="0" applyNumberFormat="1" applyFont="1" applyBorder="1" applyAlignment="1">
      <alignment horizontal="left" vertical="center" wrapText="1"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3" xfId="0" applyNumberFormat="1" applyBorder="1" applyAlignment="1" quotePrefix="1">
      <alignment/>
    </xf>
    <xf numFmtId="0" fontId="0" fillId="2" borderId="4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166" fontId="0" fillId="2" borderId="50" xfId="0" applyNumberFormat="1" applyBorder="1" applyAlignment="1">
      <alignment horizontal="center"/>
    </xf>
    <xf numFmtId="166" fontId="0" fillId="2" borderId="51" xfId="0" applyNumberFormat="1" applyBorder="1" applyAlignment="1">
      <alignment horizontal="center"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6" fillId="2" borderId="41" xfId="0" applyNumberFormat="1" applyFont="1" applyFill="1" applyBorder="1" applyAlignment="1">
      <alignment horizontal="left" vertical="center" wrapText="1"/>
    </xf>
    <xf numFmtId="0" fontId="0" fillId="2" borderId="42" xfId="0" applyNumberFormat="1" applyFill="1" applyBorder="1" applyAlignment="1">
      <alignment vertical="center" wrapText="1"/>
    </xf>
    <xf numFmtId="0" fontId="0" fillId="2" borderId="43" xfId="0" applyNumberFormat="1" applyFill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showGridLines="0" showZeros="0" tabSelected="1" showOutlineSymbols="0" view="pageBreakPreview" zoomScale="75" zoomScaleNormal="75" zoomScaleSheetLayoutView="75" workbookViewId="0" topLeftCell="B1">
      <selection activeCell="G216" sqref="G216"/>
    </sheetView>
  </sheetViews>
  <sheetFormatPr defaultColWidth="10.5546875" defaultRowHeight="15"/>
  <cols>
    <col min="1" max="1" width="6.88671875" style="19" hidden="1" customWidth="1"/>
    <col min="2" max="2" width="8.77734375" style="12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19" customWidth="1"/>
    <col min="7" max="7" width="12.6640625" style="154" bestFit="1" customWidth="1"/>
    <col min="8" max="8" width="16.77734375" style="19" customWidth="1"/>
  </cols>
  <sheetData>
    <row r="1" spans="1:8" ht="15.75">
      <c r="A1" s="31"/>
      <c r="B1" s="29" t="s">
        <v>588</v>
      </c>
      <c r="C1" s="30"/>
      <c r="D1" s="30"/>
      <c r="E1" s="30"/>
      <c r="F1" s="113"/>
      <c r="G1" s="145"/>
      <c r="H1" s="30"/>
    </row>
    <row r="2" spans="1:8" ht="15">
      <c r="A2" s="28"/>
      <c r="B2" s="191" t="s">
        <v>587</v>
      </c>
      <c r="C2" s="2"/>
      <c r="D2" s="2"/>
      <c r="E2" s="2"/>
      <c r="F2" s="114"/>
      <c r="G2" s="146"/>
      <c r="H2" s="2"/>
    </row>
    <row r="3" spans="1:8" ht="15">
      <c r="A3" s="16"/>
      <c r="B3" s="12" t="s">
        <v>0</v>
      </c>
      <c r="C3" s="35"/>
      <c r="D3" s="35"/>
      <c r="E3" s="35"/>
      <c r="G3" s="147"/>
      <c r="H3" s="34"/>
    </row>
    <row r="4" spans="1:8" ht="15">
      <c r="A4" s="52" t="s">
        <v>24</v>
      </c>
      <c r="B4" s="13" t="s">
        <v>2</v>
      </c>
      <c r="C4" s="4" t="s">
        <v>3</v>
      </c>
      <c r="D4" s="3" t="s">
        <v>4</v>
      </c>
      <c r="E4" s="136" t="s">
        <v>5</v>
      </c>
      <c r="F4" s="137" t="s">
        <v>6</v>
      </c>
      <c r="G4" s="138" t="s">
        <v>7</v>
      </c>
      <c r="H4" s="5" t="s">
        <v>8</v>
      </c>
    </row>
    <row r="5" spans="1:8" ht="15.75" thickBot="1">
      <c r="A5" s="21"/>
      <c r="B5" s="45"/>
      <c r="C5" s="46"/>
      <c r="D5" s="47" t="s">
        <v>9</v>
      </c>
      <c r="E5" s="139"/>
      <c r="F5" s="140" t="s">
        <v>10</v>
      </c>
      <c r="G5" s="141"/>
      <c r="H5" s="48"/>
    </row>
    <row r="6" spans="1:8" s="40" customFormat="1" ht="30" customHeight="1" thickTop="1">
      <c r="A6" s="38"/>
      <c r="B6" s="37" t="s">
        <v>11</v>
      </c>
      <c r="C6" s="217" t="s">
        <v>28</v>
      </c>
      <c r="D6" s="218"/>
      <c r="E6" s="218"/>
      <c r="F6" s="219"/>
      <c r="G6" s="148"/>
      <c r="H6" s="39" t="s">
        <v>1</v>
      </c>
    </row>
    <row r="7" spans="1:8" s="40" customFormat="1" ht="30" customHeight="1">
      <c r="A7" s="38"/>
      <c r="B7" s="64" t="s">
        <v>66</v>
      </c>
      <c r="C7" s="124" t="s">
        <v>37</v>
      </c>
      <c r="D7" s="125" t="s">
        <v>497</v>
      </c>
      <c r="E7" s="126" t="s">
        <v>35</v>
      </c>
      <c r="F7" s="158">
        <v>1</v>
      </c>
      <c r="G7" s="73"/>
      <c r="H7" s="100">
        <f>ROUND(G7*F7,2)</f>
        <v>0</v>
      </c>
    </row>
    <row r="8" spans="1:8" s="40" customFormat="1" ht="30" customHeight="1">
      <c r="A8" s="17"/>
      <c r="B8" s="64" t="s">
        <v>67</v>
      </c>
      <c r="C8" s="59" t="s">
        <v>39</v>
      </c>
      <c r="D8" s="123" t="s">
        <v>38</v>
      </c>
      <c r="E8" s="127" t="s">
        <v>35</v>
      </c>
      <c r="F8" s="158">
        <v>1</v>
      </c>
      <c r="G8" s="73"/>
      <c r="H8" s="100">
        <f>ROUND(G8*F8,2)</f>
        <v>0</v>
      </c>
    </row>
    <row r="9" spans="1:8" s="40" customFormat="1" ht="30" customHeight="1">
      <c r="A9" s="17"/>
      <c r="B9" s="64" t="s">
        <v>68</v>
      </c>
      <c r="C9" s="59" t="s">
        <v>485</v>
      </c>
      <c r="D9" s="123" t="s">
        <v>498</v>
      </c>
      <c r="E9" s="127" t="s">
        <v>46</v>
      </c>
      <c r="F9" s="158">
        <v>1500</v>
      </c>
      <c r="G9" s="73"/>
      <c r="H9" s="100">
        <f>ROUND(G9*F9,2)</f>
        <v>0</v>
      </c>
    </row>
    <row r="10" spans="1:8" s="40" customFormat="1" ht="30" customHeight="1">
      <c r="A10" s="17"/>
      <c r="B10" s="64" t="s">
        <v>69</v>
      </c>
      <c r="C10" s="59" t="s">
        <v>486</v>
      </c>
      <c r="D10" s="123" t="s">
        <v>498</v>
      </c>
      <c r="E10" s="127" t="s">
        <v>46</v>
      </c>
      <c r="F10" s="158">
        <v>150</v>
      </c>
      <c r="G10" s="73"/>
      <c r="H10" s="100">
        <f>ROUND(G10*F10,2)</f>
        <v>0</v>
      </c>
    </row>
    <row r="11" spans="1:8" s="40" customFormat="1" ht="30" customHeight="1">
      <c r="A11" s="17"/>
      <c r="B11" s="64" t="s">
        <v>70</v>
      </c>
      <c r="C11" s="59" t="s">
        <v>487</v>
      </c>
      <c r="D11" s="123" t="s">
        <v>498</v>
      </c>
      <c r="E11" s="127" t="s">
        <v>46</v>
      </c>
      <c r="F11" s="158">
        <v>225</v>
      </c>
      <c r="G11" s="73"/>
      <c r="H11" s="100">
        <f>ROUND(G11*F11,2)</f>
        <v>0</v>
      </c>
    </row>
    <row r="12" spans="1:8" s="12" customFormat="1" ht="30" customHeight="1">
      <c r="A12" s="61"/>
      <c r="B12" s="64" t="s">
        <v>71</v>
      </c>
      <c r="C12" s="59" t="s">
        <v>41</v>
      </c>
      <c r="D12" s="123" t="s">
        <v>40</v>
      </c>
      <c r="E12" s="128" t="s">
        <v>43</v>
      </c>
      <c r="F12" s="159">
        <v>655</v>
      </c>
      <c r="G12" s="73"/>
      <c r="H12" s="100">
        <f aca="true" t="shared" si="0" ref="H12:H40">ROUND(G12*F12,2)</f>
        <v>0</v>
      </c>
    </row>
    <row r="13" spans="1:8" s="12" customFormat="1" ht="30" customHeight="1">
      <c r="A13" s="61"/>
      <c r="B13" s="64" t="s">
        <v>72</v>
      </c>
      <c r="C13" s="59" t="s">
        <v>44</v>
      </c>
      <c r="D13" s="123" t="s">
        <v>40</v>
      </c>
      <c r="E13" s="128" t="s">
        <v>43</v>
      </c>
      <c r="F13" s="159">
        <v>655</v>
      </c>
      <c r="G13" s="73"/>
      <c r="H13" s="100">
        <f t="shared" si="0"/>
        <v>0</v>
      </c>
    </row>
    <row r="14" spans="1:8" s="12" customFormat="1" ht="30" customHeight="1">
      <c r="A14" s="61"/>
      <c r="B14" s="64" t="s">
        <v>73</v>
      </c>
      <c r="C14" s="59" t="s">
        <v>488</v>
      </c>
      <c r="D14" s="123" t="s">
        <v>42</v>
      </c>
      <c r="E14" s="128" t="s">
        <v>48</v>
      </c>
      <c r="F14" s="169">
        <v>60</v>
      </c>
      <c r="G14" s="73"/>
      <c r="H14" s="100">
        <f>ROUND(G14*F14,2)</f>
        <v>0</v>
      </c>
    </row>
    <row r="15" spans="1:8" s="12" customFormat="1" ht="36" customHeight="1">
      <c r="A15" s="61"/>
      <c r="B15" s="64" t="s">
        <v>74</v>
      </c>
      <c r="C15" s="59" t="s">
        <v>489</v>
      </c>
      <c r="D15" s="123" t="s">
        <v>42</v>
      </c>
      <c r="E15" s="128" t="s">
        <v>48</v>
      </c>
      <c r="F15" s="170">
        <v>60</v>
      </c>
      <c r="G15" s="73"/>
      <c r="H15" s="100">
        <f>ROUND(G15*F15,2)</f>
        <v>0</v>
      </c>
    </row>
    <row r="16" spans="1:8" s="12" customFormat="1" ht="36" customHeight="1">
      <c r="A16" s="61"/>
      <c r="B16" s="64" t="s">
        <v>75</v>
      </c>
      <c r="C16" s="60" t="s">
        <v>381</v>
      </c>
      <c r="D16" s="123" t="s">
        <v>45</v>
      </c>
      <c r="E16" s="128" t="s">
        <v>51</v>
      </c>
      <c r="F16" s="161">
        <v>34996.2</v>
      </c>
      <c r="G16" s="73"/>
      <c r="H16" s="100">
        <f>ROUND(G16*F16,2)</f>
        <v>0</v>
      </c>
    </row>
    <row r="17" spans="1:8" s="12" customFormat="1" ht="36" customHeight="1">
      <c r="A17" s="61"/>
      <c r="B17" s="64" t="s">
        <v>76</v>
      </c>
      <c r="C17" s="60" t="s">
        <v>49</v>
      </c>
      <c r="D17" s="123" t="s">
        <v>45</v>
      </c>
      <c r="E17" s="128" t="s">
        <v>51</v>
      </c>
      <c r="F17" s="161">
        <v>41855.9</v>
      </c>
      <c r="G17" s="73"/>
      <c r="H17" s="100">
        <f t="shared" si="0"/>
        <v>0</v>
      </c>
    </row>
    <row r="18" spans="1:8" s="12" customFormat="1" ht="30" customHeight="1">
      <c r="A18" s="61"/>
      <c r="B18" s="63" t="s">
        <v>104</v>
      </c>
      <c r="C18" s="60" t="s">
        <v>52</v>
      </c>
      <c r="D18" s="123" t="s">
        <v>47</v>
      </c>
      <c r="E18" s="128"/>
      <c r="F18" s="129"/>
      <c r="G18" s="131"/>
      <c r="H18" s="100">
        <f t="shared" si="0"/>
        <v>0</v>
      </c>
    </row>
    <row r="19" spans="1:8" s="12" customFormat="1" ht="30" customHeight="1">
      <c r="A19" s="61"/>
      <c r="B19" s="62" t="s">
        <v>58</v>
      </c>
      <c r="C19" s="60" t="s">
        <v>54</v>
      </c>
      <c r="D19" s="123"/>
      <c r="E19" s="128" t="s">
        <v>35</v>
      </c>
      <c r="F19" s="159">
        <v>1</v>
      </c>
      <c r="G19" s="73"/>
      <c r="H19" s="100">
        <f t="shared" si="0"/>
        <v>0</v>
      </c>
    </row>
    <row r="20" spans="1:8" s="12" customFormat="1" ht="30" customHeight="1">
      <c r="A20" s="61"/>
      <c r="B20" s="62" t="s">
        <v>59</v>
      </c>
      <c r="C20" s="120" t="s">
        <v>490</v>
      </c>
      <c r="D20" s="123"/>
      <c r="E20" s="128" t="s">
        <v>35</v>
      </c>
      <c r="F20" s="159">
        <v>1</v>
      </c>
      <c r="G20" s="73"/>
      <c r="H20" s="100">
        <f t="shared" si="0"/>
        <v>0</v>
      </c>
    </row>
    <row r="21" spans="1:8" s="12" customFormat="1" ht="30" customHeight="1">
      <c r="A21" s="61"/>
      <c r="B21" s="62" t="s">
        <v>60</v>
      </c>
      <c r="C21" s="120" t="s">
        <v>491</v>
      </c>
      <c r="D21" s="123"/>
      <c r="E21" s="128" t="s">
        <v>35</v>
      </c>
      <c r="F21" s="159">
        <v>1</v>
      </c>
      <c r="G21" s="73"/>
      <c r="H21" s="100">
        <f t="shared" si="0"/>
        <v>0</v>
      </c>
    </row>
    <row r="22" spans="1:8" s="12" customFormat="1" ht="30" customHeight="1">
      <c r="A22" s="61"/>
      <c r="B22" s="62" t="s">
        <v>61</v>
      </c>
      <c r="C22" s="60" t="s">
        <v>55</v>
      </c>
      <c r="D22" s="123"/>
      <c r="E22" s="128" t="s">
        <v>35</v>
      </c>
      <c r="F22" s="159">
        <v>1</v>
      </c>
      <c r="G22" s="73"/>
      <c r="H22" s="100">
        <f t="shared" si="0"/>
        <v>0</v>
      </c>
    </row>
    <row r="23" spans="1:8" s="12" customFormat="1" ht="30" customHeight="1">
      <c r="A23" s="61"/>
      <c r="B23" s="62" t="s">
        <v>62</v>
      </c>
      <c r="C23" s="120" t="s">
        <v>492</v>
      </c>
      <c r="D23" s="121"/>
      <c r="E23" s="132" t="s">
        <v>35</v>
      </c>
      <c r="F23" s="162">
        <v>1</v>
      </c>
      <c r="G23" s="73"/>
      <c r="H23" s="65">
        <f t="shared" si="0"/>
        <v>0</v>
      </c>
    </row>
    <row r="24" spans="1:8" s="12" customFormat="1" ht="30" customHeight="1">
      <c r="A24" s="61"/>
      <c r="B24" s="62" t="s">
        <v>63</v>
      </c>
      <c r="C24" s="120" t="s">
        <v>493</v>
      </c>
      <c r="D24" s="123"/>
      <c r="E24" s="128" t="s">
        <v>35</v>
      </c>
      <c r="F24" s="159">
        <v>1</v>
      </c>
      <c r="G24" s="73"/>
      <c r="H24" s="100">
        <f t="shared" si="0"/>
        <v>0</v>
      </c>
    </row>
    <row r="25" spans="1:8" s="12" customFormat="1" ht="30" customHeight="1">
      <c r="A25" s="61"/>
      <c r="B25" s="62" t="s">
        <v>64</v>
      </c>
      <c r="C25" s="60" t="s">
        <v>56</v>
      </c>
      <c r="D25" s="123"/>
      <c r="E25" s="128" t="s">
        <v>35</v>
      </c>
      <c r="F25" s="159">
        <v>1</v>
      </c>
      <c r="G25" s="73"/>
      <c r="H25" s="100">
        <f t="shared" si="0"/>
        <v>0</v>
      </c>
    </row>
    <row r="26" spans="1:8" s="12" customFormat="1" ht="30" customHeight="1">
      <c r="A26" s="61"/>
      <c r="B26" s="62" t="s">
        <v>65</v>
      </c>
      <c r="C26" s="60" t="s">
        <v>57</v>
      </c>
      <c r="D26" s="123"/>
      <c r="E26" s="128" t="s">
        <v>35</v>
      </c>
      <c r="F26" s="159">
        <v>1</v>
      </c>
      <c r="G26" s="73"/>
      <c r="H26" s="100">
        <f t="shared" si="0"/>
        <v>0</v>
      </c>
    </row>
    <row r="27" spans="1:8" s="12" customFormat="1" ht="36" customHeight="1">
      <c r="A27" s="61"/>
      <c r="B27" s="63" t="s">
        <v>105</v>
      </c>
      <c r="C27" s="60" t="s">
        <v>577</v>
      </c>
      <c r="D27" s="123" t="s">
        <v>47</v>
      </c>
      <c r="E27" s="128" t="s">
        <v>35</v>
      </c>
      <c r="F27" s="159">
        <v>1</v>
      </c>
      <c r="G27" s="73"/>
      <c r="H27" s="100">
        <f t="shared" si="0"/>
        <v>0</v>
      </c>
    </row>
    <row r="28" spans="1:8" s="12" customFormat="1" ht="36" customHeight="1">
      <c r="A28" s="61"/>
      <c r="B28" s="63" t="s">
        <v>106</v>
      </c>
      <c r="C28" s="60" t="s">
        <v>77</v>
      </c>
      <c r="D28" s="123" t="s">
        <v>47</v>
      </c>
      <c r="E28" s="128" t="s">
        <v>35</v>
      </c>
      <c r="F28" s="159">
        <v>1</v>
      </c>
      <c r="G28" s="73"/>
      <c r="H28" s="100">
        <f t="shared" si="0"/>
        <v>0</v>
      </c>
    </row>
    <row r="29" spans="1:8" s="12" customFormat="1" ht="30" customHeight="1">
      <c r="A29" s="61"/>
      <c r="B29" s="63" t="s">
        <v>107</v>
      </c>
      <c r="C29" s="60" t="s">
        <v>78</v>
      </c>
      <c r="D29" s="123" t="s">
        <v>50</v>
      </c>
      <c r="E29" s="128" t="s">
        <v>43</v>
      </c>
      <c r="F29" s="159">
        <v>68</v>
      </c>
      <c r="G29" s="142"/>
      <c r="H29" s="100">
        <f t="shared" si="0"/>
        <v>0</v>
      </c>
    </row>
    <row r="30" spans="1:8" s="12" customFormat="1" ht="36" customHeight="1">
      <c r="A30" s="61"/>
      <c r="B30" s="63" t="s">
        <v>108</v>
      </c>
      <c r="C30" s="60" t="s">
        <v>495</v>
      </c>
      <c r="D30" s="123" t="s">
        <v>53</v>
      </c>
      <c r="E30" s="128" t="s">
        <v>48</v>
      </c>
      <c r="F30" s="169">
        <v>160</v>
      </c>
      <c r="G30" s="73"/>
      <c r="H30" s="100">
        <f t="shared" si="0"/>
        <v>0</v>
      </c>
    </row>
    <row r="31" spans="1:8" s="12" customFormat="1" ht="36" customHeight="1">
      <c r="A31" s="61"/>
      <c r="B31" s="63" t="s">
        <v>109</v>
      </c>
      <c r="C31" s="60" t="s">
        <v>494</v>
      </c>
      <c r="D31" s="123" t="s">
        <v>53</v>
      </c>
      <c r="E31" s="128" t="s">
        <v>48</v>
      </c>
      <c r="F31" s="169">
        <v>4</v>
      </c>
      <c r="G31" s="73"/>
      <c r="H31" s="100">
        <f t="shared" si="0"/>
        <v>0</v>
      </c>
    </row>
    <row r="32" spans="1:8" s="12" customFormat="1" ht="36" customHeight="1">
      <c r="A32" s="61"/>
      <c r="B32" s="63" t="s">
        <v>110</v>
      </c>
      <c r="C32" s="60" t="s">
        <v>81</v>
      </c>
      <c r="D32" s="123" t="s">
        <v>79</v>
      </c>
      <c r="E32" s="128" t="s">
        <v>35</v>
      </c>
      <c r="F32" s="159">
        <v>1</v>
      </c>
      <c r="G32" s="73"/>
      <c r="H32" s="100">
        <f t="shared" si="0"/>
        <v>0</v>
      </c>
    </row>
    <row r="33" spans="1:8" s="12" customFormat="1" ht="48" customHeight="1">
      <c r="A33" s="61"/>
      <c r="B33" s="63" t="s">
        <v>111</v>
      </c>
      <c r="C33" s="60" t="s">
        <v>83</v>
      </c>
      <c r="D33" s="123" t="s">
        <v>79</v>
      </c>
      <c r="E33" s="128" t="s">
        <v>35</v>
      </c>
      <c r="F33" s="159">
        <v>1</v>
      </c>
      <c r="G33" s="73"/>
      <c r="H33" s="100">
        <f>ROUND(G33*F33,2)</f>
        <v>0</v>
      </c>
    </row>
    <row r="34" spans="1:8" s="12" customFormat="1" ht="30" customHeight="1">
      <c r="A34" s="61"/>
      <c r="B34" s="63" t="s">
        <v>112</v>
      </c>
      <c r="C34" s="60" t="s">
        <v>84</v>
      </c>
      <c r="D34" s="123" t="s">
        <v>80</v>
      </c>
      <c r="E34" s="128" t="s">
        <v>35</v>
      </c>
      <c r="F34" s="159">
        <v>1</v>
      </c>
      <c r="G34" s="73"/>
      <c r="H34" s="100">
        <f t="shared" si="0"/>
        <v>0</v>
      </c>
    </row>
    <row r="35" spans="1:8" s="12" customFormat="1" ht="36" customHeight="1">
      <c r="A35" s="61"/>
      <c r="B35" s="63" t="s">
        <v>113</v>
      </c>
      <c r="C35" s="60" t="s">
        <v>86</v>
      </c>
      <c r="D35" s="123" t="s">
        <v>82</v>
      </c>
      <c r="E35" s="128" t="s">
        <v>43</v>
      </c>
      <c r="F35" s="159">
        <v>155</v>
      </c>
      <c r="G35" s="73"/>
      <c r="H35" s="100">
        <f t="shared" si="0"/>
        <v>0</v>
      </c>
    </row>
    <row r="36" spans="1:8" s="12" customFormat="1" ht="30" customHeight="1">
      <c r="A36" s="61"/>
      <c r="B36" s="63" t="s">
        <v>114</v>
      </c>
      <c r="C36" s="60" t="s">
        <v>88</v>
      </c>
      <c r="D36" s="123" t="s">
        <v>82</v>
      </c>
      <c r="E36" s="128" t="s">
        <v>48</v>
      </c>
      <c r="F36" s="169">
        <v>6</v>
      </c>
      <c r="G36" s="73"/>
      <c r="H36" s="100">
        <f t="shared" si="0"/>
        <v>0</v>
      </c>
    </row>
    <row r="37" spans="1:8" s="133" customFormat="1" ht="30" customHeight="1">
      <c r="A37" s="131"/>
      <c r="B37" s="119" t="s">
        <v>115</v>
      </c>
      <c r="C37" s="120" t="s">
        <v>542</v>
      </c>
      <c r="D37" s="121" t="s">
        <v>85</v>
      </c>
      <c r="E37" s="132" t="s">
        <v>35</v>
      </c>
      <c r="F37" s="162">
        <v>1</v>
      </c>
      <c r="G37" s="73"/>
      <c r="H37" s="65">
        <f t="shared" si="0"/>
        <v>0</v>
      </c>
    </row>
    <row r="38" spans="1:8" s="12" customFormat="1" ht="30" customHeight="1">
      <c r="A38" s="61"/>
      <c r="B38" s="63" t="s">
        <v>116</v>
      </c>
      <c r="C38" s="60" t="s">
        <v>89</v>
      </c>
      <c r="D38" s="123" t="s">
        <v>87</v>
      </c>
      <c r="E38" s="128" t="s">
        <v>43</v>
      </c>
      <c r="F38" s="159">
        <v>600</v>
      </c>
      <c r="G38" s="73"/>
      <c r="H38" s="100">
        <f t="shared" si="0"/>
        <v>0</v>
      </c>
    </row>
    <row r="39" spans="1:8" s="12" customFormat="1" ht="30" customHeight="1">
      <c r="A39" s="61"/>
      <c r="B39" s="63" t="s">
        <v>117</v>
      </c>
      <c r="C39" s="60" t="s">
        <v>91</v>
      </c>
      <c r="D39" s="123" t="s">
        <v>90</v>
      </c>
      <c r="E39" s="128" t="s">
        <v>35</v>
      </c>
      <c r="F39" s="159">
        <v>1</v>
      </c>
      <c r="G39" s="73"/>
      <c r="H39" s="100">
        <f t="shared" si="0"/>
        <v>0</v>
      </c>
    </row>
    <row r="40" spans="1:8" s="12" customFormat="1" ht="30" customHeight="1">
      <c r="A40" s="61"/>
      <c r="B40" s="63" t="s">
        <v>118</v>
      </c>
      <c r="C40" s="60" t="s">
        <v>93</v>
      </c>
      <c r="D40" s="123" t="s">
        <v>92</v>
      </c>
      <c r="E40" s="128" t="s">
        <v>35</v>
      </c>
      <c r="F40" s="160">
        <v>1</v>
      </c>
      <c r="G40" s="73"/>
      <c r="H40" s="100">
        <f t="shared" si="0"/>
        <v>0</v>
      </c>
    </row>
    <row r="41" spans="1:8" s="12" customFormat="1" ht="30" customHeight="1">
      <c r="A41" s="61"/>
      <c r="B41" s="63" t="s">
        <v>119</v>
      </c>
      <c r="C41" s="60" t="s">
        <v>98</v>
      </c>
      <c r="D41" s="123" t="s">
        <v>94</v>
      </c>
      <c r="E41" s="128" t="s">
        <v>100</v>
      </c>
      <c r="F41" s="159">
        <v>2200</v>
      </c>
      <c r="G41" s="73"/>
      <c r="H41" s="100">
        <f>ROUND(G41*F41,2)</f>
        <v>0</v>
      </c>
    </row>
    <row r="42" spans="1:8" s="133" customFormat="1" ht="30" customHeight="1">
      <c r="A42" s="131"/>
      <c r="B42" s="119" t="s">
        <v>523</v>
      </c>
      <c r="C42" s="120" t="s">
        <v>496</v>
      </c>
      <c r="D42" s="121" t="s">
        <v>99</v>
      </c>
      <c r="E42" s="132" t="s">
        <v>35</v>
      </c>
      <c r="F42" s="162">
        <v>1</v>
      </c>
      <c r="G42" s="73"/>
      <c r="H42" s="65">
        <f>ROUND(G42*F42,2)</f>
        <v>0</v>
      </c>
    </row>
    <row r="43" spans="1:8" s="12" customFormat="1" ht="30" customHeight="1">
      <c r="A43" s="61"/>
      <c r="B43" s="63" t="s">
        <v>524</v>
      </c>
      <c r="C43" s="60" t="s">
        <v>101</v>
      </c>
      <c r="D43" s="123" t="s">
        <v>521</v>
      </c>
      <c r="E43" s="128" t="s">
        <v>46</v>
      </c>
      <c r="F43" s="159">
        <v>750</v>
      </c>
      <c r="G43" s="73"/>
      <c r="H43" s="100">
        <f>ROUND(G43*F43,2)</f>
        <v>0</v>
      </c>
    </row>
    <row r="44" spans="1:8" s="12" customFormat="1" ht="30" customHeight="1">
      <c r="A44" s="61"/>
      <c r="B44" s="119" t="s">
        <v>562</v>
      </c>
      <c r="C44" s="175" t="s">
        <v>563</v>
      </c>
      <c r="D44" s="176" t="s">
        <v>90</v>
      </c>
      <c r="E44" s="177" t="s">
        <v>35</v>
      </c>
      <c r="F44" s="162">
        <v>1</v>
      </c>
      <c r="G44" s="73"/>
      <c r="H44" s="100">
        <f>ROUND(G44*F44,2)</f>
        <v>0</v>
      </c>
    </row>
    <row r="45" spans="1:8" s="12" customFormat="1" ht="30" customHeight="1">
      <c r="A45" s="61"/>
      <c r="B45" s="63" t="s">
        <v>564</v>
      </c>
      <c r="C45" s="175" t="s">
        <v>565</v>
      </c>
      <c r="D45" s="176" t="s">
        <v>566</v>
      </c>
      <c r="E45" s="177" t="s">
        <v>46</v>
      </c>
      <c r="F45" s="162">
        <v>3250</v>
      </c>
      <c r="G45" s="73"/>
      <c r="H45" s="100">
        <f>ROUND(G45*F45,2)</f>
        <v>0</v>
      </c>
    </row>
    <row r="46" spans="1:8" ht="30" customHeight="1" thickBot="1">
      <c r="A46" s="18"/>
      <c r="B46" s="36" t="str">
        <f>B6</f>
        <v>A</v>
      </c>
      <c r="C46" s="220" t="str">
        <f>C6</f>
        <v>BRIDGE WORKS</v>
      </c>
      <c r="D46" s="221"/>
      <c r="E46" s="221"/>
      <c r="F46" s="222"/>
      <c r="G46" s="149" t="s">
        <v>16</v>
      </c>
      <c r="H46" s="130">
        <f>SUM(H6:H45)</f>
        <v>0</v>
      </c>
    </row>
    <row r="47" spans="1:8" s="40" customFormat="1" ht="30" customHeight="1" thickTop="1">
      <c r="A47" s="42"/>
      <c r="B47" s="56" t="s">
        <v>12</v>
      </c>
      <c r="C47" s="213" t="s">
        <v>467</v>
      </c>
      <c r="D47" s="214"/>
      <c r="E47" s="214"/>
      <c r="F47" s="215"/>
      <c r="G47" s="150"/>
      <c r="H47" s="43"/>
    </row>
    <row r="48" spans="1:8" s="12" customFormat="1" ht="30" customHeight="1">
      <c r="A48" s="61"/>
      <c r="B48" s="63" t="s">
        <v>167</v>
      </c>
      <c r="C48" s="60" t="s">
        <v>128</v>
      </c>
      <c r="D48" s="57" t="s">
        <v>545</v>
      </c>
      <c r="E48" s="58"/>
      <c r="F48" s="115"/>
      <c r="G48" s="131"/>
      <c r="H48" s="65">
        <f>ROUND(G48*F48,2)</f>
        <v>0</v>
      </c>
    </row>
    <row r="49" spans="1:8" s="12" customFormat="1" ht="30" customHeight="1">
      <c r="A49" s="61"/>
      <c r="B49" s="62" t="s">
        <v>58</v>
      </c>
      <c r="C49" s="60" t="s">
        <v>574</v>
      </c>
      <c r="D49" s="57"/>
      <c r="E49" s="58" t="s">
        <v>46</v>
      </c>
      <c r="F49" s="163">
        <v>5000</v>
      </c>
      <c r="G49" s="73"/>
      <c r="H49" s="65">
        <f>ROUND(G49*F49,2)</f>
        <v>0</v>
      </c>
    </row>
    <row r="50" spans="1:8" s="12" customFormat="1" ht="30" customHeight="1">
      <c r="A50" s="61"/>
      <c r="B50" s="62" t="s">
        <v>59</v>
      </c>
      <c r="C50" s="60" t="s">
        <v>130</v>
      </c>
      <c r="D50" s="57"/>
      <c r="E50" s="58" t="s">
        <v>131</v>
      </c>
      <c r="F50" s="163">
        <v>12000</v>
      </c>
      <c r="G50" s="73"/>
      <c r="H50" s="65">
        <f>ROUND(G50*F50,2)</f>
        <v>0</v>
      </c>
    </row>
    <row r="51" spans="1:9" s="90" customFormat="1" ht="43.5" customHeight="1">
      <c r="A51" s="67" t="s">
        <v>575</v>
      </c>
      <c r="B51" s="78" t="s">
        <v>60</v>
      </c>
      <c r="C51" s="69" t="s">
        <v>576</v>
      </c>
      <c r="D51" s="70" t="s">
        <v>156</v>
      </c>
      <c r="E51" s="71" t="s">
        <v>134</v>
      </c>
      <c r="F51" s="164">
        <v>1000</v>
      </c>
      <c r="G51" s="73"/>
      <c r="H51" s="65">
        <f>ROUND(G51*F51,2)</f>
        <v>0</v>
      </c>
      <c r="I51" s="188"/>
    </row>
    <row r="52" spans="1:8" s="12" customFormat="1" ht="30" customHeight="1">
      <c r="A52" s="61"/>
      <c r="B52" s="63" t="s">
        <v>578</v>
      </c>
      <c r="C52" s="60" t="s">
        <v>579</v>
      </c>
      <c r="D52" s="57" t="s">
        <v>580</v>
      </c>
      <c r="E52" s="58"/>
      <c r="F52" s="115"/>
      <c r="G52" s="61"/>
      <c r="H52" s="65"/>
    </row>
    <row r="53" spans="1:8" s="12" customFormat="1" ht="30" customHeight="1">
      <c r="A53" s="61"/>
      <c r="B53" s="62" t="s">
        <v>58</v>
      </c>
      <c r="C53" s="189" t="s">
        <v>581</v>
      </c>
      <c r="D53" s="57"/>
      <c r="E53" s="58" t="s">
        <v>48</v>
      </c>
      <c r="F53" s="171">
        <v>8</v>
      </c>
      <c r="G53" s="73"/>
      <c r="H53" s="65">
        <f>ROUND(G53*F53,2)</f>
        <v>0</v>
      </c>
    </row>
    <row r="54" spans="1:9" s="12" customFormat="1" ht="30" customHeight="1">
      <c r="A54" s="61"/>
      <c r="B54" s="62" t="s">
        <v>59</v>
      </c>
      <c r="C54" s="189" t="s">
        <v>582</v>
      </c>
      <c r="D54" s="57"/>
      <c r="E54" s="58" t="s">
        <v>48</v>
      </c>
      <c r="F54" s="171">
        <v>4</v>
      </c>
      <c r="G54" s="73"/>
      <c r="H54" s="65">
        <f>ROUND(G54*F54,2)</f>
        <v>0</v>
      </c>
      <c r="I54" s="12" t="s">
        <v>583</v>
      </c>
    </row>
    <row r="55" spans="1:8" s="40" customFormat="1" ht="30" customHeight="1" thickBot="1">
      <c r="A55" s="44"/>
      <c r="B55" s="36" t="str">
        <f>B47</f>
        <v>B</v>
      </c>
      <c r="C55" s="193" t="str">
        <f>C47</f>
        <v>RIVERBANK STABILITY WORKS</v>
      </c>
      <c r="D55" s="194"/>
      <c r="E55" s="194"/>
      <c r="F55" s="195"/>
      <c r="G55" s="151" t="s">
        <v>16</v>
      </c>
      <c r="H55" s="44">
        <f>SUM(H47:H54)</f>
        <v>0</v>
      </c>
    </row>
    <row r="56" spans="1:8" s="40" customFormat="1" ht="30" customHeight="1" thickTop="1">
      <c r="A56" s="38"/>
      <c r="B56" s="37" t="s">
        <v>13</v>
      </c>
      <c r="C56" s="213" t="s">
        <v>29</v>
      </c>
      <c r="D56" s="214"/>
      <c r="E56" s="214"/>
      <c r="F56" s="215"/>
      <c r="G56" s="148"/>
      <c r="H56" s="39"/>
    </row>
    <row r="57" spans="1:8" ht="36" customHeight="1">
      <c r="A57" s="17"/>
      <c r="B57" s="14"/>
      <c r="C57" s="32" t="s">
        <v>18</v>
      </c>
      <c r="D57" s="9"/>
      <c r="E57" s="8" t="s">
        <v>1</v>
      </c>
      <c r="F57" s="115" t="s">
        <v>1</v>
      </c>
      <c r="G57" s="152" t="s">
        <v>1</v>
      </c>
      <c r="H57" s="20"/>
    </row>
    <row r="58" spans="1:8" s="74" customFormat="1" ht="30" customHeight="1">
      <c r="A58" s="67" t="s">
        <v>132</v>
      </c>
      <c r="B58" s="68" t="s">
        <v>224</v>
      </c>
      <c r="C58" s="69" t="s">
        <v>129</v>
      </c>
      <c r="D58" s="70" t="s">
        <v>133</v>
      </c>
      <c r="E58" s="71" t="s">
        <v>134</v>
      </c>
      <c r="F58" s="164">
        <v>950</v>
      </c>
      <c r="G58" s="73"/>
      <c r="H58" s="65">
        <f>ROUND(G58*F58,2)</f>
        <v>0</v>
      </c>
    </row>
    <row r="59" spans="1:8" s="76" customFormat="1" ht="30" customHeight="1">
      <c r="A59" s="75" t="s">
        <v>135</v>
      </c>
      <c r="B59" s="68" t="s">
        <v>235</v>
      </c>
      <c r="C59" s="69" t="s">
        <v>136</v>
      </c>
      <c r="D59" s="70" t="s">
        <v>133</v>
      </c>
      <c r="E59" s="71" t="s">
        <v>137</v>
      </c>
      <c r="F59" s="164">
        <v>4800</v>
      </c>
      <c r="G59" s="73"/>
      <c r="H59" s="65">
        <f>ROUND(G59*F59,2)</f>
        <v>0</v>
      </c>
    </row>
    <row r="60" spans="1:8" s="74" customFormat="1" ht="32.25" customHeight="1">
      <c r="A60" s="75" t="s">
        <v>138</v>
      </c>
      <c r="B60" s="68" t="s">
        <v>239</v>
      </c>
      <c r="C60" s="69" t="s">
        <v>139</v>
      </c>
      <c r="D60" s="70" t="s">
        <v>133</v>
      </c>
      <c r="E60" s="71"/>
      <c r="F60" s="164"/>
      <c r="G60" s="143"/>
      <c r="H60" s="65"/>
    </row>
    <row r="61" spans="1:8" s="74" customFormat="1" ht="30" customHeight="1">
      <c r="A61" s="75" t="s">
        <v>140</v>
      </c>
      <c r="B61" s="78" t="s">
        <v>58</v>
      </c>
      <c r="C61" s="69" t="s">
        <v>141</v>
      </c>
      <c r="D61" s="70" t="s">
        <v>1</v>
      </c>
      <c r="E61" s="71" t="s">
        <v>131</v>
      </c>
      <c r="F61" s="164">
        <v>1860</v>
      </c>
      <c r="G61" s="73"/>
      <c r="H61" s="65">
        <f>ROUND(G61*F61,2)</f>
        <v>0</v>
      </c>
    </row>
    <row r="62" spans="1:8" s="74" customFormat="1" ht="30" customHeight="1">
      <c r="A62" s="67" t="s">
        <v>142</v>
      </c>
      <c r="B62" s="78" t="s">
        <v>59</v>
      </c>
      <c r="C62" s="69" t="s">
        <v>143</v>
      </c>
      <c r="D62" s="70" t="s">
        <v>1</v>
      </c>
      <c r="E62" s="71" t="s">
        <v>131</v>
      </c>
      <c r="F62" s="164">
        <v>5600</v>
      </c>
      <c r="G62" s="73"/>
      <c r="H62" s="65">
        <f>ROUND(G62*F62,2)</f>
        <v>0</v>
      </c>
    </row>
    <row r="63" spans="1:15" s="74" customFormat="1" ht="36" customHeight="1">
      <c r="A63" s="75" t="s">
        <v>269</v>
      </c>
      <c r="B63" s="68" t="s">
        <v>247</v>
      </c>
      <c r="C63" s="69" t="s">
        <v>144</v>
      </c>
      <c r="D63" s="70" t="s">
        <v>133</v>
      </c>
      <c r="E63" s="71" t="s">
        <v>134</v>
      </c>
      <c r="F63" s="164">
        <v>400</v>
      </c>
      <c r="G63" s="73"/>
      <c r="H63" s="65">
        <f>ROUND(G63*F63,2)</f>
        <v>0</v>
      </c>
      <c r="I63" s="79"/>
      <c r="J63" s="80"/>
      <c r="K63" s="81"/>
      <c r="L63" s="82"/>
      <c r="M63" s="82"/>
      <c r="N63" s="82"/>
      <c r="O63" s="83"/>
    </row>
    <row r="64" spans="1:8" s="76" customFormat="1" ht="30" customHeight="1">
      <c r="A64" s="67" t="s">
        <v>145</v>
      </c>
      <c r="B64" s="68" t="s">
        <v>249</v>
      </c>
      <c r="C64" s="69" t="s">
        <v>146</v>
      </c>
      <c r="D64" s="70" t="s">
        <v>133</v>
      </c>
      <c r="E64" s="71" t="s">
        <v>137</v>
      </c>
      <c r="F64" s="164">
        <v>750</v>
      </c>
      <c r="G64" s="73"/>
      <c r="H64" s="65">
        <f>ROUND(G64*F64,2)</f>
        <v>0</v>
      </c>
    </row>
    <row r="65" spans="1:8" s="76" customFormat="1" ht="30" customHeight="1">
      <c r="A65" s="75" t="s">
        <v>384</v>
      </c>
      <c r="B65" s="68" t="s">
        <v>328</v>
      </c>
      <c r="C65" s="69" t="s">
        <v>385</v>
      </c>
      <c r="D65" s="70" t="s">
        <v>133</v>
      </c>
      <c r="E65" s="71" t="s">
        <v>137</v>
      </c>
      <c r="F65" s="164">
        <v>250</v>
      </c>
      <c r="G65" s="73"/>
      <c r="H65" s="65">
        <f>ROUND(G65*F65,2)</f>
        <v>0</v>
      </c>
    </row>
    <row r="66" spans="1:8" s="74" customFormat="1" ht="30" customHeight="1">
      <c r="A66" s="75" t="s">
        <v>147</v>
      </c>
      <c r="B66" s="68" t="s">
        <v>329</v>
      </c>
      <c r="C66" s="69" t="s">
        <v>148</v>
      </c>
      <c r="D66" s="70" t="s">
        <v>133</v>
      </c>
      <c r="E66" s="71"/>
      <c r="F66" s="164"/>
      <c r="G66" s="143"/>
      <c r="H66" s="65"/>
    </row>
    <row r="67" spans="1:8" s="74" customFormat="1" ht="30" customHeight="1">
      <c r="A67" s="67" t="s">
        <v>149</v>
      </c>
      <c r="B67" s="78" t="s">
        <v>58</v>
      </c>
      <c r="C67" s="69" t="s">
        <v>150</v>
      </c>
      <c r="D67" s="70" t="s">
        <v>1</v>
      </c>
      <c r="E67" s="71" t="s">
        <v>48</v>
      </c>
      <c r="F67" s="72">
        <v>4</v>
      </c>
      <c r="G67" s="73"/>
      <c r="H67" s="65">
        <f aca="true" t="shared" si="1" ref="H67:H75">ROUND(G67*F67,2)</f>
        <v>0</v>
      </c>
    </row>
    <row r="68" spans="1:8" s="76" customFormat="1" ht="30" customHeight="1">
      <c r="A68" s="75" t="s">
        <v>151</v>
      </c>
      <c r="B68" s="68" t="s">
        <v>253</v>
      </c>
      <c r="C68" s="69" t="s">
        <v>152</v>
      </c>
      <c r="D68" s="70" t="s">
        <v>153</v>
      </c>
      <c r="E68" s="71" t="s">
        <v>137</v>
      </c>
      <c r="F68" s="164">
        <v>5200</v>
      </c>
      <c r="G68" s="73"/>
      <c r="H68" s="65">
        <f t="shared" si="1"/>
        <v>0</v>
      </c>
    </row>
    <row r="69" spans="1:8" s="76" customFormat="1" ht="30" customHeight="1">
      <c r="A69" s="67" t="s">
        <v>154</v>
      </c>
      <c r="B69" s="68" t="s">
        <v>257</v>
      </c>
      <c r="C69" s="69" t="s">
        <v>155</v>
      </c>
      <c r="D69" s="70" t="s">
        <v>156</v>
      </c>
      <c r="E69" s="71" t="s">
        <v>134</v>
      </c>
      <c r="F69" s="164">
        <v>970</v>
      </c>
      <c r="G69" s="73"/>
      <c r="H69" s="65">
        <f t="shared" si="1"/>
        <v>0</v>
      </c>
    </row>
    <row r="70" spans="1:8" s="76" customFormat="1" ht="30" customHeight="1">
      <c r="A70" s="75" t="s">
        <v>157</v>
      </c>
      <c r="B70" s="68" t="s">
        <v>272</v>
      </c>
      <c r="C70" s="69" t="s">
        <v>158</v>
      </c>
      <c r="D70" s="70" t="s">
        <v>156</v>
      </c>
      <c r="E70" s="71" t="s">
        <v>134</v>
      </c>
      <c r="F70" s="164">
        <v>990</v>
      </c>
      <c r="G70" s="73"/>
      <c r="H70" s="65">
        <f t="shared" si="1"/>
        <v>0</v>
      </c>
    </row>
    <row r="71" spans="1:8" s="76" customFormat="1" ht="30" customHeight="1">
      <c r="A71" s="67" t="s">
        <v>284</v>
      </c>
      <c r="B71" s="68" t="s">
        <v>355</v>
      </c>
      <c r="C71" s="69" t="s">
        <v>285</v>
      </c>
      <c r="D71" s="70" t="s">
        <v>156</v>
      </c>
      <c r="E71" s="71"/>
      <c r="F71" s="164"/>
      <c r="G71" s="143"/>
      <c r="H71" s="65"/>
    </row>
    <row r="72" spans="1:8" s="76" customFormat="1" ht="30" customHeight="1">
      <c r="A72" s="75" t="s">
        <v>159</v>
      </c>
      <c r="B72" s="78" t="s">
        <v>58</v>
      </c>
      <c r="C72" s="69" t="s">
        <v>160</v>
      </c>
      <c r="D72" s="84"/>
      <c r="E72" s="71" t="s">
        <v>134</v>
      </c>
      <c r="F72" s="165">
        <v>5990</v>
      </c>
      <c r="G72" s="73"/>
      <c r="H72" s="65">
        <f>ROUND(G72*F72,2)</f>
        <v>0</v>
      </c>
    </row>
    <row r="73" spans="1:8" s="76" customFormat="1" ht="30" customHeight="1">
      <c r="A73" s="67" t="s">
        <v>161</v>
      </c>
      <c r="B73" s="78" t="s">
        <v>59</v>
      </c>
      <c r="C73" s="69" t="s">
        <v>162</v>
      </c>
      <c r="D73" s="84"/>
      <c r="E73" s="71" t="s">
        <v>134</v>
      </c>
      <c r="F73" s="165">
        <v>6000</v>
      </c>
      <c r="G73" s="73"/>
      <c r="H73" s="65">
        <f>ROUND(G73*F73,2)</f>
        <v>0</v>
      </c>
    </row>
    <row r="74" spans="1:8" s="76" customFormat="1" ht="30" customHeight="1">
      <c r="A74" s="75" t="s">
        <v>163</v>
      </c>
      <c r="B74" s="68" t="s">
        <v>356</v>
      </c>
      <c r="C74" s="69" t="s">
        <v>164</v>
      </c>
      <c r="D74" s="70" t="s">
        <v>156</v>
      </c>
      <c r="E74" s="71" t="s">
        <v>137</v>
      </c>
      <c r="F74" s="164">
        <v>9000</v>
      </c>
      <c r="G74" s="73"/>
      <c r="H74" s="65">
        <f t="shared" si="1"/>
        <v>0</v>
      </c>
    </row>
    <row r="75" spans="1:8" s="112" customFormat="1" ht="34.5" customHeight="1">
      <c r="A75" s="111"/>
      <c r="B75" s="119" t="s">
        <v>357</v>
      </c>
      <c r="C75" s="120" t="s">
        <v>543</v>
      </c>
      <c r="D75" s="121" t="s">
        <v>484</v>
      </c>
      <c r="E75" s="122" t="s">
        <v>35</v>
      </c>
      <c r="F75" s="166">
        <v>1</v>
      </c>
      <c r="G75" s="73"/>
      <c r="H75" s="65">
        <f t="shared" si="1"/>
        <v>0</v>
      </c>
    </row>
    <row r="76" spans="1:8" ht="36" customHeight="1">
      <c r="A76" s="17"/>
      <c r="B76" s="14"/>
      <c r="C76" s="33" t="s">
        <v>165</v>
      </c>
      <c r="D76" s="9"/>
      <c r="E76" s="9"/>
      <c r="F76" s="163"/>
      <c r="G76" s="152"/>
      <c r="H76" s="20"/>
    </row>
    <row r="77" spans="1:8" s="74" customFormat="1" ht="30" customHeight="1">
      <c r="A77" s="85" t="s">
        <v>166</v>
      </c>
      <c r="B77" s="68" t="s">
        <v>358</v>
      </c>
      <c r="C77" s="69" t="s">
        <v>168</v>
      </c>
      <c r="D77" s="70" t="s">
        <v>133</v>
      </c>
      <c r="E77" s="71"/>
      <c r="F77" s="164"/>
      <c r="G77" s="143"/>
      <c r="H77" s="65"/>
    </row>
    <row r="78" spans="1:8" s="76" customFormat="1" ht="30" customHeight="1">
      <c r="A78" s="85" t="s">
        <v>169</v>
      </c>
      <c r="B78" s="78" t="s">
        <v>58</v>
      </c>
      <c r="C78" s="69" t="s">
        <v>170</v>
      </c>
      <c r="D78" s="70" t="s">
        <v>1</v>
      </c>
      <c r="E78" s="71" t="s">
        <v>137</v>
      </c>
      <c r="F78" s="164">
        <v>4074</v>
      </c>
      <c r="G78" s="73"/>
      <c r="H78" s="65">
        <f>ROUND(G78*F78,2)</f>
        <v>0</v>
      </c>
    </row>
    <row r="79" spans="1:8" s="76" customFormat="1" ht="30" customHeight="1">
      <c r="A79" s="85" t="s">
        <v>171</v>
      </c>
      <c r="B79" s="78" t="s">
        <v>59</v>
      </c>
      <c r="C79" s="69" t="s">
        <v>172</v>
      </c>
      <c r="D79" s="70" t="s">
        <v>1</v>
      </c>
      <c r="E79" s="71" t="s">
        <v>137</v>
      </c>
      <c r="F79" s="164">
        <v>157</v>
      </c>
      <c r="G79" s="73"/>
      <c r="H79" s="65">
        <f>ROUND(G79*F79,2)</f>
        <v>0</v>
      </c>
    </row>
    <row r="80" spans="1:8" s="76" customFormat="1" ht="30" customHeight="1">
      <c r="A80" s="85" t="s">
        <v>173</v>
      </c>
      <c r="B80" s="68" t="s">
        <v>359</v>
      </c>
      <c r="C80" s="69" t="s">
        <v>174</v>
      </c>
      <c r="D80" s="70" t="s">
        <v>175</v>
      </c>
      <c r="E80" s="71"/>
      <c r="F80" s="72"/>
      <c r="G80" s="143"/>
      <c r="H80" s="65"/>
    </row>
    <row r="81" spans="1:8" s="101" customFormat="1" ht="30" customHeight="1">
      <c r="A81" s="95" t="s">
        <v>286</v>
      </c>
      <c r="B81" s="96" t="s">
        <v>58</v>
      </c>
      <c r="C81" s="97" t="s">
        <v>287</v>
      </c>
      <c r="D81" s="98" t="s">
        <v>1</v>
      </c>
      <c r="E81" s="99" t="s">
        <v>48</v>
      </c>
      <c r="F81" s="172">
        <v>76</v>
      </c>
      <c r="G81" s="73"/>
      <c r="H81" s="100">
        <f>ROUND(G81*F81,2)</f>
        <v>0</v>
      </c>
    </row>
    <row r="82" spans="1:8" s="76" customFormat="1" ht="30" customHeight="1">
      <c r="A82" s="85" t="s">
        <v>176</v>
      </c>
      <c r="B82" s="68" t="s">
        <v>360</v>
      </c>
      <c r="C82" s="69" t="s">
        <v>177</v>
      </c>
      <c r="D82" s="70" t="s">
        <v>175</v>
      </c>
      <c r="E82" s="71"/>
      <c r="F82" s="164"/>
      <c r="G82" s="143"/>
      <c r="H82" s="65"/>
    </row>
    <row r="83" spans="1:8" s="76" customFormat="1" ht="30" customHeight="1">
      <c r="A83" s="85" t="s">
        <v>178</v>
      </c>
      <c r="B83" s="78" t="s">
        <v>58</v>
      </c>
      <c r="C83" s="69" t="s">
        <v>179</v>
      </c>
      <c r="D83" s="70" t="s">
        <v>1</v>
      </c>
      <c r="E83" s="71" t="s">
        <v>48</v>
      </c>
      <c r="F83" s="72">
        <v>164</v>
      </c>
      <c r="G83" s="73"/>
      <c r="H83" s="65">
        <f>ROUND(G83*F83,2)</f>
        <v>0</v>
      </c>
    </row>
    <row r="84" spans="1:8" s="74" customFormat="1" ht="30" customHeight="1">
      <c r="A84" s="85" t="s">
        <v>180</v>
      </c>
      <c r="B84" s="68" t="s">
        <v>362</v>
      </c>
      <c r="C84" s="69" t="s">
        <v>181</v>
      </c>
      <c r="D84" s="70" t="s">
        <v>182</v>
      </c>
      <c r="E84" s="71"/>
      <c r="F84" s="164"/>
      <c r="G84" s="143"/>
      <c r="H84" s="65"/>
    </row>
    <row r="85" spans="1:8" s="76" customFormat="1" ht="30" customHeight="1">
      <c r="A85" s="85" t="s">
        <v>183</v>
      </c>
      <c r="B85" s="78" t="s">
        <v>58</v>
      </c>
      <c r="C85" s="69" t="s">
        <v>184</v>
      </c>
      <c r="D85" s="70" t="s">
        <v>1</v>
      </c>
      <c r="E85" s="71" t="s">
        <v>137</v>
      </c>
      <c r="F85" s="164">
        <v>410</v>
      </c>
      <c r="G85" s="73"/>
      <c r="H85" s="65">
        <f>ROUND(G85*F85,2)</f>
        <v>0</v>
      </c>
    </row>
    <row r="86" spans="1:8" s="76" customFormat="1" ht="30" customHeight="1">
      <c r="A86" s="85" t="s">
        <v>185</v>
      </c>
      <c r="B86" s="78" t="s">
        <v>59</v>
      </c>
      <c r="C86" s="69" t="s">
        <v>186</v>
      </c>
      <c r="D86" s="70" t="s">
        <v>1</v>
      </c>
      <c r="E86" s="71" t="s">
        <v>137</v>
      </c>
      <c r="F86" s="164">
        <v>850</v>
      </c>
      <c r="G86" s="73"/>
      <c r="H86" s="65">
        <f>ROUND(G86*F86,2)</f>
        <v>0</v>
      </c>
    </row>
    <row r="87" spans="1:8" s="76" customFormat="1" ht="30" customHeight="1">
      <c r="A87" s="85" t="s">
        <v>386</v>
      </c>
      <c r="B87" s="78" t="s">
        <v>60</v>
      </c>
      <c r="C87" s="69" t="s">
        <v>387</v>
      </c>
      <c r="D87" s="70" t="s">
        <v>1</v>
      </c>
      <c r="E87" s="71" t="s">
        <v>137</v>
      </c>
      <c r="F87" s="164">
        <v>3</v>
      </c>
      <c r="G87" s="73"/>
      <c r="H87" s="65">
        <f>ROUND(G87*F87,2)</f>
        <v>0</v>
      </c>
    </row>
    <row r="88" spans="1:8" s="74" customFormat="1" ht="30" customHeight="1">
      <c r="A88" s="85" t="s">
        <v>190</v>
      </c>
      <c r="B88" s="68" t="s">
        <v>361</v>
      </c>
      <c r="C88" s="69" t="s">
        <v>191</v>
      </c>
      <c r="D88" s="70" t="s">
        <v>182</v>
      </c>
      <c r="E88" s="71"/>
      <c r="F88" s="164"/>
      <c r="G88" s="143"/>
      <c r="H88" s="65"/>
    </row>
    <row r="89" spans="1:8" s="101" customFormat="1" ht="30" customHeight="1">
      <c r="A89" s="95" t="s">
        <v>288</v>
      </c>
      <c r="B89" s="96" t="s">
        <v>58</v>
      </c>
      <c r="C89" s="97" t="s">
        <v>289</v>
      </c>
      <c r="D89" s="98" t="s">
        <v>290</v>
      </c>
      <c r="E89" s="99" t="s">
        <v>137</v>
      </c>
      <c r="F89" s="167">
        <v>80</v>
      </c>
      <c r="G89" s="73"/>
      <c r="H89" s="100">
        <f>ROUND(G89*F89,2)</f>
        <v>0</v>
      </c>
    </row>
    <row r="90" spans="1:8" s="76" customFormat="1" ht="30" customHeight="1">
      <c r="A90" s="85" t="s">
        <v>192</v>
      </c>
      <c r="B90" s="78" t="s">
        <v>59</v>
      </c>
      <c r="C90" s="69" t="s">
        <v>186</v>
      </c>
      <c r="D90" s="70" t="s">
        <v>188</v>
      </c>
      <c r="E90" s="71"/>
      <c r="F90" s="164"/>
      <c r="G90" s="143"/>
      <c r="H90" s="65"/>
    </row>
    <row r="91" spans="1:8" s="76" customFormat="1" ht="30" customHeight="1">
      <c r="A91" s="85" t="s">
        <v>194</v>
      </c>
      <c r="B91" s="86" t="s">
        <v>193</v>
      </c>
      <c r="C91" s="69" t="s">
        <v>196</v>
      </c>
      <c r="D91" s="70"/>
      <c r="E91" s="71" t="s">
        <v>137</v>
      </c>
      <c r="F91" s="164">
        <v>50</v>
      </c>
      <c r="G91" s="73"/>
      <c r="H91" s="65">
        <f>ROUND(G91*F91,2)</f>
        <v>0</v>
      </c>
    </row>
    <row r="92" spans="1:8" s="74" customFormat="1" ht="30" customHeight="1">
      <c r="A92" s="85" t="s">
        <v>197</v>
      </c>
      <c r="B92" s="68" t="s">
        <v>363</v>
      </c>
      <c r="C92" s="69" t="s">
        <v>198</v>
      </c>
      <c r="D92" s="70" t="s">
        <v>199</v>
      </c>
      <c r="E92" s="71"/>
      <c r="F92" s="164"/>
      <c r="G92" s="143"/>
      <c r="H92" s="65"/>
    </row>
    <row r="93" spans="1:8" s="76" customFormat="1" ht="30" customHeight="1">
      <c r="A93" s="85" t="s">
        <v>200</v>
      </c>
      <c r="B93" s="78" t="s">
        <v>58</v>
      </c>
      <c r="C93" s="69" t="s">
        <v>291</v>
      </c>
      <c r="D93" s="70" t="s">
        <v>1</v>
      </c>
      <c r="E93" s="71" t="s">
        <v>43</v>
      </c>
      <c r="F93" s="164">
        <v>25</v>
      </c>
      <c r="G93" s="73"/>
      <c r="H93" s="65">
        <f>ROUND(G93*F93,2)</f>
        <v>0</v>
      </c>
    </row>
    <row r="94" spans="1:8" s="76" customFormat="1" ht="30" customHeight="1">
      <c r="A94" s="85" t="s">
        <v>201</v>
      </c>
      <c r="B94" s="78" t="s">
        <v>59</v>
      </c>
      <c r="C94" s="69" t="s">
        <v>202</v>
      </c>
      <c r="D94" s="70" t="s">
        <v>1</v>
      </c>
      <c r="E94" s="71" t="s">
        <v>43</v>
      </c>
      <c r="F94" s="164">
        <v>10</v>
      </c>
      <c r="G94" s="73"/>
      <c r="H94" s="65">
        <f>ROUND(G94*F94,2)</f>
        <v>0</v>
      </c>
    </row>
    <row r="95" spans="1:8" s="76" customFormat="1" ht="30" customHeight="1">
      <c r="A95" s="85" t="s">
        <v>203</v>
      </c>
      <c r="B95" s="68" t="s">
        <v>364</v>
      </c>
      <c r="C95" s="69" t="s">
        <v>204</v>
      </c>
      <c r="D95" s="70" t="s">
        <v>199</v>
      </c>
      <c r="E95" s="71"/>
      <c r="F95" s="164"/>
      <c r="G95" s="143"/>
      <c r="H95" s="65"/>
    </row>
    <row r="96" spans="1:8" s="76" customFormat="1" ht="30" customHeight="1">
      <c r="A96" s="85" t="s">
        <v>526</v>
      </c>
      <c r="B96" s="78" t="s">
        <v>58</v>
      </c>
      <c r="C96" s="69" t="s">
        <v>529</v>
      </c>
      <c r="D96" s="70" t="s">
        <v>527</v>
      </c>
      <c r="E96" s="71"/>
      <c r="F96" s="164"/>
      <c r="G96" s="65"/>
      <c r="H96" s="65"/>
    </row>
    <row r="97" spans="1:8" s="76" customFormat="1" ht="30" customHeight="1">
      <c r="A97" s="85" t="s">
        <v>528</v>
      </c>
      <c r="B97" s="86" t="s">
        <v>193</v>
      </c>
      <c r="C97" s="69" t="s">
        <v>525</v>
      </c>
      <c r="D97" s="70"/>
      <c r="E97" s="71" t="s">
        <v>43</v>
      </c>
      <c r="F97" s="164">
        <v>30</v>
      </c>
      <c r="G97" s="73"/>
      <c r="H97" s="65">
        <f>ROUND(G97*F97,2)</f>
        <v>0</v>
      </c>
    </row>
    <row r="98" spans="1:8" s="101" customFormat="1" ht="30" customHeight="1">
      <c r="A98" s="95" t="s">
        <v>292</v>
      </c>
      <c r="B98" s="96" t="s">
        <v>59</v>
      </c>
      <c r="C98" s="97" t="s">
        <v>293</v>
      </c>
      <c r="D98" s="98" t="s">
        <v>294</v>
      </c>
      <c r="E98" s="99" t="s">
        <v>43</v>
      </c>
      <c r="F98" s="167">
        <v>20</v>
      </c>
      <c r="G98" s="73"/>
      <c r="H98" s="100">
        <f>ROUND(G98*F98,2)</f>
        <v>0</v>
      </c>
    </row>
    <row r="99" spans="1:8" s="101" customFormat="1" ht="30" customHeight="1">
      <c r="A99" s="95" t="s">
        <v>207</v>
      </c>
      <c r="B99" s="102" t="s">
        <v>365</v>
      </c>
      <c r="C99" s="97" t="s">
        <v>208</v>
      </c>
      <c r="D99" s="98" t="s">
        <v>209</v>
      </c>
      <c r="E99" s="144"/>
      <c r="F99" s="167"/>
      <c r="G99" s="143"/>
      <c r="H99" s="100"/>
    </row>
    <row r="100" spans="1:8" s="76" customFormat="1" ht="30" customHeight="1">
      <c r="A100" s="85" t="s">
        <v>210</v>
      </c>
      <c r="B100" s="78" t="s">
        <v>58</v>
      </c>
      <c r="C100" s="69" t="s">
        <v>211</v>
      </c>
      <c r="D100" s="70"/>
      <c r="E100" s="71"/>
      <c r="F100" s="164"/>
      <c r="G100" s="143"/>
      <c r="H100" s="65"/>
    </row>
    <row r="101" spans="1:8" s="76" customFormat="1" ht="30" customHeight="1">
      <c r="A101" s="85" t="s">
        <v>212</v>
      </c>
      <c r="B101" s="86" t="s">
        <v>193</v>
      </c>
      <c r="C101" s="69" t="s">
        <v>213</v>
      </c>
      <c r="D101" s="70"/>
      <c r="E101" s="71" t="s">
        <v>131</v>
      </c>
      <c r="F101" s="164">
        <v>165</v>
      </c>
      <c r="G101" s="73"/>
      <c r="H101" s="65">
        <f>ROUND(G101*F101,2)</f>
        <v>0</v>
      </c>
    </row>
    <row r="102" spans="1:8" s="76" customFormat="1" ht="30" customHeight="1">
      <c r="A102" s="85" t="s">
        <v>502</v>
      </c>
      <c r="B102" s="78" t="s">
        <v>59</v>
      </c>
      <c r="C102" s="69" t="s">
        <v>500</v>
      </c>
      <c r="D102" s="70"/>
      <c r="E102" s="71"/>
      <c r="F102" s="164"/>
      <c r="G102" s="143"/>
      <c r="H102" s="65"/>
    </row>
    <row r="103" spans="1:8" s="76" customFormat="1" ht="30" customHeight="1">
      <c r="A103" s="85" t="s">
        <v>503</v>
      </c>
      <c r="B103" s="86" t="s">
        <v>193</v>
      </c>
      <c r="C103" s="69" t="s">
        <v>213</v>
      </c>
      <c r="D103" s="70"/>
      <c r="E103" s="71" t="s">
        <v>131</v>
      </c>
      <c r="F103" s="164">
        <v>70</v>
      </c>
      <c r="G103" s="73"/>
      <c r="H103" s="65">
        <f>ROUND(G103*F103,2)</f>
        <v>0</v>
      </c>
    </row>
    <row r="104" spans="1:8" s="76" customFormat="1" ht="30" customHeight="1">
      <c r="A104" s="85" t="s">
        <v>429</v>
      </c>
      <c r="B104" s="68" t="s">
        <v>366</v>
      </c>
      <c r="C104" s="69" t="s">
        <v>430</v>
      </c>
      <c r="D104" s="70" t="s">
        <v>209</v>
      </c>
      <c r="E104" s="71" t="s">
        <v>137</v>
      </c>
      <c r="F104" s="164">
        <v>350</v>
      </c>
      <c r="G104" s="73"/>
      <c r="H104" s="65">
        <f>ROUND(G104*F104,2)</f>
        <v>0</v>
      </c>
    </row>
    <row r="105" spans="1:8" s="103" customFormat="1" ht="30" customHeight="1">
      <c r="A105" s="95" t="s">
        <v>214</v>
      </c>
      <c r="B105" s="102" t="s">
        <v>367</v>
      </c>
      <c r="C105" s="97" t="s">
        <v>215</v>
      </c>
      <c r="D105" s="98" t="s">
        <v>216</v>
      </c>
      <c r="E105" s="99"/>
      <c r="F105" s="167"/>
      <c r="G105" s="143"/>
      <c r="H105" s="100"/>
    </row>
    <row r="106" spans="1:8" s="76" customFormat="1" ht="30" customHeight="1">
      <c r="A106" s="85" t="s">
        <v>217</v>
      </c>
      <c r="B106" s="78" t="s">
        <v>58</v>
      </c>
      <c r="C106" s="69" t="s">
        <v>218</v>
      </c>
      <c r="D106" s="70" t="s">
        <v>1</v>
      </c>
      <c r="E106" s="71" t="s">
        <v>137</v>
      </c>
      <c r="F106" s="164">
        <v>670</v>
      </c>
      <c r="G106" s="73"/>
      <c r="H106" s="65">
        <f>ROUND(G106*F106,2)</f>
        <v>0</v>
      </c>
    </row>
    <row r="107" spans="1:8" s="76" customFormat="1" ht="30" customHeight="1">
      <c r="A107" s="85" t="s">
        <v>219</v>
      </c>
      <c r="B107" s="68" t="s">
        <v>368</v>
      </c>
      <c r="C107" s="69" t="s">
        <v>220</v>
      </c>
      <c r="D107" s="70" t="s">
        <v>547</v>
      </c>
      <c r="E107" s="71"/>
      <c r="F107" s="87"/>
      <c r="G107" s="65"/>
      <c r="H107" s="65"/>
    </row>
    <row r="108" spans="1:8" s="76" customFormat="1" ht="30" customHeight="1">
      <c r="A108" s="85" t="s">
        <v>221</v>
      </c>
      <c r="B108" s="78" t="s">
        <v>58</v>
      </c>
      <c r="C108" s="69" t="s">
        <v>222</v>
      </c>
      <c r="D108" s="70"/>
      <c r="E108" s="71" t="s">
        <v>48</v>
      </c>
      <c r="F108" s="87">
        <v>12</v>
      </c>
      <c r="G108" s="73"/>
      <c r="H108" s="65">
        <f>ROUND(G108*F108,2)</f>
        <v>0</v>
      </c>
    </row>
    <row r="109" spans="1:8" ht="36" customHeight="1">
      <c r="A109" s="17"/>
      <c r="B109" s="7"/>
      <c r="C109" s="33" t="s">
        <v>19</v>
      </c>
      <c r="D109" s="9"/>
      <c r="E109" s="8"/>
      <c r="F109" s="163"/>
      <c r="G109" s="152"/>
      <c r="H109" s="20"/>
    </row>
    <row r="110" spans="1:8" s="74" customFormat="1" ht="36" customHeight="1">
      <c r="A110" s="67" t="s">
        <v>223</v>
      </c>
      <c r="B110" s="68" t="s">
        <v>369</v>
      </c>
      <c r="C110" s="69" t="s">
        <v>225</v>
      </c>
      <c r="D110" s="70" t="s">
        <v>206</v>
      </c>
      <c r="E110" s="71"/>
      <c r="F110" s="94"/>
      <c r="G110" s="143"/>
      <c r="H110" s="88"/>
    </row>
    <row r="111" spans="1:8" s="74" customFormat="1" ht="36" customHeight="1">
      <c r="A111" s="67" t="s">
        <v>226</v>
      </c>
      <c r="B111" s="78" t="s">
        <v>58</v>
      </c>
      <c r="C111" s="69" t="s">
        <v>227</v>
      </c>
      <c r="D111" s="70" t="s">
        <v>1</v>
      </c>
      <c r="E111" s="71" t="s">
        <v>137</v>
      </c>
      <c r="F111" s="94">
        <v>2280</v>
      </c>
      <c r="G111" s="73"/>
      <c r="H111" s="65">
        <f aca="true" t="shared" si="2" ref="H111:H116">ROUND(G111*F111,2)</f>
        <v>0</v>
      </c>
    </row>
    <row r="112" spans="1:8" s="74" customFormat="1" ht="36" customHeight="1">
      <c r="A112" s="67" t="s">
        <v>226</v>
      </c>
      <c r="B112" s="78" t="s">
        <v>59</v>
      </c>
      <c r="C112" s="69" t="s">
        <v>504</v>
      </c>
      <c r="D112" s="70" t="s">
        <v>1</v>
      </c>
      <c r="E112" s="71" t="s">
        <v>137</v>
      </c>
      <c r="F112" s="94">
        <v>1920</v>
      </c>
      <c r="G112" s="73"/>
      <c r="H112" s="65">
        <f t="shared" si="2"/>
        <v>0</v>
      </c>
    </row>
    <row r="113" spans="1:8" s="74" customFormat="1" ht="36" customHeight="1">
      <c r="A113" s="67" t="s">
        <v>228</v>
      </c>
      <c r="B113" s="78" t="s">
        <v>60</v>
      </c>
      <c r="C113" s="69" t="s">
        <v>229</v>
      </c>
      <c r="D113" s="70" t="s">
        <v>1</v>
      </c>
      <c r="E113" s="71" t="s">
        <v>137</v>
      </c>
      <c r="F113" s="94">
        <v>60</v>
      </c>
      <c r="G113" s="73"/>
      <c r="H113" s="65">
        <f t="shared" si="2"/>
        <v>0</v>
      </c>
    </row>
    <row r="114" spans="1:8" s="74" customFormat="1" ht="30" customHeight="1">
      <c r="A114" s="67" t="s">
        <v>230</v>
      </c>
      <c r="B114" s="78" t="s">
        <v>61</v>
      </c>
      <c r="C114" s="69" t="s">
        <v>231</v>
      </c>
      <c r="D114" s="70" t="s">
        <v>187</v>
      </c>
      <c r="E114" s="71" t="s">
        <v>137</v>
      </c>
      <c r="F114" s="94">
        <v>41</v>
      </c>
      <c r="G114" s="73"/>
      <c r="H114" s="65">
        <f t="shared" si="2"/>
        <v>0</v>
      </c>
    </row>
    <row r="115" spans="1:8" s="74" customFormat="1" ht="36" customHeight="1">
      <c r="A115" s="67" t="s">
        <v>232</v>
      </c>
      <c r="B115" s="78" t="s">
        <v>62</v>
      </c>
      <c r="C115" s="69" t="s">
        <v>233</v>
      </c>
      <c r="D115" s="70" t="s">
        <v>189</v>
      </c>
      <c r="E115" s="71" t="s">
        <v>137</v>
      </c>
      <c r="F115" s="94">
        <v>10</v>
      </c>
      <c r="G115" s="73"/>
      <c r="H115" s="65">
        <f t="shared" si="2"/>
        <v>0</v>
      </c>
    </row>
    <row r="116" spans="1:9" s="89" customFormat="1" ht="30" customHeight="1">
      <c r="A116" s="67" t="s">
        <v>584</v>
      </c>
      <c r="B116" s="78" t="s">
        <v>63</v>
      </c>
      <c r="C116" s="69" t="s">
        <v>585</v>
      </c>
      <c r="D116" s="70" t="s">
        <v>586</v>
      </c>
      <c r="E116" s="71" t="s">
        <v>137</v>
      </c>
      <c r="F116" s="87">
        <v>235</v>
      </c>
      <c r="G116" s="73"/>
      <c r="H116" s="65">
        <f t="shared" si="2"/>
        <v>0</v>
      </c>
      <c r="I116" s="190"/>
    </row>
    <row r="117" spans="1:8" s="74" customFormat="1" ht="30" customHeight="1">
      <c r="A117" s="67" t="s">
        <v>234</v>
      </c>
      <c r="B117" s="68" t="s">
        <v>370</v>
      </c>
      <c r="C117" s="69" t="s">
        <v>236</v>
      </c>
      <c r="D117" s="70" t="s">
        <v>206</v>
      </c>
      <c r="E117" s="71"/>
      <c r="F117" s="94"/>
      <c r="G117" s="143"/>
      <c r="H117" s="88"/>
    </row>
    <row r="118" spans="1:8" s="74" customFormat="1" ht="36" customHeight="1">
      <c r="A118" s="67" t="s">
        <v>237</v>
      </c>
      <c r="B118" s="78" t="s">
        <v>58</v>
      </c>
      <c r="C118" s="69" t="s">
        <v>330</v>
      </c>
      <c r="D118" s="70"/>
      <c r="E118" s="71" t="s">
        <v>137</v>
      </c>
      <c r="F118" s="94">
        <v>50</v>
      </c>
      <c r="G118" s="73"/>
      <c r="H118" s="65">
        <f>ROUND(G118*F118,2)</f>
        <v>0</v>
      </c>
    </row>
    <row r="119" spans="1:8" s="74" customFormat="1" ht="47.25" customHeight="1">
      <c r="A119" s="67" t="s">
        <v>237</v>
      </c>
      <c r="B119" s="78" t="s">
        <v>59</v>
      </c>
      <c r="C119" s="69" t="s">
        <v>505</v>
      </c>
      <c r="D119" s="70"/>
      <c r="E119" s="71" t="s">
        <v>137</v>
      </c>
      <c r="F119" s="94">
        <v>100</v>
      </c>
      <c r="G119" s="73"/>
      <c r="H119" s="65">
        <f>ROUND(G119*F119,2)</f>
        <v>0</v>
      </c>
    </row>
    <row r="120" spans="1:8" s="74" customFormat="1" ht="36" customHeight="1">
      <c r="A120" s="67" t="s">
        <v>331</v>
      </c>
      <c r="B120" s="78" t="s">
        <v>60</v>
      </c>
      <c r="C120" s="69" t="s">
        <v>332</v>
      </c>
      <c r="D120" s="70"/>
      <c r="E120" s="71" t="s">
        <v>137</v>
      </c>
      <c r="F120" s="94">
        <v>350</v>
      </c>
      <c r="G120" s="73"/>
      <c r="H120" s="65">
        <f>ROUND(G120*F120,2)</f>
        <v>0</v>
      </c>
    </row>
    <row r="121" spans="1:8" s="74" customFormat="1" ht="36" customHeight="1">
      <c r="A121" s="67" t="s">
        <v>238</v>
      </c>
      <c r="B121" s="68" t="s">
        <v>371</v>
      </c>
      <c r="C121" s="69" t="s">
        <v>240</v>
      </c>
      <c r="D121" s="70" t="s">
        <v>206</v>
      </c>
      <c r="E121" s="71"/>
      <c r="F121" s="94"/>
      <c r="G121" s="143"/>
      <c r="H121" s="88"/>
    </row>
    <row r="122" spans="1:8" s="101" customFormat="1" ht="36" customHeight="1">
      <c r="A122" s="104" t="s">
        <v>295</v>
      </c>
      <c r="B122" s="96" t="s">
        <v>58</v>
      </c>
      <c r="C122" s="97" t="s">
        <v>296</v>
      </c>
      <c r="D122" s="98" t="s">
        <v>297</v>
      </c>
      <c r="E122" s="99" t="s">
        <v>43</v>
      </c>
      <c r="F122" s="167">
        <v>210</v>
      </c>
      <c r="G122" s="73"/>
      <c r="H122" s="100">
        <f aca="true" t="shared" si="3" ref="H122:H132">ROUND(G122*F122,2)</f>
        <v>0</v>
      </c>
    </row>
    <row r="123" spans="1:8" s="76" customFormat="1" ht="36" customHeight="1">
      <c r="A123" s="67" t="s">
        <v>242</v>
      </c>
      <c r="B123" s="78" t="s">
        <v>59</v>
      </c>
      <c r="C123" s="69" t="s">
        <v>298</v>
      </c>
      <c r="D123" s="70" t="s">
        <v>241</v>
      </c>
      <c r="E123" s="71" t="s">
        <v>43</v>
      </c>
      <c r="F123" s="164">
        <v>170</v>
      </c>
      <c r="G123" s="73"/>
      <c r="H123" s="65">
        <f t="shared" si="3"/>
        <v>0</v>
      </c>
    </row>
    <row r="124" spans="1:8" s="76" customFormat="1" ht="36" customHeight="1">
      <c r="A124" s="67" t="s">
        <v>558</v>
      </c>
      <c r="B124" s="78" t="s">
        <v>60</v>
      </c>
      <c r="C124" s="69" t="s">
        <v>506</v>
      </c>
      <c r="D124" s="70" t="s">
        <v>241</v>
      </c>
      <c r="E124" s="71" t="s">
        <v>43</v>
      </c>
      <c r="F124" s="164">
        <v>25</v>
      </c>
      <c r="G124" s="73"/>
      <c r="H124" s="65">
        <f>ROUND(G124*F124,2)</f>
        <v>0</v>
      </c>
    </row>
    <row r="125" spans="1:8" s="76" customFormat="1" ht="36" customHeight="1">
      <c r="A125" s="67" t="s">
        <v>243</v>
      </c>
      <c r="B125" s="78" t="s">
        <v>61</v>
      </c>
      <c r="C125" s="69" t="s">
        <v>244</v>
      </c>
      <c r="D125" s="70" t="s">
        <v>245</v>
      </c>
      <c r="E125" s="71" t="s">
        <v>43</v>
      </c>
      <c r="F125" s="164">
        <v>58</v>
      </c>
      <c r="G125" s="73"/>
      <c r="H125" s="65">
        <f t="shared" si="3"/>
        <v>0</v>
      </c>
    </row>
    <row r="126" spans="1:8" s="76" customFormat="1" ht="34.5" customHeight="1">
      <c r="A126" s="85" t="s">
        <v>507</v>
      </c>
      <c r="B126" s="78" t="s">
        <v>62</v>
      </c>
      <c r="C126" s="69" t="s">
        <v>508</v>
      </c>
      <c r="D126" s="70" t="s">
        <v>509</v>
      </c>
      <c r="E126" s="71" t="s">
        <v>43</v>
      </c>
      <c r="F126" s="164">
        <v>470</v>
      </c>
      <c r="G126" s="73"/>
      <c r="H126" s="65">
        <f t="shared" si="3"/>
        <v>0</v>
      </c>
    </row>
    <row r="127" spans="1:8" s="76" customFormat="1" ht="54" customHeight="1">
      <c r="A127" s="85" t="s">
        <v>510</v>
      </c>
      <c r="B127" s="78" t="s">
        <v>63</v>
      </c>
      <c r="C127" s="69" t="s">
        <v>511</v>
      </c>
      <c r="D127" s="70" t="s">
        <v>512</v>
      </c>
      <c r="E127" s="71" t="s">
        <v>43</v>
      </c>
      <c r="F127" s="164">
        <v>20</v>
      </c>
      <c r="G127" s="73"/>
      <c r="H127" s="65">
        <f t="shared" si="3"/>
        <v>0</v>
      </c>
    </row>
    <row r="128" spans="1:8" s="101" customFormat="1" ht="36" customHeight="1">
      <c r="A128" s="95" t="s">
        <v>299</v>
      </c>
      <c r="B128" s="96" t="s">
        <v>64</v>
      </c>
      <c r="C128" s="97" t="s">
        <v>300</v>
      </c>
      <c r="D128" s="98" t="s">
        <v>301</v>
      </c>
      <c r="E128" s="99" t="s">
        <v>43</v>
      </c>
      <c r="F128" s="164">
        <v>45</v>
      </c>
      <c r="G128" s="73"/>
      <c r="H128" s="100">
        <f t="shared" si="3"/>
        <v>0</v>
      </c>
    </row>
    <row r="129" spans="1:8" s="74" customFormat="1" ht="36" customHeight="1">
      <c r="A129" s="67" t="s">
        <v>246</v>
      </c>
      <c r="B129" s="68" t="s">
        <v>372</v>
      </c>
      <c r="C129" s="69" t="s">
        <v>205</v>
      </c>
      <c r="D129" s="70" t="s">
        <v>206</v>
      </c>
      <c r="E129" s="71" t="s">
        <v>43</v>
      </c>
      <c r="F129" s="94">
        <v>970</v>
      </c>
      <c r="G129" s="73"/>
      <c r="H129" s="65">
        <f t="shared" si="3"/>
        <v>0</v>
      </c>
    </row>
    <row r="130" spans="1:8" s="74" customFormat="1" ht="30" customHeight="1">
      <c r="A130" s="67" t="s">
        <v>248</v>
      </c>
      <c r="B130" s="68" t="s">
        <v>373</v>
      </c>
      <c r="C130" s="69" t="s">
        <v>250</v>
      </c>
      <c r="D130" s="70" t="s">
        <v>251</v>
      </c>
      <c r="E130" s="71" t="s">
        <v>137</v>
      </c>
      <c r="F130" s="94">
        <v>1130</v>
      </c>
      <c r="G130" s="73"/>
      <c r="H130" s="65">
        <f t="shared" si="3"/>
        <v>0</v>
      </c>
    </row>
    <row r="131" spans="1:8" s="76" customFormat="1" ht="30" customHeight="1">
      <c r="A131" s="67" t="s">
        <v>252</v>
      </c>
      <c r="B131" s="68" t="s">
        <v>374</v>
      </c>
      <c r="C131" s="69" t="s">
        <v>254</v>
      </c>
      <c r="D131" s="70" t="s">
        <v>255</v>
      </c>
      <c r="E131" s="71" t="s">
        <v>137</v>
      </c>
      <c r="F131" s="94">
        <v>165</v>
      </c>
      <c r="G131" s="73"/>
      <c r="H131" s="65">
        <f t="shared" si="3"/>
        <v>0</v>
      </c>
    </row>
    <row r="132" spans="1:8" s="76" customFormat="1" ht="30" customHeight="1">
      <c r="A132" s="67" t="s">
        <v>256</v>
      </c>
      <c r="B132" s="68" t="s">
        <v>375</v>
      </c>
      <c r="C132" s="69" t="s">
        <v>258</v>
      </c>
      <c r="D132" s="70" t="s">
        <v>255</v>
      </c>
      <c r="E132" s="71" t="s">
        <v>137</v>
      </c>
      <c r="F132" s="94">
        <v>165</v>
      </c>
      <c r="G132" s="73"/>
      <c r="H132" s="65">
        <f t="shared" si="3"/>
        <v>0</v>
      </c>
    </row>
    <row r="133" spans="1:8" ht="48" customHeight="1">
      <c r="A133" s="17"/>
      <c r="B133" s="7"/>
      <c r="C133" s="33" t="s">
        <v>20</v>
      </c>
      <c r="D133" s="9"/>
      <c r="E133" s="8"/>
      <c r="F133" s="163"/>
      <c r="G133" s="152"/>
      <c r="H133" s="20"/>
    </row>
    <row r="134" spans="1:8" s="74" customFormat="1" ht="30" customHeight="1">
      <c r="A134" s="67" t="s">
        <v>259</v>
      </c>
      <c r="B134" s="68" t="s">
        <v>376</v>
      </c>
      <c r="C134" s="69" t="s">
        <v>260</v>
      </c>
      <c r="D134" s="70" t="s">
        <v>261</v>
      </c>
      <c r="E134" s="71"/>
      <c r="F134" s="94"/>
      <c r="G134" s="143"/>
      <c r="H134" s="88"/>
    </row>
    <row r="135" spans="1:8" s="74" customFormat="1" ht="30" customHeight="1">
      <c r="A135" s="67" t="s">
        <v>262</v>
      </c>
      <c r="B135" s="78" t="s">
        <v>58</v>
      </c>
      <c r="C135" s="69" t="s">
        <v>302</v>
      </c>
      <c r="D135" s="70"/>
      <c r="E135" s="71" t="s">
        <v>48</v>
      </c>
      <c r="F135" s="87">
        <v>8</v>
      </c>
      <c r="G135" s="73"/>
      <c r="H135" s="65">
        <f>ROUND(G135*F135,2)</f>
        <v>0</v>
      </c>
    </row>
    <row r="136" spans="1:8" s="74" customFormat="1" ht="30" customHeight="1">
      <c r="A136" s="67" t="s">
        <v>388</v>
      </c>
      <c r="B136" s="68" t="s">
        <v>377</v>
      </c>
      <c r="C136" s="69" t="s">
        <v>389</v>
      </c>
      <c r="D136" s="70" t="s">
        <v>261</v>
      </c>
      <c r="E136" s="71"/>
      <c r="F136" s="94"/>
      <c r="G136" s="143"/>
      <c r="H136" s="88"/>
    </row>
    <row r="137" spans="1:8" s="74" customFormat="1" ht="30" customHeight="1">
      <c r="A137" s="67" t="s">
        <v>390</v>
      </c>
      <c r="B137" s="78" t="s">
        <v>58</v>
      </c>
      <c r="C137" s="69" t="s">
        <v>391</v>
      </c>
      <c r="D137" s="70"/>
      <c r="E137" s="71" t="s">
        <v>48</v>
      </c>
      <c r="F137" s="87">
        <v>2</v>
      </c>
      <c r="G137" s="73"/>
      <c r="H137" s="65">
        <f>ROUND(G137*F137,2)</f>
        <v>0</v>
      </c>
    </row>
    <row r="138" spans="1:8" s="76" customFormat="1" ht="30" customHeight="1">
      <c r="A138" s="67" t="s">
        <v>303</v>
      </c>
      <c r="B138" s="68" t="s">
        <v>378</v>
      </c>
      <c r="C138" s="69" t="s">
        <v>304</v>
      </c>
      <c r="D138" s="70" t="s">
        <v>261</v>
      </c>
      <c r="E138" s="71"/>
      <c r="F138" s="94"/>
      <c r="G138" s="143"/>
      <c r="H138" s="88"/>
    </row>
    <row r="139" spans="1:8" s="76" customFormat="1" ht="30" customHeight="1">
      <c r="A139" s="67" t="s">
        <v>305</v>
      </c>
      <c r="B139" s="78" t="s">
        <v>58</v>
      </c>
      <c r="C139" s="69" t="s">
        <v>306</v>
      </c>
      <c r="D139" s="70"/>
      <c r="E139" s="71"/>
      <c r="F139" s="94"/>
      <c r="G139" s="143"/>
      <c r="H139" s="88"/>
    </row>
    <row r="140" spans="1:8" s="76" customFormat="1" ht="36" customHeight="1">
      <c r="A140" s="67" t="s">
        <v>307</v>
      </c>
      <c r="B140" s="86" t="s">
        <v>193</v>
      </c>
      <c r="C140" s="69" t="s">
        <v>308</v>
      </c>
      <c r="D140" s="70"/>
      <c r="E140" s="71" t="s">
        <v>43</v>
      </c>
      <c r="F140" s="94">
        <v>65</v>
      </c>
      <c r="G140" s="73"/>
      <c r="H140" s="65">
        <f>ROUND(G140*F140,2)</f>
        <v>0</v>
      </c>
    </row>
    <row r="141" spans="1:8" s="76" customFormat="1" ht="36" customHeight="1">
      <c r="A141" s="67" t="s">
        <v>309</v>
      </c>
      <c r="B141" s="86" t="s">
        <v>195</v>
      </c>
      <c r="C141" s="69" t="s">
        <v>310</v>
      </c>
      <c r="D141" s="70"/>
      <c r="E141" s="71" t="s">
        <v>43</v>
      </c>
      <c r="F141" s="94">
        <v>48</v>
      </c>
      <c r="G141" s="73"/>
      <c r="H141" s="65">
        <f>ROUND(G141*F141,2)</f>
        <v>0</v>
      </c>
    </row>
    <row r="142" spans="1:8" s="76" customFormat="1" ht="30" customHeight="1">
      <c r="A142" s="67" t="s">
        <v>470</v>
      </c>
      <c r="B142" s="68" t="s">
        <v>379</v>
      </c>
      <c r="C142" s="69" t="s">
        <v>471</v>
      </c>
      <c r="D142" s="70" t="s">
        <v>261</v>
      </c>
      <c r="E142" s="71" t="s">
        <v>43</v>
      </c>
      <c r="F142" s="94">
        <v>4</v>
      </c>
      <c r="G142" s="73"/>
      <c r="H142" s="65">
        <f>ROUND(G142*F142,2)</f>
        <v>0</v>
      </c>
    </row>
    <row r="143" spans="1:8" s="93" customFormat="1" ht="30" customHeight="1">
      <c r="A143" s="67" t="s">
        <v>311</v>
      </c>
      <c r="B143" s="68" t="s">
        <v>431</v>
      </c>
      <c r="C143" s="92" t="s">
        <v>312</v>
      </c>
      <c r="D143" s="70" t="s">
        <v>261</v>
      </c>
      <c r="E143" s="71"/>
      <c r="F143" s="94"/>
      <c r="G143" s="143"/>
      <c r="H143" s="88"/>
    </row>
    <row r="144" spans="1:8" s="93" customFormat="1" ht="30" customHeight="1">
      <c r="A144" s="67" t="s">
        <v>313</v>
      </c>
      <c r="B144" s="78" t="s">
        <v>58</v>
      </c>
      <c r="C144" s="92" t="s">
        <v>314</v>
      </c>
      <c r="D144" s="70"/>
      <c r="E144" s="71" t="s">
        <v>48</v>
      </c>
      <c r="F144" s="87">
        <v>1</v>
      </c>
      <c r="G144" s="73"/>
      <c r="H144" s="65">
        <f>ROUND(G144*F144,2)</f>
        <v>0</v>
      </c>
    </row>
    <row r="145" spans="1:8" s="93" customFormat="1" ht="30" customHeight="1">
      <c r="A145" s="67"/>
      <c r="B145" s="68" t="s">
        <v>354</v>
      </c>
      <c r="C145" s="92" t="s">
        <v>315</v>
      </c>
      <c r="D145" s="70" t="s">
        <v>261</v>
      </c>
      <c r="E145" s="71"/>
      <c r="F145" s="94"/>
      <c r="G145" s="143"/>
      <c r="H145" s="88"/>
    </row>
    <row r="146" spans="1:8" s="93" customFormat="1" ht="30" customHeight="1">
      <c r="A146" s="67"/>
      <c r="B146" s="78" t="s">
        <v>58</v>
      </c>
      <c r="C146" s="92" t="s">
        <v>316</v>
      </c>
      <c r="D146" s="70"/>
      <c r="E146" s="71"/>
      <c r="F146" s="94"/>
      <c r="G146" s="143"/>
      <c r="H146" s="88"/>
    </row>
    <row r="147" spans="1:8" s="76" customFormat="1" ht="30" customHeight="1">
      <c r="A147" s="67"/>
      <c r="B147" s="86" t="s">
        <v>193</v>
      </c>
      <c r="C147" s="69" t="s">
        <v>317</v>
      </c>
      <c r="D147" s="70"/>
      <c r="E147" s="71" t="s">
        <v>48</v>
      </c>
      <c r="F147" s="87">
        <v>3</v>
      </c>
      <c r="G147" s="73"/>
      <c r="H147" s="65">
        <f aca="true" t="shared" si="4" ref="H147:H153">ROUND(G147*F147,2)</f>
        <v>0</v>
      </c>
    </row>
    <row r="148" spans="1:8" s="76" customFormat="1" ht="30" customHeight="1">
      <c r="A148" s="67"/>
      <c r="B148" s="86" t="s">
        <v>195</v>
      </c>
      <c r="C148" s="69" t="s">
        <v>318</v>
      </c>
      <c r="D148" s="70"/>
      <c r="E148" s="71" t="s">
        <v>48</v>
      </c>
      <c r="F148" s="87">
        <v>4</v>
      </c>
      <c r="G148" s="73"/>
      <c r="H148" s="65">
        <f t="shared" si="4"/>
        <v>0</v>
      </c>
    </row>
    <row r="149" spans="1:8" s="74" customFormat="1" ht="30" customHeight="1">
      <c r="A149" s="67" t="s">
        <v>319</v>
      </c>
      <c r="B149" s="68" t="s">
        <v>432</v>
      </c>
      <c r="C149" s="69" t="s">
        <v>320</v>
      </c>
      <c r="D149" s="70" t="s">
        <v>261</v>
      </c>
      <c r="E149" s="71" t="s">
        <v>48</v>
      </c>
      <c r="F149" s="87">
        <v>9</v>
      </c>
      <c r="G149" s="73"/>
      <c r="H149" s="65">
        <f t="shared" si="4"/>
        <v>0</v>
      </c>
    </row>
    <row r="150" spans="1:8" s="74" customFormat="1" ht="30" customHeight="1">
      <c r="A150" s="67" t="s">
        <v>321</v>
      </c>
      <c r="B150" s="68" t="s">
        <v>380</v>
      </c>
      <c r="C150" s="69" t="s">
        <v>322</v>
      </c>
      <c r="D150" s="70" t="s">
        <v>261</v>
      </c>
      <c r="E150" s="71" t="s">
        <v>48</v>
      </c>
      <c r="F150" s="87">
        <v>1</v>
      </c>
      <c r="G150" s="73"/>
      <c r="H150" s="65">
        <f t="shared" si="4"/>
        <v>0</v>
      </c>
    </row>
    <row r="151" spans="1:8" s="76" customFormat="1" ht="30" customHeight="1">
      <c r="A151" s="67" t="s">
        <v>323</v>
      </c>
      <c r="B151" s="68" t="s">
        <v>433</v>
      </c>
      <c r="C151" s="69" t="s">
        <v>324</v>
      </c>
      <c r="D151" s="70" t="s">
        <v>261</v>
      </c>
      <c r="E151" s="71" t="s">
        <v>48</v>
      </c>
      <c r="F151" s="87">
        <v>9</v>
      </c>
      <c r="G151" s="73"/>
      <c r="H151" s="65">
        <f t="shared" si="4"/>
        <v>0</v>
      </c>
    </row>
    <row r="152" spans="1:8" s="76" customFormat="1" ht="30" customHeight="1">
      <c r="A152" s="67" t="s">
        <v>472</v>
      </c>
      <c r="B152" s="68" t="s">
        <v>434</v>
      </c>
      <c r="C152" s="69" t="s">
        <v>473</v>
      </c>
      <c r="D152" s="70" t="s">
        <v>474</v>
      </c>
      <c r="E152" s="71" t="s">
        <v>43</v>
      </c>
      <c r="F152" s="94">
        <v>156</v>
      </c>
      <c r="G152" s="73"/>
      <c r="H152" s="65">
        <f t="shared" si="4"/>
        <v>0</v>
      </c>
    </row>
    <row r="153" spans="1:8" s="76" customFormat="1" ht="30" customHeight="1">
      <c r="A153" s="67"/>
      <c r="B153" s="68" t="s">
        <v>435</v>
      </c>
      <c r="C153" s="69" t="s">
        <v>477</v>
      </c>
      <c r="D153" s="70" t="s">
        <v>478</v>
      </c>
      <c r="E153" s="71" t="s">
        <v>43</v>
      </c>
      <c r="F153" s="94">
        <v>50</v>
      </c>
      <c r="G153" s="73"/>
      <c r="H153" s="65">
        <f t="shared" si="4"/>
        <v>0</v>
      </c>
    </row>
    <row r="154" spans="1:8" ht="36" customHeight="1">
      <c r="A154" s="17"/>
      <c r="B154" s="11"/>
      <c r="C154" s="33" t="s">
        <v>21</v>
      </c>
      <c r="D154" s="9"/>
      <c r="E154" s="8"/>
      <c r="F154" s="163"/>
      <c r="G154" s="152"/>
      <c r="H154" s="20"/>
    </row>
    <row r="155" spans="1:8" s="90" customFormat="1" ht="30" customHeight="1">
      <c r="A155" s="67" t="s">
        <v>263</v>
      </c>
      <c r="B155" s="68" t="s">
        <v>436</v>
      </c>
      <c r="C155" s="69" t="s">
        <v>264</v>
      </c>
      <c r="D155" s="70" t="s">
        <v>261</v>
      </c>
      <c r="E155" s="71"/>
      <c r="F155" s="94"/>
      <c r="G155" s="65"/>
      <c r="H155" s="88"/>
    </row>
    <row r="156" spans="1:8" s="90" customFormat="1" ht="30" customHeight="1">
      <c r="A156" s="67" t="s">
        <v>265</v>
      </c>
      <c r="B156" s="78" t="s">
        <v>58</v>
      </c>
      <c r="C156" s="69" t="s">
        <v>266</v>
      </c>
      <c r="D156" s="70"/>
      <c r="E156" s="71" t="s">
        <v>267</v>
      </c>
      <c r="F156" s="94">
        <v>8</v>
      </c>
      <c r="G156" s="73"/>
      <c r="H156" s="65">
        <f aca="true" t="shared" si="5" ref="H156:H161">ROUND(G156*F156,2)</f>
        <v>0</v>
      </c>
    </row>
    <row r="157" spans="1:8" s="76" customFormat="1" ht="30" customHeight="1">
      <c r="A157" s="67" t="s">
        <v>392</v>
      </c>
      <c r="B157" s="68" t="s">
        <v>437</v>
      </c>
      <c r="C157" s="69" t="s">
        <v>393</v>
      </c>
      <c r="D157" s="70" t="s">
        <v>394</v>
      </c>
      <c r="E157" s="71" t="s">
        <v>48</v>
      </c>
      <c r="F157" s="87">
        <v>2</v>
      </c>
      <c r="G157" s="73"/>
      <c r="H157" s="65">
        <f t="shared" si="5"/>
        <v>0</v>
      </c>
    </row>
    <row r="158" spans="1:8" s="76" customFormat="1" ht="30" customHeight="1">
      <c r="A158" s="67" t="s">
        <v>475</v>
      </c>
      <c r="B158" s="68" t="s">
        <v>438</v>
      </c>
      <c r="C158" s="69" t="s">
        <v>476</v>
      </c>
      <c r="D158" s="70" t="s">
        <v>394</v>
      </c>
      <c r="E158" s="71" t="s">
        <v>48</v>
      </c>
      <c r="F158" s="87">
        <v>1</v>
      </c>
      <c r="G158" s="73"/>
      <c r="H158" s="65">
        <f t="shared" si="5"/>
        <v>0</v>
      </c>
    </row>
    <row r="159" spans="1:8" s="76" customFormat="1" ht="30" customHeight="1">
      <c r="A159" s="67"/>
      <c r="B159" s="68" t="s">
        <v>439</v>
      </c>
      <c r="C159" s="69" t="s">
        <v>513</v>
      </c>
      <c r="D159" s="70" t="s">
        <v>268</v>
      </c>
      <c r="E159" s="71" t="s">
        <v>48</v>
      </c>
      <c r="F159" s="87">
        <v>1</v>
      </c>
      <c r="G159" s="73"/>
      <c r="H159" s="65">
        <f t="shared" si="5"/>
        <v>0</v>
      </c>
    </row>
    <row r="160" spans="1:8" s="76" customFormat="1" ht="30" customHeight="1">
      <c r="A160" s="67"/>
      <c r="B160" s="68" t="s">
        <v>440</v>
      </c>
      <c r="C160" s="69" t="s">
        <v>514</v>
      </c>
      <c r="D160" s="70" t="s">
        <v>268</v>
      </c>
      <c r="E160" s="71" t="s">
        <v>48</v>
      </c>
      <c r="F160" s="87">
        <v>1</v>
      </c>
      <c r="G160" s="73"/>
      <c r="H160" s="65">
        <f t="shared" si="5"/>
        <v>0</v>
      </c>
    </row>
    <row r="161" spans="1:8" s="76" customFormat="1" ht="30" customHeight="1">
      <c r="A161" s="67" t="s">
        <v>468</v>
      </c>
      <c r="B161" s="68" t="s">
        <v>530</v>
      </c>
      <c r="C161" s="69" t="s">
        <v>469</v>
      </c>
      <c r="D161" s="70" t="s">
        <v>268</v>
      </c>
      <c r="E161" s="71" t="s">
        <v>48</v>
      </c>
      <c r="F161" s="87">
        <v>1</v>
      </c>
      <c r="G161" s="73"/>
      <c r="H161" s="65">
        <f t="shared" si="5"/>
        <v>0</v>
      </c>
    </row>
    <row r="162" spans="1:8" s="74" customFormat="1" ht="36" customHeight="1">
      <c r="A162" s="105"/>
      <c r="B162" s="106"/>
      <c r="C162" s="107" t="s">
        <v>22</v>
      </c>
      <c r="D162" s="108"/>
      <c r="E162" s="108"/>
      <c r="F162" s="168"/>
      <c r="G162" s="77"/>
      <c r="H162" s="109"/>
    </row>
    <row r="163" spans="1:8" s="74" customFormat="1" ht="30" customHeight="1">
      <c r="A163" s="85" t="s">
        <v>333</v>
      </c>
      <c r="B163" s="68" t="s">
        <v>531</v>
      </c>
      <c r="C163" s="69" t="s">
        <v>334</v>
      </c>
      <c r="D163" s="70" t="s">
        <v>335</v>
      </c>
      <c r="E163" s="71"/>
      <c r="F163" s="164"/>
      <c r="G163" s="77"/>
      <c r="H163" s="65"/>
    </row>
    <row r="164" spans="1:8" s="76" customFormat="1" ht="30" customHeight="1">
      <c r="A164" s="85" t="s">
        <v>336</v>
      </c>
      <c r="B164" s="78" t="s">
        <v>58</v>
      </c>
      <c r="C164" s="69" t="s">
        <v>337</v>
      </c>
      <c r="D164" s="70"/>
      <c r="E164" s="71" t="s">
        <v>137</v>
      </c>
      <c r="F164" s="164">
        <v>750</v>
      </c>
      <c r="G164" s="73"/>
      <c r="H164" s="65">
        <f>ROUND(G164*F164,2)</f>
        <v>0</v>
      </c>
    </row>
    <row r="165" spans="1:8" ht="36" customHeight="1">
      <c r="A165" s="17"/>
      <c r="B165" s="6"/>
      <c r="C165" s="33" t="s">
        <v>23</v>
      </c>
      <c r="D165" s="9"/>
      <c r="E165" s="8"/>
      <c r="F165" s="163"/>
      <c r="G165" s="152"/>
      <c r="H165" s="20"/>
    </row>
    <row r="166" spans="1:8" s="89" customFormat="1" ht="30" customHeight="1">
      <c r="A166" s="85" t="s">
        <v>395</v>
      </c>
      <c r="B166" s="91" t="s">
        <v>532</v>
      </c>
      <c r="C166" s="69" t="s">
        <v>397</v>
      </c>
      <c r="D166" s="70" t="s">
        <v>398</v>
      </c>
      <c r="E166" s="71" t="s">
        <v>48</v>
      </c>
      <c r="F166" s="72">
        <v>54</v>
      </c>
      <c r="G166" s="73"/>
      <c r="H166" s="65">
        <f aca="true" t="shared" si="6" ref="H166:H171">ROUND(G166*F166,2)</f>
        <v>0</v>
      </c>
    </row>
    <row r="167" spans="1:8" s="89" customFormat="1" ht="30" customHeight="1">
      <c r="A167" s="85" t="s">
        <v>399</v>
      </c>
      <c r="B167" s="91" t="s">
        <v>533</v>
      </c>
      <c r="C167" s="69" t="s">
        <v>401</v>
      </c>
      <c r="D167" s="70" t="s">
        <v>398</v>
      </c>
      <c r="E167" s="71" t="s">
        <v>48</v>
      </c>
      <c r="F167" s="72">
        <v>54</v>
      </c>
      <c r="G167" s="73"/>
      <c r="H167" s="65">
        <f t="shared" si="6"/>
        <v>0</v>
      </c>
    </row>
    <row r="168" spans="1:8" s="89" customFormat="1" ht="30" customHeight="1">
      <c r="A168" s="85" t="s">
        <v>402</v>
      </c>
      <c r="B168" s="68" t="s">
        <v>534</v>
      </c>
      <c r="C168" s="69" t="s">
        <v>404</v>
      </c>
      <c r="D168" s="70" t="s">
        <v>398</v>
      </c>
      <c r="E168" s="71" t="s">
        <v>43</v>
      </c>
      <c r="F168" s="164">
        <v>160</v>
      </c>
      <c r="G168" s="73"/>
      <c r="H168" s="65">
        <f t="shared" si="6"/>
        <v>0</v>
      </c>
    </row>
    <row r="169" spans="1:8" s="89" customFormat="1" ht="30" customHeight="1">
      <c r="A169" s="85" t="s">
        <v>405</v>
      </c>
      <c r="B169" s="91" t="s">
        <v>535</v>
      </c>
      <c r="C169" s="69" t="s">
        <v>407</v>
      </c>
      <c r="D169" s="70" t="s">
        <v>398</v>
      </c>
      <c r="E169" s="71" t="s">
        <v>43</v>
      </c>
      <c r="F169" s="164">
        <v>160</v>
      </c>
      <c r="G169" s="73"/>
      <c r="H169" s="65">
        <f t="shared" si="6"/>
        <v>0</v>
      </c>
    </row>
    <row r="170" spans="1:8" s="89" customFormat="1" ht="30" customHeight="1">
      <c r="A170" s="85"/>
      <c r="B170" s="68" t="s">
        <v>536</v>
      </c>
      <c r="C170" s="69" t="s">
        <v>480</v>
      </c>
      <c r="D170" s="70" t="s">
        <v>554</v>
      </c>
      <c r="E170" s="71" t="s">
        <v>43</v>
      </c>
      <c r="F170" s="164">
        <v>13</v>
      </c>
      <c r="G170" s="73"/>
      <c r="H170" s="65">
        <f t="shared" si="6"/>
        <v>0</v>
      </c>
    </row>
    <row r="171" spans="1:8" s="89" customFormat="1" ht="30" customHeight="1">
      <c r="A171" s="85"/>
      <c r="B171" s="91" t="s">
        <v>537</v>
      </c>
      <c r="C171" s="69" t="s">
        <v>481</v>
      </c>
      <c r="D171" s="70" t="s">
        <v>554</v>
      </c>
      <c r="E171" s="71" t="s">
        <v>43</v>
      </c>
      <c r="F171" s="164">
        <v>13</v>
      </c>
      <c r="G171" s="73"/>
      <c r="H171" s="65">
        <f t="shared" si="6"/>
        <v>0</v>
      </c>
    </row>
    <row r="172" spans="1:8" s="89" customFormat="1" ht="30" customHeight="1">
      <c r="A172" s="85"/>
      <c r="B172" s="91" t="s">
        <v>546</v>
      </c>
      <c r="C172" s="69" t="s">
        <v>544</v>
      </c>
      <c r="D172" s="70" t="s">
        <v>553</v>
      </c>
      <c r="E172" s="71" t="s">
        <v>48</v>
      </c>
      <c r="F172" s="164">
        <v>1</v>
      </c>
      <c r="G172" s="73"/>
      <c r="H172" s="65">
        <f>ROUND(G172*F172,2)</f>
        <v>0</v>
      </c>
    </row>
    <row r="173" spans="1:8" s="89" customFormat="1" ht="30" customHeight="1">
      <c r="A173" s="85"/>
      <c r="B173" s="91" t="s">
        <v>550</v>
      </c>
      <c r="C173" s="69" t="s">
        <v>573</v>
      </c>
      <c r="D173" s="70" t="s">
        <v>549</v>
      </c>
      <c r="E173" s="71" t="s">
        <v>48</v>
      </c>
      <c r="F173" s="72">
        <v>2</v>
      </c>
      <c r="G173" s="73"/>
      <c r="H173" s="65">
        <f>ROUND(G173*F173,2)</f>
        <v>0</v>
      </c>
    </row>
    <row r="174" spans="1:8" s="40" customFormat="1" ht="30" customHeight="1" thickBot="1">
      <c r="A174" s="41"/>
      <c r="B174" s="36" t="str">
        <f>B56</f>
        <v>C</v>
      </c>
      <c r="C174" s="193" t="str">
        <f>C56</f>
        <v>ROAD WORKS</v>
      </c>
      <c r="D174" s="199"/>
      <c r="E174" s="199"/>
      <c r="F174" s="200"/>
      <c r="G174" s="153" t="s">
        <v>16</v>
      </c>
      <c r="H174" s="41">
        <f>SUM(H56:H173)</f>
        <v>0</v>
      </c>
    </row>
    <row r="175" spans="1:8" s="40" customFormat="1" ht="30" customHeight="1" thickTop="1">
      <c r="A175" s="38"/>
      <c r="B175" s="37" t="s">
        <v>14</v>
      </c>
      <c r="C175" s="213" t="s">
        <v>30</v>
      </c>
      <c r="D175" s="214"/>
      <c r="E175" s="214"/>
      <c r="F175" s="215"/>
      <c r="G175" s="148"/>
      <c r="H175" s="39"/>
    </row>
    <row r="176" spans="1:8" s="74" customFormat="1" ht="30" customHeight="1">
      <c r="A176" s="67" t="s">
        <v>132</v>
      </c>
      <c r="B176" s="68" t="s">
        <v>121</v>
      </c>
      <c r="C176" s="69" t="s">
        <v>129</v>
      </c>
      <c r="D176" s="70" t="s">
        <v>133</v>
      </c>
      <c r="E176" s="71" t="s">
        <v>134</v>
      </c>
      <c r="F176" s="164">
        <v>128</v>
      </c>
      <c r="G176" s="73"/>
      <c r="H176" s="65">
        <f>ROUND(G176*F176,2)</f>
        <v>0</v>
      </c>
    </row>
    <row r="177" spans="1:8" s="76" customFormat="1" ht="30" customHeight="1">
      <c r="A177" s="75" t="s">
        <v>135</v>
      </c>
      <c r="B177" s="68" t="s">
        <v>123</v>
      </c>
      <c r="C177" s="69" t="s">
        <v>136</v>
      </c>
      <c r="D177" s="70" t="s">
        <v>133</v>
      </c>
      <c r="E177" s="71" t="s">
        <v>137</v>
      </c>
      <c r="F177" s="164">
        <v>1800</v>
      </c>
      <c r="G177" s="73"/>
      <c r="H177" s="65">
        <f>ROUND(G177*F177,2)</f>
        <v>0</v>
      </c>
    </row>
    <row r="178" spans="1:8" s="74" customFormat="1" ht="32.25" customHeight="1">
      <c r="A178" s="75" t="s">
        <v>138</v>
      </c>
      <c r="B178" s="68" t="s">
        <v>441</v>
      </c>
      <c r="C178" s="69" t="s">
        <v>139</v>
      </c>
      <c r="D178" s="70" t="s">
        <v>133</v>
      </c>
      <c r="E178" s="71"/>
      <c r="F178" s="164"/>
      <c r="G178" s="143"/>
      <c r="H178" s="65"/>
    </row>
    <row r="179" spans="1:8" s="74" customFormat="1" ht="30" customHeight="1">
      <c r="A179" s="75" t="s">
        <v>140</v>
      </c>
      <c r="B179" s="78" t="s">
        <v>58</v>
      </c>
      <c r="C179" s="69" t="s">
        <v>141</v>
      </c>
      <c r="D179" s="70" t="s">
        <v>1</v>
      </c>
      <c r="E179" s="71" t="s">
        <v>131</v>
      </c>
      <c r="F179" s="164">
        <v>660</v>
      </c>
      <c r="G179" s="73"/>
      <c r="H179" s="65">
        <f>ROUND(G179*F179,2)</f>
        <v>0</v>
      </c>
    </row>
    <row r="180" spans="1:8" s="74" customFormat="1" ht="34.5" customHeight="1">
      <c r="A180" s="75" t="s">
        <v>269</v>
      </c>
      <c r="B180" s="68" t="s">
        <v>339</v>
      </c>
      <c r="C180" s="69" t="s">
        <v>144</v>
      </c>
      <c r="D180" s="70" t="s">
        <v>270</v>
      </c>
      <c r="E180" s="71" t="s">
        <v>134</v>
      </c>
      <c r="F180" s="164">
        <v>150</v>
      </c>
      <c r="G180" s="73"/>
      <c r="H180" s="65">
        <f>ROUND(G180*F180,2)</f>
        <v>0</v>
      </c>
    </row>
    <row r="181" spans="1:8" s="76" customFormat="1" ht="30" customHeight="1">
      <c r="A181" s="75" t="s">
        <v>151</v>
      </c>
      <c r="B181" s="68" t="s">
        <v>442</v>
      </c>
      <c r="C181" s="69" t="s">
        <v>152</v>
      </c>
      <c r="D181" s="70" t="s">
        <v>153</v>
      </c>
      <c r="E181" s="71" t="s">
        <v>137</v>
      </c>
      <c r="F181" s="164">
        <v>1800</v>
      </c>
      <c r="G181" s="73"/>
      <c r="H181" s="65">
        <f>ROUND(G181*F181,2)</f>
        <v>0</v>
      </c>
    </row>
    <row r="182" spans="1:8" s="74" customFormat="1" ht="30" customHeight="1">
      <c r="A182" s="85" t="s">
        <v>166</v>
      </c>
      <c r="B182" s="68" t="s">
        <v>443</v>
      </c>
      <c r="C182" s="69" t="s">
        <v>168</v>
      </c>
      <c r="D182" s="70" t="s">
        <v>133</v>
      </c>
      <c r="E182" s="71"/>
      <c r="F182" s="164"/>
      <c r="G182" s="143"/>
      <c r="H182" s="65"/>
    </row>
    <row r="183" spans="1:8" s="76" customFormat="1" ht="30" customHeight="1">
      <c r="A183" s="85" t="s">
        <v>171</v>
      </c>
      <c r="B183" s="78" t="s">
        <v>58</v>
      </c>
      <c r="C183" s="69" t="s">
        <v>172</v>
      </c>
      <c r="D183" s="70" t="s">
        <v>1</v>
      </c>
      <c r="E183" s="71" t="s">
        <v>137</v>
      </c>
      <c r="F183" s="164">
        <v>242</v>
      </c>
      <c r="G183" s="73"/>
      <c r="H183" s="65">
        <f>ROUND(G183*F183,2)</f>
        <v>0</v>
      </c>
    </row>
    <row r="184" spans="1:8" s="76" customFormat="1" ht="43.5" customHeight="1">
      <c r="A184" s="67" t="s">
        <v>271</v>
      </c>
      <c r="B184" s="68" t="s">
        <v>444</v>
      </c>
      <c r="C184" s="69" t="s">
        <v>273</v>
      </c>
      <c r="D184" s="70" t="s">
        <v>209</v>
      </c>
      <c r="E184" s="93"/>
      <c r="F184" s="164"/>
      <c r="G184" s="143"/>
      <c r="H184" s="88"/>
    </row>
    <row r="185" spans="1:8" s="76" customFormat="1" ht="30" customHeight="1">
      <c r="A185" s="67" t="s">
        <v>274</v>
      </c>
      <c r="B185" s="78" t="s">
        <v>58</v>
      </c>
      <c r="C185" s="69" t="s">
        <v>211</v>
      </c>
      <c r="D185" s="70"/>
      <c r="E185" s="71"/>
      <c r="F185" s="164"/>
      <c r="G185" s="143"/>
      <c r="H185" s="88"/>
    </row>
    <row r="186" spans="1:8" s="76" customFormat="1" ht="30" customHeight="1">
      <c r="A186" s="67" t="s">
        <v>275</v>
      </c>
      <c r="B186" s="86" t="s">
        <v>193</v>
      </c>
      <c r="C186" s="69" t="s">
        <v>213</v>
      </c>
      <c r="D186" s="70"/>
      <c r="E186" s="71" t="s">
        <v>131</v>
      </c>
      <c r="F186" s="164">
        <v>260</v>
      </c>
      <c r="G186" s="73"/>
      <c r="H186" s="65">
        <f>ROUND(G186*F186,2)</f>
        <v>0</v>
      </c>
    </row>
    <row r="187" spans="1:8" s="74" customFormat="1" ht="30" customHeight="1">
      <c r="A187" s="67" t="s">
        <v>338</v>
      </c>
      <c r="B187" s="68" t="s">
        <v>445</v>
      </c>
      <c r="C187" s="69" t="s">
        <v>340</v>
      </c>
      <c r="D187" s="70" t="s">
        <v>341</v>
      </c>
      <c r="E187" s="71" t="s">
        <v>43</v>
      </c>
      <c r="F187" s="94">
        <v>400</v>
      </c>
      <c r="G187" s="73"/>
      <c r="H187" s="65">
        <f>ROUND(G187*F187,2)</f>
        <v>0</v>
      </c>
    </row>
    <row r="188" spans="1:8" s="93" customFormat="1" ht="30" customHeight="1">
      <c r="A188" s="67" t="s">
        <v>276</v>
      </c>
      <c r="B188" s="68" t="s">
        <v>446</v>
      </c>
      <c r="C188" s="92" t="s">
        <v>277</v>
      </c>
      <c r="D188" s="70" t="s">
        <v>278</v>
      </c>
      <c r="E188" s="71"/>
      <c r="F188" s="94"/>
      <c r="G188" s="143"/>
      <c r="H188" s="88"/>
    </row>
    <row r="189" spans="1:8" s="76" customFormat="1" ht="30" customHeight="1">
      <c r="A189" s="67" t="s">
        <v>279</v>
      </c>
      <c r="B189" s="78" t="s">
        <v>58</v>
      </c>
      <c r="C189" s="69" t="s">
        <v>280</v>
      </c>
      <c r="D189" s="70"/>
      <c r="E189" s="71" t="s">
        <v>43</v>
      </c>
      <c r="F189" s="94">
        <v>10.5</v>
      </c>
      <c r="G189" s="73"/>
      <c r="H189" s="65">
        <f>ROUND(G189*F189,2)</f>
        <v>0</v>
      </c>
    </row>
    <row r="190" spans="1:8" s="93" customFormat="1" ht="30" customHeight="1">
      <c r="A190" s="67" t="s">
        <v>281</v>
      </c>
      <c r="B190" s="68" t="s">
        <v>551</v>
      </c>
      <c r="C190" s="92" t="s">
        <v>282</v>
      </c>
      <c r="D190" s="70" t="s">
        <v>278</v>
      </c>
      <c r="E190" s="71"/>
      <c r="F190" s="94"/>
      <c r="G190" s="143"/>
      <c r="H190" s="88"/>
    </row>
    <row r="191" spans="1:8" s="76" customFormat="1" ht="30" customHeight="1">
      <c r="A191" s="67" t="s">
        <v>283</v>
      </c>
      <c r="B191" s="78" t="s">
        <v>58</v>
      </c>
      <c r="C191" s="69" t="s">
        <v>280</v>
      </c>
      <c r="D191" s="70"/>
      <c r="E191" s="71" t="s">
        <v>43</v>
      </c>
      <c r="F191" s="94">
        <v>10.5</v>
      </c>
      <c r="G191" s="73"/>
      <c r="H191" s="65">
        <f>ROUND(G191*F191,2)</f>
        <v>0</v>
      </c>
    </row>
    <row r="192" spans="1:8" s="89" customFormat="1" ht="30" customHeight="1">
      <c r="A192" s="85"/>
      <c r="B192" s="91" t="s">
        <v>552</v>
      </c>
      <c r="C192" s="69" t="s">
        <v>544</v>
      </c>
      <c r="D192" s="70" t="s">
        <v>553</v>
      </c>
      <c r="E192" s="71" t="s">
        <v>48</v>
      </c>
      <c r="F192" s="164">
        <v>7</v>
      </c>
      <c r="G192" s="73"/>
      <c r="H192" s="65">
        <f>ROUND(G192*F192,2)</f>
        <v>0</v>
      </c>
    </row>
    <row r="193" spans="1:8" s="40" customFormat="1" ht="30" customHeight="1" thickBot="1">
      <c r="A193" s="41"/>
      <c r="B193" s="36" t="str">
        <f>B175</f>
        <v>D</v>
      </c>
      <c r="C193" s="193" t="str">
        <f>C175</f>
        <v>MULTI-USE SIDEWALK</v>
      </c>
      <c r="D193" s="194"/>
      <c r="E193" s="194"/>
      <c r="F193" s="195"/>
      <c r="G193" s="153" t="s">
        <v>16</v>
      </c>
      <c r="H193" s="41">
        <f>SUM(H175:H192)</f>
        <v>0</v>
      </c>
    </row>
    <row r="194" spans="1:8" s="40" customFormat="1" ht="30" customHeight="1" thickTop="1">
      <c r="A194" s="38"/>
      <c r="B194" s="37" t="s">
        <v>15</v>
      </c>
      <c r="C194" s="213" t="s">
        <v>31</v>
      </c>
      <c r="D194" s="214"/>
      <c r="E194" s="214"/>
      <c r="F194" s="215"/>
      <c r="G194" s="148"/>
      <c r="H194" s="39"/>
    </row>
    <row r="195" spans="1:8" s="12" customFormat="1" ht="30" customHeight="1">
      <c r="A195" s="61"/>
      <c r="B195" s="63" t="s">
        <v>120</v>
      </c>
      <c r="C195" s="60" t="s">
        <v>122</v>
      </c>
      <c r="D195" s="57" t="s">
        <v>522</v>
      </c>
      <c r="E195" s="58"/>
      <c r="F195" s="115"/>
      <c r="G195" s="131"/>
      <c r="H195" s="65">
        <f>ROUND(G195*F195,2)</f>
        <v>0</v>
      </c>
    </row>
    <row r="196" spans="1:8" s="76" customFormat="1" ht="30" customHeight="1">
      <c r="A196" s="67"/>
      <c r="B196" s="78" t="s">
        <v>58</v>
      </c>
      <c r="C196" s="69" t="s">
        <v>516</v>
      </c>
      <c r="D196" s="70"/>
      <c r="E196" s="71" t="s">
        <v>43</v>
      </c>
      <c r="F196" s="94">
        <v>450</v>
      </c>
      <c r="G196" s="73"/>
      <c r="H196" s="65">
        <f>ROUND(G196*F196,2)</f>
        <v>0</v>
      </c>
    </row>
    <row r="197" spans="1:8" s="76" customFormat="1" ht="30" customHeight="1">
      <c r="A197" s="67"/>
      <c r="B197" s="78" t="s">
        <v>59</v>
      </c>
      <c r="C197" s="69" t="s">
        <v>517</v>
      </c>
      <c r="D197" s="70"/>
      <c r="E197" s="71" t="s">
        <v>43</v>
      </c>
      <c r="F197" s="94">
        <v>628</v>
      </c>
      <c r="G197" s="73"/>
      <c r="H197" s="65">
        <f>ROUND(G197*F197,2)</f>
        <v>0</v>
      </c>
    </row>
    <row r="198" spans="1:8" s="12" customFormat="1" ht="30" customHeight="1">
      <c r="A198" s="61"/>
      <c r="B198" s="63" t="s">
        <v>125</v>
      </c>
      <c r="C198" s="60" t="s">
        <v>518</v>
      </c>
      <c r="D198" s="57" t="s">
        <v>522</v>
      </c>
      <c r="E198" s="58" t="s">
        <v>48</v>
      </c>
      <c r="F198" s="171">
        <v>8</v>
      </c>
      <c r="G198" s="73"/>
      <c r="H198" s="65">
        <f>ROUND(G198*F198,2)</f>
        <v>0</v>
      </c>
    </row>
    <row r="199" spans="1:8" s="12" customFormat="1" ht="30" customHeight="1">
      <c r="A199" s="61"/>
      <c r="B199" s="63" t="s">
        <v>515</v>
      </c>
      <c r="C199" s="60" t="s">
        <v>124</v>
      </c>
      <c r="D199" s="57" t="s">
        <v>522</v>
      </c>
      <c r="E199" s="58" t="s">
        <v>35</v>
      </c>
      <c r="F199" s="163">
        <v>1</v>
      </c>
      <c r="G199" s="73"/>
      <c r="H199" s="65">
        <f>ROUND(G199*F199,2)</f>
        <v>0</v>
      </c>
    </row>
    <row r="200" spans="1:8" s="40" customFormat="1" ht="30" customHeight="1" thickBot="1">
      <c r="A200" s="41"/>
      <c r="B200" s="36" t="str">
        <f>B194</f>
        <v>E</v>
      </c>
      <c r="C200" s="193" t="str">
        <f>C194</f>
        <v>ELECTRICAL WORKS</v>
      </c>
      <c r="D200" s="194"/>
      <c r="E200" s="194"/>
      <c r="F200" s="195"/>
      <c r="G200" s="153" t="s">
        <v>16</v>
      </c>
      <c r="H200" s="41">
        <f>SUM(H194:H199)</f>
        <v>0</v>
      </c>
    </row>
    <row r="201" spans="1:8" s="40" customFormat="1" ht="30" customHeight="1" thickTop="1">
      <c r="A201" s="42"/>
      <c r="B201" s="37" t="s">
        <v>32</v>
      </c>
      <c r="C201" s="213" t="s">
        <v>22</v>
      </c>
      <c r="D201" s="214"/>
      <c r="E201" s="214"/>
      <c r="F201" s="215"/>
      <c r="G201" s="150"/>
      <c r="H201" s="43"/>
    </row>
    <row r="202" spans="1:8" s="12" customFormat="1" ht="30" customHeight="1">
      <c r="A202" s="61"/>
      <c r="B202" s="63" t="s">
        <v>555</v>
      </c>
      <c r="C202" s="60" t="s">
        <v>556</v>
      </c>
      <c r="D202" s="57" t="s">
        <v>557</v>
      </c>
      <c r="E202" s="58" t="s">
        <v>48</v>
      </c>
      <c r="F202" s="171">
        <v>14</v>
      </c>
      <c r="G202" s="73"/>
      <c r="H202" s="65">
        <f>ROUND(G202*F202,2)</f>
        <v>0</v>
      </c>
    </row>
    <row r="203" spans="1:8" s="12" customFormat="1" ht="30" customHeight="1">
      <c r="A203" s="61"/>
      <c r="B203" s="63" t="s">
        <v>126</v>
      </c>
      <c r="C203" s="60" t="s">
        <v>519</v>
      </c>
      <c r="D203" s="134" t="s">
        <v>520</v>
      </c>
      <c r="E203" s="58" t="s">
        <v>100</v>
      </c>
      <c r="F203" s="163">
        <v>2810</v>
      </c>
      <c r="G203" s="73"/>
      <c r="H203" s="65">
        <f>ROUND(G203*F203,2)</f>
        <v>0</v>
      </c>
    </row>
    <row r="204" spans="1:9" s="90" customFormat="1" ht="34.5" customHeight="1">
      <c r="A204" s="85" t="s">
        <v>572</v>
      </c>
      <c r="B204" s="68" t="s">
        <v>127</v>
      </c>
      <c r="C204" s="69" t="s">
        <v>571</v>
      </c>
      <c r="D204" s="70" t="s">
        <v>570</v>
      </c>
      <c r="E204" s="71" t="s">
        <v>137</v>
      </c>
      <c r="F204" s="164">
        <v>3696</v>
      </c>
      <c r="G204" s="73"/>
      <c r="H204" s="65">
        <f>ROUND(G204*F204,2)</f>
        <v>0</v>
      </c>
      <c r="I204" s="188"/>
    </row>
    <row r="205" spans="1:8" s="40" customFormat="1" ht="30" customHeight="1" thickBot="1">
      <c r="A205" s="44"/>
      <c r="B205" s="36" t="str">
        <f>B201</f>
        <v>F</v>
      </c>
      <c r="C205" s="193" t="str">
        <f>C201</f>
        <v>LANDSCAPING</v>
      </c>
      <c r="D205" s="199"/>
      <c r="E205" s="199"/>
      <c r="F205" s="200"/>
      <c r="G205" s="151" t="s">
        <v>16</v>
      </c>
      <c r="H205" s="44">
        <f>SUM(H201:H204)</f>
        <v>0</v>
      </c>
    </row>
    <row r="206" spans="1:8" s="40" customFormat="1" ht="30" customHeight="1" thickTop="1">
      <c r="A206" s="42"/>
      <c r="B206" s="56" t="s">
        <v>325</v>
      </c>
      <c r="C206" s="213" t="s">
        <v>33</v>
      </c>
      <c r="D206" s="214"/>
      <c r="E206" s="214"/>
      <c r="F206" s="215"/>
      <c r="G206" s="150"/>
      <c r="H206" s="43"/>
    </row>
    <row r="207" spans="1:8" ht="30" customHeight="1">
      <c r="A207" s="17"/>
      <c r="B207" s="64" t="s">
        <v>327</v>
      </c>
      <c r="C207" s="60" t="s">
        <v>34</v>
      </c>
      <c r="D207" s="57" t="s">
        <v>36</v>
      </c>
      <c r="E207" s="58" t="s">
        <v>35</v>
      </c>
      <c r="F207" s="163">
        <v>1</v>
      </c>
      <c r="G207" s="135"/>
      <c r="H207" s="65">
        <f>ROUND(G207*F207,2)</f>
        <v>0</v>
      </c>
    </row>
    <row r="208" spans="1:8" ht="30" customHeight="1">
      <c r="A208" s="17"/>
      <c r="B208" s="66" t="s">
        <v>538</v>
      </c>
      <c r="C208" s="60" t="s">
        <v>102</v>
      </c>
      <c r="D208" s="57" t="s">
        <v>103</v>
      </c>
      <c r="E208" s="58" t="s">
        <v>48</v>
      </c>
      <c r="F208" s="171">
        <v>120</v>
      </c>
      <c r="G208" s="73"/>
      <c r="H208" s="65">
        <f>ROUND(G208*F208,2)</f>
        <v>0</v>
      </c>
    </row>
    <row r="209" spans="1:8" s="40" customFormat="1" ht="30" customHeight="1" thickBot="1">
      <c r="A209" s="44"/>
      <c r="B209" s="36" t="str">
        <f>B206</f>
        <v>G</v>
      </c>
      <c r="C209" s="193" t="str">
        <f>C206</f>
        <v>TRAFFIC OPERATIONS</v>
      </c>
      <c r="D209" s="194"/>
      <c r="E209" s="194"/>
      <c r="F209" s="195"/>
      <c r="G209" s="151" t="s">
        <v>16</v>
      </c>
      <c r="H209" s="44">
        <f>SUM(H206:H208)</f>
        <v>0</v>
      </c>
    </row>
    <row r="210" spans="1:8" s="40" customFormat="1" ht="30" customHeight="1" thickTop="1">
      <c r="A210" s="42"/>
      <c r="B210" s="56" t="s">
        <v>342</v>
      </c>
      <c r="C210" s="213" t="s">
        <v>326</v>
      </c>
      <c r="D210" s="214"/>
      <c r="E210" s="214"/>
      <c r="F210" s="215"/>
      <c r="G210" s="150"/>
      <c r="H210" s="43"/>
    </row>
    <row r="211" spans="1:8" s="74" customFormat="1" ht="30" customHeight="1">
      <c r="A211" s="67" t="s">
        <v>132</v>
      </c>
      <c r="B211" s="68" t="s">
        <v>447</v>
      </c>
      <c r="C211" s="69" t="s">
        <v>129</v>
      </c>
      <c r="D211" s="70" t="s">
        <v>133</v>
      </c>
      <c r="E211" s="71" t="s">
        <v>134</v>
      </c>
      <c r="F211" s="164">
        <v>200</v>
      </c>
      <c r="G211" s="73"/>
      <c r="H211" s="65">
        <f>ROUND(G211*F211,2)</f>
        <v>0</v>
      </c>
    </row>
    <row r="212" spans="1:8" s="76" customFormat="1" ht="30" customHeight="1">
      <c r="A212" s="75" t="s">
        <v>135</v>
      </c>
      <c r="B212" s="68" t="s">
        <v>423</v>
      </c>
      <c r="C212" s="69" t="s">
        <v>136</v>
      </c>
      <c r="D212" s="70" t="s">
        <v>133</v>
      </c>
      <c r="E212" s="71" t="s">
        <v>137</v>
      </c>
      <c r="F212" s="164">
        <v>500</v>
      </c>
      <c r="G212" s="73"/>
      <c r="H212" s="65">
        <f>ROUND(G212*F212,2)</f>
        <v>0</v>
      </c>
    </row>
    <row r="213" spans="1:8" s="74" customFormat="1" ht="32.25" customHeight="1">
      <c r="A213" s="75" t="s">
        <v>138</v>
      </c>
      <c r="B213" s="68" t="s">
        <v>426</v>
      </c>
      <c r="C213" s="69" t="s">
        <v>139</v>
      </c>
      <c r="D213" s="70" t="s">
        <v>133</v>
      </c>
      <c r="E213" s="71"/>
      <c r="F213" s="164"/>
      <c r="G213" s="143"/>
      <c r="H213" s="65"/>
    </row>
    <row r="214" spans="1:8" s="74" customFormat="1" ht="30" customHeight="1">
      <c r="A214" s="75" t="s">
        <v>140</v>
      </c>
      <c r="B214" s="78" t="s">
        <v>58</v>
      </c>
      <c r="C214" s="69" t="s">
        <v>141</v>
      </c>
      <c r="D214" s="70" t="s">
        <v>1</v>
      </c>
      <c r="E214" s="71" t="s">
        <v>131</v>
      </c>
      <c r="F214" s="164">
        <v>375</v>
      </c>
      <c r="G214" s="73"/>
      <c r="H214" s="65">
        <f>ROUND(G214*F214,2)</f>
        <v>0</v>
      </c>
    </row>
    <row r="215" spans="1:8" s="74" customFormat="1" ht="34.5" customHeight="1">
      <c r="A215" s="75" t="s">
        <v>269</v>
      </c>
      <c r="B215" s="68" t="s">
        <v>448</v>
      </c>
      <c r="C215" s="69" t="s">
        <v>144</v>
      </c>
      <c r="D215" s="70" t="s">
        <v>270</v>
      </c>
      <c r="E215" s="71" t="s">
        <v>134</v>
      </c>
      <c r="F215" s="164">
        <v>50</v>
      </c>
      <c r="G215" s="73"/>
      <c r="H215" s="65">
        <f>ROUND(G215*F215,2)</f>
        <v>0</v>
      </c>
    </row>
    <row r="216" spans="1:8" s="76" customFormat="1" ht="30" customHeight="1">
      <c r="A216" s="67" t="s">
        <v>145</v>
      </c>
      <c r="B216" s="68" t="s">
        <v>449</v>
      </c>
      <c r="C216" s="69" t="s">
        <v>146</v>
      </c>
      <c r="D216" s="70" t="s">
        <v>133</v>
      </c>
      <c r="E216" s="71" t="s">
        <v>137</v>
      </c>
      <c r="F216" s="164">
        <v>450</v>
      </c>
      <c r="G216" s="73"/>
      <c r="H216" s="65">
        <f>ROUND(G216*F216,2)</f>
        <v>0</v>
      </c>
    </row>
    <row r="217" spans="1:8" s="76" customFormat="1" ht="43.5" customHeight="1">
      <c r="A217" s="75" t="s">
        <v>151</v>
      </c>
      <c r="B217" s="68" t="s">
        <v>450</v>
      </c>
      <c r="C217" s="69" t="s">
        <v>152</v>
      </c>
      <c r="D217" s="70" t="s">
        <v>153</v>
      </c>
      <c r="E217" s="71" t="s">
        <v>137</v>
      </c>
      <c r="F217" s="164">
        <v>500</v>
      </c>
      <c r="G217" s="73"/>
      <c r="H217" s="65">
        <f>ROUND(G217*F217,2)</f>
        <v>0</v>
      </c>
    </row>
    <row r="218" spans="1:8" s="76" customFormat="1" ht="30" customHeight="1">
      <c r="A218" s="67" t="s">
        <v>284</v>
      </c>
      <c r="B218" s="68" t="s">
        <v>451</v>
      </c>
      <c r="C218" s="69" t="s">
        <v>285</v>
      </c>
      <c r="D218" s="70" t="s">
        <v>156</v>
      </c>
      <c r="E218" s="71"/>
      <c r="F218" s="164"/>
      <c r="G218" s="143"/>
      <c r="H218" s="65"/>
    </row>
    <row r="219" spans="1:8" s="76" customFormat="1" ht="43.5" customHeight="1">
      <c r="A219" s="67" t="s">
        <v>161</v>
      </c>
      <c r="B219" s="78" t="s">
        <v>58</v>
      </c>
      <c r="C219" s="69" t="s">
        <v>162</v>
      </c>
      <c r="D219" s="84"/>
      <c r="E219" s="71" t="s">
        <v>134</v>
      </c>
      <c r="F219" s="165">
        <v>200</v>
      </c>
      <c r="G219" s="73"/>
      <c r="H219" s="65">
        <f>ROUND(G219*F219,2)</f>
        <v>0</v>
      </c>
    </row>
    <row r="220" spans="1:8" s="74" customFormat="1" ht="30" customHeight="1">
      <c r="A220" s="85" t="s">
        <v>166</v>
      </c>
      <c r="B220" s="68" t="s">
        <v>452</v>
      </c>
      <c r="C220" s="69" t="s">
        <v>168</v>
      </c>
      <c r="D220" s="70" t="s">
        <v>133</v>
      </c>
      <c r="E220" s="71"/>
      <c r="F220" s="164"/>
      <c r="G220" s="143"/>
      <c r="H220" s="65"/>
    </row>
    <row r="221" spans="1:8" s="76" customFormat="1" ht="30" customHeight="1">
      <c r="A221" s="85" t="s">
        <v>171</v>
      </c>
      <c r="B221" s="78" t="s">
        <v>58</v>
      </c>
      <c r="C221" s="69" t="s">
        <v>172</v>
      </c>
      <c r="D221" s="70" t="s">
        <v>1</v>
      </c>
      <c r="E221" s="71" t="s">
        <v>137</v>
      </c>
      <c r="F221" s="164">
        <v>406</v>
      </c>
      <c r="G221" s="73"/>
      <c r="H221" s="65">
        <f>ROUND(G221*F221,2)</f>
        <v>0</v>
      </c>
    </row>
    <row r="222" spans="1:8" s="74" customFormat="1" ht="30" customHeight="1">
      <c r="A222" s="85" t="s">
        <v>197</v>
      </c>
      <c r="B222" s="68" t="s">
        <v>453</v>
      </c>
      <c r="C222" s="69" t="s">
        <v>198</v>
      </c>
      <c r="D222" s="70" t="s">
        <v>199</v>
      </c>
      <c r="E222" s="71"/>
      <c r="F222" s="164"/>
      <c r="G222" s="143"/>
      <c r="H222" s="65"/>
    </row>
    <row r="223" spans="1:8" s="76" customFormat="1" ht="30" customHeight="1">
      <c r="A223" s="85" t="s">
        <v>200</v>
      </c>
      <c r="B223" s="78" t="s">
        <v>58</v>
      </c>
      <c r="C223" s="69" t="s">
        <v>409</v>
      </c>
      <c r="D223" s="70" t="s">
        <v>1</v>
      </c>
      <c r="E223" s="71" t="s">
        <v>43</v>
      </c>
      <c r="F223" s="164">
        <v>125</v>
      </c>
      <c r="G223" s="73"/>
      <c r="H223" s="65">
        <f>ROUND(G223*F223,2)</f>
        <v>0</v>
      </c>
    </row>
    <row r="224" spans="1:8" s="74" customFormat="1" ht="43.5" customHeight="1">
      <c r="A224" s="67" t="s">
        <v>223</v>
      </c>
      <c r="B224" s="68" t="s">
        <v>454</v>
      </c>
      <c r="C224" s="69" t="s">
        <v>225</v>
      </c>
      <c r="D224" s="70" t="s">
        <v>206</v>
      </c>
      <c r="E224" s="71"/>
      <c r="F224" s="94"/>
      <c r="G224" s="143"/>
      <c r="H224" s="88"/>
    </row>
    <row r="225" spans="1:8" s="74" customFormat="1" ht="43.5" customHeight="1">
      <c r="A225" s="67" t="s">
        <v>228</v>
      </c>
      <c r="B225" s="78" t="s">
        <v>58</v>
      </c>
      <c r="C225" s="69" t="s">
        <v>229</v>
      </c>
      <c r="D225" s="70" t="s">
        <v>1</v>
      </c>
      <c r="E225" s="71" t="s">
        <v>137</v>
      </c>
      <c r="F225" s="94">
        <v>15</v>
      </c>
      <c r="G225" s="73"/>
      <c r="H225" s="65">
        <f>ROUND(G225*F225,2)</f>
        <v>0</v>
      </c>
    </row>
    <row r="226" spans="1:8" s="74" customFormat="1" ht="43.5" customHeight="1">
      <c r="A226" s="67" t="s">
        <v>238</v>
      </c>
      <c r="B226" s="68" t="s">
        <v>455</v>
      </c>
      <c r="C226" s="69" t="s">
        <v>240</v>
      </c>
      <c r="D226" s="70" t="s">
        <v>206</v>
      </c>
      <c r="E226" s="71"/>
      <c r="F226" s="94"/>
      <c r="G226" s="143"/>
      <c r="H226" s="88"/>
    </row>
    <row r="227" spans="1:8" s="74" customFormat="1" ht="50.25" customHeight="1">
      <c r="A227" s="67" t="s">
        <v>382</v>
      </c>
      <c r="B227" s="78" t="s">
        <v>58</v>
      </c>
      <c r="C227" s="69" t="s">
        <v>559</v>
      </c>
      <c r="D227" s="70" t="s">
        <v>383</v>
      </c>
      <c r="E227" s="71" t="s">
        <v>43</v>
      </c>
      <c r="F227" s="94">
        <v>97</v>
      </c>
      <c r="G227" s="73"/>
      <c r="H227" s="65">
        <f>ROUND(G227*F227,2)</f>
        <v>0</v>
      </c>
    </row>
    <row r="228" spans="1:8" s="74" customFormat="1" ht="30" customHeight="1">
      <c r="A228" s="67" t="s">
        <v>248</v>
      </c>
      <c r="B228" s="68" t="s">
        <v>396</v>
      </c>
      <c r="C228" s="69" t="s">
        <v>250</v>
      </c>
      <c r="D228" s="70" t="s">
        <v>251</v>
      </c>
      <c r="E228" s="71" t="s">
        <v>137</v>
      </c>
      <c r="F228" s="94">
        <v>76</v>
      </c>
      <c r="G228" s="73"/>
      <c r="H228" s="65">
        <f>ROUND(G228*F228,2)</f>
        <v>0</v>
      </c>
    </row>
    <row r="229" spans="1:8" s="76" customFormat="1" ht="43.5" customHeight="1">
      <c r="A229" s="67" t="s">
        <v>271</v>
      </c>
      <c r="B229" s="68" t="s">
        <v>400</v>
      </c>
      <c r="C229" s="69" t="s">
        <v>273</v>
      </c>
      <c r="D229" s="70" t="s">
        <v>209</v>
      </c>
      <c r="E229" s="93"/>
      <c r="F229" s="72"/>
      <c r="G229" s="143"/>
      <c r="H229" s="88"/>
    </row>
    <row r="230" spans="1:8" s="76" customFormat="1" ht="30" customHeight="1">
      <c r="A230" s="67" t="s">
        <v>274</v>
      </c>
      <c r="B230" s="78" t="s">
        <v>58</v>
      </c>
      <c r="C230" s="69" t="s">
        <v>211</v>
      </c>
      <c r="D230" s="70"/>
      <c r="E230" s="71"/>
      <c r="F230" s="72"/>
      <c r="G230" s="143"/>
      <c r="H230" s="88"/>
    </row>
    <row r="231" spans="1:8" s="76" customFormat="1" ht="30" customHeight="1">
      <c r="A231" s="67" t="s">
        <v>275</v>
      </c>
      <c r="B231" s="86" t="s">
        <v>193</v>
      </c>
      <c r="C231" s="69" t="s">
        <v>213</v>
      </c>
      <c r="D231" s="70"/>
      <c r="E231" s="71" t="s">
        <v>131</v>
      </c>
      <c r="F231" s="164">
        <v>90</v>
      </c>
      <c r="G231" s="73"/>
      <c r="H231" s="65">
        <f>ROUND(G231*F231,2)</f>
        <v>0</v>
      </c>
    </row>
    <row r="232" spans="1:8" s="76" customFormat="1" ht="30" customHeight="1">
      <c r="A232" s="67" t="s">
        <v>499</v>
      </c>
      <c r="B232" s="78" t="s">
        <v>59</v>
      </c>
      <c r="C232" s="69" t="s">
        <v>500</v>
      </c>
      <c r="D232" s="70"/>
      <c r="E232" s="71"/>
      <c r="F232" s="164"/>
      <c r="G232" s="143"/>
      <c r="H232" s="88"/>
    </row>
    <row r="233" spans="1:8" s="76" customFormat="1" ht="30" customHeight="1">
      <c r="A233" s="67" t="s">
        <v>501</v>
      </c>
      <c r="B233" s="86" t="s">
        <v>193</v>
      </c>
      <c r="C233" s="69" t="s">
        <v>213</v>
      </c>
      <c r="D233" s="70"/>
      <c r="E233" s="71" t="s">
        <v>131</v>
      </c>
      <c r="F233" s="164">
        <v>10</v>
      </c>
      <c r="G233" s="73"/>
      <c r="H233" s="65">
        <f>ROUND(G233*F233,2)</f>
        <v>0</v>
      </c>
    </row>
    <row r="234" spans="1:8" s="74" customFormat="1" ht="30" customHeight="1">
      <c r="A234" s="67" t="s">
        <v>259</v>
      </c>
      <c r="B234" s="68" t="s">
        <v>403</v>
      </c>
      <c r="C234" s="69" t="s">
        <v>260</v>
      </c>
      <c r="D234" s="70" t="s">
        <v>261</v>
      </c>
      <c r="E234" s="71"/>
      <c r="F234" s="94"/>
      <c r="G234" s="143"/>
      <c r="H234" s="88"/>
    </row>
    <row r="235" spans="1:8" s="74" customFormat="1" ht="30" customHeight="1">
      <c r="A235" s="67" t="s">
        <v>262</v>
      </c>
      <c r="B235" s="78" t="s">
        <v>58</v>
      </c>
      <c r="C235" s="69" t="s">
        <v>421</v>
      </c>
      <c r="D235" s="70"/>
      <c r="E235" s="71" t="s">
        <v>48</v>
      </c>
      <c r="F235" s="87">
        <v>1</v>
      </c>
      <c r="G235" s="73"/>
      <c r="H235" s="65">
        <f>ROUND(G235*F235,2)</f>
        <v>0</v>
      </c>
    </row>
    <row r="236" spans="1:8" s="76" customFormat="1" ht="30" customHeight="1">
      <c r="A236" s="67" t="s">
        <v>303</v>
      </c>
      <c r="B236" s="68" t="s">
        <v>406</v>
      </c>
      <c r="C236" s="69" t="s">
        <v>304</v>
      </c>
      <c r="D236" s="70" t="s">
        <v>261</v>
      </c>
      <c r="E236" s="71"/>
      <c r="F236" s="94"/>
      <c r="G236" s="143"/>
      <c r="H236" s="88"/>
    </row>
    <row r="237" spans="1:8" s="76" customFormat="1" ht="30" customHeight="1">
      <c r="A237" s="67" t="s">
        <v>305</v>
      </c>
      <c r="B237" s="78" t="s">
        <v>58</v>
      </c>
      <c r="C237" s="69" t="s">
        <v>306</v>
      </c>
      <c r="D237" s="70"/>
      <c r="E237" s="71"/>
      <c r="F237" s="94"/>
      <c r="G237" s="143"/>
      <c r="H237" s="88"/>
    </row>
    <row r="238" spans="1:8" s="76" customFormat="1" ht="43.5" customHeight="1">
      <c r="A238" s="67" t="s">
        <v>307</v>
      </c>
      <c r="B238" s="86" t="s">
        <v>193</v>
      </c>
      <c r="C238" s="69" t="s">
        <v>412</v>
      </c>
      <c r="D238" s="70"/>
      <c r="E238" s="71" t="s">
        <v>43</v>
      </c>
      <c r="F238" s="94">
        <v>22</v>
      </c>
      <c r="G238" s="73"/>
      <c r="H238" s="65">
        <f>ROUND(G238*F238,2)</f>
        <v>0</v>
      </c>
    </row>
    <row r="239" spans="1:8" s="76" customFormat="1" ht="30" customHeight="1">
      <c r="A239" s="67" t="s">
        <v>303</v>
      </c>
      <c r="B239" s="68" t="s">
        <v>539</v>
      </c>
      <c r="C239" s="69" t="s">
        <v>304</v>
      </c>
      <c r="D239" s="70" t="s">
        <v>261</v>
      </c>
      <c r="E239" s="71"/>
      <c r="F239" s="94"/>
      <c r="G239" s="143"/>
      <c r="H239" s="88"/>
    </row>
    <row r="240" spans="1:8" s="76" customFormat="1" ht="30" customHeight="1">
      <c r="A240" s="67" t="s">
        <v>305</v>
      </c>
      <c r="B240" s="78" t="s">
        <v>58</v>
      </c>
      <c r="C240" s="69" t="s">
        <v>413</v>
      </c>
      <c r="D240" s="70"/>
      <c r="E240" s="71"/>
      <c r="F240" s="94"/>
      <c r="G240" s="143"/>
      <c r="H240" s="88"/>
    </row>
    <row r="241" spans="1:8" s="76" customFormat="1" ht="43.5" customHeight="1">
      <c r="A241" s="67" t="s">
        <v>307</v>
      </c>
      <c r="B241" s="86" t="s">
        <v>193</v>
      </c>
      <c r="C241" s="69" t="s">
        <v>420</v>
      </c>
      <c r="D241" s="70"/>
      <c r="E241" s="71" t="s">
        <v>43</v>
      </c>
      <c r="F241" s="94">
        <v>9</v>
      </c>
      <c r="G241" s="73"/>
      <c r="H241" s="65">
        <f>ROUND(G241*F241,2)</f>
        <v>0</v>
      </c>
    </row>
    <row r="242" spans="1:8" s="93" customFormat="1" ht="30" customHeight="1">
      <c r="A242" s="67" t="s">
        <v>414</v>
      </c>
      <c r="B242" s="68" t="s">
        <v>456</v>
      </c>
      <c r="C242" s="92" t="s">
        <v>415</v>
      </c>
      <c r="D242" s="70" t="s">
        <v>261</v>
      </c>
      <c r="E242" s="71"/>
      <c r="F242" s="94"/>
      <c r="G242" s="143"/>
      <c r="H242" s="88"/>
    </row>
    <row r="243" spans="1:8" s="93" customFormat="1" ht="39.75" customHeight="1">
      <c r="A243" s="67" t="s">
        <v>416</v>
      </c>
      <c r="B243" s="78" t="s">
        <v>58</v>
      </c>
      <c r="C243" s="92" t="s">
        <v>418</v>
      </c>
      <c r="D243" s="70"/>
      <c r="E243" s="71"/>
      <c r="F243" s="94"/>
      <c r="G243" s="143"/>
      <c r="H243" s="88"/>
    </row>
    <row r="244" spans="1:8" s="76" customFormat="1" ht="43.5" customHeight="1">
      <c r="A244" s="67" t="s">
        <v>417</v>
      </c>
      <c r="B244" s="86" t="s">
        <v>193</v>
      </c>
      <c r="C244" s="69" t="s">
        <v>419</v>
      </c>
      <c r="D244" s="70"/>
      <c r="E244" s="71" t="s">
        <v>48</v>
      </c>
      <c r="F244" s="87">
        <v>2</v>
      </c>
      <c r="G244" s="73"/>
      <c r="H244" s="65">
        <f>ROUND(G244*F244,2)</f>
        <v>0</v>
      </c>
    </row>
    <row r="245" spans="1:8" s="76" customFormat="1" ht="43.5" customHeight="1">
      <c r="A245" s="67" t="s">
        <v>410</v>
      </c>
      <c r="B245" s="68" t="s">
        <v>457</v>
      </c>
      <c r="C245" s="69" t="s">
        <v>411</v>
      </c>
      <c r="D245" s="70" t="s">
        <v>394</v>
      </c>
      <c r="E245" s="71" t="s">
        <v>48</v>
      </c>
      <c r="F245" s="87">
        <v>2</v>
      </c>
      <c r="G245" s="73"/>
      <c r="H245" s="65">
        <f>ROUND(G245*F245,2)</f>
        <v>0</v>
      </c>
    </row>
    <row r="246" spans="1:8" s="74" customFormat="1" ht="30" customHeight="1">
      <c r="A246" s="85" t="s">
        <v>333</v>
      </c>
      <c r="B246" s="68" t="s">
        <v>458</v>
      </c>
      <c r="C246" s="69" t="s">
        <v>334</v>
      </c>
      <c r="D246" s="70" t="s">
        <v>335</v>
      </c>
      <c r="E246" s="71"/>
      <c r="F246" s="164"/>
      <c r="G246" s="143"/>
      <c r="H246" s="65"/>
    </row>
    <row r="247" spans="1:8" s="76" customFormat="1" ht="30" customHeight="1">
      <c r="A247" s="85" t="s">
        <v>336</v>
      </c>
      <c r="B247" s="78" t="s">
        <v>58</v>
      </c>
      <c r="C247" s="69" t="s">
        <v>337</v>
      </c>
      <c r="D247" s="70"/>
      <c r="E247" s="71" t="s">
        <v>137</v>
      </c>
      <c r="F247" s="164">
        <v>450</v>
      </c>
      <c r="G247" s="73"/>
      <c r="H247" s="65">
        <f>ROUND(G247*F247,2)</f>
        <v>0</v>
      </c>
    </row>
    <row r="248" spans="1:8" s="133" customFormat="1" ht="30" customHeight="1">
      <c r="A248" s="131"/>
      <c r="B248" s="119" t="s">
        <v>459</v>
      </c>
      <c r="C248" s="120" t="s">
        <v>408</v>
      </c>
      <c r="D248" s="121" t="s">
        <v>560</v>
      </c>
      <c r="E248" s="132" t="s">
        <v>43</v>
      </c>
      <c r="F248" s="162">
        <v>12</v>
      </c>
      <c r="G248" s="135"/>
      <c r="H248" s="65">
        <f>ROUND(G248*F248,2)</f>
        <v>0</v>
      </c>
    </row>
    <row r="249" spans="1:8" s="133" customFormat="1" ht="30" customHeight="1">
      <c r="A249" s="131"/>
      <c r="B249" s="119" t="s">
        <v>460</v>
      </c>
      <c r="C249" s="120" t="s">
        <v>86</v>
      </c>
      <c r="D249" s="121" t="s">
        <v>82</v>
      </c>
      <c r="E249" s="132" t="s">
        <v>43</v>
      </c>
      <c r="F249" s="162">
        <v>12</v>
      </c>
      <c r="G249" s="135"/>
      <c r="H249" s="65">
        <f>ROUND(G249*F249,2)</f>
        <v>0</v>
      </c>
    </row>
    <row r="250" spans="1:8" s="12" customFormat="1" ht="30" customHeight="1">
      <c r="A250" s="61"/>
      <c r="B250" s="63" t="s">
        <v>540</v>
      </c>
      <c r="C250" s="60" t="s">
        <v>479</v>
      </c>
      <c r="D250" s="121" t="s">
        <v>561</v>
      </c>
      <c r="E250" s="58" t="s">
        <v>48</v>
      </c>
      <c r="F250" s="171">
        <v>4</v>
      </c>
      <c r="G250" s="135"/>
      <c r="H250" s="65">
        <f>ROUND(G250*F250,2)</f>
        <v>0</v>
      </c>
    </row>
    <row r="251" spans="1:8" s="40" customFormat="1" ht="30" customHeight="1" thickBot="1">
      <c r="A251" s="44"/>
      <c r="B251" s="36" t="str">
        <f>B210</f>
        <v>H</v>
      </c>
      <c r="C251" s="193" t="str">
        <f>C210</f>
        <v>PRIVATE PARKING LOT</v>
      </c>
      <c r="D251" s="194"/>
      <c r="E251" s="194"/>
      <c r="F251" s="195"/>
      <c r="G251" s="151" t="s">
        <v>16</v>
      </c>
      <c r="H251" s="44">
        <f>SUM(H210:H250)</f>
        <v>0</v>
      </c>
    </row>
    <row r="252" spans="1:8" s="40" customFormat="1" ht="30" customHeight="1" thickTop="1">
      <c r="A252" s="42"/>
      <c r="B252" s="56" t="s">
        <v>343</v>
      </c>
      <c r="C252" s="213" t="s">
        <v>95</v>
      </c>
      <c r="D252" s="214"/>
      <c r="E252" s="214"/>
      <c r="F252" s="215"/>
      <c r="G252" s="150"/>
      <c r="H252" s="43"/>
    </row>
    <row r="253" spans="1:8" s="12" customFormat="1" ht="30" customHeight="1">
      <c r="A253" s="61"/>
      <c r="B253" s="63" t="s">
        <v>541</v>
      </c>
      <c r="C253" s="60" t="s">
        <v>96</v>
      </c>
      <c r="D253" s="57" t="s">
        <v>92</v>
      </c>
      <c r="E253" s="58"/>
      <c r="F253" s="115"/>
      <c r="G253" s="131"/>
      <c r="H253" s="65">
        <f>ROUND(G253*F253,2)</f>
        <v>0</v>
      </c>
    </row>
    <row r="254" spans="1:8" s="12" customFormat="1" ht="30" customHeight="1">
      <c r="A254" s="61"/>
      <c r="B254" s="62" t="s">
        <v>58</v>
      </c>
      <c r="C254" s="60" t="s">
        <v>97</v>
      </c>
      <c r="D254" s="57"/>
      <c r="E254" s="58" t="s">
        <v>43</v>
      </c>
      <c r="F254" s="163">
        <v>6</v>
      </c>
      <c r="G254" s="73"/>
      <c r="H254" s="65">
        <f>ROUND(G254*F254,2)</f>
        <v>0</v>
      </c>
    </row>
    <row r="255" spans="1:8" s="12" customFormat="1" ht="30" customHeight="1">
      <c r="A255" s="61"/>
      <c r="B255" s="62" t="s">
        <v>59</v>
      </c>
      <c r="C255" s="60" t="s">
        <v>548</v>
      </c>
      <c r="D255" s="57"/>
      <c r="E255" s="58" t="s">
        <v>43</v>
      </c>
      <c r="F255" s="163">
        <v>6</v>
      </c>
      <c r="G255" s="73"/>
      <c r="H255" s="65">
        <f>ROUND(G255*F255,2)</f>
        <v>0</v>
      </c>
    </row>
    <row r="256" spans="1:8" s="74" customFormat="1" ht="30" customHeight="1">
      <c r="A256" s="85" t="s">
        <v>422</v>
      </c>
      <c r="B256" s="91" t="s">
        <v>461</v>
      </c>
      <c r="C256" s="69" t="s">
        <v>428</v>
      </c>
      <c r="D256" s="70" t="s">
        <v>424</v>
      </c>
      <c r="E256" s="71" t="s">
        <v>43</v>
      </c>
      <c r="F256" s="164">
        <v>50</v>
      </c>
      <c r="G256" s="73"/>
      <c r="H256" s="65">
        <f>ROUND(G256*F256,2)</f>
        <v>0</v>
      </c>
    </row>
    <row r="257" spans="1:8" s="74" customFormat="1" ht="30" customHeight="1">
      <c r="A257" s="85" t="s">
        <v>425</v>
      </c>
      <c r="B257" s="91" t="s">
        <v>462</v>
      </c>
      <c r="C257" s="69" t="s">
        <v>427</v>
      </c>
      <c r="D257" s="70" t="s">
        <v>424</v>
      </c>
      <c r="E257" s="71" t="s">
        <v>48</v>
      </c>
      <c r="F257" s="72">
        <v>2</v>
      </c>
      <c r="G257" s="73"/>
      <c r="H257" s="65">
        <f>ROUND(G257*F257,2)</f>
        <v>0</v>
      </c>
    </row>
    <row r="258" spans="1:8" ht="30" customHeight="1">
      <c r="A258" s="17"/>
      <c r="B258" s="64" t="s">
        <v>463</v>
      </c>
      <c r="C258" s="59" t="s">
        <v>344</v>
      </c>
      <c r="D258" s="57" t="s">
        <v>268</v>
      </c>
      <c r="E258" s="58"/>
      <c r="F258" s="163"/>
      <c r="G258" s="131"/>
      <c r="H258" s="65">
        <f aca="true" t="shared" si="7" ref="H258:H269">ROUND(G258*F258,2)</f>
        <v>0</v>
      </c>
    </row>
    <row r="259" spans="1:8" ht="30" customHeight="1">
      <c r="A259" s="17"/>
      <c r="B259" s="62" t="s">
        <v>58</v>
      </c>
      <c r="C259" s="60" t="s">
        <v>345</v>
      </c>
      <c r="D259" s="57"/>
      <c r="E259" s="57"/>
      <c r="F259" s="163"/>
      <c r="G259" s="131"/>
      <c r="H259" s="65">
        <f t="shared" si="7"/>
        <v>0</v>
      </c>
    </row>
    <row r="260" spans="1:8" ht="36" customHeight="1">
      <c r="A260" s="17"/>
      <c r="B260" s="110" t="s">
        <v>193</v>
      </c>
      <c r="C260" s="60" t="s">
        <v>308</v>
      </c>
      <c r="D260" s="57"/>
      <c r="E260" s="58" t="s">
        <v>43</v>
      </c>
      <c r="F260" s="163">
        <v>35</v>
      </c>
      <c r="G260" s="73"/>
      <c r="H260" s="65">
        <f t="shared" si="7"/>
        <v>0</v>
      </c>
    </row>
    <row r="261" spans="1:8" ht="36" customHeight="1">
      <c r="A261" s="17"/>
      <c r="B261" s="64" t="s">
        <v>464</v>
      </c>
      <c r="C261" s="60" t="s">
        <v>346</v>
      </c>
      <c r="D261" s="57" t="s">
        <v>268</v>
      </c>
      <c r="E261" s="58"/>
      <c r="F261" s="163"/>
      <c r="G261" s="131"/>
      <c r="H261" s="65">
        <f t="shared" si="7"/>
        <v>0</v>
      </c>
    </row>
    <row r="262" spans="1:8" ht="30" customHeight="1">
      <c r="A262" s="17"/>
      <c r="B262" s="62" t="s">
        <v>59</v>
      </c>
      <c r="C262" s="60" t="s">
        <v>347</v>
      </c>
      <c r="D262" s="57"/>
      <c r="E262" s="57" t="s">
        <v>48</v>
      </c>
      <c r="F262" s="171">
        <v>1</v>
      </c>
      <c r="G262" s="73"/>
      <c r="H262" s="65">
        <f t="shared" si="7"/>
        <v>0</v>
      </c>
    </row>
    <row r="263" spans="1:8" ht="30" customHeight="1">
      <c r="A263" s="17"/>
      <c r="B263" s="64" t="s">
        <v>465</v>
      </c>
      <c r="C263" s="60" t="s">
        <v>348</v>
      </c>
      <c r="D263" s="57" t="s">
        <v>268</v>
      </c>
      <c r="E263" s="58"/>
      <c r="F263" s="163"/>
      <c r="G263" s="131"/>
      <c r="H263" s="65">
        <f t="shared" si="7"/>
        <v>0</v>
      </c>
    </row>
    <row r="264" spans="1:8" ht="30" customHeight="1">
      <c r="A264" s="17"/>
      <c r="B264" s="62" t="s">
        <v>58</v>
      </c>
      <c r="C264" s="60" t="s">
        <v>349</v>
      </c>
      <c r="D264" s="57"/>
      <c r="E264" s="57"/>
      <c r="F264" s="163"/>
      <c r="G264" s="131"/>
      <c r="H264" s="65">
        <f t="shared" si="7"/>
        <v>0</v>
      </c>
    </row>
    <row r="265" spans="1:8" ht="30" customHeight="1">
      <c r="A265" s="17"/>
      <c r="B265" s="110" t="s">
        <v>193</v>
      </c>
      <c r="C265" s="60" t="s">
        <v>350</v>
      </c>
      <c r="D265" s="57"/>
      <c r="E265" s="58" t="s">
        <v>48</v>
      </c>
      <c r="F265" s="171">
        <v>4</v>
      </c>
      <c r="G265" s="73"/>
      <c r="H265" s="65">
        <f t="shared" si="7"/>
        <v>0</v>
      </c>
    </row>
    <row r="266" spans="1:8" ht="30" customHeight="1">
      <c r="A266" s="17"/>
      <c r="B266" s="110" t="s">
        <v>195</v>
      </c>
      <c r="C266" s="60" t="s">
        <v>351</v>
      </c>
      <c r="D266" s="57"/>
      <c r="E266" s="58" t="s">
        <v>48</v>
      </c>
      <c r="F266" s="171">
        <v>1</v>
      </c>
      <c r="G266" s="73"/>
      <c r="H266" s="65">
        <f t="shared" si="7"/>
        <v>0</v>
      </c>
    </row>
    <row r="267" spans="1:8" ht="36" customHeight="1">
      <c r="A267" s="17"/>
      <c r="B267" s="64" t="s">
        <v>466</v>
      </c>
      <c r="C267" s="60" t="s">
        <v>352</v>
      </c>
      <c r="D267" s="57" t="s">
        <v>268</v>
      </c>
      <c r="E267" s="58"/>
      <c r="F267" s="163"/>
      <c r="G267" s="131"/>
      <c r="H267" s="65">
        <f t="shared" si="7"/>
        <v>0</v>
      </c>
    </row>
    <row r="268" spans="1:8" ht="30" customHeight="1">
      <c r="A268" s="17"/>
      <c r="B268" s="62" t="s">
        <v>58</v>
      </c>
      <c r="C268" s="60" t="s">
        <v>353</v>
      </c>
      <c r="D268" s="57"/>
      <c r="E268" s="57"/>
      <c r="F268" s="163"/>
      <c r="G268" s="131"/>
      <c r="H268" s="65">
        <f t="shared" si="7"/>
        <v>0</v>
      </c>
    </row>
    <row r="269" spans="1:8" ht="30" customHeight="1">
      <c r="A269" s="17"/>
      <c r="B269" s="110" t="s">
        <v>193</v>
      </c>
      <c r="C269" s="60" t="s">
        <v>345</v>
      </c>
      <c r="D269" s="57"/>
      <c r="E269" s="58" t="s">
        <v>48</v>
      </c>
      <c r="F269" s="171">
        <v>2</v>
      </c>
      <c r="G269" s="73"/>
      <c r="H269" s="65">
        <f t="shared" si="7"/>
        <v>0</v>
      </c>
    </row>
    <row r="270" spans="1:8" s="40" customFormat="1" ht="30" customHeight="1" thickBot="1">
      <c r="A270" s="44"/>
      <c r="B270" s="36" t="str">
        <f>B252</f>
        <v>I</v>
      </c>
      <c r="C270" s="193" t="str">
        <f>C252</f>
        <v>PROVISIONAL ITEMS</v>
      </c>
      <c r="D270" s="194"/>
      <c r="E270" s="194"/>
      <c r="F270" s="195"/>
      <c r="G270" s="151" t="s">
        <v>16</v>
      </c>
      <c r="H270" s="118">
        <f>SUM(H252:H269)</f>
        <v>0</v>
      </c>
    </row>
    <row r="271" spans="1:8" s="40" customFormat="1" ht="30" customHeight="1" thickTop="1">
      <c r="A271" s="42"/>
      <c r="B271" s="56" t="s">
        <v>567</v>
      </c>
      <c r="C271" s="173" t="s">
        <v>568</v>
      </c>
      <c r="D271" s="174"/>
      <c r="E271" s="174"/>
      <c r="F271" s="174"/>
      <c r="G271" s="42"/>
      <c r="H271" s="43"/>
    </row>
    <row r="272" spans="1:8" ht="30" customHeight="1">
      <c r="A272" s="17"/>
      <c r="B272" s="66" t="s">
        <v>569</v>
      </c>
      <c r="C272" s="178" t="s">
        <v>482</v>
      </c>
      <c r="D272" s="179" t="s">
        <v>483</v>
      </c>
      <c r="E272" s="180" t="s">
        <v>35</v>
      </c>
      <c r="F272" s="181">
        <v>1</v>
      </c>
      <c r="G272" s="73"/>
      <c r="H272" s="65">
        <f>ROUND(G272*F272,2)</f>
        <v>0</v>
      </c>
    </row>
    <row r="273" spans="1:8" s="40" customFormat="1" ht="30" customHeight="1" thickBot="1">
      <c r="A273" s="41"/>
      <c r="B273" s="182" t="str">
        <f>B271</f>
        <v>J</v>
      </c>
      <c r="C273" s="183" t="str">
        <f>C271</f>
        <v>MOBILIZATION AND DEMOBILIZATION</v>
      </c>
      <c r="D273" s="184"/>
      <c r="E273" s="185"/>
      <c r="F273" s="186"/>
      <c r="G273" s="187" t="s">
        <v>16</v>
      </c>
      <c r="H273" s="187">
        <f>SUM(H271:H272)</f>
        <v>0</v>
      </c>
    </row>
    <row r="274" spans="1:8" ht="36" customHeight="1" thickTop="1">
      <c r="A274" s="53"/>
      <c r="B274" s="10"/>
      <c r="C274" s="15" t="s">
        <v>17</v>
      </c>
      <c r="D274" s="24"/>
      <c r="E274" s="1"/>
      <c r="F274" s="116"/>
      <c r="H274" s="25"/>
    </row>
    <row r="275" spans="1:8" ht="30" customHeight="1" thickBot="1">
      <c r="A275" s="18"/>
      <c r="B275" s="36" t="str">
        <f>B6</f>
        <v>A</v>
      </c>
      <c r="C275" s="216" t="str">
        <f>C6</f>
        <v>BRIDGE WORKS</v>
      </c>
      <c r="D275" s="194"/>
      <c r="E275" s="194"/>
      <c r="F275" s="195"/>
      <c r="G275" s="149" t="s">
        <v>16</v>
      </c>
      <c r="H275" s="18">
        <f>H46</f>
        <v>0</v>
      </c>
    </row>
    <row r="276" spans="1:8" ht="30" customHeight="1" thickBot="1" thickTop="1">
      <c r="A276" s="18"/>
      <c r="B276" s="36" t="str">
        <f>B47</f>
        <v>B</v>
      </c>
      <c r="C276" s="196" t="str">
        <f>C47</f>
        <v>RIVERBANK STABILITY WORKS</v>
      </c>
      <c r="D276" s="197"/>
      <c r="E276" s="197"/>
      <c r="F276" s="198"/>
      <c r="G276" s="149" t="s">
        <v>16</v>
      </c>
      <c r="H276" s="18">
        <f>H55</f>
        <v>0</v>
      </c>
    </row>
    <row r="277" spans="1:8" ht="30" customHeight="1" thickBot="1" thickTop="1">
      <c r="A277" s="22"/>
      <c r="B277" s="55" t="str">
        <f>B56</f>
        <v>C</v>
      </c>
      <c r="C277" s="201" t="str">
        <f>C56</f>
        <v>ROAD WORKS</v>
      </c>
      <c r="D277" s="192"/>
      <c r="E277" s="192"/>
      <c r="F277" s="202"/>
      <c r="G277" s="155" t="s">
        <v>16</v>
      </c>
      <c r="H277" s="22">
        <f>H174</f>
        <v>0</v>
      </c>
    </row>
    <row r="278" spans="1:8" ht="30" customHeight="1" thickBot="1" thickTop="1">
      <c r="A278" s="18"/>
      <c r="B278" s="36" t="str">
        <f>B175</f>
        <v>D</v>
      </c>
      <c r="C278" s="196" t="str">
        <f>C175</f>
        <v>MULTI-USE SIDEWALK</v>
      </c>
      <c r="D278" s="197"/>
      <c r="E278" s="197"/>
      <c r="F278" s="198"/>
      <c r="G278" s="149" t="s">
        <v>16</v>
      </c>
      <c r="H278" s="18">
        <f>H193</f>
        <v>0</v>
      </c>
    </row>
    <row r="279" spans="1:8" ht="30" customHeight="1" thickBot="1" thickTop="1">
      <c r="A279" s="27"/>
      <c r="B279" s="36" t="str">
        <f>B194</f>
        <v>E</v>
      </c>
      <c r="C279" s="196" t="str">
        <f>C194</f>
        <v>ELECTRICAL WORKS</v>
      </c>
      <c r="D279" s="197"/>
      <c r="E279" s="197"/>
      <c r="F279" s="198"/>
      <c r="G279" s="156" t="s">
        <v>16</v>
      </c>
      <c r="H279" s="27">
        <f>H200</f>
        <v>0</v>
      </c>
    </row>
    <row r="280" spans="1:8" ht="30" customHeight="1" thickBot="1" thickTop="1">
      <c r="A280" s="22"/>
      <c r="B280" s="55" t="str">
        <f>B201</f>
        <v>F</v>
      </c>
      <c r="C280" s="201" t="str">
        <f>C201</f>
        <v>LANDSCAPING</v>
      </c>
      <c r="D280" s="192"/>
      <c r="E280" s="192"/>
      <c r="F280" s="202"/>
      <c r="G280" s="155" t="s">
        <v>16</v>
      </c>
      <c r="H280" s="22">
        <f>H205</f>
        <v>0</v>
      </c>
    </row>
    <row r="281" spans="1:8" ht="30" customHeight="1" thickBot="1" thickTop="1">
      <c r="A281" s="22"/>
      <c r="B281" s="55" t="str">
        <f>B206</f>
        <v>G</v>
      </c>
      <c r="C281" s="201" t="str">
        <f>C206</f>
        <v>TRAFFIC OPERATIONS</v>
      </c>
      <c r="D281" s="192"/>
      <c r="E281" s="192"/>
      <c r="F281" s="202"/>
      <c r="G281" s="155" t="s">
        <v>16</v>
      </c>
      <c r="H281" s="22">
        <f>H209</f>
        <v>0</v>
      </c>
    </row>
    <row r="282" spans="1:8" ht="30" customHeight="1" thickBot="1" thickTop="1">
      <c r="A282" s="22"/>
      <c r="B282" s="55" t="str">
        <f>B210</f>
        <v>H</v>
      </c>
      <c r="C282" s="201" t="str">
        <f>C210</f>
        <v>PRIVATE PARKING LOT</v>
      </c>
      <c r="D282" s="192"/>
      <c r="E282" s="192"/>
      <c r="F282" s="202"/>
      <c r="G282" s="155" t="s">
        <v>16</v>
      </c>
      <c r="H282" s="22">
        <f>H251</f>
        <v>0</v>
      </c>
    </row>
    <row r="283" spans="1:8" ht="30" customHeight="1" thickBot="1" thickTop="1">
      <c r="A283" s="22"/>
      <c r="B283" s="55" t="str">
        <f>B252</f>
        <v>I</v>
      </c>
      <c r="C283" s="201" t="str">
        <f>C252</f>
        <v>PROVISIONAL ITEMS</v>
      </c>
      <c r="D283" s="192"/>
      <c r="E283" s="192"/>
      <c r="F283" s="202"/>
      <c r="G283" s="155" t="s">
        <v>16</v>
      </c>
      <c r="H283" s="22">
        <f>H270</f>
        <v>0</v>
      </c>
    </row>
    <row r="284" spans="1:8" ht="30" customHeight="1" thickBot="1" thickTop="1">
      <c r="A284" s="22"/>
      <c r="B284" s="55" t="str">
        <f>B271</f>
        <v>J</v>
      </c>
      <c r="C284" s="201" t="str">
        <f>C271</f>
        <v>MOBILIZATION AND DEMOBILIZATION</v>
      </c>
      <c r="D284" s="192"/>
      <c r="E284" s="192"/>
      <c r="F284" s="202"/>
      <c r="G284" s="155" t="s">
        <v>16</v>
      </c>
      <c r="H284" s="22">
        <f>H273</f>
        <v>0</v>
      </c>
    </row>
    <row r="285" spans="1:8" s="35" customFormat="1" ht="37.5" customHeight="1" thickTop="1">
      <c r="A285" s="17"/>
      <c r="B285" s="211" t="s">
        <v>27</v>
      </c>
      <c r="C285" s="212"/>
      <c r="D285" s="212"/>
      <c r="E285" s="212"/>
      <c r="F285" s="212"/>
      <c r="G285" s="209">
        <f>SUM(H275:H284)</f>
        <v>0</v>
      </c>
      <c r="H285" s="210"/>
    </row>
    <row r="286" spans="1:8" ht="37.5" customHeight="1">
      <c r="A286" s="17"/>
      <c r="B286" s="206" t="s">
        <v>25</v>
      </c>
      <c r="C286" s="207"/>
      <c r="D286" s="207"/>
      <c r="E286" s="207"/>
      <c r="F286" s="207"/>
      <c r="G286" s="207"/>
      <c r="H286" s="208"/>
    </row>
    <row r="287" spans="1:8" ht="37.5" customHeight="1">
      <c r="A287" s="17"/>
      <c r="B287" s="203" t="s">
        <v>26</v>
      </c>
      <c r="C287" s="204"/>
      <c r="D287" s="204"/>
      <c r="E287" s="204"/>
      <c r="F287" s="204"/>
      <c r="G287" s="204"/>
      <c r="H287" s="205"/>
    </row>
    <row r="288" spans="1:8" ht="15.75" customHeight="1">
      <c r="A288" s="54"/>
      <c r="B288" s="49"/>
      <c r="C288" s="50"/>
      <c r="D288" s="51"/>
      <c r="E288" s="50"/>
      <c r="F288" s="117"/>
      <c r="G288" s="157"/>
      <c r="H288" s="26"/>
    </row>
    <row r="294" ht="36" customHeight="1"/>
  </sheetData>
  <sheetProtection password="BFDC" sheet="1" selectLockedCells="1"/>
  <mergeCells count="32">
    <mergeCell ref="C251:F251"/>
    <mergeCell ref="C275:F275"/>
    <mergeCell ref="C6:F6"/>
    <mergeCell ref="C193:F193"/>
    <mergeCell ref="C194:F194"/>
    <mergeCell ref="C56:F56"/>
    <mergeCell ref="C174:F174"/>
    <mergeCell ref="C46:F46"/>
    <mergeCell ref="C55:F55"/>
    <mergeCell ref="C47:F47"/>
    <mergeCell ref="C206:F206"/>
    <mergeCell ref="C175:F175"/>
    <mergeCell ref="C210:F210"/>
    <mergeCell ref="C200:F200"/>
    <mergeCell ref="C201:F201"/>
    <mergeCell ref="B287:H287"/>
    <mergeCell ref="B286:H286"/>
    <mergeCell ref="G285:H285"/>
    <mergeCell ref="C282:F282"/>
    <mergeCell ref="B285:F285"/>
    <mergeCell ref="C283:F283"/>
    <mergeCell ref="C284:F284"/>
    <mergeCell ref="C209:F209"/>
    <mergeCell ref="C279:F279"/>
    <mergeCell ref="C205:F205"/>
    <mergeCell ref="C281:F281"/>
    <mergeCell ref="C270:F270"/>
    <mergeCell ref="C277:F277"/>
    <mergeCell ref="C280:F280"/>
    <mergeCell ref="C276:F276"/>
    <mergeCell ref="C278:F278"/>
    <mergeCell ref="C252:F252"/>
  </mergeCells>
  <conditionalFormatting sqref="D256:D257 D135 D146:D148 D58:D74 D211:D233 D243:D247 D235 D156:D164 D77:D108 D110:D115 D196:D197 D166:D173 D176:D192 D117:D132">
    <cfRule type="cellIs" priority="447" dxfId="0" operator="equal" stopIfTrue="1">
      <formula>"CW 2130-R11"</formula>
    </cfRule>
    <cfRule type="cellIs" priority="448" dxfId="0" operator="equal" stopIfTrue="1">
      <formula>"CW 3120-R2"</formula>
    </cfRule>
    <cfRule type="cellIs" priority="449" dxfId="0" operator="equal" stopIfTrue="1">
      <formula>"CW 3240-R7"</formula>
    </cfRule>
  </conditionalFormatting>
  <conditionalFormatting sqref="D134 D155 D149:D151 D234 D236:D242 D136:D145">
    <cfRule type="cellIs" priority="232" dxfId="0" operator="equal" stopIfTrue="1">
      <formula>"CW 3120-R2"</formula>
    </cfRule>
    <cfRule type="cellIs" priority="233" dxfId="0" operator="equal" stopIfTrue="1">
      <formula>"CW 3240-R7"</formula>
    </cfRule>
  </conditionalFormatting>
  <conditionalFormatting sqref="D152:D153">
    <cfRule type="cellIs" priority="72" dxfId="0" operator="equal" stopIfTrue="1">
      <formula>"CW 2130-R11"</formula>
    </cfRule>
    <cfRule type="cellIs" priority="73" dxfId="0" operator="equal" stopIfTrue="1">
      <formula>"CW 3240-R7"</formula>
    </cfRule>
  </conditionalFormatting>
  <conditionalFormatting sqref="D204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51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11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69 G265:G266 G262 G260 G183 G179:G181 G97:G98 G122:G132 G118:G120 G101 G233 G227:G228 G7:G17 G196:G199 G231 G147:G153 G67:G70 G244:G245 G241 G238 G235 G272 G221 G202:G204 G72:G75 G135 G223 G214:G217 G225 G219 G211:G212 G186:G187 G137 G53:G54 G156:G161 G144 G140:G142 G91 G85:G87 G106:G108 G103:G104 G254:G257 G89 G93:G94 G61:G65 G83 G81 G78:G79 G247:G250 G58:G59 G166:G173 G189 G164 G191:G192 G176:G177 G19:G45 G207:G208 G49:G51 G111:G116">
      <formula1>IF(G269&gt;=0.01,ROUND(G269,2),0.01)</formula1>
    </dataValidation>
    <dataValidation type="custom" allowBlank="1" showInputMessage="1" showErrorMessage="1" error="If you can enter a Unit  Price in this cell, pLease contact the Contract Administrator immediately!" sqref="G178 G182 G95 G229:G230 G232 G242:G243 G239:G240 G236:G237 G234 G222 G136 G246 G218 G220 G226 G224 G213 G162:G163 G145:G146 G143 G138:G139 G71 G90 G88 G134 G121 G117 G110 G105 G99:G100 G102 G92 G80 G84 G82 G77 G66 G60 G190 G188 G184:G18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55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1021-2011 Addendum 2
&amp;XTemplate Version: C420110321 - RW&amp;R&amp;10Bid Submission
Page &amp;P+3 of 21</oddHeader>
    <oddFooter xml:space="preserve">&amp;R__________________
Name of Bidder                    </oddFooter>
  </headerFooter>
  <rowBreaks count="11" manualBreakCount="11">
    <brk id="46" max="255" man="1"/>
    <brk id="55" max="255" man="1"/>
    <brk id="81" max="255" man="1"/>
    <brk id="108" min="1" max="7" man="1"/>
    <brk id="131" min="1" max="7" man="1"/>
    <brk id="174" max="255" man="1"/>
    <brk id="200" max="255" man="1"/>
    <brk id="209" max="255" man="1"/>
    <brk id="233" min="1" max="7" man="1"/>
    <brk id="251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3-FEB-2012
File Size = 103424 bytes
File Size 98816</dc:description>
  <cp:lastModifiedBy>Cory Humbert</cp:lastModifiedBy>
  <cp:lastPrinted>2012-02-01T19:08:13Z</cp:lastPrinted>
  <dcterms:created xsi:type="dcterms:W3CDTF">1999-03-31T15:44:33Z</dcterms:created>
  <dcterms:modified xsi:type="dcterms:W3CDTF">2012-02-03T17:00:03Z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