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34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PRICES'!$B$6:$H$285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PRICES'!$B$1:$IV$190</definedName>
    <definedName name="XITEMS">'FORM B - PRICES'!$B$6:$IV$190</definedName>
    <definedName name="Z_277EE987_5A53_4DAC_ABBC_6B8BF1A927FB_.wvu.Cols" localSheetId="0" hidden="1">'FORM B - PRICES'!$A:$A</definedName>
    <definedName name="Z_277EE987_5A53_4DAC_ABBC_6B8BF1A927FB_.wvu.PrintArea" localSheetId="0" hidden="1">'FORM B - PRICES'!$B$6:$H$285</definedName>
    <definedName name="Z_277EE987_5A53_4DAC_ABBC_6B8BF1A927FB_.wvu.PrintTitles" localSheetId="0" hidden="1">'FORM B - PRICES'!$1:$5</definedName>
  </definedNames>
  <calcPr fullCalcOnLoad="1" fullPrecision="0"/>
</workbook>
</file>

<file path=xl/sharedStrings.xml><?xml version="1.0" encoding="utf-8"?>
<sst xmlns="http://schemas.openxmlformats.org/spreadsheetml/2006/main" count="1049" uniqueCount="583">
  <si>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</si>
  <si>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</si>
  <si>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</si>
  <si>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</si>
  <si>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</si>
  <si>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</si>
  <si>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</si>
  <si>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</si>
  <si>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</si>
  <si>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</si>
  <si>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</si>
  <si>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</si>
  <si>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</si>
  <si>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</si>
  <si>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</si>
  <si>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</si>
  <si>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</si>
  <si>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</si>
  <si>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</si>
  <si>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</si>
  <si>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</si>
  <si>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</si>
  <si>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</si>
  <si>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</si>
  <si>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</si>
  <si>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</si>
  <si>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</si>
  <si>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</si>
  <si>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</si>
  <si>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BRIDGE WORKS</t>
  </si>
  <si>
    <t>ROAD WORKS</t>
  </si>
  <si>
    <t>MULTI-USE SIDEWALK</t>
  </si>
  <si>
    <t>ELECTRICAL WORKS</t>
  </si>
  <si>
    <t>F</t>
  </si>
  <si>
    <t>TRAFFIC OPERATIONS</t>
  </si>
  <si>
    <t>Traffic Control</t>
  </si>
  <si>
    <t>l.s.</t>
  </si>
  <si>
    <t>E8</t>
  </si>
  <si>
    <t>Bridge Demolition</t>
  </si>
  <si>
    <t>E12</t>
  </si>
  <si>
    <t>Structural Excavation</t>
  </si>
  <si>
    <t>E14</t>
  </si>
  <si>
    <t>Supply Steel Piles</t>
  </si>
  <si>
    <t>E15</t>
  </si>
  <si>
    <t>m</t>
  </si>
  <si>
    <t>Drive Steel Piles</t>
  </si>
  <si>
    <t>E16</t>
  </si>
  <si>
    <r>
      <t>m</t>
    </r>
    <r>
      <rPr>
        <vertAlign val="superscript"/>
        <sz val="12"/>
        <rFont val="Arial"/>
        <family val="2"/>
      </rPr>
      <t>3</t>
    </r>
  </si>
  <si>
    <t>E17</t>
  </si>
  <si>
    <t>each</t>
  </si>
  <si>
    <t>Supply and Place Stainless Steel Reinforcing</t>
  </si>
  <si>
    <t>E18</t>
  </si>
  <si>
    <t>kg</t>
  </si>
  <si>
    <t>Supply and Place Structural Concrete</t>
  </si>
  <si>
    <t>E19</t>
  </si>
  <si>
    <t>Pier Caps</t>
  </si>
  <si>
    <t>Approach Slabs</t>
  </si>
  <si>
    <t>Sidewalks</t>
  </si>
  <si>
    <t>Traffic Barriers</t>
  </si>
  <si>
    <t>i)</t>
  </si>
  <si>
    <t>ii)</t>
  </si>
  <si>
    <t>iii)</t>
  </si>
  <si>
    <t>iv)</t>
  </si>
  <si>
    <t>v)</t>
  </si>
  <si>
    <t>vi)</t>
  </si>
  <si>
    <t>vii)</t>
  </si>
  <si>
    <t>viii)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</si>
  <si>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</si>
  <si>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</si>
  <si>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</si>
  <si>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</si>
  <si>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</si>
  <si>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</si>
  <si>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</si>
  <si>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</si>
  <si>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</si>
  <si>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</si>
  <si>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</si>
  <si>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Supply and Install Anchor Units for Pedestrian Handrail</t>
  </si>
  <si>
    <t>Supply and Install Expansion Joints</t>
  </si>
  <si>
    <t>E20</t>
  </si>
  <si>
    <t>E21</t>
  </si>
  <si>
    <t>Supply and Place High Performance Concrete (HPC) Overlay</t>
  </si>
  <si>
    <t>E22</t>
  </si>
  <si>
    <t>Supply and Install Moveable Deck Hoarding for High Performance Concrete (HPC) Overlay</t>
  </si>
  <si>
    <t>Miscellaneous Metal</t>
  </si>
  <si>
    <t>E23</t>
  </si>
  <si>
    <t>Supply and Install Aluminum Pedestrian Handrail</t>
  </si>
  <si>
    <t>E24</t>
  </si>
  <si>
    <t>Supply and Install Aluminum Art</t>
  </si>
  <si>
    <t>Silt Fence Barrier</t>
  </si>
  <si>
    <t>E25</t>
  </si>
  <si>
    <t>Modular Block Retaining Wall</t>
  </si>
  <si>
    <t>E26</t>
  </si>
  <si>
    <t>Supply and Install Rock-Socketed Caissons</t>
  </si>
  <si>
    <t>E27</t>
  </si>
  <si>
    <t>PROVISIONAL ITEMS</t>
  </si>
  <si>
    <t>Increase Caisson Length</t>
  </si>
  <si>
    <t>914 dia. Caisson Length Increase</t>
  </si>
  <si>
    <t>Supply and Install Erosion Control Blanket</t>
  </si>
  <si>
    <t>E28</t>
  </si>
  <si>
    <r>
      <t>m</t>
    </r>
    <r>
      <rPr>
        <vertAlign val="superscript"/>
        <sz val="12"/>
        <rFont val="Arial"/>
        <family val="2"/>
      </rPr>
      <t>2</t>
    </r>
  </si>
  <si>
    <t>Random Stone Riprap and Geotextile</t>
  </si>
  <si>
    <t>Place Pre-Cast Concrete Traffic Barriers</t>
  </si>
  <si>
    <t>E30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</si>
  <si>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</si>
  <si>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</si>
  <si>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</si>
  <si>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</si>
  <si>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</si>
  <si>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</si>
  <si>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</si>
  <si>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</si>
  <si>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</si>
  <si>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</si>
  <si>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</si>
  <si>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</si>
  <si>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</si>
  <si>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</si>
  <si>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</si>
  <si>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</si>
  <si>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E.1</t>
  </si>
  <si>
    <t>D.1</t>
  </si>
  <si>
    <t>Utility Conduits</t>
  </si>
  <si>
    <t>D.2</t>
  </si>
  <si>
    <t>Bridge Lighting</t>
  </si>
  <si>
    <t>E.2</t>
  </si>
  <si>
    <t>F.2</t>
  </si>
  <si>
    <t>F.3</t>
  </si>
  <si>
    <t>Rockfill Trench Shear Key</t>
  </si>
  <si>
    <t>Excavation</t>
  </si>
  <si>
    <t>Rockfill</t>
  </si>
  <si>
    <t>tonne</t>
  </si>
  <si>
    <t>A003</t>
  </si>
  <si>
    <t>CW 3110-R14</t>
  </si>
  <si>
    <t>m³</t>
  </si>
  <si>
    <t>A004</t>
  </si>
  <si>
    <t>Sub-Grade Compaction</t>
  </si>
  <si>
    <t>m²</t>
  </si>
  <si>
    <t>A007</t>
  </si>
  <si>
    <t>Crushed Sub-base Material</t>
  </si>
  <si>
    <t>A007A</t>
  </si>
  <si>
    <t xml:space="preserve">50 mm </t>
  </si>
  <si>
    <t>A009</t>
  </si>
  <si>
    <t xml:space="preserve">150 mm - Limestone </t>
  </si>
  <si>
    <t>Supplying and Placing Base Course Material</t>
  </si>
  <si>
    <t>A012</t>
  </si>
  <si>
    <t>Grading of Boulevards</t>
  </si>
  <si>
    <t>A016</t>
  </si>
  <si>
    <t>Removal of Existing Concrete Bases</t>
  </si>
  <si>
    <t>A017</t>
  </si>
  <si>
    <t>600 mm Diameter or Less</t>
  </si>
  <si>
    <t>A022</t>
  </si>
  <si>
    <t>Separation Geotextile Fabric</t>
  </si>
  <si>
    <t xml:space="preserve">CW 3130-R3 </t>
  </si>
  <si>
    <t>A027</t>
  </si>
  <si>
    <t>Topsoil Excavation</t>
  </si>
  <si>
    <t>CW 3170-R3</t>
  </si>
  <si>
    <t>A028</t>
  </si>
  <si>
    <t>Common Excavation- Suitable site material</t>
  </si>
  <si>
    <t>A031</t>
  </si>
  <si>
    <t>Placing Suitable Site Material</t>
  </si>
  <si>
    <t>A033</t>
  </si>
  <si>
    <t>Supplying and Placing Imported Material</t>
  </si>
  <si>
    <t>A034</t>
  </si>
  <si>
    <t>Preparation of Existing Ground Surface</t>
  </si>
  <si>
    <t>ROADWORKS - REMOVALS/RENEWALS</t>
  </si>
  <si>
    <t>B001</t>
  </si>
  <si>
    <t>B.1</t>
  </si>
  <si>
    <t>Pavement Removal</t>
  </si>
  <si>
    <t>B002</t>
  </si>
  <si>
    <t>Concrete Pavement</t>
  </si>
  <si>
    <t>B003</t>
  </si>
  <si>
    <t>Asphalt Pavement</t>
  </si>
  <si>
    <t>B094</t>
  </si>
  <si>
    <t>Drilled Dowels</t>
  </si>
  <si>
    <t>CW 3230-R6</t>
  </si>
  <si>
    <t>B097</t>
  </si>
  <si>
    <t>Drilled Tie Bars</t>
  </si>
  <si>
    <t>B098</t>
  </si>
  <si>
    <t>20 M Deformed Tie Bar</t>
  </si>
  <si>
    <t>B100r</t>
  </si>
  <si>
    <t>Miscellaneous Concrete Slab Removal</t>
  </si>
  <si>
    <t xml:space="preserve">CW 3235-R8  </t>
  </si>
  <si>
    <t>B101r</t>
  </si>
  <si>
    <t>Median Slab</t>
  </si>
  <si>
    <t>B104r</t>
  </si>
  <si>
    <t>100 mm Sidewalk</t>
  </si>
  <si>
    <t>SD-226B</t>
  </si>
  <si>
    <t>SD-228A</t>
  </si>
  <si>
    <t>SD-227C</t>
  </si>
  <si>
    <t>B114rl</t>
  </si>
  <si>
    <t xml:space="preserve">Miscellaneous Concrete Slab Renewal </t>
  </si>
  <si>
    <t>B118rl</t>
  </si>
  <si>
    <t>a)</t>
  </si>
  <si>
    <t>B120rl</t>
  </si>
  <si>
    <t>b)</t>
  </si>
  <si>
    <t>5 sq.m. to 20 sq.m.</t>
  </si>
  <si>
    <t>B126r</t>
  </si>
  <si>
    <t>Concrete Curb Removal</t>
  </si>
  <si>
    <t xml:space="preserve">CW 3240-R8 </t>
  </si>
  <si>
    <t>B127r</t>
  </si>
  <si>
    <t>B132r</t>
  </si>
  <si>
    <t>Curb Ramp</t>
  </si>
  <si>
    <t>B154rl</t>
  </si>
  <si>
    <t>Concrete Curb Renewal</t>
  </si>
  <si>
    <t>Supply and Installation of Dowel Assemblies</t>
  </si>
  <si>
    <t>CW 3310-R14</t>
  </si>
  <si>
    <t>B190</t>
  </si>
  <si>
    <t xml:space="preserve">Construction of Asphaltic Concrete Overlay </t>
  </si>
  <si>
    <t xml:space="preserve">CW 3410-R8 </t>
  </si>
  <si>
    <t>B191</t>
  </si>
  <si>
    <t>Main Line Paving</t>
  </si>
  <si>
    <t>B193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</si>
  <si>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</si>
  <si>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</si>
  <si>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</si>
  <si>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</si>
  <si>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</si>
  <si>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</si>
  <si>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B219</t>
  </si>
  <si>
    <t>Detectable Warning Surface Tiles</t>
  </si>
  <si>
    <t>B221</t>
  </si>
  <si>
    <t xml:space="preserve">610 mm X 1220 mm </t>
  </si>
  <si>
    <t>C001</t>
  </si>
  <si>
    <t>C.1</t>
  </si>
  <si>
    <t>Concrete Pavements, Median Slabs, Bull-noses, and Safety Medians</t>
  </si>
  <si>
    <t>C007</t>
  </si>
  <si>
    <t>Construction of 230 mm Concrete Pavement (Plain-Dowelled)</t>
  </si>
  <si>
    <t>C008</t>
  </si>
  <si>
    <t>Construction of 200 mm Concrete Pavement (Reinforced)</t>
  </si>
  <si>
    <t>C016</t>
  </si>
  <si>
    <t>Construction of Concrete Safety Medians</t>
  </si>
  <si>
    <t>C018</t>
  </si>
  <si>
    <t>Construction of Monolithic Concrete Bull-noses</t>
  </si>
  <si>
    <t>C019</t>
  </si>
  <si>
    <t>C.2</t>
  </si>
  <si>
    <t>Concrete Pavements for Early Opening</t>
  </si>
  <si>
    <t>C025</t>
  </si>
  <si>
    <t>C032</t>
  </si>
  <si>
    <t>C.3</t>
  </si>
  <si>
    <t>Concrete Curbs, Curb and Gutter, and Splash Strips</t>
  </si>
  <si>
    <t>SD-203B</t>
  </si>
  <si>
    <t>C037</t>
  </si>
  <si>
    <t>C046</t>
  </si>
  <si>
    <t>Construction of  Curb Ramp (10-15 mm ht, Integral)</t>
  </si>
  <si>
    <t>SD-229C</t>
  </si>
  <si>
    <t>C050</t>
  </si>
  <si>
    <t>C.4</t>
  </si>
  <si>
    <t>C051</t>
  </si>
  <si>
    <t>C.5</t>
  </si>
  <si>
    <t>100 mm Concrete Sidewalk</t>
  </si>
  <si>
    <t xml:space="preserve">CW 3325-R3  </t>
  </si>
  <si>
    <t>C054A</t>
  </si>
  <si>
    <t>C.8</t>
  </si>
  <si>
    <t>Interlocking Paving Stones</t>
  </si>
  <si>
    <t>CW 3335-R1</t>
  </si>
  <si>
    <t>C054</t>
  </si>
  <si>
    <t>C.9</t>
  </si>
  <si>
    <t>Lean Concrete Base</t>
  </si>
  <si>
    <t>E003</t>
  </si>
  <si>
    <t xml:space="preserve">Catch Basin  </t>
  </si>
  <si>
    <t>CW 2130-R12</t>
  </si>
  <si>
    <t>E004</t>
  </si>
  <si>
    <t>F002</t>
  </si>
  <si>
    <t>Replacing Existing Risers</t>
  </si>
  <si>
    <t>F002A</t>
  </si>
  <si>
    <t>Pre-cast Concrete Risers</t>
  </si>
  <si>
    <t>vert. m</t>
  </si>
  <si>
    <t>CW 2110-R11</t>
  </si>
  <si>
    <t>A010</t>
  </si>
  <si>
    <t xml:space="preserve">CW 3110-R14 </t>
  </si>
  <si>
    <t>C055</t>
  </si>
  <si>
    <t>C.10</t>
  </si>
  <si>
    <t xml:space="preserve">Construction of Asphaltic Concrete Pavements </t>
  </si>
  <si>
    <t>C056</t>
  </si>
  <si>
    <t>C058</t>
  </si>
  <si>
    <t>E052s</t>
  </si>
  <si>
    <t>Corrugated Steel Pipe - Supply</t>
  </si>
  <si>
    <t>CW 3610-R3</t>
  </si>
  <si>
    <t>E057s</t>
  </si>
  <si>
    <t>(300 mm, 2 mm  gauge)</t>
  </si>
  <si>
    <t>E057i</t>
  </si>
  <si>
    <t>Corrugated Steel Pipe - Install</t>
  </si>
  <si>
    <t>E062i</t>
  </si>
  <si>
    <t>A030</t>
  </si>
  <si>
    <t>Fill Material</t>
  </si>
  <si>
    <t>B095</t>
  </si>
  <si>
    <t>19.1 mm Diameter</t>
  </si>
  <si>
    <t>B116rl</t>
  </si>
  <si>
    <t>Monolithic Median Slab</t>
  </si>
  <si>
    <t>SD-226A</t>
  </si>
  <si>
    <t>Barrier</t>
  </si>
  <si>
    <t>B184rl</t>
  </si>
  <si>
    <t>Curb Ramp (10-15 mm ht, Integral)</t>
  </si>
  <si>
    <t>SD-229C,D</t>
  </si>
  <si>
    <t>C034</t>
  </si>
  <si>
    <t>Construction of Barrier (180 mm ht, Separate)</t>
  </si>
  <si>
    <t>SD-203A</t>
  </si>
  <si>
    <t>Construction of  Modified Barrier  (180 mm ht, Integral)</t>
  </si>
  <si>
    <t>C068</t>
  </si>
  <si>
    <t>Construction of Splash Strip, ( Separate, 600 mm width)</t>
  </si>
  <si>
    <t>SD-223B</t>
  </si>
  <si>
    <t>SD-024, 1800 mm deep</t>
  </si>
  <si>
    <t>E008</t>
  </si>
  <si>
    <t>Sewer Service</t>
  </si>
  <si>
    <t>E009</t>
  </si>
  <si>
    <t>300 mm, SDR 35</t>
  </si>
  <si>
    <t>E010</t>
  </si>
  <si>
    <t>In a Trench, Class B Bedding, Class 3 Backfill</t>
  </si>
  <si>
    <t>E011</t>
  </si>
  <si>
    <t>Trenchless Installation, Class B Bedding, Class 3 Backfill</t>
  </si>
  <si>
    <t>E032</t>
  </si>
  <si>
    <t>Connecting to Existing Manhole</t>
  </si>
  <si>
    <t>E033</t>
  </si>
  <si>
    <t>300 mm Catch Basin Lead</t>
  </si>
  <si>
    <t>Connecting to Land Drainage Sewer</t>
  </si>
  <si>
    <t>300 mm (Type SDR 35) Connecting Pipe</t>
  </si>
  <si>
    <t>Connecting to 1200 mm  Sewer</t>
  </si>
  <si>
    <t>Connecting to 1500 mm Sewer</t>
  </si>
  <si>
    <t>E046</t>
  </si>
  <si>
    <t>Removal of Existing Catch Basins</t>
  </si>
  <si>
    <t>E047</t>
  </si>
  <si>
    <t>Removal of Existing Catch Pit</t>
  </si>
  <si>
    <t>E050</t>
  </si>
  <si>
    <t>Abandoning Existing Drainage Inlets</t>
  </si>
  <si>
    <t>G</t>
  </si>
  <si>
    <t>PRIVATE PARKING LOT</t>
  </si>
  <si>
    <t>G.1</t>
  </si>
  <si>
    <t>C.6</t>
  </si>
  <si>
    <t>C.7</t>
  </si>
  <si>
    <t>Construction of 230 mm Concrete Pavement for Early Opening 72 hour (Plain-Dowelled)</t>
  </si>
  <si>
    <t>C026</t>
  </si>
  <si>
    <t>Construction of 200 mm Concrete Pavement for Early Opening 24 hour (Reinforced)</t>
  </si>
  <si>
    <t>G001</t>
  </si>
  <si>
    <t>Sodding</t>
  </si>
  <si>
    <t>CW 3510-R9</t>
  </si>
  <si>
    <t>G003</t>
  </si>
  <si>
    <t xml:space="preserve"> width &gt; or = 600 mm</t>
  </si>
  <si>
    <t>D006</t>
  </si>
  <si>
    <t>D.4</t>
  </si>
  <si>
    <t xml:space="preserve">Reflective Crack Maintenance </t>
  </si>
  <si>
    <t>CW 3250-R7</t>
  </si>
  <si>
    <t>H</t>
  </si>
  <si>
    <t>I</t>
  </si>
  <si>
    <t>Watermain Renewal</t>
  </si>
  <si>
    <t>300mm</t>
  </si>
  <si>
    <t>New Hydrant Assembly on Existing Watermain</t>
  </si>
  <si>
    <t>SD-006</t>
  </si>
  <si>
    <t>Fittings</t>
  </si>
  <si>
    <t>Bends (SD-004)</t>
  </si>
  <si>
    <r>
      <t>300mm - 45</t>
    </r>
    <r>
      <rPr>
        <sz val="12"/>
        <color indexed="8"/>
        <rFont val="Calibri"/>
        <family val="2"/>
      </rPr>
      <t>°</t>
    </r>
  </si>
  <si>
    <r>
      <t>300mm - 90</t>
    </r>
    <r>
      <rPr>
        <sz val="12"/>
        <color indexed="8"/>
        <rFont val="Calibri"/>
        <family val="2"/>
      </rPr>
      <t>°</t>
    </r>
  </si>
  <si>
    <t>Connecting to Existing Watermains and Large Diameter Water Services</t>
  </si>
  <si>
    <t>In-line connection - no plug existing</t>
  </si>
  <si>
    <t>C.37</t>
  </si>
  <si>
    <t>C.11</t>
  </si>
  <si>
    <t>C.12</t>
  </si>
  <si>
    <t>C.13</t>
  </si>
  <si>
    <t>C.14</t>
  </si>
  <si>
    <t>C.15</t>
  </si>
  <si>
    <t>C.16</t>
  </si>
  <si>
    <t>C.18</t>
  </si>
  <si>
    <t>C.17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</si>
  <si>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</si>
  <si>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</si>
  <si>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</si>
  <si>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</si>
  <si>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</si>
  <si>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</si>
  <si>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</si>
  <si>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</si>
  <si>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</si>
  <si>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</si>
  <si>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</si>
  <si>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</si>
  <si>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</si>
  <si>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</si>
  <si>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</si>
  <si>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</si>
  <si>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</si>
  <si>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C.39</t>
  </si>
  <si>
    <t>Supply and Place Black Steel Reinforcing</t>
  </si>
  <si>
    <t>C038</t>
  </si>
  <si>
    <t>SD-200</t>
  </si>
  <si>
    <t>A013</t>
  </si>
  <si>
    <t xml:space="preserve">Ditch Grading </t>
  </si>
  <si>
    <t>B105r</t>
  </si>
  <si>
    <t>Bullnose</t>
  </si>
  <si>
    <t>E006</t>
  </si>
  <si>
    <t xml:space="preserve">Catch Pit </t>
  </si>
  <si>
    <t>E007</t>
  </si>
  <si>
    <t>SD-023</t>
  </si>
  <si>
    <t>F011</t>
  </si>
  <si>
    <t>Adjustment of Curb Stop Boxes</t>
  </si>
  <si>
    <t>CW 3210-R7</t>
  </si>
  <si>
    <t>H015</t>
  </si>
  <si>
    <t>H.12</t>
  </si>
  <si>
    <t>Supply of Barrier Posts</t>
  </si>
  <si>
    <t>CW 3650-R5</t>
  </si>
  <si>
    <t>H016</t>
  </si>
  <si>
    <t>H.13</t>
  </si>
  <si>
    <t>Installation of Barrier Posts</t>
  </si>
  <si>
    <t>H017</t>
  </si>
  <si>
    <t>H.14</t>
  </si>
  <si>
    <t>Supply of Barrier Rails</t>
  </si>
  <si>
    <t>H018</t>
  </si>
  <si>
    <t>H.15</t>
  </si>
  <si>
    <t>Installation of Barrier Rails</t>
  </si>
  <si>
    <t>Reinforced Concrete Retaining Wall</t>
  </si>
  <si>
    <t>Barrier Separate</t>
  </si>
  <si>
    <t>F001</t>
  </si>
  <si>
    <t>Adjustment of Catch Basins / Manholes Frames</t>
  </si>
  <si>
    <t>In a Trench, Class B  Bedding, Class 3 Backfill</t>
  </si>
  <si>
    <t>375 mm, SDR 35</t>
  </si>
  <si>
    <t>E036</t>
  </si>
  <si>
    <t xml:space="preserve">Connecting to Existing Sewer </t>
  </si>
  <si>
    <t>E037</t>
  </si>
  <si>
    <t>E039</t>
  </si>
  <si>
    <t>375 mm (Type SDR 35) Connecting Pipe</t>
  </si>
  <si>
    <t>Connecting to 375 mm  Sewer</t>
  </si>
  <si>
    <t>In a Trench, Class B  Bedding, Class 4 Backfill</t>
  </si>
  <si>
    <t>SD-024</t>
  </si>
  <si>
    <t>H002</t>
  </si>
  <si>
    <t>H.2</t>
  </si>
  <si>
    <t>CW 3530-R3</t>
  </si>
  <si>
    <t>H003</t>
  </si>
  <si>
    <t>H.3</t>
  </si>
  <si>
    <t>Sprinkler Assemblies</t>
  </si>
  <si>
    <t>Polyethylene Waterline</t>
  </si>
  <si>
    <t>B199</t>
  </si>
  <si>
    <t>Construction of Asphalt Patches</t>
  </si>
  <si>
    <t>C.36</t>
  </si>
  <si>
    <t>C.38</t>
  </si>
  <si>
    <t>C.40</t>
  </si>
  <si>
    <t>C.41</t>
  </si>
  <si>
    <t>C.42</t>
  </si>
  <si>
    <t>C.43</t>
  </si>
  <si>
    <t>C.44</t>
  </si>
  <si>
    <t>C.45</t>
  </si>
  <si>
    <t>C.46</t>
  </si>
  <si>
    <t>C.47</t>
  </si>
  <si>
    <t>D.3</t>
  </si>
  <si>
    <t>D.5</t>
  </si>
  <si>
    <t>D.6</t>
  </si>
  <si>
    <t>D.7</t>
  </si>
  <si>
    <t>D.8</t>
  </si>
  <si>
    <t>D.9</t>
  </si>
  <si>
    <t>H.1</t>
  </si>
  <si>
    <t>H.4</t>
  </si>
  <si>
    <t>H.5</t>
  </si>
  <si>
    <t>H.6</t>
  </si>
  <si>
    <t>H.7</t>
  </si>
  <si>
    <t>H.8</t>
  </si>
  <si>
    <t>H.9</t>
  </si>
  <si>
    <t>H.10</t>
  </si>
  <si>
    <t>H.11</t>
  </si>
  <si>
    <t>H.17</t>
  </si>
  <si>
    <t>H.18</t>
  </si>
  <si>
    <t>H.19</t>
  </si>
  <si>
    <t>H.20</t>
  </si>
  <si>
    <t>H.21</t>
  </si>
  <si>
    <t>I.2</t>
  </si>
  <si>
    <t>I.3</t>
  </si>
  <si>
    <t>I.4</t>
  </si>
  <si>
    <t>I.5</t>
  </si>
  <si>
    <t>I.6</t>
  </si>
  <si>
    <t>I.7</t>
  </si>
  <si>
    <t>RIVERBANK STABILITY WORKS</t>
  </si>
  <si>
    <t>F022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</si>
  <si>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</si>
  <si>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>E012</t>
  </si>
  <si>
    <t>Drainage Connection Pipe</t>
  </si>
  <si>
    <t>E051</t>
  </si>
  <si>
    <t>Installation of Subdrains</t>
  </si>
  <si>
    <t>CW 3120-R4</t>
  </si>
  <si>
    <t>F018</t>
  </si>
  <si>
    <t>Curb Stop Extensions</t>
  </si>
  <si>
    <t>Sewer Cleaning</t>
  </si>
  <si>
    <t>CW 2140-R3</t>
  </si>
  <si>
    <t>Supply and Install Bollards</t>
  </si>
  <si>
    <t>Removal of Existing Timber Bumper Fence</t>
  </si>
  <si>
    <t>Timber Bumper Fence</t>
  </si>
  <si>
    <t>Mobilization and Demobilization</t>
  </si>
  <si>
    <t>E4</t>
  </si>
  <si>
    <t>E11</t>
  </si>
  <si>
    <t>Granular Backifll</t>
  </si>
  <si>
    <t>Free Draining Granular Backfill</t>
  </si>
  <si>
    <t>Clay Backfill or Suitable Site Material</t>
  </si>
  <si>
    <t>Supply Precast Concrete Girders</t>
  </si>
  <si>
    <t>Erection of Precast Concrete Girders</t>
  </si>
  <si>
    <t>Abutment Bearing Seats</t>
  </si>
  <si>
    <t>Abutment Wingwalls</t>
  </si>
  <si>
    <t>Structural Roadway Slab</t>
  </si>
  <si>
    <t>Deck and Backwall</t>
  </si>
  <si>
    <t>Supply and Place Abutment Bearing</t>
  </si>
  <si>
    <t>Supply and Place Pier Bearings</t>
  </si>
  <si>
    <t>Supply and Install Chain Link Fence</t>
  </si>
  <si>
    <t>E10</t>
  </si>
  <si>
    <t>E13</t>
  </si>
  <si>
    <t>C059</t>
  </si>
  <si>
    <t>Tie-ins and Approaches</t>
  </si>
  <si>
    <t>C060</t>
  </si>
  <si>
    <t>B194</t>
  </si>
  <si>
    <t>B195</t>
  </si>
  <si>
    <t>Construction of 230 mm Concrete Pavement (Plain-Dowelled) Slip Form Paving</t>
  </si>
  <si>
    <t>Construction of 230 mm Concrete Pavement for Early Opening 72 hour (Plain-Dowelled) Slip Form Paving</t>
  </si>
  <si>
    <t>Construction of  Modified Barrier  (180 mm ht, Separate)</t>
  </si>
  <si>
    <t>C066</t>
  </si>
  <si>
    <t>Construction of Splash Strip (180 mm ht, Monolithic Barrier Curb,  750 mm width)</t>
  </si>
  <si>
    <t>SD-223A</t>
  </si>
  <si>
    <t>C067</t>
  </si>
  <si>
    <t>Construction of Splash Strip (180 mm ht, Monolithic Modified Barrier Curb,  750 mm width)</t>
  </si>
  <si>
    <t xml:space="preserve">SD-223A
</t>
  </si>
  <si>
    <t>Remove Existing Hydrant Assembly</t>
  </si>
  <si>
    <t>Install New Hydrant Assembly</t>
  </si>
  <si>
    <t>E.3</t>
  </si>
  <si>
    <t>100 mm FRE Conduit</t>
  </si>
  <si>
    <t>125 mm FRE Conduit</t>
  </si>
  <si>
    <t>Supply and Place Pull Boxes</t>
  </si>
  <si>
    <t>Sod</t>
  </si>
  <si>
    <t>CW 3510-R9 CW 3540-R5</t>
  </si>
  <si>
    <t>E29</t>
  </si>
  <si>
    <t>E44</t>
  </si>
  <si>
    <t>A.28</t>
  </si>
  <si>
    <t>A.29</t>
  </si>
  <si>
    <t>3 m to 30 m</t>
  </si>
  <si>
    <t>B155rl</t>
  </si>
  <si>
    <t>SD-205,
SD-206A</t>
  </si>
  <si>
    <t>B157rl</t>
  </si>
  <si>
    <t>Barrier (150 mm ht, Dowelled)</t>
  </si>
  <si>
    <t>C.48</t>
  </si>
  <si>
    <t>C.49</t>
  </si>
  <si>
    <t>C.50</t>
  </si>
  <si>
    <t>C.51</t>
  </si>
  <si>
    <t>C.52</t>
  </si>
  <si>
    <t>C.53</t>
  </si>
  <si>
    <t>C.54</t>
  </si>
  <si>
    <t>C.55</t>
  </si>
  <si>
    <t>G.2</t>
  </si>
  <si>
    <t>H.16</t>
  </si>
  <si>
    <t>H.22</t>
  </si>
  <si>
    <t>I.1</t>
  </si>
  <si>
    <t>Supply and Install Bridge Aluminum Balance Barrier</t>
  </si>
  <si>
    <t>Temporary Grade Separation Wall</t>
  </si>
  <si>
    <t>Tree Removal</t>
  </si>
  <si>
    <t>E45</t>
  </si>
  <si>
    <t>C.56</t>
  </si>
  <si>
    <t>E9</t>
  </si>
  <si>
    <t>762 dia. Rock-Socket Length Increase</t>
  </si>
  <si>
    <t>CW 3620-R8</t>
  </si>
  <si>
    <t>C.57</t>
  </si>
  <si>
    <t>D.10</t>
  </si>
  <si>
    <t>D.11</t>
  </si>
  <si>
    <t>E51</t>
  </si>
  <si>
    <t>E49</t>
  </si>
  <si>
    <t>F.1</t>
  </si>
  <si>
    <t>Deciduous Tree (c/w warranty), Populous Deltoid</t>
  </si>
  <si>
    <t>E36</t>
  </si>
  <si>
    <t>C036</t>
  </si>
  <si>
    <t>Construction of Curb and Gutter (150 mm ht, Barrier, Integral, 600 mm width, 150 mm Plain Concrete Pavement)</t>
  </si>
  <si>
    <t>E47</t>
  </si>
  <si>
    <t>E48</t>
  </si>
  <si>
    <t xml:space="preserve">                                                                                                        FORM B(R1): PRICES</t>
  </si>
  <si>
    <t>A.30</t>
  </si>
  <si>
    <t>MSE Retaining Wall</t>
  </si>
  <si>
    <t>A.31</t>
  </si>
  <si>
    <t>Cellular Concrete</t>
  </si>
  <si>
    <t>E53</t>
  </si>
  <si>
    <t>J</t>
  </si>
  <si>
    <t>MOBILIZATION AND DEMOBILIZATION</t>
  </si>
  <si>
    <t>J.1</t>
  </si>
  <si>
    <t>Raked Asphalt Pavement</t>
  </si>
  <si>
    <t>E54</t>
  </si>
  <si>
    <t>CW 3520-R7</t>
  </si>
  <si>
    <t>Seeding</t>
  </si>
  <si>
    <t>G004</t>
  </si>
  <si>
    <t>F.4</t>
  </si>
  <si>
    <t>Installation of Concrete Bases (Ornamental Light Base)</t>
  </si>
  <si>
    <t>Common Excavation - Suitable Site Material</t>
  </si>
  <si>
    <t>A029</t>
  </si>
  <si>
    <t>Common Excavation- Unsuitable site material</t>
  </si>
  <si>
    <t>Supply and Install Moveable Hoarding for Deck Concrete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</si>
</sst>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d\,\ yyyy"/>
    <numFmt numFmtId="200" formatCode="[$-409]h:mm:ss\ AM/PM"/>
  </numFmts>
  <fonts count="5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0"/>
      <name val="MS Sans Serif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5" fillId="28" borderId="5" applyNumberFormat="0" applyAlignment="0" applyProtection="0"/>
    <xf numFmtId="0" fontId="46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1" borderId="5" applyNumberFormat="0" applyAlignment="0" applyProtection="0"/>
    <xf numFmtId="0" fontId="53" fillId="0" borderId="10" applyNumberFormat="0" applyFill="0" applyAlignment="0" applyProtection="0"/>
    <xf numFmtId="0" fontId="54" fillId="32" borderId="0" applyNumberFormat="0" applyBorder="0" applyAlignment="0" applyProtection="0"/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5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6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</cellStyleXfs>
  <cellXfs count="221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0" fontId="0" fillId="2" borderId="20" xfId="0" applyNumberFormat="1" applyBorder="1" applyAlignment="1">
      <alignment horizontal="center"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5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19" xfId="0" applyNumberFormat="1" applyFont="1" applyFill="1" applyBorder="1" applyAlignment="1" applyProtection="1">
      <alignment horizontal="left" vertical="center"/>
      <protection/>
    </xf>
    <xf numFmtId="172" fontId="2" fillId="34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9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30" xfId="0" applyNumberFormat="1" applyBorder="1" applyAlignment="1">
      <alignment horizontal="right"/>
    </xf>
    <xf numFmtId="0" fontId="0" fillId="2" borderId="31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2" fillId="2" borderId="27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" fontId="0" fillId="2" borderId="20" xfId="0" applyNumberFormat="1" applyFont="1" applyBorder="1" applyAlignment="1">
      <alignment horizontal="center" vertical="top"/>
    </xf>
    <xf numFmtId="0" fontId="0" fillId="2" borderId="20" xfId="0" applyNumberFormat="1" applyFont="1" applyBorder="1" applyAlignment="1">
      <alignment horizontal="center" vertical="top"/>
    </xf>
    <xf numFmtId="172" fontId="21" fillId="34" borderId="19" xfId="0" applyNumberFormat="1" applyFont="1" applyFill="1" applyBorder="1" applyAlignment="1" applyProtection="1">
      <alignment horizontal="left" vertical="top"/>
      <protection/>
    </xf>
    <xf numFmtId="172" fontId="21" fillId="34" borderId="19" xfId="0" applyNumberFormat="1" applyFont="1" applyFill="1" applyBorder="1" applyAlignment="1" applyProtection="1">
      <alignment horizontal="left" vertical="top" wrapText="1"/>
      <protection/>
    </xf>
    <xf numFmtId="7" fontId="0" fillId="2" borderId="20" xfId="0" applyNumberFormat="1" applyBorder="1" applyAlignment="1">
      <alignment horizontal="right" vertical="top"/>
    </xf>
    <xf numFmtId="0" fontId="21" fillId="2" borderId="19" xfId="0" applyNumberFormat="1" applyFont="1" applyBorder="1" applyAlignment="1">
      <alignment horizontal="center" vertical="top"/>
    </xf>
    <xf numFmtId="0" fontId="21" fillId="2" borderId="19" xfId="0" applyNumberFormat="1" applyFont="1" applyBorder="1" applyAlignment="1">
      <alignment vertical="top"/>
    </xf>
    <xf numFmtId="0" fontId="21" fillId="2" borderId="19" xfId="0" applyNumberFormat="1" applyFont="1" applyBorder="1" applyAlignment="1">
      <alignment horizontal="left" vertical="top"/>
    </xf>
    <xf numFmtId="174" fontId="0" fillId="0" borderId="1" xfId="0" applyNumberFormat="1" applyFont="1" applyFill="1" applyBorder="1" applyAlignment="1" applyProtection="1">
      <alignment vertical="top"/>
      <protection/>
    </xf>
    <xf numFmtId="0" fontId="0" fillId="2" borderId="19" xfId="0" applyNumberFormat="1" applyFont="1" applyBorder="1" applyAlignment="1">
      <alignment horizontal="left" vertical="top"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/>
    </xf>
    <xf numFmtId="0" fontId="0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0" fontId="23" fillId="2" borderId="0" xfId="0" applyFont="1" applyAlignment="1" applyProtection="1">
      <alignment vertical="center"/>
      <protection/>
    </xf>
    <xf numFmtId="174" fontId="0" fillId="34" borderId="0" xfId="0" applyNumberFormat="1" applyFont="1" applyFill="1" applyBorder="1" applyAlignment="1" applyProtection="1">
      <alignment vertical="center"/>
      <protection/>
    </xf>
    <xf numFmtId="172" fontId="0" fillId="34" borderId="0" xfId="0" applyNumberFormat="1" applyFont="1" applyFill="1" applyBorder="1" applyAlignment="1" applyProtection="1">
      <alignment horizontal="center" vertical="center"/>
      <protection/>
    </xf>
    <xf numFmtId="0" fontId="23" fillId="2" borderId="0" xfId="0" applyFont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top"/>
      <protection/>
    </xf>
    <xf numFmtId="172" fontId="0" fillId="0" borderId="33" xfId="0" applyNumberFormat="1" applyFont="1" applyFill="1" applyBorder="1" applyAlignment="1" applyProtection="1">
      <alignment horizontal="center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0" fontId="23" fillId="0" borderId="0" xfId="0" applyFont="1" applyFill="1" applyAlignment="1">
      <alignment vertical="top"/>
    </xf>
    <xf numFmtId="179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2" borderId="1" xfId="0" applyNumberFormat="1" applyFont="1" applyFill="1" applyBorder="1" applyAlignment="1" applyProtection="1">
      <alignment horizontal="center" vertical="top"/>
      <protection/>
    </xf>
    <xf numFmtId="173" fontId="0" fillId="2" borderId="1" xfId="0" applyNumberFormat="1" applyFont="1" applyFill="1" applyBorder="1" applyAlignment="1" applyProtection="1">
      <alignment horizontal="center" vertical="top" wrapText="1"/>
      <protection/>
    </xf>
    <xf numFmtId="172" fontId="0" fillId="2" borderId="1" xfId="0" applyNumberFormat="1" applyFont="1" applyFill="1" applyBorder="1" applyAlignment="1" applyProtection="1">
      <alignment horizontal="left" vertical="top" wrapText="1"/>
      <protection/>
    </xf>
    <xf numFmtId="172" fontId="0" fillId="2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1" xfId="0" applyNumberFormat="1" applyFont="1" applyFill="1" applyBorder="1" applyAlignment="1" applyProtection="1">
      <alignment horizontal="center" vertical="top" wrapText="1"/>
      <protection/>
    </xf>
    <xf numFmtId="174" fontId="0" fillId="2" borderId="1" xfId="0" applyNumberFormat="1" applyFont="1" applyFill="1" applyBorder="1" applyAlignment="1" applyProtection="1">
      <alignment vertical="top"/>
      <protection/>
    </xf>
    <xf numFmtId="0" fontId="23" fillId="2" borderId="0" xfId="0" applyFont="1" applyFill="1" applyAlignment="1">
      <alignment/>
    </xf>
    <xf numFmtId="173" fontId="0" fillId="2" borderId="1" xfId="0" applyNumberFormat="1" applyFont="1" applyFill="1" applyBorder="1" applyAlignment="1" applyProtection="1">
      <alignment horizontal="left" vertical="top" wrapText="1"/>
      <protection/>
    </xf>
    <xf numFmtId="0" fontId="23" fillId="2" borderId="0" xfId="0" applyFont="1" applyFill="1" applyAlignment="1">
      <alignment/>
    </xf>
    <xf numFmtId="4" fontId="0" fillId="2" borderId="1" xfId="0" applyNumberFormat="1" applyFont="1" applyFill="1" applyBorder="1" applyAlignment="1" applyProtection="1">
      <alignment horizontal="center" vertical="top" wrapText="1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173" fontId="4" fillId="0" borderId="1" xfId="0" applyNumberFormat="1" applyFont="1" applyFill="1" applyBorder="1" applyAlignment="1" applyProtection="1">
      <alignment horizontal="center" vertical="center" wrapText="1"/>
      <protection/>
    </xf>
    <xf numFmtId="172" fontId="4" fillId="0" borderId="1" xfId="0" applyNumberFormat="1" applyFont="1" applyFill="1" applyBorder="1" applyAlignment="1" applyProtection="1">
      <alignment vertical="center" wrapText="1"/>
      <protection/>
    </xf>
    <xf numFmtId="172" fontId="0" fillId="0" borderId="1" xfId="0" applyNumberFormat="1" applyFont="1" applyFill="1" applyBorder="1" applyAlignment="1" applyProtection="1">
      <alignment horizontal="centerContinuous" wrapText="1"/>
      <protection/>
    </xf>
    <xf numFmtId="177" fontId="0" fillId="0" borderId="1" xfId="0" applyNumberFormat="1" applyFont="1" applyFill="1" applyBorder="1" applyAlignment="1" applyProtection="1">
      <alignment horizontal="centerContinuous"/>
      <protection/>
    </xf>
    <xf numFmtId="0" fontId="0" fillId="2" borderId="19" xfId="0" applyNumberFormat="1" applyFont="1" applyBorder="1" applyAlignment="1">
      <alignment horizontal="right" vertical="top"/>
    </xf>
    <xf numFmtId="7" fontId="0" fillId="35" borderId="20" xfId="0" applyNumberFormat="1" applyFill="1" applyBorder="1" applyAlignment="1">
      <alignment horizontal="right"/>
    </xf>
    <xf numFmtId="0" fontId="0" fillId="35" borderId="0" xfId="0" applyNumberFormat="1" applyFill="1" applyAlignment="1">
      <alignment vertical="center"/>
    </xf>
    <xf numFmtId="0" fontId="4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 vertical="center"/>
    </xf>
    <xf numFmtId="0" fontId="0" fillId="2" borderId="20" xfId="0" applyNumberFormat="1" applyBorder="1" applyAlignment="1">
      <alignment horizontal="right" vertical="top"/>
    </xf>
    <xf numFmtId="0" fontId="0" fillId="2" borderId="15" xfId="0" applyNumberFormat="1" applyBorder="1" applyAlignment="1">
      <alignment horizontal="right"/>
    </xf>
    <xf numFmtId="0" fontId="0" fillId="2" borderId="13" xfId="0" applyNumberFormat="1" applyBorder="1" applyAlignment="1">
      <alignment horizontal="right"/>
    </xf>
    <xf numFmtId="7" fontId="0" fillId="2" borderId="28" xfId="0" applyNumberFormat="1" applyFont="1" applyBorder="1" applyAlignment="1">
      <alignment horizontal="right" vertical="center"/>
    </xf>
    <xf numFmtId="0" fontId="21" fillId="0" borderId="19" xfId="0" applyNumberFormat="1" applyFont="1" applyFill="1" applyBorder="1" applyAlignment="1">
      <alignment vertical="top"/>
    </xf>
    <xf numFmtId="172" fontId="21" fillId="0" borderId="19" xfId="0" applyNumberFormat="1" applyFont="1" applyFill="1" applyBorder="1" applyAlignment="1" applyProtection="1">
      <alignment horizontal="left" vertical="top" wrapText="1"/>
      <protection/>
    </xf>
    <xf numFmtId="1" fontId="0" fillId="0" borderId="20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center" vertical="top"/>
    </xf>
    <xf numFmtId="1" fontId="0" fillId="2" borderId="20" xfId="0" applyNumberFormat="1" applyFont="1" applyFill="1" applyBorder="1" applyAlignment="1">
      <alignment horizontal="center" vertical="top"/>
    </xf>
    <xf numFmtId="1" fontId="21" fillId="2" borderId="34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34" xfId="0" applyNumberFormat="1" applyFont="1" applyFill="1" applyBorder="1" applyAlignment="1">
      <alignment horizontal="center" vertical="top"/>
    </xf>
    <xf numFmtId="0" fontId="0" fillId="2" borderId="20" xfId="0" applyNumberFormat="1" applyFont="1" applyFill="1" applyBorder="1" applyAlignment="1">
      <alignment horizontal="center" vertical="top"/>
    </xf>
    <xf numFmtId="0" fontId="0" fillId="2" borderId="20" xfId="0" applyNumberFormat="1" applyFill="1" applyBorder="1" applyAlignment="1">
      <alignment horizontal="right" vertical="top"/>
    </xf>
    <xf numFmtId="7" fontId="0" fillId="2" borderId="22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vertical="top"/>
    </xf>
    <xf numFmtId="1" fontId="0" fillId="2" borderId="20" xfId="0" applyNumberFormat="1" applyFont="1" applyBorder="1" applyAlignment="1">
      <alignment horizontal="center" vertical="top" wrapText="1"/>
    </xf>
    <xf numFmtId="7" fontId="0" fillId="0" borderId="20" xfId="0" applyNumberFormat="1" applyFill="1" applyBorder="1" applyAlignment="1" applyProtection="1">
      <alignment horizontal="right" vertical="top"/>
      <protection locked="0"/>
    </xf>
    <xf numFmtId="0" fontId="0" fillId="0" borderId="18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 vertical="center"/>
    </xf>
    <xf numFmtId="7" fontId="0" fillId="0" borderId="18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/>
    </xf>
    <xf numFmtId="0" fontId="0" fillId="0" borderId="30" xfId="0" applyNumberFormat="1" applyFill="1" applyBorder="1" applyAlignment="1">
      <alignment horizontal="center" vertical="center"/>
    </xf>
    <xf numFmtId="7" fontId="0" fillId="0" borderId="30" xfId="0" applyNumberFormat="1" applyFill="1" applyBorder="1" applyAlignment="1">
      <alignment horizontal="right"/>
    </xf>
    <xf numFmtId="174" fontId="0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NumberFormat="1" applyFont="1" applyFill="1" applyBorder="1" applyAlignment="1" applyProtection="1">
      <alignment vertical="top"/>
      <protection/>
    </xf>
    <xf numFmtId="0" fontId="23" fillId="2" borderId="0" xfId="0" applyFont="1" applyFill="1" applyAlignment="1">
      <alignment vertical="top"/>
    </xf>
    <xf numFmtId="7" fontId="5" fillId="0" borderId="0" xfId="0" applyNumberFormat="1" applyFon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centerContinuous" vertical="center"/>
    </xf>
    <xf numFmtId="7" fontId="0" fillId="0" borderId="20" xfId="0" applyNumberFormat="1" applyFill="1" applyBorder="1" applyAlignment="1">
      <alignment horizontal="right" vertical="center"/>
    </xf>
    <xf numFmtId="7" fontId="0" fillId="0" borderId="22" xfId="0" applyNumberFormat="1" applyFill="1" applyBorder="1" applyAlignment="1">
      <alignment horizontal="right"/>
    </xf>
    <xf numFmtId="1" fontId="0" fillId="0" borderId="20" xfId="0" applyNumberFormat="1" applyFill="1" applyBorder="1" applyAlignment="1">
      <alignment horizontal="right" vertical="center"/>
    </xf>
    <xf numFmtId="7" fontId="0" fillId="0" borderId="28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/>
    </xf>
    <xf numFmtId="7" fontId="0" fillId="0" borderId="24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0" fillId="0" borderId="13" xfId="0" applyNumberFormat="1" applyFill="1" applyBorder="1" applyAlignment="1">
      <alignment horizontal="right"/>
    </xf>
    <xf numFmtId="179" fontId="0" fillId="2" borderId="0" xfId="0" applyNumberFormat="1" applyFill="1" applyBorder="1" applyAlignment="1">
      <alignment horizontal="right" vertical="top" wrapText="1"/>
    </xf>
    <xf numFmtId="179" fontId="0" fillId="2" borderId="20" xfId="0" applyNumberFormat="1" applyFill="1" applyBorder="1" applyAlignment="1">
      <alignment horizontal="right" vertical="top"/>
    </xf>
    <xf numFmtId="179" fontId="0" fillId="2" borderId="20" xfId="0" applyNumberFormat="1" applyFill="1" applyBorder="1" applyAlignment="1">
      <alignment horizontal="right" vertical="top"/>
    </xf>
    <xf numFmtId="179" fontId="0" fillId="0" borderId="20" xfId="0" applyNumberFormat="1" applyFont="1" applyFill="1" applyBorder="1" applyAlignment="1">
      <alignment horizontal="right" vertical="top" wrapText="1"/>
    </xf>
    <xf numFmtId="179" fontId="0" fillId="0" borderId="20" xfId="0" applyNumberFormat="1" applyFill="1" applyBorder="1" applyAlignment="1">
      <alignment horizontal="right" vertical="top"/>
    </xf>
    <xf numFmtId="179" fontId="0" fillId="2" borderId="20" xfId="0" applyNumberFormat="1" applyBorder="1" applyAlignment="1">
      <alignment horizontal="right" vertical="top"/>
    </xf>
    <xf numFmtId="179" fontId="0" fillId="0" borderId="1" xfId="0" applyNumberFormat="1" applyFont="1" applyFill="1" applyBorder="1" applyAlignment="1" applyProtection="1">
      <alignment horizontal="right" vertical="top"/>
      <protection/>
    </xf>
    <xf numFmtId="179" fontId="0" fillId="0" borderId="33" xfId="0" applyNumberFormat="1" applyFont="1" applyFill="1" applyBorder="1" applyAlignment="1" applyProtection="1">
      <alignment horizontal="right" vertical="top"/>
      <protection/>
    </xf>
    <xf numFmtId="179" fontId="0" fillId="0" borderId="0" xfId="0" applyNumberFormat="1" applyFill="1" applyBorder="1" applyAlignment="1">
      <alignment horizontal="right" vertical="top" wrapText="1"/>
    </xf>
    <xf numFmtId="179" fontId="0" fillId="2" borderId="1" xfId="0" applyNumberFormat="1" applyFont="1" applyFill="1" applyBorder="1" applyAlignment="1" applyProtection="1">
      <alignment horizontal="right" vertical="top"/>
      <protection/>
    </xf>
    <xf numFmtId="179" fontId="0" fillId="0" borderId="1" xfId="0" applyNumberFormat="1" applyFont="1" applyFill="1" applyBorder="1" applyAlignment="1" applyProtection="1">
      <alignment horizontal="right" wrapText="1"/>
      <protection/>
    </xf>
    <xf numFmtId="1" fontId="0" fillId="2" borderId="20" xfId="0" applyNumberFormat="1" applyFill="1" applyBorder="1" applyAlignment="1">
      <alignment horizontal="right" vertical="top"/>
    </xf>
    <xf numFmtId="1" fontId="0" fillId="2" borderId="20" xfId="0" applyNumberFormat="1" applyFill="1" applyBorder="1" applyAlignment="1">
      <alignment horizontal="right" vertical="top"/>
    </xf>
    <xf numFmtId="1" fontId="0" fillId="2" borderId="20" xfId="0" applyNumberFormat="1" applyBorder="1" applyAlignment="1">
      <alignment horizontal="right" vertical="top"/>
    </xf>
    <xf numFmtId="1" fontId="0" fillId="2" borderId="1" xfId="0" applyNumberFormat="1" applyFont="1" applyFill="1" applyBorder="1" applyAlignment="1" applyProtection="1">
      <alignment horizontal="right" vertical="top"/>
      <protection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172" fontId="21" fillId="36" borderId="19" xfId="0" applyNumberFormat="1" applyFont="1" applyFill="1" applyBorder="1" applyAlignment="1" applyProtection="1">
      <alignment horizontal="left" vertical="top" wrapText="1"/>
      <protection/>
    </xf>
    <xf numFmtId="1" fontId="0" fillId="37" borderId="20" xfId="0" applyNumberFormat="1" applyFont="1" applyFill="1" applyBorder="1" applyAlignment="1">
      <alignment horizontal="center" vertical="top"/>
    </xf>
    <xf numFmtId="0" fontId="0" fillId="37" borderId="20" xfId="0" applyNumberFormat="1" applyFont="1" applyFill="1" applyBorder="1" applyAlignment="1">
      <alignment horizontal="center" vertical="top"/>
    </xf>
    <xf numFmtId="172" fontId="21" fillId="34" borderId="35" xfId="0" applyNumberFormat="1" applyFont="1" applyFill="1" applyBorder="1" applyAlignment="1" applyProtection="1">
      <alignment horizontal="left" vertical="top" wrapText="1"/>
      <protection/>
    </xf>
    <xf numFmtId="1" fontId="0" fillId="2" borderId="32" xfId="0" applyNumberFormat="1" applyFont="1" applyBorder="1" applyAlignment="1">
      <alignment horizontal="center" vertical="top"/>
    </xf>
    <xf numFmtId="0" fontId="0" fillId="2" borderId="32" xfId="0" applyNumberFormat="1" applyFont="1" applyBorder="1" applyAlignment="1">
      <alignment horizontal="center" vertical="top"/>
    </xf>
    <xf numFmtId="179" fontId="0" fillId="2" borderId="36" xfId="0" applyNumberFormat="1" applyBorder="1" applyAlignment="1">
      <alignment horizontal="right" vertical="top"/>
    </xf>
    <xf numFmtId="0" fontId="2" fillId="2" borderId="37" xfId="0" applyNumberFormat="1" applyFont="1" applyBorder="1" applyAlignment="1">
      <alignment horizontal="center" vertical="center"/>
    </xf>
    <xf numFmtId="1" fontId="6" fillId="2" borderId="38" xfId="0" applyNumberFormat="1" applyFont="1" applyBorder="1" applyAlignment="1">
      <alignment horizontal="left" vertical="center" wrapText="1"/>
    </xf>
    <xf numFmtId="1" fontId="0" fillId="2" borderId="39" xfId="0" applyNumberFormat="1" applyFont="1" applyBorder="1" applyAlignment="1">
      <alignment horizontal="center" vertical="top"/>
    </xf>
    <xf numFmtId="0" fontId="0" fillId="2" borderId="39" xfId="0" applyNumberFormat="1" applyFont="1" applyBorder="1" applyAlignment="1">
      <alignment horizontal="center" vertical="top"/>
    </xf>
    <xf numFmtId="179" fontId="0" fillId="2" borderId="39" xfId="0" applyNumberFormat="1" applyBorder="1" applyAlignment="1">
      <alignment horizontal="right" vertical="top"/>
    </xf>
    <xf numFmtId="7" fontId="0" fillId="2" borderId="37" xfId="0" applyNumberFormat="1" applyBorder="1" applyAlignment="1">
      <alignment horizontal="right" vertical="center"/>
    </xf>
    <xf numFmtId="0" fontId="23" fillId="0" borderId="1" xfId="0" applyFont="1" applyFill="1" applyBorder="1" applyAlignment="1">
      <alignment vertical="top" wrapText="1"/>
    </xf>
    <xf numFmtId="1" fontId="6" fillId="2" borderId="40" xfId="0" applyNumberFormat="1" applyFont="1" applyFill="1" applyBorder="1" applyAlignment="1">
      <alignment horizontal="left" vertical="center" wrapText="1"/>
    </xf>
    <xf numFmtId="0" fontId="0" fillId="2" borderId="41" xfId="0" applyNumberFormat="1" applyFill="1" applyBorder="1" applyAlignment="1">
      <alignment vertical="center" wrapText="1"/>
    </xf>
    <xf numFmtId="0" fontId="0" fillId="2" borderId="42" xfId="0" applyNumberFormat="1" applyFill="1" applyBorder="1" applyAlignment="1">
      <alignment vertical="center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6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3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6" fillId="2" borderId="41" xfId="0" applyNumberFormat="1" applyFont="1" applyBorder="1" applyAlignment="1">
      <alignment horizontal="left" vertical="center" wrapText="1"/>
    </xf>
    <xf numFmtId="1" fontId="6" fillId="2" borderId="42" xfId="0" applyNumberFormat="1" applyFont="1" applyBorder="1" applyAlignment="1">
      <alignment horizontal="left" vertical="center" wrapText="1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33" xfId="0" applyNumberFormat="1" applyBorder="1" applyAlignment="1" quotePrefix="1">
      <alignment/>
    </xf>
    <xf numFmtId="0" fontId="0" fillId="2" borderId="5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3" xfId="0" applyNumberFormat="1" applyBorder="1" applyAlignment="1">
      <alignment/>
    </xf>
    <xf numFmtId="7" fontId="0" fillId="2" borderId="51" xfId="0" applyNumberFormat="1" applyBorder="1" applyAlignment="1">
      <alignment horizontal="center"/>
    </xf>
    <xf numFmtId="7" fontId="0" fillId="2" borderId="52" xfId="0" applyNumberFormat="1" applyBorder="1" applyAlignment="1">
      <alignment horizontal="center"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1" fontId="6" fillId="2" borderId="55" xfId="0" applyNumberFormat="1" applyFont="1" applyBorder="1" applyAlignment="1">
      <alignment horizontal="left" vertical="center" wrapText="1"/>
    </xf>
    <xf numFmtId="0" fontId="0" fillId="2" borderId="56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  <xf numFmtId="1" fontId="3" fillId="2" borderId="40" xfId="0" applyNumberFormat="1" applyFont="1" applyBorder="1" applyAlignment="1">
      <alignment horizontal="left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showGridLines="0" showZeros="0" tabSelected="1" showOutlineSymbols="0" view="pageBreakPreview" zoomScale="75" zoomScaleNormal="75" zoomScaleSheetLayoutView="75" workbookViewId="0" topLeftCell="B186">
      <selection activeCell="G195" sqref="G195"/>
    </sheetView>
  </sheetViews>
  <sheetFormatPr defaultColWidth="10.5546875" defaultRowHeight="15"/>
  <cols>
    <col min="1" max="1" width="6.88671875" style="20" hidden="1" customWidth="1"/>
    <col min="2" max="2" width="8.77734375" style="12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20" customWidth="1"/>
    <col min="7" max="7" width="12.6640625" style="155" bestFit="1" customWidth="1"/>
    <col min="8" max="8" width="16.77734375" style="20" customWidth="1"/>
  </cols>
  <sheetData>
    <row r="1" spans="1:8" ht="15.75">
      <c r="A1" s="32"/>
      <c r="B1" s="30" t="s">
        <v>563</v>
      </c>
      <c r="C1" s="31"/>
      <c r="D1" s="31"/>
      <c r="E1" s="31"/>
      <c r="F1" s="114"/>
      <c r="G1" s="146"/>
      <c r="H1" s="31"/>
    </row>
    <row r="2" spans="1:8" ht="15">
      <c r="A2" s="29"/>
      <c r="B2" s="13" t="s">
        <v>25</v>
      </c>
      <c r="C2" s="2"/>
      <c r="D2" s="2"/>
      <c r="E2" s="2"/>
      <c r="F2" s="115"/>
      <c r="G2" s="147"/>
      <c r="H2" s="2"/>
    </row>
    <row r="3" spans="1:8" ht="15">
      <c r="A3" s="17"/>
      <c r="B3" s="12" t="s">
        <v>0</v>
      </c>
      <c r="C3" s="36"/>
      <c r="D3" s="36"/>
      <c r="E3" s="36"/>
      <c r="G3" s="148"/>
      <c r="H3" s="35"/>
    </row>
    <row r="4" spans="1:8" ht="15">
      <c r="A4" s="53" t="s">
        <v>24</v>
      </c>
      <c r="B4" s="14" t="s">
        <v>2</v>
      </c>
      <c r="C4" s="4" t="s">
        <v>3</v>
      </c>
      <c r="D4" s="3" t="s">
        <v>4</v>
      </c>
      <c r="E4" s="137" t="s">
        <v>5</v>
      </c>
      <c r="F4" s="138" t="s">
        <v>6</v>
      </c>
      <c r="G4" s="139" t="s">
        <v>7</v>
      </c>
      <c r="H4" s="5" t="s">
        <v>8</v>
      </c>
    </row>
    <row r="5" spans="1:8" ht="15.75" thickBot="1">
      <c r="A5" s="22"/>
      <c r="B5" s="46"/>
      <c r="C5" s="47"/>
      <c r="D5" s="48" t="s">
        <v>9</v>
      </c>
      <c r="E5" s="140"/>
      <c r="F5" s="141" t="s">
        <v>10</v>
      </c>
      <c r="G5" s="142"/>
      <c r="H5" s="49"/>
    </row>
    <row r="6" spans="1:8" s="41" customFormat="1" ht="30" customHeight="1" thickTop="1">
      <c r="A6" s="39"/>
      <c r="B6" s="38" t="s">
        <v>11</v>
      </c>
      <c r="C6" s="217" t="s">
        <v>29</v>
      </c>
      <c r="D6" s="218"/>
      <c r="E6" s="218"/>
      <c r="F6" s="219"/>
      <c r="G6" s="149"/>
      <c r="H6" s="40" t="s">
        <v>1</v>
      </c>
    </row>
    <row r="7" spans="1:8" s="41" customFormat="1" ht="30" customHeight="1">
      <c r="A7" s="39"/>
      <c r="B7" s="65" t="s">
        <v>67</v>
      </c>
      <c r="C7" s="125" t="s">
        <v>38</v>
      </c>
      <c r="D7" s="126" t="s">
        <v>498</v>
      </c>
      <c r="E7" s="127" t="s">
        <v>36</v>
      </c>
      <c r="F7" s="159">
        <v>1</v>
      </c>
      <c r="G7" s="74"/>
      <c r="H7" s="101">
        <f>ROUND(G7*F7,2)</f>
        <v>0</v>
      </c>
    </row>
    <row r="8" spans="1:8" s="41" customFormat="1" ht="30" customHeight="1">
      <c r="A8" s="18"/>
      <c r="B8" s="65" t="s">
        <v>68</v>
      </c>
      <c r="C8" s="60" t="s">
        <v>40</v>
      </c>
      <c r="D8" s="124" t="s">
        <v>39</v>
      </c>
      <c r="E8" s="128" t="s">
        <v>36</v>
      </c>
      <c r="F8" s="159">
        <v>1</v>
      </c>
      <c r="G8" s="74"/>
      <c r="H8" s="101">
        <f>ROUND(G8*F8,2)</f>
        <v>0</v>
      </c>
    </row>
    <row r="9" spans="1:8" s="41" customFormat="1" ht="30" customHeight="1">
      <c r="A9" s="18"/>
      <c r="B9" s="65" t="s">
        <v>69</v>
      </c>
      <c r="C9" s="60" t="s">
        <v>486</v>
      </c>
      <c r="D9" s="124" t="s">
        <v>499</v>
      </c>
      <c r="E9" s="128" t="s">
        <v>47</v>
      </c>
      <c r="F9" s="159">
        <v>1500</v>
      </c>
      <c r="G9" s="74"/>
      <c r="H9" s="101">
        <f>ROUND(G9*F9,2)</f>
        <v>0</v>
      </c>
    </row>
    <row r="10" spans="1:8" s="41" customFormat="1" ht="30" customHeight="1">
      <c r="A10" s="18"/>
      <c r="B10" s="65" t="s">
        <v>70</v>
      </c>
      <c r="C10" s="60" t="s">
        <v>487</v>
      </c>
      <c r="D10" s="124" t="s">
        <v>499</v>
      </c>
      <c r="E10" s="128" t="s">
        <v>47</v>
      </c>
      <c r="F10" s="159">
        <v>150</v>
      </c>
      <c r="G10" s="74"/>
      <c r="H10" s="101">
        <f>ROUND(G10*F10,2)</f>
        <v>0</v>
      </c>
    </row>
    <row r="11" spans="1:8" s="41" customFormat="1" ht="30" customHeight="1">
      <c r="A11" s="18"/>
      <c r="B11" s="65" t="s">
        <v>71</v>
      </c>
      <c r="C11" s="60" t="s">
        <v>488</v>
      </c>
      <c r="D11" s="124" t="s">
        <v>499</v>
      </c>
      <c r="E11" s="128" t="s">
        <v>47</v>
      </c>
      <c r="F11" s="159">
        <v>225</v>
      </c>
      <c r="G11" s="74"/>
      <c r="H11" s="101">
        <f>ROUND(G11*F11,2)</f>
        <v>0</v>
      </c>
    </row>
    <row r="12" spans="1:8" s="12" customFormat="1" ht="30" customHeight="1">
      <c r="A12" s="62"/>
      <c r="B12" s="65" t="s">
        <v>72</v>
      </c>
      <c r="C12" s="60" t="s">
        <v>42</v>
      </c>
      <c r="D12" s="124" t="s">
        <v>41</v>
      </c>
      <c r="E12" s="129" t="s">
        <v>44</v>
      </c>
      <c r="F12" s="160">
        <v>655</v>
      </c>
      <c r="G12" s="74"/>
      <c r="H12" s="101">
        <f aca="true" t="shared" si="0" ref="H12:H40">ROUND(G12*F12,2)</f>
        <v>0</v>
      </c>
    </row>
    <row r="13" spans="1:8" s="12" customFormat="1" ht="30" customHeight="1">
      <c r="A13" s="62"/>
      <c r="B13" s="65" t="s">
        <v>73</v>
      </c>
      <c r="C13" s="60" t="s">
        <v>45</v>
      </c>
      <c r="D13" s="124" t="s">
        <v>41</v>
      </c>
      <c r="E13" s="129" t="s">
        <v>44</v>
      </c>
      <c r="F13" s="160">
        <v>655</v>
      </c>
      <c r="G13" s="74"/>
      <c r="H13" s="101">
        <f t="shared" si="0"/>
        <v>0</v>
      </c>
    </row>
    <row r="14" spans="1:8" s="12" customFormat="1" ht="30" customHeight="1">
      <c r="A14" s="62"/>
      <c r="B14" s="65" t="s">
        <v>74</v>
      </c>
      <c r="C14" s="60" t="s">
        <v>489</v>
      </c>
      <c r="D14" s="124" t="s">
        <v>43</v>
      </c>
      <c r="E14" s="129" t="s">
        <v>49</v>
      </c>
      <c r="F14" s="170">
        <v>60</v>
      </c>
      <c r="G14" s="74"/>
      <c r="H14" s="101">
        <f>ROUND(G14*F14,2)</f>
        <v>0</v>
      </c>
    </row>
    <row r="15" spans="1:8" s="12" customFormat="1" ht="36" customHeight="1">
      <c r="A15" s="62"/>
      <c r="B15" s="65" t="s">
        <v>75</v>
      </c>
      <c r="C15" s="60" t="s">
        <v>490</v>
      </c>
      <c r="D15" s="124" t="s">
        <v>43</v>
      </c>
      <c r="E15" s="129" t="s">
        <v>49</v>
      </c>
      <c r="F15" s="171">
        <v>60</v>
      </c>
      <c r="G15" s="74"/>
      <c r="H15" s="101">
        <f>ROUND(G15*F15,2)</f>
        <v>0</v>
      </c>
    </row>
    <row r="16" spans="1:8" s="12" customFormat="1" ht="36" customHeight="1">
      <c r="A16" s="62"/>
      <c r="B16" s="65" t="s">
        <v>76</v>
      </c>
      <c r="C16" s="61" t="s">
        <v>382</v>
      </c>
      <c r="D16" s="124" t="s">
        <v>46</v>
      </c>
      <c r="E16" s="129" t="s">
        <v>52</v>
      </c>
      <c r="F16" s="162">
        <v>34996.2</v>
      </c>
      <c r="G16" s="74"/>
      <c r="H16" s="101">
        <f>ROUND(G16*F16,2)</f>
        <v>0</v>
      </c>
    </row>
    <row r="17" spans="1:8" s="12" customFormat="1" ht="36" customHeight="1">
      <c r="A17" s="62"/>
      <c r="B17" s="65" t="s">
        <v>77</v>
      </c>
      <c r="C17" s="61" t="s">
        <v>50</v>
      </c>
      <c r="D17" s="124" t="s">
        <v>46</v>
      </c>
      <c r="E17" s="129" t="s">
        <v>52</v>
      </c>
      <c r="F17" s="162">
        <v>41855.9</v>
      </c>
      <c r="G17" s="74"/>
      <c r="H17" s="101">
        <f t="shared" si="0"/>
        <v>0</v>
      </c>
    </row>
    <row r="18" spans="1:8" s="12" customFormat="1" ht="30" customHeight="1">
      <c r="A18" s="62"/>
      <c r="B18" s="64" t="s">
        <v>105</v>
      </c>
      <c r="C18" s="61" t="s">
        <v>53</v>
      </c>
      <c r="D18" s="124" t="s">
        <v>48</v>
      </c>
      <c r="E18" s="129"/>
      <c r="F18" s="130"/>
      <c r="G18" s="132"/>
      <c r="H18" s="101">
        <f t="shared" si="0"/>
        <v>0</v>
      </c>
    </row>
    <row r="19" spans="1:8" s="12" customFormat="1" ht="30" customHeight="1">
      <c r="A19" s="62"/>
      <c r="B19" s="63" t="s">
        <v>59</v>
      </c>
      <c r="C19" s="61" t="s">
        <v>55</v>
      </c>
      <c r="D19" s="124"/>
      <c r="E19" s="129" t="s">
        <v>36</v>
      </c>
      <c r="F19" s="160">
        <v>1</v>
      </c>
      <c r="G19" s="74"/>
      <c r="H19" s="101">
        <f t="shared" si="0"/>
        <v>0</v>
      </c>
    </row>
    <row r="20" spans="1:8" s="12" customFormat="1" ht="30" customHeight="1">
      <c r="A20" s="62"/>
      <c r="B20" s="63" t="s">
        <v>60</v>
      </c>
      <c r="C20" s="121" t="s">
        <v>491</v>
      </c>
      <c r="D20" s="124"/>
      <c r="E20" s="129" t="s">
        <v>36</v>
      </c>
      <c r="F20" s="160">
        <v>1</v>
      </c>
      <c r="G20" s="74"/>
      <c r="H20" s="101">
        <f t="shared" si="0"/>
        <v>0</v>
      </c>
    </row>
    <row r="21" spans="1:8" s="12" customFormat="1" ht="30" customHeight="1">
      <c r="A21" s="62"/>
      <c r="B21" s="63" t="s">
        <v>61</v>
      </c>
      <c r="C21" s="121" t="s">
        <v>492</v>
      </c>
      <c r="D21" s="124"/>
      <c r="E21" s="129" t="s">
        <v>36</v>
      </c>
      <c r="F21" s="160">
        <v>1</v>
      </c>
      <c r="G21" s="74"/>
      <c r="H21" s="101">
        <f t="shared" si="0"/>
        <v>0</v>
      </c>
    </row>
    <row r="22" spans="1:8" s="12" customFormat="1" ht="30" customHeight="1">
      <c r="A22" s="62"/>
      <c r="B22" s="63" t="s">
        <v>62</v>
      </c>
      <c r="C22" s="61" t="s">
        <v>56</v>
      </c>
      <c r="D22" s="124"/>
      <c r="E22" s="129" t="s">
        <v>36</v>
      </c>
      <c r="F22" s="160">
        <v>1</v>
      </c>
      <c r="G22" s="74"/>
      <c r="H22" s="101">
        <f t="shared" si="0"/>
        <v>0</v>
      </c>
    </row>
    <row r="23" spans="1:8" s="12" customFormat="1" ht="30" customHeight="1">
      <c r="A23" s="62"/>
      <c r="B23" s="63" t="s">
        <v>63</v>
      </c>
      <c r="C23" s="121" t="s">
        <v>493</v>
      </c>
      <c r="D23" s="122"/>
      <c r="E23" s="133" t="s">
        <v>36</v>
      </c>
      <c r="F23" s="163">
        <v>1</v>
      </c>
      <c r="G23" s="74"/>
      <c r="H23" s="66">
        <f t="shared" si="0"/>
        <v>0</v>
      </c>
    </row>
    <row r="24" spans="1:8" s="12" customFormat="1" ht="30" customHeight="1">
      <c r="A24" s="62"/>
      <c r="B24" s="63" t="s">
        <v>64</v>
      </c>
      <c r="C24" s="121" t="s">
        <v>494</v>
      </c>
      <c r="D24" s="124"/>
      <c r="E24" s="129" t="s">
        <v>36</v>
      </c>
      <c r="F24" s="160">
        <v>1</v>
      </c>
      <c r="G24" s="74"/>
      <c r="H24" s="101">
        <f t="shared" si="0"/>
        <v>0</v>
      </c>
    </row>
    <row r="25" spans="1:8" s="12" customFormat="1" ht="30" customHeight="1">
      <c r="A25" s="62"/>
      <c r="B25" s="63" t="s">
        <v>65</v>
      </c>
      <c r="C25" s="61" t="s">
        <v>57</v>
      </c>
      <c r="D25" s="124"/>
      <c r="E25" s="129" t="s">
        <v>36</v>
      </c>
      <c r="F25" s="160">
        <v>1</v>
      </c>
      <c r="G25" s="74"/>
      <c r="H25" s="101">
        <f t="shared" si="0"/>
        <v>0</v>
      </c>
    </row>
    <row r="26" spans="1:8" s="12" customFormat="1" ht="30" customHeight="1">
      <c r="A26" s="62"/>
      <c r="B26" s="63" t="s">
        <v>66</v>
      </c>
      <c r="C26" s="61" t="s">
        <v>58</v>
      </c>
      <c r="D26" s="124"/>
      <c r="E26" s="129" t="s">
        <v>36</v>
      </c>
      <c r="F26" s="160">
        <v>1</v>
      </c>
      <c r="G26" s="74"/>
      <c r="H26" s="101">
        <f t="shared" si="0"/>
        <v>0</v>
      </c>
    </row>
    <row r="27" spans="1:8" s="12" customFormat="1" ht="36" customHeight="1">
      <c r="A27" s="62"/>
      <c r="B27" s="64" t="s">
        <v>106</v>
      </c>
      <c r="C27" s="61" t="s">
        <v>582</v>
      </c>
      <c r="D27" s="124" t="s">
        <v>48</v>
      </c>
      <c r="E27" s="129" t="s">
        <v>36</v>
      </c>
      <c r="F27" s="160">
        <v>1</v>
      </c>
      <c r="G27" s="74"/>
      <c r="H27" s="101">
        <f t="shared" si="0"/>
        <v>0</v>
      </c>
    </row>
    <row r="28" spans="1:8" s="12" customFormat="1" ht="36" customHeight="1">
      <c r="A28" s="62"/>
      <c r="B28" s="64" t="s">
        <v>107</v>
      </c>
      <c r="C28" s="61" t="s">
        <v>78</v>
      </c>
      <c r="D28" s="124" t="s">
        <v>48</v>
      </c>
      <c r="E28" s="129" t="s">
        <v>36</v>
      </c>
      <c r="F28" s="160">
        <v>1</v>
      </c>
      <c r="G28" s="74"/>
      <c r="H28" s="101">
        <f t="shared" si="0"/>
        <v>0</v>
      </c>
    </row>
    <row r="29" spans="1:8" s="12" customFormat="1" ht="30" customHeight="1">
      <c r="A29" s="62"/>
      <c r="B29" s="64" t="s">
        <v>108</v>
      </c>
      <c r="C29" s="61" t="s">
        <v>79</v>
      </c>
      <c r="D29" s="124" t="s">
        <v>51</v>
      </c>
      <c r="E29" s="129" t="s">
        <v>44</v>
      </c>
      <c r="F29" s="160">
        <v>64</v>
      </c>
      <c r="G29" s="143"/>
      <c r="H29" s="101">
        <f t="shared" si="0"/>
        <v>0</v>
      </c>
    </row>
    <row r="30" spans="1:8" s="12" customFormat="1" ht="36" customHeight="1">
      <c r="A30" s="62"/>
      <c r="B30" s="64" t="s">
        <v>109</v>
      </c>
      <c r="C30" s="61" t="s">
        <v>496</v>
      </c>
      <c r="D30" s="124" t="s">
        <v>54</v>
      </c>
      <c r="E30" s="129" t="s">
        <v>49</v>
      </c>
      <c r="F30" s="170">
        <v>160</v>
      </c>
      <c r="G30" s="74"/>
      <c r="H30" s="101">
        <f t="shared" si="0"/>
        <v>0</v>
      </c>
    </row>
    <row r="31" spans="1:8" s="12" customFormat="1" ht="36" customHeight="1">
      <c r="A31" s="62"/>
      <c r="B31" s="64" t="s">
        <v>110</v>
      </c>
      <c r="C31" s="61" t="s">
        <v>495</v>
      </c>
      <c r="D31" s="124" t="s">
        <v>54</v>
      </c>
      <c r="E31" s="129" t="s">
        <v>49</v>
      </c>
      <c r="F31" s="170">
        <v>4</v>
      </c>
      <c r="G31" s="74"/>
      <c r="H31" s="101">
        <f t="shared" si="0"/>
        <v>0</v>
      </c>
    </row>
    <row r="32" spans="1:8" s="12" customFormat="1" ht="36" customHeight="1">
      <c r="A32" s="62"/>
      <c r="B32" s="64" t="s">
        <v>111</v>
      </c>
      <c r="C32" s="61" t="s">
        <v>82</v>
      </c>
      <c r="D32" s="124" t="s">
        <v>80</v>
      </c>
      <c r="E32" s="129" t="s">
        <v>36</v>
      </c>
      <c r="F32" s="160">
        <v>1</v>
      </c>
      <c r="G32" s="74"/>
      <c r="H32" s="101">
        <f t="shared" si="0"/>
        <v>0</v>
      </c>
    </row>
    <row r="33" spans="1:8" s="12" customFormat="1" ht="48" customHeight="1">
      <c r="A33" s="62"/>
      <c r="B33" s="64" t="s">
        <v>112</v>
      </c>
      <c r="C33" s="61" t="s">
        <v>84</v>
      </c>
      <c r="D33" s="124" t="s">
        <v>80</v>
      </c>
      <c r="E33" s="129" t="s">
        <v>36</v>
      </c>
      <c r="F33" s="160">
        <v>1</v>
      </c>
      <c r="G33" s="74"/>
      <c r="H33" s="101">
        <f>ROUND(G33*F33,2)</f>
        <v>0</v>
      </c>
    </row>
    <row r="34" spans="1:8" s="12" customFormat="1" ht="30" customHeight="1">
      <c r="A34" s="62"/>
      <c r="B34" s="64" t="s">
        <v>113</v>
      </c>
      <c r="C34" s="61" t="s">
        <v>85</v>
      </c>
      <c r="D34" s="124" t="s">
        <v>81</v>
      </c>
      <c r="E34" s="129" t="s">
        <v>36</v>
      </c>
      <c r="F34" s="160">
        <v>1</v>
      </c>
      <c r="G34" s="74"/>
      <c r="H34" s="101">
        <f t="shared" si="0"/>
        <v>0</v>
      </c>
    </row>
    <row r="35" spans="1:8" s="12" customFormat="1" ht="36" customHeight="1">
      <c r="A35" s="62"/>
      <c r="B35" s="64" t="s">
        <v>114</v>
      </c>
      <c r="C35" s="61" t="s">
        <v>87</v>
      </c>
      <c r="D35" s="124" t="s">
        <v>83</v>
      </c>
      <c r="E35" s="129" t="s">
        <v>44</v>
      </c>
      <c r="F35" s="160">
        <v>155</v>
      </c>
      <c r="G35" s="74"/>
      <c r="H35" s="101">
        <f t="shared" si="0"/>
        <v>0</v>
      </c>
    </row>
    <row r="36" spans="1:8" s="12" customFormat="1" ht="30" customHeight="1">
      <c r="A36" s="62"/>
      <c r="B36" s="64" t="s">
        <v>115</v>
      </c>
      <c r="C36" s="61" t="s">
        <v>89</v>
      </c>
      <c r="D36" s="124" t="s">
        <v>83</v>
      </c>
      <c r="E36" s="129" t="s">
        <v>49</v>
      </c>
      <c r="F36" s="170">
        <v>6</v>
      </c>
      <c r="G36" s="74"/>
      <c r="H36" s="101">
        <f t="shared" si="0"/>
        <v>0</v>
      </c>
    </row>
    <row r="37" spans="1:8" s="134" customFormat="1" ht="30" customHeight="1">
      <c r="A37" s="132"/>
      <c r="B37" s="120" t="s">
        <v>116</v>
      </c>
      <c r="C37" s="121" t="s">
        <v>543</v>
      </c>
      <c r="D37" s="122" t="s">
        <v>86</v>
      </c>
      <c r="E37" s="133" t="s">
        <v>36</v>
      </c>
      <c r="F37" s="163">
        <v>1</v>
      </c>
      <c r="G37" s="74"/>
      <c r="H37" s="66">
        <f t="shared" si="0"/>
        <v>0</v>
      </c>
    </row>
    <row r="38" spans="1:8" s="12" customFormat="1" ht="30" customHeight="1">
      <c r="A38" s="62"/>
      <c r="B38" s="64" t="s">
        <v>117</v>
      </c>
      <c r="C38" s="61" t="s">
        <v>90</v>
      </c>
      <c r="D38" s="124" t="s">
        <v>88</v>
      </c>
      <c r="E38" s="129" t="s">
        <v>44</v>
      </c>
      <c r="F38" s="160">
        <v>600</v>
      </c>
      <c r="G38" s="74"/>
      <c r="H38" s="101">
        <f t="shared" si="0"/>
        <v>0</v>
      </c>
    </row>
    <row r="39" spans="1:8" s="12" customFormat="1" ht="30" customHeight="1">
      <c r="A39" s="62"/>
      <c r="B39" s="64" t="s">
        <v>118</v>
      </c>
      <c r="C39" s="61" t="s">
        <v>92</v>
      </c>
      <c r="D39" s="124" t="s">
        <v>91</v>
      </c>
      <c r="E39" s="129" t="s">
        <v>36</v>
      </c>
      <c r="F39" s="160">
        <v>1</v>
      </c>
      <c r="G39" s="74"/>
      <c r="H39" s="101">
        <f t="shared" si="0"/>
        <v>0</v>
      </c>
    </row>
    <row r="40" spans="1:8" s="12" customFormat="1" ht="30" customHeight="1">
      <c r="A40" s="62"/>
      <c r="B40" s="64" t="s">
        <v>119</v>
      </c>
      <c r="C40" s="61" t="s">
        <v>94</v>
      </c>
      <c r="D40" s="124" t="s">
        <v>93</v>
      </c>
      <c r="E40" s="129" t="s">
        <v>36</v>
      </c>
      <c r="F40" s="161">
        <v>1</v>
      </c>
      <c r="G40" s="74"/>
      <c r="H40" s="101">
        <f t="shared" si="0"/>
        <v>0</v>
      </c>
    </row>
    <row r="41" spans="1:8" s="12" customFormat="1" ht="30" customHeight="1">
      <c r="A41" s="62"/>
      <c r="B41" s="64" t="s">
        <v>120</v>
      </c>
      <c r="C41" s="61" t="s">
        <v>99</v>
      </c>
      <c r="D41" s="124" t="s">
        <v>95</v>
      </c>
      <c r="E41" s="129" t="s">
        <v>101</v>
      </c>
      <c r="F41" s="160">
        <v>2200</v>
      </c>
      <c r="G41" s="74"/>
      <c r="H41" s="101">
        <f>ROUND(G41*F41,2)</f>
        <v>0</v>
      </c>
    </row>
    <row r="42" spans="1:8" s="134" customFormat="1" ht="30" customHeight="1">
      <c r="A42" s="132"/>
      <c r="B42" s="120" t="s">
        <v>524</v>
      </c>
      <c r="C42" s="121" t="s">
        <v>497</v>
      </c>
      <c r="D42" s="122" t="s">
        <v>100</v>
      </c>
      <c r="E42" s="133" t="s">
        <v>36</v>
      </c>
      <c r="F42" s="163">
        <v>1</v>
      </c>
      <c r="G42" s="74"/>
      <c r="H42" s="66">
        <f>ROUND(G42*F42,2)</f>
        <v>0</v>
      </c>
    </row>
    <row r="43" spans="1:8" s="12" customFormat="1" ht="30" customHeight="1">
      <c r="A43" s="62"/>
      <c r="B43" s="64" t="s">
        <v>525</v>
      </c>
      <c r="C43" s="61" t="s">
        <v>102</v>
      </c>
      <c r="D43" s="124" t="s">
        <v>522</v>
      </c>
      <c r="E43" s="129" t="s">
        <v>47</v>
      </c>
      <c r="F43" s="160">
        <v>750</v>
      </c>
      <c r="G43" s="74"/>
      <c r="H43" s="101">
        <f>ROUND(G43*F43,2)</f>
        <v>0</v>
      </c>
    </row>
    <row r="44" spans="1:8" s="12" customFormat="1" ht="30" customHeight="1">
      <c r="A44" s="62"/>
      <c r="B44" s="120" t="s">
        <v>564</v>
      </c>
      <c r="C44" s="176" t="s">
        <v>565</v>
      </c>
      <c r="D44" s="177" t="s">
        <v>91</v>
      </c>
      <c r="E44" s="178" t="s">
        <v>36</v>
      </c>
      <c r="F44" s="163">
        <v>1</v>
      </c>
      <c r="G44" s="74"/>
      <c r="H44" s="101">
        <f>ROUND(G44*F44,2)</f>
        <v>0</v>
      </c>
    </row>
    <row r="45" spans="1:8" s="12" customFormat="1" ht="30" customHeight="1">
      <c r="A45" s="62"/>
      <c r="B45" s="64" t="s">
        <v>566</v>
      </c>
      <c r="C45" s="176" t="s">
        <v>567</v>
      </c>
      <c r="D45" s="177" t="s">
        <v>568</v>
      </c>
      <c r="E45" s="178" t="s">
        <v>47</v>
      </c>
      <c r="F45" s="163">
        <v>3250</v>
      </c>
      <c r="G45" s="74"/>
      <c r="H45" s="101">
        <f>ROUND(G45*F45,2)</f>
        <v>0</v>
      </c>
    </row>
    <row r="46" spans="1:8" ht="30" customHeight="1" thickBot="1">
      <c r="A46" s="19"/>
      <c r="B46" s="37" t="str">
        <f>B6</f>
        <v>A</v>
      </c>
      <c r="C46" s="190" t="str">
        <f>C6</f>
        <v>BRIDGE WORKS</v>
      </c>
      <c r="D46" s="191"/>
      <c r="E46" s="191"/>
      <c r="F46" s="192"/>
      <c r="G46" s="150" t="s">
        <v>16</v>
      </c>
      <c r="H46" s="131">
        <f>SUM(H6:H45)</f>
        <v>0</v>
      </c>
    </row>
    <row r="47" spans="1:8" s="41" customFormat="1" ht="30" customHeight="1" thickTop="1">
      <c r="A47" s="43"/>
      <c r="B47" s="57" t="s">
        <v>12</v>
      </c>
      <c r="C47" s="204" t="s">
        <v>468</v>
      </c>
      <c r="D47" s="205"/>
      <c r="E47" s="205"/>
      <c r="F47" s="206"/>
      <c r="G47" s="151"/>
      <c r="H47" s="44"/>
    </row>
    <row r="48" spans="1:8" s="12" customFormat="1" ht="30" customHeight="1">
      <c r="A48" s="62"/>
      <c r="B48" s="64" t="s">
        <v>168</v>
      </c>
      <c r="C48" s="61" t="s">
        <v>129</v>
      </c>
      <c r="D48" s="58" t="s">
        <v>546</v>
      </c>
      <c r="E48" s="59"/>
      <c r="F48" s="116"/>
      <c r="G48" s="132"/>
      <c r="H48" s="66">
        <f>ROUND(G48*F48,2)</f>
        <v>0</v>
      </c>
    </row>
    <row r="49" spans="1:8" s="12" customFormat="1" ht="30" customHeight="1">
      <c r="A49" s="62"/>
      <c r="B49" s="63" t="s">
        <v>59</v>
      </c>
      <c r="C49" s="61" t="s">
        <v>579</v>
      </c>
      <c r="D49" s="58"/>
      <c r="E49" s="59" t="s">
        <v>47</v>
      </c>
      <c r="F49" s="164">
        <v>5000</v>
      </c>
      <c r="G49" s="74"/>
      <c r="H49" s="66">
        <f>ROUND(G49*F49,2)</f>
        <v>0</v>
      </c>
    </row>
    <row r="50" spans="1:8" s="12" customFormat="1" ht="30" customHeight="1">
      <c r="A50" s="62"/>
      <c r="B50" s="63" t="s">
        <v>60</v>
      </c>
      <c r="C50" s="61" t="s">
        <v>131</v>
      </c>
      <c r="D50" s="58"/>
      <c r="E50" s="59" t="s">
        <v>132</v>
      </c>
      <c r="F50" s="164">
        <v>12000</v>
      </c>
      <c r="G50" s="74"/>
      <c r="H50" s="66">
        <f>ROUND(G50*F50,2)</f>
        <v>0</v>
      </c>
    </row>
    <row r="51" spans="1:9" s="91" customFormat="1" ht="43.5" customHeight="1">
      <c r="A51" s="68" t="s">
        <v>580</v>
      </c>
      <c r="B51" s="79" t="s">
        <v>61</v>
      </c>
      <c r="C51" s="70" t="s">
        <v>581</v>
      </c>
      <c r="D51" s="71" t="s">
        <v>157</v>
      </c>
      <c r="E51" s="72" t="s">
        <v>135</v>
      </c>
      <c r="F51" s="165">
        <v>1000</v>
      </c>
      <c r="G51" s="74"/>
      <c r="H51" s="66">
        <f>ROUND(G51*F51,2)</f>
        <v>0</v>
      </c>
      <c r="I51" s="189"/>
    </row>
    <row r="52" spans="1:8" s="41" customFormat="1" ht="30" customHeight="1" thickBot="1">
      <c r="A52" s="45"/>
      <c r="B52" s="37" t="str">
        <f>B47</f>
        <v>B</v>
      </c>
      <c r="C52" s="196" t="str">
        <f>C47</f>
        <v>RIVERBANK STABILITY WORKS</v>
      </c>
      <c r="D52" s="197"/>
      <c r="E52" s="197"/>
      <c r="F52" s="198"/>
      <c r="G52" s="152" t="s">
        <v>16</v>
      </c>
      <c r="H52" s="45">
        <f>SUM(H47:H51)</f>
        <v>0</v>
      </c>
    </row>
    <row r="53" spans="1:8" s="41" customFormat="1" ht="30" customHeight="1" thickTop="1">
      <c r="A53" s="39"/>
      <c r="B53" s="38" t="s">
        <v>13</v>
      </c>
      <c r="C53" s="204" t="s">
        <v>30</v>
      </c>
      <c r="D53" s="205"/>
      <c r="E53" s="205"/>
      <c r="F53" s="206"/>
      <c r="G53" s="149"/>
      <c r="H53" s="40"/>
    </row>
    <row r="54" spans="1:8" ht="36" customHeight="1">
      <c r="A54" s="18"/>
      <c r="B54" s="15"/>
      <c r="C54" s="33" t="s">
        <v>18</v>
      </c>
      <c r="D54" s="9"/>
      <c r="E54" s="8" t="s">
        <v>1</v>
      </c>
      <c r="F54" s="116" t="s">
        <v>1</v>
      </c>
      <c r="G54" s="153" t="s">
        <v>1</v>
      </c>
      <c r="H54" s="21"/>
    </row>
    <row r="55" spans="1:8" s="75" customFormat="1" ht="30" customHeight="1">
      <c r="A55" s="68" t="s">
        <v>133</v>
      </c>
      <c r="B55" s="69" t="s">
        <v>225</v>
      </c>
      <c r="C55" s="70" t="s">
        <v>130</v>
      </c>
      <c r="D55" s="71" t="s">
        <v>134</v>
      </c>
      <c r="E55" s="72" t="s">
        <v>135</v>
      </c>
      <c r="F55" s="165">
        <v>950</v>
      </c>
      <c r="G55" s="74"/>
      <c r="H55" s="66">
        <f>ROUND(G55*F55,2)</f>
        <v>0</v>
      </c>
    </row>
    <row r="56" spans="1:8" s="77" customFormat="1" ht="30" customHeight="1">
      <c r="A56" s="76" t="s">
        <v>136</v>
      </c>
      <c r="B56" s="69" t="s">
        <v>236</v>
      </c>
      <c r="C56" s="70" t="s">
        <v>137</v>
      </c>
      <c r="D56" s="71" t="s">
        <v>134</v>
      </c>
      <c r="E56" s="72" t="s">
        <v>138</v>
      </c>
      <c r="F56" s="165">
        <v>4800</v>
      </c>
      <c r="G56" s="74"/>
      <c r="H56" s="66">
        <f>ROUND(G56*F56,2)</f>
        <v>0</v>
      </c>
    </row>
    <row r="57" spans="1:8" s="75" customFormat="1" ht="32.25" customHeight="1">
      <c r="A57" s="76" t="s">
        <v>139</v>
      </c>
      <c r="B57" s="69" t="s">
        <v>240</v>
      </c>
      <c r="C57" s="70" t="s">
        <v>140</v>
      </c>
      <c r="D57" s="71" t="s">
        <v>134</v>
      </c>
      <c r="E57" s="72"/>
      <c r="F57" s="165"/>
      <c r="G57" s="144"/>
      <c r="H57" s="66"/>
    </row>
    <row r="58" spans="1:8" s="75" customFormat="1" ht="30" customHeight="1">
      <c r="A58" s="76" t="s">
        <v>141</v>
      </c>
      <c r="B58" s="79" t="s">
        <v>59</v>
      </c>
      <c r="C58" s="70" t="s">
        <v>142</v>
      </c>
      <c r="D58" s="71" t="s">
        <v>1</v>
      </c>
      <c r="E58" s="72" t="s">
        <v>132</v>
      </c>
      <c r="F58" s="165">
        <v>1860</v>
      </c>
      <c r="G58" s="74"/>
      <c r="H58" s="66">
        <f>ROUND(G58*F58,2)</f>
        <v>0</v>
      </c>
    </row>
    <row r="59" spans="1:8" s="75" customFormat="1" ht="30" customHeight="1">
      <c r="A59" s="68" t="s">
        <v>143</v>
      </c>
      <c r="B59" s="79" t="s">
        <v>60</v>
      </c>
      <c r="C59" s="70" t="s">
        <v>144</v>
      </c>
      <c r="D59" s="71" t="s">
        <v>1</v>
      </c>
      <c r="E59" s="72" t="s">
        <v>132</v>
      </c>
      <c r="F59" s="165">
        <v>5600</v>
      </c>
      <c r="G59" s="74"/>
      <c r="H59" s="66">
        <f>ROUND(G59*F59,2)</f>
        <v>0</v>
      </c>
    </row>
    <row r="60" spans="1:15" s="75" customFormat="1" ht="36" customHeight="1">
      <c r="A60" s="76" t="s">
        <v>270</v>
      </c>
      <c r="B60" s="69" t="s">
        <v>248</v>
      </c>
      <c r="C60" s="70" t="s">
        <v>145</v>
      </c>
      <c r="D60" s="71" t="s">
        <v>134</v>
      </c>
      <c r="E60" s="72" t="s">
        <v>135</v>
      </c>
      <c r="F60" s="165">
        <v>400</v>
      </c>
      <c r="G60" s="74"/>
      <c r="H60" s="66">
        <f>ROUND(G60*F60,2)</f>
        <v>0</v>
      </c>
      <c r="I60" s="80"/>
      <c r="J60" s="81"/>
      <c r="K60" s="82"/>
      <c r="L60" s="83"/>
      <c r="M60" s="83"/>
      <c r="N60" s="83"/>
      <c r="O60" s="84"/>
    </row>
    <row r="61" spans="1:8" s="77" customFormat="1" ht="30" customHeight="1">
      <c r="A61" s="68" t="s">
        <v>146</v>
      </c>
      <c r="B61" s="69" t="s">
        <v>250</v>
      </c>
      <c r="C61" s="70" t="s">
        <v>147</v>
      </c>
      <c r="D61" s="71" t="s">
        <v>134</v>
      </c>
      <c r="E61" s="72" t="s">
        <v>138</v>
      </c>
      <c r="F61" s="165">
        <v>750</v>
      </c>
      <c r="G61" s="74"/>
      <c r="H61" s="66">
        <f>ROUND(G61*F61,2)</f>
        <v>0</v>
      </c>
    </row>
    <row r="62" spans="1:8" s="77" customFormat="1" ht="30" customHeight="1">
      <c r="A62" s="76" t="s">
        <v>385</v>
      </c>
      <c r="B62" s="69" t="s">
        <v>329</v>
      </c>
      <c r="C62" s="70" t="s">
        <v>386</v>
      </c>
      <c r="D62" s="71" t="s">
        <v>134</v>
      </c>
      <c r="E62" s="72" t="s">
        <v>138</v>
      </c>
      <c r="F62" s="165">
        <v>250</v>
      </c>
      <c r="G62" s="74"/>
      <c r="H62" s="66">
        <f>ROUND(G62*F62,2)</f>
        <v>0</v>
      </c>
    </row>
    <row r="63" spans="1:8" s="75" customFormat="1" ht="30" customHeight="1">
      <c r="A63" s="76" t="s">
        <v>148</v>
      </c>
      <c r="B63" s="69" t="s">
        <v>330</v>
      </c>
      <c r="C63" s="70" t="s">
        <v>149</v>
      </c>
      <c r="D63" s="71" t="s">
        <v>134</v>
      </c>
      <c r="E63" s="72"/>
      <c r="F63" s="165"/>
      <c r="G63" s="144"/>
      <c r="H63" s="66"/>
    </row>
    <row r="64" spans="1:8" s="75" customFormat="1" ht="30" customHeight="1">
      <c r="A64" s="68" t="s">
        <v>150</v>
      </c>
      <c r="B64" s="79" t="s">
        <v>59</v>
      </c>
      <c r="C64" s="70" t="s">
        <v>151</v>
      </c>
      <c r="D64" s="71" t="s">
        <v>1</v>
      </c>
      <c r="E64" s="72" t="s">
        <v>49</v>
      </c>
      <c r="F64" s="73">
        <v>4</v>
      </c>
      <c r="G64" s="74"/>
      <c r="H64" s="66">
        <f aca="true" t="shared" si="1" ref="H64:H72">ROUND(G64*F64,2)</f>
        <v>0</v>
      </c>
    </row>
    <row r="65" spans="1:8" s="77" customFormat="1" ht="30" customHeight="1">
      <c r="A65" s="76" t="s">
        <v>152</v>
      </c>
      <c r="B65" s="69" t="s">
        <v>254</v>
      </c>
      <c r="C65" s="70" t="s">
        <v>153</v>
      </c>
      <c r="D65" s="71" t="s">
        <v>154</v>
      </c>
      <c r="E65" s="72" t="s">
        <v>138</v>
      </c>
      <c r="F65" s="165">
        <v>5200</v>
      </c>
      <c r="G65" s="74"/>
      <c r="H65" s="66">
        <f t="shared" si="1"/>
        <v>0</v>
      </c>
    </row>
    <row r="66" spans="1:8" s="77" customFormat="1" ht="30" customHeight="1">
      <c r="A66" s="68" t="s">
        <v>155</v>
      </c>
      <c r="B66" s="69" t="s">
        <v>258</v>
      </c>
      <c r="C66" s="70" t="s">
        <v>156</v>
      </c>
      <c r="D66" s="71" t="s">
        <v>157</v>
      </c>
      <c r="E66" s="72" t="s">
        <v>135</v>
      </c>
      <c r="F66" s="165">
        <v>970</v>
      </c>
      <c r="G66" s="74"/>
      <c r="H66" s="66">
        <f t="shared" si="1"/>
        <v>0</v>
      </c>
    </row>
    <row r="67" spans="1:8" s="77" customFormat="1" ht="30" customHeight="1">
      <c r="A67" s="76" t="s">
        <v>158</v>
      </c>
      <c r="B67" s="69" t="s">
        <v>273</v>
      </c>
      <c r="C67" s="70" t="s">
        <v>159</v>
      </c>
      <c r="D67" s="71" t="s">
        <v>157</v>
      </c>
      <c r="E67" s="72" t="s">
        <v>135</v>
      </c>
      <c r="F67" s="165">
        <v>990</v>
      </c>
      <c r="G67" s="74"/>
      <c r="H67" s="66">
        <f t="shared" si="1"/>
        <v>0</v>
      </c>
    </row>
    <row r="68" spans="1:8" s="77" customFormat="1" ht="30" customHeight="1">
      <c r="A68" s="68" t="s">
        <v>285</v>
      </c>
      <c r="B68" s="69" t="s">
        <v>356</v>
      </c>
      <c r="C68" s="70" t="s">
        <v>286</v>
      </c>
      <c r="D68" s="71" t="s">
        <v>157</v>
      </c>
      <c r="E68" s="72"/>
      <c r="F68" s="165"/>
      <c r="G68" s="144"/>
      <c r="H68" s="66"/>
    </row>
    <row r="69" spans="1:8" s="77" customFormat="1" ht="30" customHeight="1">
      <c r="A69" s="76" t="s">
        <v>160</v>
      </c>
      <c r="B69" s="79" t="s">
        <v>59</v>
      </c>
      <c r="C69" s="70" t="s">
        <v>161</v>
      </c>
      <c r="D69" s="85"/>
      <c r="E69" s="72" t="s">
        <v>135</v>
      </c>
      <c r="F69" s="166">
        <v>5990</v>
      </c>
      <c r="G69" s="74"/>
      <c r="H69" s="66">
        <f>ROUND(G69*F69,2)</f>
        <v>0</v>
      </c>
    </row>
    <row r="70" spans="1:8" s="77" customFormat="1" ht="30" customHeight="1">
      <c r="A70" s="68" t="s">
        <v>162</v>
      </c>
      <c r="B70" s="79" t="s">
        <v>60</v>
      </c>
      <c r="C70" s="70" t="s">
        <v>163</v>
      </c>
      <c r="D70" s="85"/>
      <c r="E70" s="72" t="s">
        <v>135</v>
      </c>
      <c r="F70" s="166">
        <v>6000</v>
      </c>
      <c r="G70" s="74"/>
      <c r="H70" s="66">
        <f>ROUND(G70*F70,2)</f>
        <v>0</v>
      </c>
    </row>
    <row r="71" spans="1:8" s="77" customFormat="1" ht="30" customHeight="1">
      <c r="A71" s="76" t="s">
        <v>164</v>
      </c>
      <c r="B71" s="69" t="s">
        <v>357</v>
      </c>
      <c r="C71" s="70" t="s">
        <v>165</v>
      </c>
      <c r="D71" s="71" t="s">
        <v>157</v>
      </c>
      <c r="E71" s="72" t="s">
        <v>138</v>
      </c>
      <c r="F71" s="165">
        <v>9000</v>
      </c>
      <c r="G71" s="74"/>
      <c r="H71" s="66">
        <f t="shared" si="1"/>
        <v>0</v>
      </c>
    </row>
    <row r="72" spans="1:8" s="113" customFormat="1" ht="34.5" customHeight="1">
      <c r="A72" s="112"/>
      <c r="B72" s="120" t="s">
        <v>358</v>
      </c>
      <c r="C72" s="121" t="s">
        <v>544</v>
      </c>
      <c r="D72" s="122" t="s">
        <v>485</v>
      </c>
      <c r="E72" s="123" t="s">
        <v>36</v>
      </c>
      <c r="F72" s="167">
        <v>1</v>
      </c>
      <c r="G72" s="74"/>
      <c r="H72" s="66">
        <f t="shared" si="1"/>
        <v>0</v>
      </c>
    </row>
    <row r="73" spans="1:8" ht="36" customHeight="1">
      <c r="A73" s="18"/>
      <c r="B73" s="15"/>
      <c r="C73" s="34" t="s">
        <v>166</v>
      </c>
      <c r="D73" s="9"/>
      <c r="E73" s="9"/>
      <c r="F73" s="164"/>
      <c r="G73" s="153"/>
      <c r="H73" s="21"/>
    </row>
    <row r="74" spans="1:8" s="75" customFormat="1" ht="30" customHeight="1">
      <c r="A74" s="86" t="s">
        <v>167</v>
      </c>
      <c r="B74" s="69" t="s">
        <v>359</v>
      </c>
      <c r="C74" s="70" t="s">
        <v>169</v>
      </c>
      <c r="D74" s="71" t="s">
        <v>134</v>
      </c>
      <c r="E74" s="72"/>
      <c r="F74" s="165"/>
      <c r="G74" s="144"/>
      <c r="H74" s="66"/>
    </row>
    <row r="75" spans="1:8" s="77" customFormat="1" ht="30" customHeight="1">
      <c r="A75" s="86" t="s">
        <v>170</v>
      </c>
      <c r="B75" s="79" t="s">
        <v>59</v>
      </c>
      <c r="C75" s="70" t="s">
        <v>171</v>
      </c>
      <c r="D75" s="71" t="s">
        <v>1</v>
      </c>
      <c r="E75" s="72" t="s">
        <v>138</v>
      </c>
      <c r="F75" s="165">
        <v>4074</v>
      </c>
      <c r="G75" s="74"/>
      <c r="H75" s="66">
        <f>ROUND(G75*F75,2)</f>
        <v>0</v>
      </c>
    </row>
    <row r="76" spans="1:8" s="77" customFormat="1" ht="30" customHeight="1">
      <c r="A76" s="86" t="s">
        <v>172</v>
      </c>
      <c r="B76" s="79" t="s">
        <v>60</v>
      </c>
      <c r="C76" s="70" t="s">
        <v>173</v>
      </c>
      <c r="D76" s="71" t="s">
        <v>1</v>
      </c>
      <c r="E76" s="72" t="s">
        <v>138</v>
      </c>
      <c r="F76" s="165">
        <v>157</v>
      </c>
      <c r="G76" s="74"/>
      <c r="H76" s="66">
        <f>ROUND(G76*F76,2)</f>
        <v>0</v>
      </c>
    </row>
    <row r="77" spans="1:8" s="77" customFormat="1" ht="30" customHeight="1">
      <c r="A77" s="86" t="s">
        <v>174</v>
      </c>
      <c r="B77" s="69" t="s">
        <v>360</v>
      </c>
      <c r="C77" s="70" t="s">
        <v>175</v>
      </c>
      <c r="D77" s="71" t="s">
        <v>176</v>
      </c>
      <c r="E77" s="72"/>
      <c r="F77" s="73"/>
      <c r="G77" s="144"/>
      <c r="H77" s="66"/>
    </row>
    <row r="78" spans="1:8" s="102" customFormat="1" ht="30" customHeight="1">
      <c r="A78" s="96" t="s">
        <v>287</v>
      </c>
      <c r="B78" s="97" t="s">
        <v>59</v>
      </c>
      <c r="C78" s="98" t="s">
        <v>288</v>
      </c>
      <c r="D78" s="99" t="s">
        <v>1</v>
      </c>
      <c r="E78" s="100" t="s">
        <v>49</v>
      </c>
      <c r="F78" s="173">
        <v>76</v>
      </c>
      <c r="G78" s="74"/>
      <c r="H78" s="101">
        <f>ROUND(G78*F78,2)</f>
        <v>0</v>
      </c>
    </row>
    <row r="79" spans="1:8" s="77" customFormat="1" ht="30" customHeight="1">
      <c r="A79" s="86" t="s">
        <v>177</v>
      </c>
      <c r="B79" s="69" t="s">
        <v>361</v>
      </c>
      <c r="C79" s="70" t="s">
        <v>178</v>
      </c>
      <c r="D79" s="71" t="s">
        <v>176</v>
      </c>
      <c r="E79" s="72"/>
      <c r="F79" s="165"/>
      <c r="G79" s="144"/>
      <c r="H79" s="66"/>
    </row>
    <row r="80" spans="1:8" s="77" customFormat="1" ht="30" customHeight="1">
      <c r="A80" s="86" t="s">
        <v>179</v>
      </c>
      <c r="B80" s="79" t="s">
        <v>59</v>
      </c>
      <c r="C80" s="70" t="s">
        <v>180</v>
      </c>
      <c r="D80" s="71" t="s">
        <v>1</v>
      </c>
      <c r="E80" s="72" t="s">
        <v>49</v>
      </c>
      <c r="F80" s="73">
        <v>164</v>
      </c>
      <c r="G80" s="74"/>
      <c r="H80" s="66">
        <f>ROUND(G80*F80,2)</f>
        <v>0</v>
      </c>
    </row>
    <row r="81" spans="1:8" s="75" customFormat="1" ht="30" customHeight="1">
      <c r="A81" s="86" t="s">
        <v>181</v>
      </c>
      <c r="B81" s="69" t="s">
        <v>363</v>
      </c>
      <c r="C81" s="70" t="s">
        <v>182</v>
      </c>
      <c r="D81" s="71" t="s">
        <v>183</v>
      </c>
      <c r="E81" s="72"/>
      <c r="F81" s="165"/>
      <c r="G81" s="144"/>
      <c r="H81" s="66"/>
    </row>
    <row r="82" spans="1:8" s="77" customFormat="1" ht="30" customHeight="1">
      <c r="A82" s="86" t="s">
        <v>184</v>
      </c>
      <c r="B82" s="79" t="s">
        <v>59</v>
      </c>
      <c r="C82" s="70" t="s">
        <v>185</v>
      </c>
      <c r="D82" s="71" t="s">
        <v>1</v>
      </c>
      <c r="E82" s="72" t="s">
        <v>138</v>
      </c>
      <c r="F82" s="165">
        <v>410</v>
      </c>
      <c r="G82" s="74"/>
      <c r="H82" s="66">
        <f>ROUND(G82*F82,2)</f>
        <v>0</v>
      </c>
    </row>
    <row r="83" spans="1:8" s="77" customFormat="1" ht="30" customHeight="1">
      <c r="A83" s="86" t="s">
        <v>186</v>
      </c>
      <c r="B83" s="79" t="s">
        <v>60</v>
      </c>
      <c r="C83" s="70" t="s">
        <v>187</v>
      </c>
      <c r="D83" s="71" t="s">
        <v>1</v>
      </c>
      <c r="E83" s="72" t="s">
        <v>138</v>
      </c>
      <c r="F83" s="165">
        <v>850</v>
      </c>
      <c r="G83" s="74"/>
      <c r="H83" s="66">
        <f>ROUND(G83*F83,2)</f>
        <v>0</v>
      </c>
    </row>
    <row r="84" spans="1:8" s="77" customFormat="1" ht="30" customHeight="1">
      <c r="A84" s="86" t="s">
        <v>387</v>
      </c>
      <c r="B84" s="79" t="s">
        <v>61</v>
      </c>
      <c r="C84" s="70" t="s">
        <v>388</v>
      </c>
      <c r="D84" s="71" t="s">
        <v>1</v>
      </c>
      <c r="E84" s="72" t="s">
        <v>138</v>
      </c>
      <c r="F84" s="165">
        <v>3</v>
      </c>
      <c r="G84" s="74"/>
      <c r="H84" s="66">
        <f>ROUND(G84*F84,2)</f>
        <v>0</v>
      </c>
    </row>
    <row r="85" spans="1:8" s="75" customFormat="1" ht="30" customHeight="1">
      <c r="A85" s="86" t="s">
        <v>191</v>
      </c>
      <c r="B85" s="69" t="s">
        <v>362</v>
      </c>
      <c r="C85" s="70" t="s">
        <v>192</v>
      </c>
      <c r="D85" s="71" t="s">
        <v>183</v>
      </c>
      <c r="E85" s="72"/>
      <c r="F85" s="165"/>
      <c r="G85" s="144"/>
      <c r="H85" s="66"/>
    </row>
    <row r="86" spans="1:8" s="102" customFormat="1" ht="30" customHeight="1">
      <c r="A86" s="96" t="s">
        <v>289</v>
      </c>
      <c r="B86" s="97" t="s">
        <v>59</v>
      </c>
      <c r="C86" s="98" t="s">
        <v>290</v>
      </c>
      <c r="D86" s="99" t="s">
        <v>291</v>
      </c>
      <c r="E86" s="100" t="s">
        <v>138</v>
      </c>
      <c r="F86" s="168">
        <v>80</v>
      </c>
      <c r="G86" s="74"/>
      <c r="H86" s="101">
        <f>ROUND(G86*F86,2)</f>
        <v>0</v>
      </c>
    </row>
    <row r="87" spans="1:8" s="77" customFormat="1" ht="30" customHeight="1">
      <c r="A87" s="86" t="s">
        <v>193</v>
      </c>
      <c r="B87" s="79" t="s">
        <v>60</v>
      </c>
      <c r="C87" s="70" t="s">
        <v>187</v>
      </c>
      <c r="D87" s="71" t="s">
        <v>189</v>
      </c>
      <c r="E87" s="72"/>
      <c r="F87" s="165"/>
      <c r="G87" s="144"/>
      <c r="H87" s="66"/>
    </row>
    <row r="88" spans="1:8" s="77" customFormat="1" ht="30" customHeight="1">
      <c r="A88" s="86" t="s">
        <v>195</v>
      </c>
      <c r="B88" s="87" t="s">
        <v>194</v>
      </c>
      <c r="C88" s="70" t="s">
        <v>197</v>
      </c>
      <c r="D88" s="71"/>
      <c r="E88" s="72" t="s">
        <v>138</v>
      </c>
      <c r="F88" s="165">
        <v>50</v>
      </c>
      <c r="G88" s="74"/>
      <c r="H88" s="66">
        <f>ROUND(G88*F88,2)</f>
        <v>0</v>
      </c>
    </row>
    <row r="89" spans="1:8" s="75" customFormat="1" ht="30" customHeight="1">
      <c r="A89" s="86" t="s">
        <v>198</v>
      </c>
      <c r="B89" s="69" t="s">
        <v>364</v>
      </c>
      <c r="C89" s="70" t="s">
        <v>199</v>
      </c>
      <c r="D89" s="71" t="s">
        <v>200</v>
      </c>
      <c r="E89" s="72"/>
      <c r="F89" s="165"/>
      <c r="G89" s="144"/>
      <c r="H89" s="66"/>
    </row>
    <row r="90" spans="1:8" s="77" customFormat="1" ht="30" customHeight="1">
      <c r="A90" s="86" t="s">
        <v>201</v>
      </c>
      <c r="B90" s="79" t="s">
        <v>59</v>
      </c>
      <c r="C90" s="70" t="s">
        <v>292</v>
      </c>
      <c r="D90" s="71" t="s">
        <v>1</v>
      </c>
      <c r="E90" s="72" t="s">
        <v>44</v>
      </c>
      <c r="F90" s="165">
        <v>25</v>
      </c>
      <c r="G90" s="74"/>
      <c r="H90" s="66">
        <f>ROUND(G90*F90,2)</f>
        <v>0</v>
      </c>
    </row>
    <row r="91" spans="1:8" s="77" customFormat="1" ht="30" customHeight="1">
      <c r="A91" s="86" t="s">
        <v>202</v>
      </c>
      <c r="B91" s="79" t="s">
        <v>60</v>
      </c>
      <c r="C91" s="70" t="s">
        <v>203</v>
      </c>
      <c r="D91" s="71" t="s">
        <v>1</v>
      </c>
      <c r="E91" s="72" t="s">
        <v>44</v>
      </c>
      <c r="F91" s="165">
        <v>10</v>
      </c>
      <c r="G91" s="74"/>
      <c r="H91" s="66">
        <f>ROUND(G91*F91,2)</f>
        <v>0</v>
      </c>
    </row>
    <row r="92" spans="1:8" s="77" customFormat="1" ht="30" customHeight="1">
      <c r="A92" s="86" t="s">
        <v>204</v>
      </c>
      <c r="B92" s="69" t="s">
        <v>365</v>
      </c>
      <c r="C92" s="70" t="s">
        <v>205</v>
      </c>
      <c r="D92" s="71" t="s">
        <v>200</v>
      </c>
      <c r="E92" s="72"/>
      <c r="F92" s="165"/>
      <c r="G92" s="144"/>
      <c r="H92" s="66"/>
    </row>
    <row r="93" spans="1:8" s="77" customFormat="1" ht="30" customHeight="1">
      <c r="A93" s="86" t="s">
        <v>527</v>
      </c>
      <c r="B93" s="79" t="s">
        <v>59</v>
      </c>
      <c r="C93" s="70" t="s">
        <v>530</v>
      </c>
      <c r="D93" s="71" t="s">
        <v>528</v>
      </c>
      <c r="E93" s="72"/>
      <c r="F93" s="165"/>
      <c r="G93" s="66"/>
      <c r="H93" s="66"/>
    </row>
    <row r="94" spans="1:8" s="77" customFormat="1" ht="30" customHeight="1">
      <c r="A94" s="86" t="s">
        <v>529</v>
      </c>
      <c r="B94" s="87" t="s">
        <v>194</v>
      </c>
      <c r="C94" s="70" t="s">
        <v>526</v>
      </c>
      <c r="D94" s="71"/>
      <c r="E94" s="72" t="s">
        <v>44</v>
      </c>
      <c r="F94" s="165">
        <v>30</v>
      </c>
      <c r="G94" s="74"/>
      <c r="H94" s="66">
        <f>ROUND(G94*F94,2)</f>
        <v>0</v>
      </c>
    </row>
    <row r="95" spans="1:8" s="102" customFormat="1" ht="30" customHeight="1">
      <c r="A95" s="96" t="s">
        <v>293</v>
      </c>
      <c r="B95" s="97" t="s">
        <v>60</v>
      </c>
      <c r="C95" s="98" t="s">
        <v>294</v>
      </c>
      <c r="D95" s="99" t="s">
        <v>295</v>
      </c>
      <c r="E95" s="100" t="s">
        <v>44</v>
      </c>
      <c r="F95" s="168">
        <v>20</v>
      </c>
      <c r="G95" s="74"/>
      <c r="H95" s="101">
        <f>ROUND(G95*F95,2)</f>
        <v>0</v>
      </c>
    </row>
    <row r="96" spans="1:8" s="102" customFormat="1" ht="30" customHeight="1">
      <c r="A96" s="96" t="s">
        <v>208</v>
      </c>
      <c r="B96" s="103" t="s">
        <v>366</v>
      </c>
      <c r="C96" s="98" t="s">
        <v>209</v>
      </c>
      <c r="D96" s="99" t="s">
        <v>210</v>
      </c>
      <c r="E96" s="145"/>
      <c r="F96" s="168"/>
      <c r="G96" s="144"/>
      <c r="H96" s="101"/>
    </row>
    <row r="97" spans="1:8" s="77" customFormat="1" ht="30" customHeight="1">
      <c r="A97" s="86" t="s">
        <v>211</v>
      </c>
      <c r="B97" s="79" t="s">
        <v>59</v>
      </c>
      <c r="C97" s="70" t="s">
        <v>212</v>
      </c>
      <c r="D97" s="71"/>
      <c r="E97" s="72"/>
      <c r="F97" s="165"/>
      <c r="G97" s="144"/>
      <c r="H97" s="66"/>
    </row>
    <row r="98" spans="1:8" s="77" customFormat="1" ht="30" customHeight="1">
      <c r="A98" s="86" t="s">
        <v>213</v>
      </c>
      <c r="B98" s="87" t="s">
        <v>194</v>
      </c>
      <c r="C98" s="70" t="s">
        <v>214</v>
      </c>
      <c r="D98" s="71"/>
      <c r="E98" s="72" t="s">
        <v>132</v>
      </c>
      <c r="F98" s="165">
        <v>165</v>
      </c>
      <c r="G98" s="74"/>
      <c r="H98" s="66">
        <f>ROUND(G98*F98,2)</f>
        <v>0</v>
      </c>
    </row>
    <row r="99" spans="1:8" s="77" customFormat="1" ht="30" customHeight="1">
      <c r="A99" s="86" t="s">
        <v>503</v>
      </c>
      <c r="B99" s="79" t="s">
        <v>60</v>
      </c>
      <c r="C99" s="70" t="s">
        <v>501</v>
      </c>
      <c r="D99" s="71"/>
      <c r="E99" s="72"/>
      <c r="F99" s="165"/>
      <c r="G99" s="144"/>
      <c r="H99" s="66"/>
    </row>
    <row r="100" spans="1:8" s="77" customFormat="1" ht="30" customHeight="1">
      <c r="A100" s="86" t="s">
        <v>504</v>
      </c>
      <c r="B100" s="87" t="s">
        <v>194</v>
      </c>
      <c r="C100" s="70" t="s">
        <v>214</v>
      </c>
      <c r="D100" s="71"/>
      <c r="E100" s="72" t="s">
        <v>132</v>
      </c>
      <c r="F100" s="165">
        <v>70</v>
      </c>
      <c r="G100" s="74"/>
      <c r="H100" s="66">
        <f>ROUND(G100*F100,2)</f>
        <v>0</v>
      </c>
    </row>
    <row r="101" spans="1:8" s="77" customFormat="1" ht="30" customHeight="1">
      <c r="A101" s="86" t="s">
        <v>430</v>
      </c>
      <c r="B101" s="69" t="s">
        <v>367</v>
      </c>
      <c r="C101" s="70" t="s">
        <v>431</v>
      </c>
      <c r="D101" s="71" t="s">
        <v>210</v>
      </c>
      <c r="E101" s="72" t="s">
        <v>138</v>
      </c>
      <c r="F101" s="165">
        <v>350</v>
      </c>
      <c r="G101" s="74"/>
      <c r="H101" s="66">
        <f>ROUND(G101*F101,2)</f>
        <v>0</v>
      </c>
    </row>
    <row r="102" spans="1:8" s="104" customFormat="1" ht="30" customHeight="1">
      <c r="A102" s="96" t="s">
        <v>215</v>
      </c>
      <c r="B102" s="103" t="s">
        <v>368</v>
      </c>
      <c r="C102" s="98" t="s">
        <v>216</v>
      </c>
      <c r="D102" s="99" t="s">
        <v>217</v>
      </c>
      <c r="E102" s="100"/>
      <c r="F102" s="168"/>
      <c r="G102" s="144"/>
      <c r="H102" s="101"/>
    </row>
    <row r="103" spans="1:8" s="77" customFormat="1" ht="30" customHeight="1">
      <c r="A103" s="86" t="s">
        <v>218</v>
      </c>
      <c r="B103" s="79" t="s">
        <v>59</v>
      </c>
      <c r="C103" s="70" t="s">
        <v>219</v>
      </c>
      <c r="D103" s="71" t="s">
        <v>1</v>
      </c>
      <c r="E103" s="72" t="s">
        <v>138</v>
      </c>
      <c r="F103" s="165">
        <v>670</v>
      </c>
      <c r="G103" s="74"/>
      <c r="H103" s="66">
        <f>ROUND(G103*F103,2)</f>
        <v>0</v>
      </c>
    </row>
    <row r="104" spans="1:8" s="77" customFormat="1" ht="30" customHeight="1">
      <c r="A104" s="86" t="s">
        <v>220</v>
      </c>
      <c r="B104" s="69" t="s">
        <v>369</v>
      </c>
      <c r="C104" s="70" t="s">
        <v>221</v>
      </c>
      <c r="D104" s="71" t="s">
        <v>548</v>
      </c>
      <c r="E104" s="72"/>
      <c r="F104" s="88"/>
      <c r="G104" s="66"/>
      <c r="H104" s="66"/>
    </row>
    <row r="105" spans="1:8" s="77" customFormat="1" ht="30" customHeight="1">
      <c r="A105" s="86" t="s">
        <v>222</v>
      </c>
      <c r="B105" s="79" t="s">
        <v>59</v>
      </c>
      <c r="C105" s="70" t="s">
        <v>223</v>
      </c>
      <c r="D105" s="71"/>
      <c r="E105" s="72" t="s">
        <v>49</v>
      </c>
      <c r="F105" s="88">
        <v>12</v>
      </c>
      <c r="G105" s="74"/>
      <c r="H105" s="66">
        <f>ROUND(G105*F105,2)</f>
        <v>0</v>
      </c>
    </row>
    <row r="106" spans="1:8" ht="36" customHeight="1">
      <c r="A106" s="18"/>
      <c r="B106" s="7"/>
      <c r="C106" s="34" t="s">
        <v>19</v>
      </c>
      <c r="D106" s="9"/>
      <c r="E106" s="8"/>
      <c r="F106" s="164"/>
      <c r="G106" s="153"/>
      <c r="H106" s="21"/>
    </row>
    <row r="107" spans="1:8" s="75" customFormat="1" ht="36" customHeight="1">
      <c r="A107" s="68" t="s">
        <v>224</v>
      </c>
      <c r="B107" s="69" t="s">
        <v>370</v>
      </c>
      <c r="C107" s="70" t="s">
        <v>226</v>
      </c>
      <c r="D107" s="71" t="s">
        <v>207</v>
      </c>
      <c r="E107" s="72"/>
      <c r="F107" s="95"/>
      <c r="G107" s="144"/>
      <c r="H107" s="89"/>
    </row>
    <row r="108" spans="1:8" s="75" customFormat="1" ht="36" customHeight="1">
      <c r="A108" s="68" t="s">
        <v>227</v>
      </c>
      <c r="B108" s="79" t="s">
        <v>59</v>
      </c>
      <c r="C108" s="70" t="s">
        <v>228</v>
      </c>
      <c r="D108" s="71" t="s">
        <v>1</v>
      </c>
      <c r="E108" s="72" t="s">
        <v>138</v>
      </c>
      <c r="F108" s="95">
        <v>2280</v>
      </c>
      <c r="G108" s="74"/>
      <c r="H108" s="66">
        <f>ROUND(G108*F108,2)</f>
        <v>0</v>
      </c>
    </row>
    <row r="109" spans="1:8" s="75" customFormat="1" ht="36" customHeight="1">
      <c r="A109" s="68" t="s">
        <v>227</v>
      </c>
      <c r="B109" s="79" t="s">
        <v>60</v>
      </c>
      <c r="C109" s="70" t="s">
        <v>505</v>
      </c>
      <c r="D109" s="71" t="s">
        <v>1</v>
      </c>
      <c r="E109" s="72" t="s">
        <v>138</v>
      </c>
      <c r="F109" s="95">
        <v>1920</v>
      </c>
      <c r="G109" s="74"/>
      <c r="H109" s="66">
        <f>ROUND(G109*F109,2)</f>
        <v>0</v>
      </c>
    </row>
    <row r="110" spans="1:8" s="75" customFormat="1" ht="36" customHeight="1">
      <c r="A110" s="68" t="s">
        <v>229</v>
      </c>
      <c r="B110" s="79" t="s">
        <v>61</v>
      </c>
      <c r="C110" s="70" t="s">
        <v>230</v>
      </c>
      <c r="D110" s="71" t="s">
        <v>1</v>
      </c>
      <c r="E110" s="72" t="s">
        <v>138</v>
      </c>
      <c r="F110" s="95">
        <v>60</v>
      </c>
      <c r="G110" s="74"/>
      <c r="H110" s="66">
        <f>ROUND(G110*F110,2)</f>
        <v>0</v>
      </c>
    </row>
    <row r="111" spans="1:8" s="75" customFormat="1" ht="30" customHeight="1">
      <c r="A111" s="68" t="s">
        <v>231</v>
      </c>
      <c r="B111" s="79" t="s">
        <v>62</v>
      </c>
      <c r="C111" s="70" t="s">
        <v>232</v>
      </c>
      <c r="D111" s="71" t="s">
        <v>188</v>
      </c>
      <c r="E111" s="72" t="s">
        <v>138</v>
      </c>
      <c r="F111" s="95">
        <v>41</v>
      </c>
      <c r="G111" s="74"/>
      <c r="H111" s="66">
        <f>ROUND(G111*F111,2)</f>
        <v>0</v>
      </c>
    </row>
    <row r="112" spans="1:8" s="75" customFormat="1" ht="36" customHeight="1">
      <c r="A112" s="68" t="s">
        <v>233</v>
      </c>
      <c r="B112" s="79" t="s">
        <v>63</v>
      </c>
      <c r="C112" s="70" t="s">
        <v>234</v>
      </c>
      <c r="D112" s="71" t="s">
        <v>190</v>
      </c>
      <c r="E112" s="72" t="s">
        <v>138</v>
      </c>
      <c r="F112" s="95">
        <v>10</v>
      </c>
      <c r="G112" s="74"/>
      <c r="H112" s="66">
        <f>ROUND(G112*F112,2)</f>
        <v>0</v>
      </c>
    </row>
    <row r="113" spans="1:8" s="75" customFormat="1" ht="30" customHeight="1">
      <c r="A113" s="68" t="s">
        <v>235</v>
      </c>
      <c r="B113" s="69" t="s">
        <v>371</v>
      </c>
      <c r="C113" s="70" t="s">
        <v>237</v>
      </c>
      <c r="D113" s="71" t="s">
        <v>207</v>
      </c>
      <c r="E113" s="72"/>
      <c r="F113" s="95"/>
      <c r="G113" s="144"/>
      <c r="H113" s="89"/>
    </row>
    <row r="114" spans="1:8" s="75" customFormat="1" ht="36" customHeight="1">
      <c r="A114" s="68" t="s">
        <v>238</v>
      </c>
      <c r="B114" s="79" t="s">
        <v>59</v>
      </c>
      <c r="C114" s="70" t="s">
        <v>331</v>
      </c>
      <c r="D114" s="71"/>
      <c r="E114" s="72" t="s">
        <v>138</v>
      </c>
      <c r="F114" s="95">
        <v>50</v>
      </c>
      <c r="G114" s="74"/>
      <c r="H114" s="66">
        <f>ROUND(G114*F114,2)</f>
        <v>0</v>
      </c>
    </row>
    <row r="115" spans="1:8" s="75" customFormat="1" ht="47.25" customHeight="1">
      <c r="A115" s="68" t="s">
        <v>238</v>
      </c>
      <c r="B115" s="79" t="s">
        <v>60</v>
      </c>
      <c r="C115" s="70" t="s">
        <v>506</v>
      </c>
      <c r="D115" s="71"/>
      <c r="E115" s="72" t="s">
        <v>138</v>
      </c>
      <c r="F115" s="95">
        <v>100</v>
      </c>
      <c r="G115" s="74"/>
      <c r="H115" s="66">
        <f>ROUND(G115*F115,2)</f>
        <v>0</v>
      </c>
    </row>
    <row r="116" spans="1:8" s="75" customFormat="1" ht="36" customHeight="1">
      <c r="A116" s="68" t="s">
        <v>332</v>
      </c>
      <c r="B116" s="79" t="s">
        <v>61</v>
      </c>
      <c r="C116" s="70" t="s">
        <v>333</v>
      </c>
      <c r="D116" s="71"/>
      <c r="E116" s="72" t="s">
        <v>138</v>
      </c>
      <c r="F116" s="95">
        <v>350</v>
      </c>
      <c r="G116" s="74"/>
      <c r="H116" s="66">
        <f>ROUND(G116*F116,2)</f>
        <v>0</v>
      </c>
    </row>
    <row r="117" spans="1:8" s="75" customFormat="1" ht="36" customHeight="1">
      <c r="A117" s="68" t="s">
        <v>239</v>
      </c>
      <c r="B117" s="69" t="s">
        <v>372</v>
      </c>
      <c r="C117" s="70" t="s">
        <v>241</v>
      </c>
      <c r="D117" s="71" t="s">
        <v>207</v>
      </c>
      <c r="E117" s="72"/>
      <c r="F117" s="95"/>
      <c r="G117" s="144"/>
      <c r="H117" s="89"/>
    </row>
    <row r="118" spans="1:8" s="102" customFormat="1" ht="36" customHeight="1">
      <c r="A118" s="105" t="s">
        <v>296</v>
      </c>
      <c r="B118" s="97" t="s">
        <v>59</v>
      </c>
      <c r="C118" s="98" t="s">
        <v>297</v>
      </c>
      <c r="D118" s="99" t="s">
        <v>298</v>
      </c>
      <c r="E118" s="100" t="s">
        <v>44</v>
      </c>
      <c r="F118" s="168">
        <v>210</v>
      </c>
      <c r="G118" s="74"/>
      <c r="H118" s="101">
        <f aca="true" t="shared" si="2" ref="H118:H128">ROUND(G118*F118,2)</f>
        <v>0</v>
      </c>
    </row>
    <row r="119" spans="1:8" s="77" customFormat="1" ht="36" customHeight="1">
      <c r="A119" s="68" t="s">
        <v>243</v>
      </c>
      <c r="B119" s="79" t="s">
        <v>60</v>
      </c>
      <c r="C119" s="70" t="s">
        <v>299</v>
      </c>
      <c r="D119" s="71" t="s">
        <v>242</v>
      </c>
      <c r="E119" s="72" t="s">
        <v>44</v>
      </c>
      <c r="F119" s="165">
        <v>170</v>
      </c>
      <c r="G119" s="74"/>
      <c r="H119" s="66">
        <f t="shared" si="2"/>
        <v>0</v>
      </c>
    </row>
    <row r="120" spans="1:8" s="77" customFormat="1" ht="36" customHeight="1">
      <c r="A120" s="68" t="s">
        <v>559</v>
      </c>
      <c r="B120" s="79" t="s">
        <v>61</v>
      </c>
      <c r="C120" s="70" t="s">
        <v>507</v>
      </c>
      <c r="D120" s="71" t="s">
        <v>242</v>
      </c>
      <c r="E120" s="72" t="s">
        <v>44</v>
      </c>
      <c r="F120" s="165">
        <v>25</v>
      </c>
      <c r="G120" s="74"/>
      <c r="H120" s="66">
        <f>ROUND(G120*F120,2)</f>
        <v>0</v>
      </c>
    </row>
    <row r="121" spans="1:8" s="77" customFormat="1" ht="36" customHeight="1">
      <c r="A121" s="68" t="s">
        <v>244</v>
      </c>
      <c r="B121" s="79" t="s">
        <v>62</v>
      </c>
      <c r="C121" s="70" t="s">
        <v>245</v>
      </c>
      <c r="D121" s="71" t="s">
        <v>246</v>
      </c>
      <c r="E121" s="72" t="s">
        <v>44</v>
      </c>
      <c r="F121" s="165">
        <v>58</v>
      </c>
      <c r="G121" s="74"/>
      <c r="H121" s="66">
        <f t="shared" si="2"/>
        <v>0</v>
      </c>
    </row>
    <row r="122" spans="1:8" s="77" customFormat="1" ht="34.5" customHeight="1">
      <c r="A122" s="86" t="s">
        <v>508</v>
      </c>
      <c r="B122" s="79" t="s">
        <v>63</v>
      </c>
      <c r="C122" s="70" t="s">
        <v>509</v>
      </c>
      <c r="D122" s="71" t="s">
        <v>510</v>
      </c>
      <c r="E122" s="72" t="s">
        <v>44</v>
      </c>
      <c r="F122" s="165">
        <v>470</v>
      </c>
      <c r="G122" s="74"/>
      <c r="H122" s="66">
        <f t="shared" si="2"/>
        <v>0</v>
      </c>
    </row>
    <row r="123" spans="1:8" s="77" customFormat="1" ht="54" customHeight="1">
      <c r="A123" s="86" t="s">
        <v>511</v>
      </c>
      <c r="B123" s="79" t="s">
        <v>64</v>
      </c>
      <c r="C123" s="70" t="s">
        <v>512</v>
      </c>
      <c r="D123" s="71" t="s">
        <v>513</v>
      </c>
      <c r="E123" s="72" t="s">
        <v>44</v>
      </c>
      <c r="F123" s="165">
        <v>20</v>
      </c>
      <c r="G123" s="74"/>
      <c r="H123" s="66">
        <f t="shared" si="2"/>
        <v>0</v>
      </c>
    </row>
    <row r="124" spans="1:8" s="102" customFormat="1" ht="36" customHeight="1">
      <c r="A124" s="96" t="s">
        <v>300</v>
      </c>
      <c r="B124" s="97" t="s">
        <v>65</v>
      </c>
      <c r="C124" s="98" t="s">
        <v>301</v>
      </c>
      <c r="D124" s="99" t="s">
        <v>302</v>
      </c>
      <c r="E124" s="100" t="s">
        <v>44</v>
      </c>
      <c r="F124" s="165">
        <v>45</v>
      </c>
      <c r="G124" s="74"/>
      <c r="H124" s="101">
        <f t="shared" si="2"/>
        <v>0</v>
      </c>
    </row>
    <row r="125" spans="1:8" s="75" customFormat="1" ht="36" customHeight="1">
      <c r="A125" s="68" t="s">
        <v>247</v>
      </c>
      <c r="B125" s="69" t="s">
        <v>373</v>
      </c>
      <c r="C125" s="70" t="s">
        <v>206</v>
      </c>
      <c r="D125" s="71" t="s">
        <v>207</v>
      </c>
      <c r="E125" s="72" t="s">
        <v>44</v>
      </c>
      <c r="F125" s="95">
        <v>970</v>
      </c>
      <c r="G125" s="74"/>
      <c r="H125" s="66">
        <f t="shared" si="2"/>
        <v>0</v>
      </c>
    </row>
    <row r="126" spans="1:8" s="75" customFormat="1" ht="30" customHeight="1">
      <c r="A126" s="68" t="s">
        <v>249</v>
      </c>
      <c r="B126" s="69" t="s">
        <v>374</v>
      </c>
      <c r="C126" s="70" t="s">
        <v>251</v>
      </c>
      <c r="D126" s="71" t="s">
        <v>252</v>
      </c>
      <c r="E126" s="72" t="s">
        <v>138</v>
      </c>
      <c r="F126" s="95">
        <v>1130</v>
      </c>
      <c r="G126" s="74"/>
      <c r="H126" s="66">
        <f t="shared" si="2"/>
        <v>0</v>
      </c>
    </row>
    <row r="127" spans="1:8" s="77" customFormat="1" ht="30" customHeight="1">
      <c r="A127" s="68" t="s">
        <v>253</v>
      </c>
      <c r="B127" s="69" t="s">
        <v>375</v>
      </c>
      <c r="C127" s="70" t="s">
        <v>255</v>
      </c>
      <c r="D127" s="71" t="s">
        <v>256</v>
      </c>
      <c r="E127" s="72" t="s">
        <v>138</v>
      </c>
      <c r="F127" s="95">
        <v>165</v>
      </c>
      <c r="G127" s="74"/>
      <c r="H127" s="66">
        <f t="shared" si="2"/>
        <v>0</v>
      </c>
    </row>
    <row r="128" spans="1:8" s="77" customFormat="1" ht="30" customHeight="1">
      <c r="A128" s="68" t="s">
        <v>257</v>
      </c>
      <c r="B128" s="69" t="s">
        <v>376</v>
      </c>
      <c r="C128" s="70" t="s">
        <v>259</v>
      </c>
      <c r="D128" s="71" t="s">
        <v>256</v>
      </c>
      <c r="E128" s="72" t="s">
        <v>138</v>
      </c>
      <c r="F128" s="95">
        <v>165</v>
      </c>
      <c r="G128" s="74"/>
      <c r="H128" s="66">
        <f t="shared" si="2"/>
        <v>0</v>
      </c>
    </row>
    <row r="129" spans="1:8" ht="48" customHeight="1">
      <c r="A129" s="18"/>
      <c r="B129" s="7"/>
      <c r="C129" s="34" t="s">
        <v>20</v>
      </c>
      <c r="D129" s="9"/>
      <c r="E129" s="8"/>
      <c r="F129" s="164"/>
      <c r="G129" s="153"/>
      <c r="H129" s="21"/>
    </row>
    <row r="130" spans="1:8" s="75" customFormat="1" ht="30" customHeight="1">
      <c r="A130" s="68" t="s">
        <v>260</v>
      </c>
      <c r="B130" s="69" t="s">
        <v>377</v>
      </c>
      <c r="C130" s="70" t="s">
        <v>261</v>
      </c>
      <c r="D130" s="71" t="s">
        <v>262</v>
      </c>
      <c r="E130" s="72"/>
      <c r="F130" s="95"/>
      <c r="G130" s="144"/>
      <c r="H130" s="89"/>
    </row>
    <row r="131" spans="1:8" s="75" customFormat="1" ht="30" customHeight="1">
      <c r="A131" s="68" t="s">
        <v>263</v>
      </c>
      <c r="B131" s="79" t="s">
        <v>59</v>
      </c>
      <c r="C131" s="70" t="s">
        <v>303</v>
      </c>
      <c r="D131" s="71"/>
      <c r="E131" s="72" t="s">
        <v>49</v>
      </c>
      <c r="F131" s="88">
        <v>8</v>
      </c>
      <c r="G131" s="74"/>
      <c r="H131" s="66">
        <f>ROUND(G131*F131,2)</f>
        <v>0</v>
      </c>
    </row>
    <row r="132" spans="1:8" s="75" customFormat="1" ht="30" customHeight="1">
      <c r="A132" s="68" t="s">
        <v>389</v>
      </c>
      <c r="B132" s="69" t="s">
        <v>378</v>
      </c>
      <c r="C132" s="70" t="s">
        <v>390</v>
      </c>
      <c r="D132" s="71" t="s">
        <v>262</v>
      </c>
      <c r="E132" s="72"/>
      <c r="F132" s="95"/>
      <c r="G132" s="144"/>
      <c r="H132" s="89"/>
    </row>
    <row r="133" spans="1:8" s="75" customFormat="1" ht="30" customHeight="1">
      <c r="A133" s="68" t="s">
        <v>391</v>
      </c>
      <c r="B133" s="79" t="s">
        <v>59</v>
      </c>
      <c r="C133" s="70" t="s">
        <v>392</v>
      </c>
      <c r="D133" s="71"/>
      <c r="E133" s="72" t="s">
        <v>49</v>
      </c>
      <c r="F133" s="88">
        <v>2</v>
      </c>
      <c r="G133" s="74"/>
      <c r="H133" s="66">
        <f>ROUND(G133*F133,2)</f>
        <v>0</v>
      </c>
    </row>
    <row r="134" spans="1:8" s="77" customFormat="1" ht="30" customHeight="1">
      <c r="A134" s="68" t="s">
        <v>304</v>
      </c>
      <c r="B134" s="69" t="s">
        <v>379</v>
      </c>
      <c r="C134" s="70" t="s">
        <v>305</v>
      </c>
      <c r="D134" s="71" t="s">
        <v>262</v>
      </c>
      <c r="E134" s="72"/>
      <c r="F134" s="95"/>
      <c r="G134" s="144"/>
      <c r="H134" s="89"/>
    </row>
    <row r="135" spans="1:8" s="77" customFormat="1" ht="30" customHeight="1">
      <c r="A135" s="68" t="s">
        <v>306</v>
      </c>
      <c r="B135" s="79" t="s">
        <v>59</v>
      </c>
      <c r="C135" s="70" t="s">
        <v>307</v>
      </c>
      <c r="D135" s="71"/>
      <c r="E135" s="72"/>
      <c r="F135" s="95"/>
      <c r="G135" s="144"/>
      <c r="H135" s="89"/>
    </row>
    <row r="136" spans="1:8" s="77" customFormat="1" ht="36" customHeight="1">
      <c r="A136" s="68" t="s">
        <v>308</v>
      </c>
      <c r="B136" s="87" t="s">
        <v>194</v>
      </c>
      <c r="C136" s="70" t="s">
        <v>309</v>
      </c>
      <c r="D136" s="71"/>
      <c r="E136" s="72" t="s">
        <v>44</v>
      </c>
      <c r="F136" s="95">
        <v>65</v>
      </c>
      <c r="G136" s="74"/>
      <c r="H136" s="66">
        <f>ROUND(G136*F136,2)</f>
        <v>0</v>
      </c>
    </row>
    <row r="137" spans="1:8" s="77" customFormat="1" ht="36" customHeight="1">
      <c r="A137" s="68" t="s">
        <v>310</v>
      </c>
      <c r="B137" s="87" t="s">
        <v>196</v>
      </c>
      <c r="C137" s="70" t="s">
        <v>311</v>
      </c>
      <c r="D137" s="71"/>
      <c r="E137" s="72" t="s">
        <v>44</v>
      </c>
      <c r="F137" s="95">
        <v>48</v>
      </c>
      <c r="G137" s="74"/>
      <c r="H137" s="66">
        <f>ROUND(G137*F137,2)</f>
        <v>0</v>
      </c>
    </row>
    <row r="138" spans="1:8" s="77" customFormat="1" ht="30" customHeight="1">
      <c r="A138" s="68" t="s">
        <v>471</v>
      </c>
      <c r="B138" s="69" t="s">
        <v>380</v>
      </c>
      <c r="C138" s="70" t="s">
        <v>472</v>
      </c>
      <c r="D138" s="71" t="s">
        <v>262</v>
      </c>
      <c r="E138" s="72" t="s">
        <v>44</v>
      </c>
      <c r="F138" s="95">
        <v>4</v>
      </c>
      <c r="G138" s="74"/>
      <c r="H138" s="66">
        <f>ROUND(G138*F138,2)</f>
        <v>0</v>
      </c>
    </row>
    <row r="139" spans="1:8" s="94" customFormat="1" ht="30" customHeight="1">
      <c r="A139" s="68" t="s">
        <v>312</v>
      </c>
      <c r="B139" s="69" t="s">
        <v>432</v>
      </c>
      <c r="C139" s="93" t="s">
        <v>313</v>
      </c>
      <c r="D139" s="71" t="s">
        <v>262</v>
      </c>
      <c r="E139" s="72"/>
      <c r="F139" s="95"/>
      <c r="G139" s="144"/>
      <c r="H139" s="89"/>
    </row>
    <row r="140" spans="1:8" s="94" customFormat="1" ht="30" customHeight="1">
      <c r="A140" s="68" t="s">
        <v>314</v>
      </c>
      <c r="B140" s="79" t="s">
        <v>59</v>
      </c>
      <c r="C140" s="93" t="s">
        <v>315</v>
      </c>
      <c r="D140" s="71"/>
      <c r="E140" s="72" t="s">
        <v>49</v>
      </c>
      <c r="F140" s="88">
        <v>1</v>
      </c>
      <c r="G140" s="74"/>
      <c r="H140" s="66">
        <f>ROUND(G140*F140,2)</f>
        <v>0</v>
      </c>
    </row>
    <row r="141" spans="1:8" s="94" customFormat="1" ht="30" customHeight="1">
      <c r="A141" s="68"/>
      <c r="B141" s="69" t="s">
        <v>355</v>
      </c>
      <c r="C141" s="93" t="s">
        <v>316</v>
      </c>
      <c r="D141" s="71" t="s">
        <v>262</v>
      </c>
      <c r="E141" s="72"/>
      <c r="F141" s="95"/>
      <c r="G141" s="144"/>
      <c r="H141" s="89"/>
    </row>
    <row r="142" spans="1:8" s="94" customFormat="1" ht="30" customHeight="1">
      <c r="A142" s="68"/>
      <c r="B142" s="79" t="s">
        <v>59</v>
      </c>
      <c r="C142" s="93" t="s">
        <v>317</v>
      </c>
      <c r="D142" s="71"/>
      <c r="E142" s="72"/>
      <c r="F142" s="95"/>
      <c r="G142" s="144"/>
      <c r="H142" s="89"/>
    </row>
    <row r="143" spans="1:8" s="77" customFormat="1" ht="30" customHeight="1">
      <c r="A143" s="68"/>
      <c r="B143" s="87" t="s">
        <v>194</v>
      </c>
      <c r="C143" s="70" t="s">
        <v>318</v>
      </c>
      <c r="D143" s="71"/>
      <c r="E143" s="72" t="s">
        <v>49</v>
      </c>
      <c r="F143" s="88">
        <v>3</v>
      </c>
      <c r="G143" s="74"/>
      <c r="H143" s="66">
        <f aca="true" t="shared" si="3" ref="H143:H149">ROUND(G143*F143,2)</f>
        <v>0</v>
      </c>
    </row>
    <row r="144" spans="1:8" s="77" customFormat="1" ht="30" customHeight="1">
      <c r="A144" s="68"/>
      <c r="B144" s="87" t="s">
        <v>196</v>
      </c>
      <c r="C144" s="70" t="s">
        <v>319</v>
      </c>
      <c r="D144" s="71"/>
      <c r="E144" s="72" t="s">
        <v>49</v>
      </c>
      <c r="F144" s="88">
        <v>4</v>
      </c>
      <c r="G144" s="74"/>
      <c r="H144" s="66">
        <f t="shared" si="3"/>
        <v>0</v>
      </c>
    </row>
    <row r="145" spans="1:8" s="75" customFormat="1" ht="30" customHeight="1">
      <c r="A145" s="68" t="s">
        <v>320</v>
      </c>
      <c r="B145" s="69" t="s">
        <v>433</v>
      </c>
      <c r="C145" s="70" t="s">
        <v>321</v>
      </c>
      <c r="D145" s="71" t="s">
        <v>262</v>
      </c>
      <c r="E145" s="72" t="s">
        <v>49</v>
      </c>
      <c r="F145" s="88">
        <v>9</v>
      </c>
      <c r="G145" s="74"/>
      <c r="H145" s="66">
        <f t="shared" si="3"/>
        <v>0</v>
      </c>
    </row>
    <row r="146" spans="1:8" s="75" customFormat="1" ht="30" customHeight="1">
      <c r="A146" s="68" t="s">
        <v>322</v>
      </c>
      <c r="B146" s="69" t="s">
        <v>381</v>
      </c>
      <c r="C146" s="70" t="s">
        <v>323</v>
      </c>
      <c r="D146" s="71" t="s">
        <v>262</v>
      </c>
      <c r="E146" s="72" t="s">
        <v>49</v>
      </c>
      <c r="F146" s="88">
        <v>1</v>
      </c>
      <c r="G146" s="74"/>
      <c r="H146" s="66">
        <f t="shared" si="3"/>
        <v>0</v>
      </c>
    </row>
    <row r="147" spans="1:8" s="77" customFormat="1" ht="30" customHeight="1">
      <c r="A147" s="68" t="s">
        <v>324</v>
      </c>
      <c r="B147" s="69" t="s">
        <v>434</v>
      </c>
      <c r="C147" s="70" t="s">
        <v>325</v>
      </c>
      <c r="D147" s="71" t="s">
        <v>262</v>
      </c>
      <c r="E147" s="72" t="s">
        <v>49</v>
      </c>
      <c r="F147" s="88">
        <v>9</v>
      </c>
      <c r="G147" s="74"/>
      <c r="H147" s="66">
        <f t="shared" si="3"/>
        <v>0</v>
      </c>
    </row>
    <row r="148" spans="1:8" s="77" customFormat="1" ht="30" customHeight="1">
      <c r="A148" s="68" t="s">
        <v>473</v>
      </c>
      <c r="B148" s="69" t="s">
        <v>435</v>
      </c>
      <c r="C148" s="70" t="s">
        <v>474</v>
      </c>
      <c r="D148" s="71" t="s">
        <v>475</v>
      </c>
      <c r="E148" s="72" t="s">
        <v>44</v>
      </c>
      <c r="F148" s="95">
        <v>156</v>
      </c>
      <c r="G148" s="74"/>
      <c r="H148" s="66">
        <f t="shared" si="3"/>
        <v>0</v>
      </c>
    </row>
    <row r="149" spans="1:8" s="77" customFormat="1" ht="30" customHeight="1">
      <c r="A149" s="68"/>
      <c r="B149" s="69" t="s">
        <v>436</v>
      </c>
      <c r="C149" s="70" t="s">
        <v>478</v>
      </c>
      <c r="D149" s="71" t="s">
        <v>479</v>
      </c>
      <c r="E149" s="72" t="s">
        <v>44</v>
      </c>
      <c r="F149" s="95">
        <v>50</v>
      </c>
      <c r="G149" s="74"/>
      <c r="H149" s="66">
        <f t="shared" si="3"/>
        <v>0</v>
      </c>
    </row>
    <row r="150" spans="1:8" ht="36" customHeight="1">
      <c r="A150" s="18"/>
      <c r="B150" s="11"/>
      <c r="C150" s="34" t="s">
        <v>21</v>
      </c>
      <c r="D150" s="9"/>
      <c r="E150" s="8"/>
      <c r="F150" s="164"/>
      <c r="G150" s="153"/>
      <c r="H150" s="21"/>
    </row>
    <row r="151" spans="1:8" s="91" customFormat="1" ht="30" customHeight="1">
      <c r="A151" s="68" t="s">
        <v>264</v>
      </c>
      <c r="B151" s="69" t="s">
        <v>437</v>
      </c>
      <c r="C151" s="70" t="s">
        <v>265</v>
      </c>
      <c r="D151" s="71" t="s">
        <v>262</v>
      </c>
      <c r="E151" s="72"/>
      <c r="F151" s="95"/>
      <c r="G151" s="66"/>
      <c r="H151" s="89"/>
    </row>
    <row r="152" spans="1:8" s="91" customFormat="1" ht="30" customHeight="1">
      <c r="A152" s="68" t="s">
        <v>266</v>
      </c>
      <c r="B152" s="79" t="s">
        <v>59</v>
      </c>
      <c r="C152" s="70" t="s">
        <v>267</v>
      </c>
      <c r="D152" s="71"/>
      <c r="E152" s="72" t="s">
        <v>268</v>
      </c>
      <c r="F152" s="95">
        <v>8</v>
      </c>
      <c r="G152" s="74"/>
      <c r="H152" s="66">
        <f aca="true" t="shared" si="4" ref="H152:H157">ROUND(G152*F152,2)</f>
        <v>0</v>
      </c>
    </row>
    <row r="153" spans="1:8" s="77" customFormat="1" ht="30" customHeight="1">
      <c r="A153" s="68" t="s">
        <v>393</v>
      </c>
      <c r="B153" s="69" t="s">
        <v>438</v>
      </c>
      <c r="C153" s="70" t="s">
        <v>394</v>
      </c>
      <c r="D153" s="71" t="s">
        <v>395</v>
      </c>
      <c r="E153" s="72" t="s">
        <v>49</v>
      </c>
      <c r="F153" s="88">
        <v>2</v>
      </c>
      <c r="G153" s="74"/>
      <c r="H153" s="66">
        <f t="shared" si="4"/>
        <v>0</v>
      </c>
    </row>
    <row r="154" spans="1:8" s="77" customFormat="1" ht="30" customHeight="1">
      <c r="A154" s="68" t="s">
        <v>476</v>
      </c>
      <c r="B154" s="69" t="s">
        <v>439</v>
      </c>
      <c r="C154" s="70" t="s">
        <v>477</v>
      </c>
      <c r="D154" s="71" t="s">
        <v>395</v>
      </c>
      <c r="E154" s="72" t="s">
        <v>49</v>
      </c>
      <c r="F154" s="88">
        <v>1</v>
      </c>
      <c r="G154" s="74"/>
      <c r="H154" s="66">
        <f t="shared" si="4"/>
        <v>0</v>
      </c>
    </row>
    <row r="155" spans="1:8" s="77" customFormat="1" ht="30" customHeight="1">
      <c r="A155" s="68"/>
      <c r="B155" s="69" t="s">
        <v>440</v>
      </c>
      <c r="C155" s="70" t="s">
        <v>514</v>
      </c>
      <c r="D155" s="71" t="s">
        <v>269</v>
      </c>
      <c r="E155" s="72" t="s">
        <v>49</v>
      </c>
      <c r="F155" s="88">
        <v>1</v>
      </c>
      <c r="G155" s="74"/>
      <c r="H155" s="66">
        <f t="shared" si="4"/>
        <v>0</v>
      </c>
    </row>
    <row r="156" spans="1:8" s="77" customFormat="1" ht="30" customHeight="1">
      <c r="A156" s="68"/>
      <c r="B156" s="69" t="s">
        <v>441</v>
      </c>
      <c r="C156" s="70" t="s">
        <v>515</v>
      </c>
      <c r="D156" s="71" t="s">
        <v>269</v>
      </c>
      <c r="E156" s="72" t="s">
        <v>49</v>
      </c>
      <c r="F156" s="88">
        <v>1</v>
      </c>
      <c r="G156" s="74"/>
      <c r="H156" s="66">
        <f t="shared" si="4"/>
        <v>0</v>
      </c>
    </row>
    <row r="157" spans="1:8" s="77" customFormat="1" ht="30" customHeight="1">
      <c r="A157" s="68" t="s">
        <v>469</v>
      </c>
      <c r="B157" s="69" t="s">
        <v>531</v>
      </c>
      <c r="C157" s="70" t="s">
        <v>470</v>
      </c>
      <c r="D157" s="71" t="s">
        <v>269</v>
      </c>
      <c r="E157" s="72" t="s">
        <v>49</v>
      </c>
      <c r="F157" s="88">
        <v>1</v>
      </c>
      <c r="G157" s="74"/>
      <c r="H157" s="66">
        <f t="shared" si="4"/>
        <v>0</v>
      </c>
    </row>
    <row r="158" spans="1:8" s="75" customFormat="1" ht="36" customHeight="1">
      <c r="A158" s="106"/>
      <c r="B158" s="107"/>
      <c r="C158" s="108" t="s">
        <v>22</v>
      </c>
      <c r="D158" s="109"/>
      <c r="E158" s="109"/>
      <c r="F158" s="169"/>
      <c r="G158" s="78"/>
      <c r="H158" s="110"/>
    </row>
    <row r="159" spans="1:8" s="75" customFormat="1" ht="30" customHeight="1">
      <c r="A159" s="86" t="s">
        <v>334</v>
      </c>
      <c r="B159" s="69" t="s">
        <v>532</v>
      </c>
      <c r="C159" s="70" t="s">
        <v>335</v>
      </c>
      <c r="D159" s="71" t="s">
        <v>336</v>
      </c>
      <c r="E159" s="72"/>
      <c r="F159" s="165"/>
      <c r="G159" s="78"/>
      <c r="H159" s="66"/>
    </row>
    <row r="160" spans="1:8" s="77" customFormat="1" ht="30" customHeight="1">
      <c r="A160" s="86" t="s">
        <v>337</v>
      </c>
      <c r="B160" s="79" t="s">
        <v>59</v>
      </c>
      <c r="C160" s="70" t="s">
        <v>338</v>
      </c>
      <c r="D160" s="71"/>
      <c r="E160" s="72" t="s">
        <v>138</v>
      </c>
      <c r="F160" s="165">
        <v>750</v>
      </c>
      <c r="G160" s="74"/>
      <c r="H160" s="66">
        <f>ROUND(G160*F160,2)</f>
        <v>0</v>
      </c>
    </row>
    <row r="161" spans="1:8" ht="36" customHeight="1">
      <c r="A161" s="18"/>
      <c r="B161" s="6"/>
      <c r="C161" s="34" t="s">
        <v>23</v>
      </c>
      <c r="D161" s="9"/>
      <c r="E161" s="8"/>
      <c r="F161" s="164"/>
      <c r="G161" s="153"/>
      <c r="H161" s="21"/>
    </row>
    <row r="162" spans="1:8" s="90" customFormat="1" ht="30" customHeight="1">
      <c r="A162" s="86" t="s">
        <v>396</v>
      </c>
      <c r="B162" s="92" t="s">
        <v>533</v>
      </c>
      <c r="C162" s="70" t="s">
        <v>398</v>
      </c>
      <c r="D162" s="71" t="s">
        <v>399</v>
      </c>
      <c r="E162" s="72" t="s">
        <v>49</v>
      </c>
      <c r="F162" s="73">
        <v>54</v>
      </c>
      <c r="G162" s="74"/>
      <c r="H162" s="66">
        <f aca="true" t="shared" si="5" ref="H162:H167">ROUND(G162*F162,2)</f>
        <v>0</v>
      </c>
    </row>
    <row r="163" spans="1:8" s="90" customFormat="1" ht="30" customHeight="1">
      <c r="A163" s="86" t="s">
        <v>400</v>
      </c>
      <c r="B163" s="92" t="s">
        <v>534</v>
      </c>
      <c r="C163" s="70" t="s">
        <v>402</v>
      </c>
      <c r="D163" s="71" t="s">
        <v>399</v>
      </c>
      <c r="E163" s="72" t="s">
        <v>49</v>
      </c>
      <c r="F163" s="73">
        <v>54</v>
      </c>
      <c r="G163" s="74"/>
      <c r="H163" s="66">
        <f t="shared" si="5"/>
        <v>0</v>
      </c>
    </row>
    <row r="164" spans="1:8" s="90" customFormat="1" ht="30" customHeight="1">
      <c r="A164" s="86" t="s">
        <v>403</v>
      </c>
      <c r="B164" s="69" t="s">
        <v>535</v>
      </c>
      <c r="C164" s="70" t="s">
        <v>405</v>
      </c>
      <c r="D164" s="71" t="s">
        <v>399</v>
      </c>
      <c r="E164" s="72" t="s">
        <v>44</v>
      </c>
      <c r="F164" s="165">
        <v>160</v>
      </c>
      <c r="G164" s="74"/>
      <c r="H164" s="66">
        <f t="shared" si="5"/>
        <v>0</v>
      </c>
    </row>
    <row r="165" spans="1:8" s="90" customFormat="1" ht="30" customHeight="1">
      <c r="A165" s="86" t="s">
        <v>406</v>
      </c>
      <c r="B165" s="92" t="s">
        <v>536</v>
      </c>
      <c r="C165" s="70" t="s">
        <v>408</v>
      </c>
      <c r="D165" s="71" t="s">
        <v>399</v>
      </c>
      <c r="E165" s="72" t="s">
        <v>44</v>
      </c>
      <c r="F165" s="165">
        <v>160</v>
      </c>
      <c r="G165" s="74"/>
      <c r="H165" s="66">
        <f t="shared" si="5"/>
        <v>0</v>
      </c>
    </row>
    <row r="166" spans="1:8" s="90" customFormat="1" ht="30" customHeight="1">
      <c r="A166" s="86"/>
      <c r="B166" s="69" t="s">
        <v>537</v>
      </c>
      <c r="C166" s="70" t="s">
        <v>481</v>
      </c>
      <c r="D166" s="71" t="s">
        <v>555</v>
      </c>
      <c r="E166" s="72" t="s">
        <v>44</v>
      </c>
      <c r="F166" s="165">
        <v>13</v>
      </c>
      <c r="G166" s="74"/>
      <c r="H166" s="66">
        <f t="shared" si="5"/>
        <v>0</v>
      </c>
    </row>
    <row r="167" spans="1:8" s="90" customFormat="1" ht="30" customHeight="1">
      <c r="A167" s="86"/>
      <c r="B167" s="92" t="s">
        <v>538</v>
      </c>
      <c r="C167" s="70" t="s">
        <v>482</v>
      </c>
      <c r="D167" s="71" t="s">
        <v>555</v>
      </c>
      <c r="E167" s="72" t="s">
        <v>44</v>
      </c>
      <c r="F167" s="165">
        <v>13</v>
      </c>
      <c r="G167" s="74"/>
      <c r="H167" s="66">
        <f t="shared" si="5"/>
        <v>0</v>
      </c>
    </row>
    <row r="168" spans="1:8" s="90" customFormat="1" ht="30" customHeight="1">
      <c r="A168" s="86"/>
      <c r="B168" s="92" t="s">
        <v>547</v>
      </c>
      <c r="C168" s="70" t="s">
        <v>545</v>
      </c>
      <c r="D168" s="71" t="s">
        <v>554</v>
      </c>
      <c r="E168" s="72" t="s">
        <v>49</v>
      </c>
      <c r="F168" s="165">
        <v>1</v>
      </c>
      <c r="G168" s="74"/>
      <c r="H168" s="66">
        <f>ROUND(G168*F168,2)</f>
        <v>0</v>
      </c>
    </row>
    <row r="169" spans="1:8" s="90" customFormat="1" ht="30" customHeight="1">
      <c r="A169" s="86"/>
      <c r="B169" s="92" t="s">
        <v>551</v>
      </c>
      <c r="C169" s="70" t="s">
        <v>578</v>
      </c>
      <c r="D169" s="71" t="s">
        <v>550</v>
      </c>
      <c r="E169" s="72" t="s">
        <v>49</v>
      </c>
      <c r="F169" s="73">
        <v>2</v>
      </c>
      <c r="G169" s="74"/>
      <c r="H169" s="66">
        <f>ROUND(G169*F169,2)</f>
        <v>0</v>
      </c>
    </row>
    <row r="170" spans="1:8" s="41" customFormat="1" ht="30" customHeight="1" thickBot="1">
      <c r="A170" s="42"/>
      <c r="B170" s="37" t="str">
        <f>B53</f>
        <v>C</v>
      </c>
      <c r="C170" s="196" t="str">
        <f>C53</f>
        <v>ROAD WORKS</v>
      </c>
      <c r="D170" s="202"/>
      <c r="E170" s="202"/>
      <c r="F170" s="203"/>
      <c r="G170" s="154" t="s">
        <v>16</v>
      </c>
      <c r="H170" s="42">
        <f>SUM(H53:H169)</f>
        <v>0</v>
      </c>
    </row>
    <row r="171" spans="1:8" s="41" customFormat="1" ht="30" customHeight="1" thickTop="1">
      <c r="A171" s="39"/>
      <c r="B171" s="38" t="s">
        <v>14</v>
      </c>
      <c r="C171" s="204" t="s">
        <v>31</v>
      </c>
      <c r="D171" s="205"/>
      <c r="E171" s="205"/>
      <c r="F171" s="206"/>
      <c r="G171" s="149"/>
      <c r="H171" s="40"/>
    </row>
    <row r="172" spans="1:8" s="75" customFormat="1" ht="30" customHeight="1">
      <c r="A172" s="68" t="s">
        <v>133</v>
      </c>
      <c r="B172" s="69" t="s">
        <v>122</v>
      </c>
      <c r="C172" s="70" t="s">
        <v>130</v>
      </c>
      <c r="D172" s="71" t="s">
        <v>134</v>
      </c>
      <c r="E172" s="72" t="s">
        <v>135</v>
      </c>
      <c r="F172" s="165">
        <v>128</v>
      </c>
      <c r="G172" s="74"/>
      <c r="H172" s="66">
        <f>ROUND(G172*F172,2)</f>
        <v>0</v>
      </c>
    </row>
    <row r="173" spans="1:8" s="77" customFormat="1" ht="30" customHeight="1">
      <c r="A173" s="76" t="s">
        <v>136</v>
      </c>
      <c r="B173" s="69" t="s">
        <v>124</v>
      </c>
      <c r="C173" s="70" t="s">
        <v>137</v>
      </c>
      <c r="D173" s="71" t="s">
        <v>134</v>
      </c>
      <c r="E173" s="72" t="s">
        <v>138</v>
      </c>
      <c r="F173" s="165">
        <v>1800</v>
      </c>
      <c r="G173" s="74"/>
      <c r="H173" s="66">
        <f>ROUND(G173*F173,2)</f>
        <v>0</v>
      </c>
    </row>
    <row r="174" spans="1:8" s="75" customFormat="1" ht="32.25" customHeight="1">
      <c r="A174" s="76" t="s">
        <v>139</v>
      </c>
      <c r="B174" s="69" t="s">
        <v>442</v>
      </c>
      <c r="C174" s="70" t="s">
        <v>140</v>
      </c>
      <c r="D174" s="71" t="s">
        <v>134</v>
      </c>
      <c r="E174" s="72"/>
      <c r="F174" s="165"/>
      <c r="G174" s="144"/>
      <c r="H174" s="66"/>
    </row>
    <row r="175" spans="1:8" s="75" customFormat="1" ht="30" customHeight="1">
      <c r="A175" s="76" t="s">
        <v>141</v>
      </c>
      <c r="B175" s="79" t="s">
        <v>59</v>
      </c>
      <c r="C175" s="70" t="s">
        <v>142</v>
      </c>
      <c r="D175" s="71" t="s">
        <v>1</v>
      </c>
      <c r="E175" s="72" t="s">
        <v>132</v>
      </c>
      <c r="F175" s="165">
        <v>660</v>
      </c>
      <c r="G175" s="74"/>
      <c r="H175" s="66">
        <f>ROUND(G175*F175,2)</f>
        <v>0</v>
      </c>
    </row>
    <row r="176" spans="1:8" s="75" customFormat="1" ht="34.5" customHeight="1">
      <c r="A176" s="76" t="s">
        <v>270</v>
      </c>
      <c r="B176" s="69" t="s">
        <v>340</v>
      </c>
      <c r="C176" s="70" t="s">
        <v>145</v>
      </c>
      <c r="D176" s="71" t="s">
        <v>271</v>
      </c>
      <c r="E176" s="72" t="s">
        <v>135</v>
      </c>
      <c r="F176" s="165">
        <v>150</v>
      </c>
      <c r="G176" s="74"/>
      <c r="H176" s="66">
        <f>ROUND(G176*F176,2)</f>
        <v>0</v>
      </c>
    </row>
    <row r="177" spans="1:8" s="77" customFormat="1" ht="30" customHeight="1">
      <c r="A177" s="76" t="s">
        <v>152</v>
      </c>
      <c r="B177" s="69" t="s">
        <v>443</v>
      </c>
      <c r="C177" s="70" t="s">
        <v>153</v>
      </c>
      <c r="D177" s="71" t="s">
        <v>154</v>
      </c>
      <c r="E177" s="72" t="s">
        <v>138</v>
      </c>
      <c r="F177" s="165">
        <v>1800</v>
      </c>
      <c r="G177" s="74"/>
      <c r="H177" s="66">
        <f>ROUND(G177*F177,2)</f>
        <v>0</v>
      </c>
    </row>
    <row r="178" spans="1:8" s="75" customFormat="1" ht="30" customHeight="1">
      <c r="A178" s="86" t="s">
        <v>167</v>
      </c>
      <c r="B178" s="69" t="s">
        <v>444</v>
      </c>
      <c r="C178" s="70" t="s">
        <v>169</v>
      </c>
      <c r="D178" s="71" t="s">
        <v>134</v>
      </c>
      <c r="E178" s="72"/>
      <c r="F178" s="165"/>
      <c r="G178" s="144"/>
      <c r="H178" s="66"/>
    </row>
    <row r="179" spans="1:8" s="77" customFormat="1" ht="30" customHeight="1">
      <c r="A179" s="86" t="s">
        <v>172</v>
      </c>
      <c r="B179" s="79" t="s">
        <v>59</v>
      </c>
      <c r="C179" s="70" t="s">
        <v>173</v>
      </c>
      <c r="D179" s="71" t="s">
        <v>1</v>
      </c>
      <c r="E179" s="72" t="s">
        <v>138</v>
      </c>
      <c r="F179" s="165">
        <v>242</v>
      </c>
      <c r="G179" s="74"/>
      <c r="H179" s="66">
        <f>ROUND(G179*F179,2)</f>
        <v>0</v>
      </c>
    </row>
    <row r="180" spans="1:8" s="77" customFormat="1" ht="43.5" customHeight="1">
      <c r="A180" s="68" t="s">
        <v>272</v>
      </c>
      <c r="B180" s="69" t="s">
        <v>445</v>
      </c>
      <c r="C180" s="70" t="s">
        <v>274</v>
      </c>
      <c r="D180" s="71" t="s">
        <v>210</v>
      </c>
      <c r="E180" s="94"/>
      <c r="F180" s="165"/>
      <c r="G180" s="144"/>
      <c r="H180" s="89"/>
    </row>
    <row r="181" spans="1:8" s="77" customFormat="1" ht="30" customHeight="1">
      <c r="A181" s="68" t="s">
        <v>275</v>
      </c>
      <c r="B181" s="79" t="s">
        <v>59</v>
      </c>
      <c r="C181" s="70" t="s">
        <v>212</v>
      </c>
      <c r="D181" s="71"/>
      <c r="E181" s="72"/>
      <c r="F181" s="165"/>
      <c r="G181" s="144"/>
      <c r="H181" s="89"/>
    </row>
    <row r="182" spans="1:8" s="77" customFormat="1" ht="30" customHeight="1">
      <c r="A182" s="68" t="s">
        <v>276</v>
      </c>
      <c r="B182" s="87" t="s">
        <v>194</v>
      </c>
      <c r="C182" s="70" t="s">
        <v>214</v>
      </c>
      <c r="D182" s="71"/>
      <c r="E182" s="72" t="s">
        <v>132</v>
      </c>
      <c r="F182" s="165">
        <v>260</v>
      </c>
      <c r="G182" s="74"/>
      <c r="H182" s="66">
        <f>ROUND(G182*F182,2)</f>
        <v>0</v>
      </c>
    </row>
    <row r="183" spans="1:8" s="75" customFormat="1" ht="30" customHeight="1">
      <c r="A183" s="68" t="s">
        <v>339</v>
      </c>
      <c r="B183" s="69" t="s">
        <v>446</v>
      </c>
      <c r="C183" s="70" t="s">
        <v>341</v>
      </c>
      <c r="D183" s="71" t="s">
        <v>342</v>
      </c>
      <c r="E183" s="72" t="s">
        <v>44</v>
      </c>
      <c r="F183" s="95">
        <v>400</v>
      </c>
      <c r="G183" s="74"/>
      <c r="H183" s="66">
        <f>ROUND(G183*F183,2)</f>
        <v>0</v>
      </c>
    </row>
    <row r="184" spans="1:8" s="94" customFormat="1" ht="30" customHeight="1">
      <c r="A184" s="68" t="s">
        <v>277</v>
      </c>
      <c r="B184" s="69" t="s">
        <v>447</v>
      </c>
      <c r="C184" s="93" t="s">
        <v>278</v>
      </c>
      <c r="D184" s="71" t="s">
        <v>279</v>
      </c>
      <c r="E184" s="72"/>
      <c r="F184" s="95"/>
      <c r="G184" s="144"/>
      <c r="H184" s="89"/>
    </row>
    <row r="185" spans="1:8" s="77" customFormat="1" ht="30" customHeight="1">
      <c r="A185" s="68" t="s">
        <v>280</v>
      </c>
      <c r="B185" s="79" t="s">
        <v>59</v>
      </c>
      <c r="C185" s="70" t="s">
        <v>281</v>
      </c>
      <c r="D185" s="71"/>
      <c r="E185" s="72" t="s">
        <v>44</v>
      </c>
      <c r="F185" s="95">
        <v>10.5</v>
      </c>
      <c r="G185" s="74"/>
      <c r="H185" s="66">
        <f>ROUND(G185*F185,2)</f>
        <v>0</v>
      </c>
    </row>
    <row r="186" spans="1:8" s="94" customFormat="1" ht="30" customHeight="1">
      <c r="A186" s="68" t="s">
        <v>282</v>
      </c>
      <c r="B186" s="69" t="s">
        <v>552</v>
      </c>
      <c r="C186" s="93" t="s">
        <v>283</v>
      </c>
      <c r="D186" s="71" t="s">
        <v>279</v>
      </c>
      <c r="E186" s="72"/>
      <c r="F186" s="95"/>
      <c r="G186" s="144"/>
      <c r="H186" s="89"/>
    </row>
    <row r="187" spans="1:8" s="77" customFormat="1" ht="30" customHeight="1">
      <c r="A187" s="68" t="s">
        <v>284</v>
      </c>
      <c r="B187" s="79" t="s">
        <v>59</v>
      </c>
      <c r="C187" s="70" t="s">
        <v>281</v>
      </c>
      <c r="D187" s="71"/>
      <c r="E187" s="72" t="s">
        <v>44</v>
      </c>
      <c r="F187" s="95">
        <v>10.5</v>
      </c>
      <c r="G187" s="74"/>
      <c r="H187" s="66">
        <f>ROUND(G187*F187,2)</f>
        <v>0</v>
      </c>
    </row>
    <row r="188" spans="1:8" s="90" customFormat="1" ht="30" customHeight="1">
      <c r="A188" s="86"/>
      <c r="B188" s="92" t="s">
        <v>553</v>
      </c>
      <c r="C188" s="70" t="s">
        <v>545</v>
      </c>
      <c r="D188" s="71" t="s">
        <v>554</v>
      </c>
      <c r="E188" s="72" t="s">
        <v>49</v>
      </c>
      <c r="F188" s="165">
        <v>7</v>
      </c>
      <c r="G188" s="74"/>
      <c r="H188" s="66">
        <f>ROUND(G188*F188,2)</f>
        <v>0</v>
      </c>
    </row>
    <row r="189" spans="1:8" s="41" customFormat="1" ht="30" customHeight="1" thickBot="1">
      <c r="A189" s="42"/>
      <c r="B189" s="37" t="str">
        <f>B171</f>
        <v>D</v>
      </c>
      <c r="C189" s="196" t="str">
        <f>C171</f>
        <v>MULTI-USE SIDEWALK</v>
      </c>
      <c r="D189" s="197"/>
      <c r="E189" s="197"/>
      <c r="F189" s="198"/>
      <c r="G189" s="154" t="s">
        <v>16</v>
      </c>
      <c r="H189" s="42">
        <f>SUM(H171:H188)</f>
        <v>0</v>
      </c>
    </row>
    <row r="190" spans="1:8" s="41" customFormat="1" ht="30" customHeight="1" thickTop="1">
      <c r="A190" s="39"/>
      <c r="B190" s="38" t="s">
        <v>15</v>
      </c>
      <c r="C190" s="204" t="s">
        <v>32</v>
      </c>
      <c r="D190" s="205"/>
      <c r="E190" s="205"/>
      <c r="F190" s="206"/>
      <c r="G190" s="149"/>
      <c r="H190" s="40"/>
    </row>
    <row r="191" spans="1:8" s="12" customFormat="1" ht="30" customHeight="1">
      <c r="A191" s="62"/>
      <c r="B191" s="64" t="s">
        <v>121</v>
      </c>
      <c r="C191" s="61" t="s">
        <v>123</v>
      </c>
      <c r="D191" s="58" t="s">
        <v>523</v>
      </c>
      <c r="E191" s="59"/>
      <c r="F191" s="116"/>
      <c r="G191" s="132"/>
      <c r="H191" s="66">
        <f>ROUND(G191*F191,2)</f>
        <v>0</v>
      </c>
    </row>
    <row r="192" spans="1:8" s="77" customFormat="1" ht="30" customHeight="1">
      <c r="A192" s="68"/>
      <c r="B192" s="79" t="s">
        <v>59</v>
      </c>
      <c r="C192" s="70" t="s">
        <v>517</v>
      </c>
      <c r="D192" s="71"/>
      <c r="E192" s="72" t="s">
        <v>44</v>
      </c>
      <c r="F192" s="95">
        <v>450</v>
      </c>
      <c r="G192" s="74"/>
      <c r="H192" s="66">
        <f>ROUND(G192*F192,2)</f>
        <v>0</v>
      </c>
    </row>
    <row r="193" spans="1:8" s="77" customFormat="1" ht="30" customHeight="1">
      <c r="A193" s="68"/>
      <c r="B193" s="79" t="s">
        <v>60</v>
      </c>
      <c r="C193" s="70" t="s">
        <v>518</v>
      </c>
      <c r="D193" s="71"/>
      <c r="E193" s="72" t="s">
        <v>44</v>
      </c>
      <c r="F193" s="95">
        <v>628</v>
      </c>
      <c r="G193" s="74"/>
      <c r="H193" s="66">
        <f>ROUND(G193*F193,2)</f>
        <v>0</v>
      </c>
    </row>
    <row r="194" spans="1:8" s="12" customFormat="1" ht="30" customHeight="1">
      <c r="A194" s="62"/>
      <c r="B194" s="64" t="s">
        <v>126</v>
      </c>
      <c r="C194" s="61" t="s">
        <v>519</v>
      </c>
      <c r="D194" s="58" t="s">
        <v>523</v>
      </c>
      <c r="E194" s="59" t="s">
        <v>49</v>
      </c>
      <c r="F194" s="172">
        <v>8</v>
      </c>
      <c r="G194" s="74"/>
      <c r="H194" s="66">
        <f>ROUND(G194*F194,2)</f>
        <v>0</v>
      </c>
    </row>
    <row r="195" spans="1:8" s="12" customFormat="1" ht="30" customHeight="1">
      <c r="A195" s="62"/>
      <c r="B195" s="64" t="s">
        <v>516</v>
      </c>
      <c r="C195" s="61" t="s">
        <v>125</v>
      </c>
      <c r="D195" s="58" t="s">
        <v>523</v>
      </c>
      <c r="E195" s="59" t="s">
        <v>36</v>
      </c>
      <c r="F195" s="164">
        <v>1</v>
      </c>
      <c r="G195" s="74"/>
      <c r="H195" s="66">
        <f>ROUND(G195*F195,2)</f>
        <v>0</v>
      </c>
    </row>
    <row r="196" spans="1:8" s="41" customFormat="1" ht="30" customHeight="1" thickBot="1">
      <c r="A196" s="42"/>
      <c r="B196" s="37" t="str">
        <f>B190</f>
        <v>E</v>
      </c>
      <c r="C196" s="196" t="str">
        <f>C190</f>
        <v>ELECTRICAL WORKS</v>
      </c>
      <c r="D196" s="197"/>
      <c r="E196" s="197"/>
      <c r="F196" s="198"/>
      <c r="G196" s="154" t="s">
        <v>16</v>
      </c>
      <c r="H196" s="42">
        <f>SUM(H190:H195)</f>
        <v>0</v>
      </c>
    </row>
    <row r="197" spans="1:8" s="41" customFormat="1" ht="30" customHeight="1" thickTop="1">
      <c r="A197" s="43"/>
      <c r="B197" s="38" t="s">
        <v>33</v>
      </c>
      <c r="C197" s="204" t="s">
        <v>22</v>
      </c>
      <c r="D197" s="205"/>
      <c r="E197" s="205"/>
      <c r="F197" s="206"/>
      <c r="G197" s="151"/>
      <c r="H197" s="44"/>
    </row>
    <row r="198" spans="1:8" s="12" customFormat="1" ht="30" customHeight="1">
      <c r="A198" s="62"/>
      <c r="B198" s="64" t="s">
        <v>556</v>
      </c>
      <c r="C198" s="61" t="s">
        <v>557</v>
      </c>
      <c r="D198" s="58" t="s">
        <v>558</v>
      </c>
      <c r="E198" s="59" t="s">
        <v>49</v>
      </c>
      <c r="F198" s="172">
        <v>14</v>
      </c>
      <c r="G198" s="74"/>
      <c r="H198" s="66">
        <f>ROUND(G198*F198,2)</f>
        <v>0</v>
      </c>
    </row>
    <row r="199" spans="1:8" s="12" customFormat="1" ht="30" customHeight="1">
      <c r="A199" s="62"/>
      <c r="B199" s="64" t="s">
        <v>127</v>
      </c>
      <c r="C199" s="61" t="s">
        <v>520</v>
      </c>
      <c r="D199" s="135" t="s">
        <v>521</v>
      </c>
      <c r="E199" s="59" t="s">
        <v>101</v>
      </c>
      <c r="F199" s="164">
        <v>2230</v>
      </c>
      <c r="G199" s="74"/>
      <c r="H199" s="66">
        <f aca="true" t="shared" si="6" ref="H199:H205">ROUND(G199*F199,2)</f>
        <v>0</v>
      </c>
    </row>
    <row r="200" spans="1:9" s="91" customFormat="1" ht="34.5" customHeight="1">
      <c r="A200" s="86" t="s">
        <v>576</v>
      </c>
      <c r="B200" s="69" t="s">
        <v>128</v>
      </c>
      <c r="C200" s="70" t="s">
        <v>575</v>
      </c>
      <c r="D200" s="71" t="s">
        <v>574</v>
      </c>
      <c r="E200" s="72" t="s">
        <v>138</v>
      </c>
      <c r="F200" s="165">
        <v>3696</v>
      </c>
      <c r="G200" s="74"/>
      <c r="H200" s="66">
        <f>ROUND(G200*F200,2)</f>
        <v>0</v>
      </c>
      <c r="I200" s="189"/>
    </row>
    <row r="201" spans="1:8" s="12" customFormat="1" ht="30" customHeight="1">
      <c r="A201" s="62"/>
      <c r="B201" s="64" t="s">
        <v>577</v>
      </c>
      <c r="C201" s="61" t="s">
        <v>572</v>
      </c>
      <c r="D201" s="58" t="s">
        <v>573</v>
      </c>
      <c r="E201" s="59" t="s">
        <v>132</v>
      </c>
      <c r="F201" s="164">
        <v>147</v>
      </c>
      <c r="G201" s="74"/>
      <c r="H201" s="66">
        <f t="shared" si="6"/>
        <v>0</v>
      </c>
    </row>
    <row r="202" spans="1:8" s="41" customFormat="1" ht="30" customHeight="1" thickBot="1">
      <c r="A202" s="45"/>
      <c r="B202" s="37" t="str">
        <f>B197</f>
        <v>F</v>
      </c>
      <c r="C202" s="196" t="str">
        <f>C197</f>
        <v>LANDSCAPING</v>
      </c>
      <c r="D202" s="202"/>
      <c r="E202" s="202"/>
      <c r="F202" s="203"/>
      <c r="G202" s="152" t="s">
        <v>16</v>
      </c>
      <c r="H202" s="45">
        <f>SUM(H197:H201)</f>
        <v>0</v>
      </c>
    </row>
    <row r="203" spans="1:8" s="41" customFormat="1" ht="30" customHeight="1" thickTop="1">
      <c r="A203" s="43"/>
      <c r="B203" s="57" t="s">
        <v>326</v>
      </c>
      <c r="C203" s="204" t="s">
        <v>34</v>
      </c>
      <c r="D203" s="205"/>
      <c r="E203" s="205"/>
      <c r="F203" s="206"/>
      <c r="G203" s="151"/>
      <c r="H203" s="44"/>
    </row>
    <row r="204" spans="1:8" ht="30" customHeight="1">
      <c r="A204" s="18"/>
      <c r="B204" s="65" t="s">
        <v>328</v>
      </c>
      <c r="C204" s="61" t="s">
        <v>35</v>
      </c>
      <c r="D204" s="58" t="s">
        <v>37</v>
      </c>
      <c r="E204" s="59" t="s">
        <v>36</v>
      </c>
      <c r="F204" s="164">
        <v>1</v>
      </c>
      <c r="G204" s="136"/>
      <c r="H204" s="66">
        <f>ROUND(G204*F204,2)</f>
        <v>0</v>
      </c>
    </row>
    <row r="205" spans="1:8" ht="30" customHeight="1">
      <c r="A205" s="18"/>
      <c r="B205" s="67" t="s">
        <v>539</v>
      </c>
      <c r="C205" s="61" t="s">
        <v>103</v>
      </c>
      <c r="D205" s="58" t="s">
        <v>104</v>
      </c>
      <c r="E205" s="59" t="s">
        <v>49</v>
      </c>
      <c r="F205" s="172">
        <v>120</v>
      </c>
      <c r="G205" s="74"/>
      <c r="H205" s="66">
        <f t="shared" si="6"/>
        <v>0</v>
      </c>
    </row>
    <row r="206" spans="1:8" s="41" customFormat="1" ht="30" customHeight="1" thickBot="1">
      <c r="A206" s="45"/>
      <c r="B206" s="37" t="str">
        <f>B203</f>
        <v>G</v>
      </c>
      <c r="C206" s="196" t="str">
        <f>C203</f>
        <v>TRAFFIC OPERATIONS</v>
      </c>
      <c r="D206" s="197"/>
      <c r="E206" s="197"/>
      <c r="F206" s="198"/>
      <c r="G206" s="152" t="s">
        <v>16</v>
      </c>
      <c r="H206" s="45">
        <f>SUM(H203:H205)</f>
        <v>0</v>
      </c>
    </row>
    <row r="207" spans="1:8" s="41" customFormat="1" ht="30" customHeight="1" thickTop="1">
      <c r="A207" s="43"/>
      <c r="B207" s="57" t="s">
        <v>343</v>
      </c>
      <c r="C207" s="204" t="s">
        <v>327</v>
      </c>
      <c r="D207" s="205"/>
      <c r="E207" s="205"/>
      <c r="F207" s="206"/>
      <c r="G207" s="151"/>
      <c r="H207" s="44"/>
    </row>
    <row r="208" spans="1:8" s="75" customFormat="1" ht="30" customHeight="1">
      <c r="A208" s="68" t="s">
        <v>133</v>
      </c>
      <c r="B208" s="69" t="s">
        <v>448</v>
      </c>
      <c r="C208" s="70" t="s">
        <v>130</v>
      </c>
      <c r="D208" s="71" t="s">
        <v>134</v>
      </c>
      <c r="E208" s="72" t="s">
        <v>135</v>
      </c>
      <c r="F208" s="165">
        <v>200</v>
      </c>
      <c r="G208" s="74"/>
      <c r="H208" s="66">
        <f>ROUND(G208*F208,2)</f>
        <v>0</v>
      </c>
    </row>
    <row r="209" spans="1:8" s="77" customFormat="1" ht="30" customHeight="1">
      <c r="A209" s="76" t="s">
        <v>136</v>
      </c>
      <c r="B209" s="69" t="s">
        <v>424</v>
      </c>
      <c r="C209" s="70" t="s">
        <v>137</v>
      </c>
      <c r="D209" s="71" t="s">
        <v>134</v>
      </c>
      <c r="E209" s="72" t="s">
        <v>138</v>
      </c>
      <c r="F209" s="165">
        <v>500</v>
      </c>
      <c r="G209" s="74"/>
      <c r="H209" s="66">
        <f>ROUND(G209*F209,2)</f>
        <v>0</v>
      </c>
    </row>
    <row r="210" spans="1:8" s="75" customFormat="1" ht="32.25" customHeight="1">
      <c r="A210" s="76" t="s">
        <v>139</v>
      </c>
      <c r="B210" s="69" t="s">
        <v>427</v>
      </c>
      <c r="C210" s="70" t="s">
        <v>140</v>
      </c>
      <c r="D210" s="71" t="s">
        <v>134</v>
      </c>
      <c r="E210" s="72"/>
      <c r="F210" s="165"/>
      <c r="G210" s="144"/>
      <c r="H210" s="66"/>
    </row>
    <row r="211" spans="1:8" s="75" customFormat="1" ht="30" customHeight="1">
      <c r="A211" s="76" t="s">
        <v>141</v>
      </c>
      <c r="B211" s="79" t="s">
        <v>59</v>
      </c>
      <c r="C211" s="70" t="s">
        <v>142</v>
      </c>
      <c r="D211" s="71" t="s">
        <v>1</v>
      </c>
      <c r="E211" s="72" t="s">
        <v>132</v>
      </c>
      <c r="F211" s="165">
        <v>375</v>
      </c>
      <c r="G211" s="74"/>
      <c r="H211" s="66">
        <f>ROUND(G211*F211,2)</f>
        <v>0</v>
      </c>
    </row>
    <row r="212" spans="1:8" s="75" customFormat="1" ht="34.5" customHeight="1">
      <c r="A212" s="76" t="s">
        <v>270</v>
      </c>
      <c r="B212" s="69" t="s">
        <v>449</v>
      </c>
      <c r="C212" s="70" t="s">
        <v>145</v>
      </c>
      <c r="D212" s="71" t="s">
        <v>271</v>
      </c>
      <c r="E212" s="72" t="s">
        <v>135</v>
      </c>
      <c r="F212" s="165">
        <v>50</v>
      </c>
      <c r="G212" s="74"/>
      <c r="H212" s="66">
        <f>ROUND(G212*F212,2)</f>
        <v>0</v>
      </c>
    </row>
    <row r="213" spans="1:8" s="77" customFormat="1" ht="30" customHeight="1">
      <c r="A213" s="68" t="s">
        <v>146</v>
      </c>
      <c r="B213" s="69" t="s">
        <v>450</v>
      </c>
      <c r="C213" s="70" t="s">
        <v>147</v>
      </c>
      <c r="D213" s="71" t="s">
        <v>134</v>
      </c>
      <c r="E213" s="72" t="s">
        <v>138</v>
      </c>
      <c r="F213" s="165">
        <v>450</v>
      </c>
      <c r="G213" s="74"/>
      <c r="H213" s="66">
        <f>ROUND(G213*F213,2)</f>
        <v>0</v>
      </c>
    </row>
    <row r="214" spans="1:8" s="77" customFormat="1" ht="43.5" customHeight="1">
      <c r="A214" s="76" t="s">
        <v>152</v>
      </c>
      <c r="B214" s="69" t="s">
        <v>451</v>
      </c>
      <c r="C214" s="70" t="s">
        <v>153</v>
      </c>
      <c r="D214" s="71" t="s">
        <v>154</v>
      </c>
      <c r="E214" s="72" t="s">
        <v>138</v>
      </c>
      <c r="F214" s="165">
        <v>500</v>
      </c>
      <c r="G214" s="74"/>
      <c r="H214" s="66">
        <f>ROUND(G214*F214,2)</f>
        <v>0</v>
      </c>
    </row>
    <row r="215" spans="1:8" s="77" customFormat="1" ht="30" customHeight="1">
      <c r="A215" s="68" t="s">
        <v>285</v>
      </c>
      <c r="B215" s="69" t="s">
        <v>452</v>
      </c>
      <c r="C215" s="70" t="s">
        <v>286</v>
      </c>
      <c r="D215" s="71" t="s">
        <v>157</v>
      </c>
      <c r="E215" s="72"/>
      <c r="F215" s="165"/>
      <c r="G215" s="144"/>
      <c r="H215" s="66"/>
    </row>
    <row r="216" spans="1:8" s="77" customFormat="1" ht="43.5" customHeight="1">
      <c r="A216" s="68" t="s">
        <v>162</v>
      </c>
      <c r="B216" s="79" t="s">
        <v>59</v>
      </c>
      <c r="C216" s="70" t="s">
        <v>163</v>
      </c>
      <c r="D216" s="85"/>
      <c r="E216" s="72" t="s">
        <v>135</v>
      </c>
      <c r="F216" s="166">
        <v>200</v>
      </c>
      <c r="G216" s="74"/>
      <c r="H216" s="66">
        <f>ROUND(G216*F216,2)</f>
        <v>0</v>
      </c>
    </row>
    <row r="217" spans="1:8" s="75" customFormat="1" ht="30" customHeight="1">
      <c r="A217" s="86" t="s">
        <v>167</v>
      </c>
      <c r="B217" s="69" t="s">
        <v>453</v>
      </c>
      <c r="C217" s="70" t="s">
        <v>169</v>
      </c>
      <c r="D217" s="71" t="s">
        <v>134</v>
      </c>
      <c r="E217" s="72"/>
      <c r="F217" s="165"/>
      <c r="G217" s="144"/>
      <c r="H217" s="66"/>
    </row>
    <row r="218" spans="1:8" s="77" customFormat="1" ht="30" customHeight="1">
      <c r="A218" s="86" t="s">
        <v>172</v>
      </c>
      <c r="B218" s="79" t="s">
        <v>59</v>
      </c>
      <c r="C218" s="70" t="s">
        <v>173</v>
      </c>
      <c r="D218" s="71" t="s">
        <v>1</v>
      </c>
      <c r="E218" s="72" t="s">
        <v>138</v>
      </c>
      <c r="F218" s="165">
        <v>406</v>
      </c>
      <c r="G218" s="74"/>
      <c r="H218" s="66">
        <f>ROUND(G218*F218,2)</f>
        <v>0</v>
      </c>
    </row>
    <row r="219" spans="1:8" s="75" customFormat="1" ht="30" customHeight="1">
      <c r="A219" s="86" t="s">
        <v>198</v>
      </c>
      <c r="B219" s="69" t="s">
        <v>454</v>
      </c>
      <c r="C219" s="70" t="s">
        <v>199</v>
      </c>
      <c r="D219" s="71" t="s">
        <v>200</v>
      </c>
      <c r="E219" s="72"/>
      <c r="F219" s="165"/>
      <c r="G219" s="144"/>
      <c r="H219" s="66"/>
    </row>
    <row r="220" spans="1:8" s="77" customFormat="1" ht="30" customHeight="1">
      <c r="A220" s="86" t="s">
        <v>201</v>
      </c>
      <c r="B220" s="79" t="s">
        <v>59</v>
      </c>
      <c r="C220" s="70" t="s">
        <v>410</v>
      </c>
      <c r="D220" s="71" t="s">
        <v>1</v>
      </c>
      <c r="E220" s="72" t="s">
        <v>44</v>
      </c>
      <c r="F220" s="165">
        <v>125</v>
      </c>
      <c r="G220" s="74"/>
      <c r="H220" s="66">
        <f>ROUND(G220*F220,2)</f>
        <v>0</v>
      </c>
    </row>
    <row r="221" spans="1:8" s="75" customFormat="1" ht="43.5" customHeight="1">
      <c r="A221" s="68" t="s">
        <v>224</v>
      </c>
      <c r="B221" s="69" t="s">
        <v>455</v>
      </c>
      <c r="C221" s="70" t="s">
        <v>226</v>
      </c>
      <c r="D221" s="71" t="s">
        <v>207</v>
      </c>
      <c r="E221" s="72"/>
      <c r="F221" s="95"/>
      <c r="G221" s="144"/>
      <c r="H221" s="89"/>
    </row>
    <row r="222" spans="1:8" s="75" customFormat="1" ht="43.5" customHeight="1">
      <c r="A222" s="68" t="s">
        <v>229</v>
      </c>
      <c r="B222" s="79" t="s">
        <v>59</v>
      </c>
      <c r="C222" s="70" t="s">
        <v>230</v>
      </c>
      <c r="D222" s="71" t="s">
        <v>1</v>
      </c>
      <c r="E222" s="72" t="s">
        <v>138</v>
      </c>
      <c r="F222" s="95">
        <v>15</v>
      </c>
      <c r="G222" s="74"/>
      <c r="H222" s="66">
        <f>ROUND(G222*F222,2)</f>
        <v>0</v>
      </c>
    </row>
    <row r="223" spans="1:8" s="75" customFormat="1" ht="43.5" customHeight="1">
      <c r="A223" s="68" t="s">
        <v>239</v>
      </c>
      <c r="B223" s="69" t="s">
        <v>456</v>
      </c>
      <c r="C223" s="70" t="s">
        <v>241</v>
      </c>
      <c r="D223" s="71" t="s">
        <v>207</v>
      </c>
      <c r="E223" s="72"/>
      <c r="F223" s="95"/>
      <c r="G223" s="144"/>
      <c r="H223" s="89"/>
    </row>
    <row r="224" spans="1:8" s="75" customFormat="1" ht="50.25" customHeight="1">
      <c r="A224" s="68" t="s">
        <v>383</v>
      </c>
      <c r="B224" s="79" t="s">
        <v>59</v>
      </c>
      <c r="C224" s="70" t="s">
        <v>560</v>
      </c>
      <c r="D224" s="71" t="s">
        <v>384</v>
      </c>
      <c r="E224" s="72" t="s">
        <v>44</v>
      </c>
      <c r="F224" s="95">
        <v>97</v>
      </c>
      <c r="G224" s="74"/>
      <c r="H224" s="66">
        <f>ROUND(G224*F224,2)</f>
        <v>0</v>
      </c>
    </row>
    <row r="225" spans="1:8" s="75" customFormat="1" ht="30" customHeight="1">
      <c r="A225" s="68" t="s">
        <v>249</v>
      </c>
      <c r="B225" s="69" t="s">
        <v>397</v>
      </c>
      <c r="C225" s="70" t="s">
        <v>251</v>
      </c>
      <c r="D225" s="71" t="s">
        <v>252</v>
      </c>
      <c r="E225" s="72" t="s">
        <v>138</v>
      </c>
      <c r="F225" s="95">
        <v>76</v>
      </c>
      <c r="G225" s="74"/>
      <c r="H225" s="66">
        <f>ROUND(G225*F225,2)</f>
        <v>0</v>
      </c>
    </row>
    <row r="226" spans="1:8" s="77" customFormat="1" ht="43.5" customHeight="1">
      <c r="A226" s="68" t="s">
        <v>272</v>
      </c>
      <c r="B226" s="69" t="s">
        <v>401</v>
      </c>
      <c r="C226" s="70" t="s">
        <v>274</v>
      </c>
      <c r="D226" s="71" t="s">
        <v>210</v>
      </c>
      <c r="E226" s="94"/>
      <c r="F226" s="73"/>
      <c r="G226" s="144"/>
      <c r="H226" s="89"/>
    </row>
    <row r="227" spans="1:8" s="77" customFormat="1" ht="30" customHeight="1">
      <c r="A227" s="68" t="s">
        <v>275</v>
      </c>
      <c r="B227" s="79" t="s">
        <v>59</v>
      </c>
      <c r="C227" s="70" t="s">
        <v>212</v>
      </c>
      <c r="D227" s="71"/>
      <c r="E227" s="72"/>
      <c r="F227" s="73"/>
      <c r="G227" s="144"/>
      <c r="H227" s="89"/>
    </row>
    <row r="228" spans="1:8" s="77" customFormat="1" ht="30" customHeight="1">
      <c r="A228" s="68" t="s">
        <v>276</v>
      </c>
      <c r="B228" s="87" t="s">
        <v>194</v>
      </c>
      <c r="C228" s="70" t="s">
        <v>214</v>
      </c>
      <c r="D228" s="71"/>
      <c r="E228" s="72" t="s">
        <v>132</v>
      </c>
      <c r="F228" s="165">
        <v>90</v>
      </c>
      <c r="G228" s="74"/>
      <c r="H228" s="66">
        <f>ROUND(G228*F228,2)</f>
        <v>0</v>
      </c>
    </row>
    <row r="229" spans="1:8" s="77" customFormat="1" ht="30" customHeight="1">
      <c r="A229" s="68" t="s">
        <v>500</v>
      </c>
      <c r="B229" s="79" t="s">
        <v>60</v>
      </c>
      <c r="C229" s="70" t="s">
        <v>501</v>
      </c>
      <c r="D229" s="71"/>
      <c r="E229" s="72"/>
      <c r="F229" s="165"/>
      <c r="G229" s="144"/>
      <c r="H229" s="89"/>
    </row>
    <row r="230" spans="1:8" s="77" customFormat="1" ht="30" customHeight="1">
      <c r="A230" s="68" t="s">
        <v>502</v>
      </c>
      <c r="B230" s="87" t="s">
        <v>194</v>
      </c>
      <c r="C230" s="70" t="s">
        <v>214</v>
      </c>
      <c r="D230" s="71"/>
      <c r="E230" s="72" t="s">
        <v>132</v>
      </c>
      <c r="F230" s="165">
        <v>10</v>
      </c>
      <c r="G230" s="74"/>
      <c r="H230" s="66">
        <f>ROUND(G230*F230,2)</f>
        <v>0</v>
      </c>
    </row>
    <row r="231" spans="1:8" s="75" customFormat="1" ht="30" customHeight="1">
      <c r="A231" s="68" t="s">
        <v>260</v>
      </c>
      <c r="B231" s="69" t="s">
        <v>404</v>
      </c>
      <c r="C231" s="70" t="s">
        <v>261</v>
      </c>
      <c r="D231" s="71" t="s">
        <v>262</v>
      </c>
      <c r="E231" s="72"/>
      <c r="F231" s="95"/>
      <c r="G231" s="144"/>
      <c r="H231" s="89"/>
    </row>
    <row r="232" spans="1:8" s="75" customFormat="1" ht="30" customHeight="1">
      <c r="A232" s="68" t="s">
        <v>263</v>
      </c>
      <c r="B232" s="79" t="s">
        <v>59</v>
      </c>
      <c r="C232" s="70" t="s">
        <v>422</v>
      </c>
      <c r="D232" s="71"/>
      <c r="E232" s="72" t="s">
        <v>49</v>
      </c>
      <c r="F232" s="88">
        <v>1</v>
      </c>
      <c r="G232" s="74"/>
      <c r="H232" s="66">
        <f>ROUND(G232*F232,2)</f>
        <v>0</v>
      </c>
    </row>
    <row r="233" spans="1:8" s="77" customFormat="1" ht="30" customHeight="1">
      <c r="A233" s="68" t="s">
        <v>304</v>
      </c>
      <c r="B233" s="69" t="s">
        <v>407</v>
      </c>
      <c r="C233" s="70" t="s">
        <v>305</v>
      </c>
      <c r="D233" s="71" t="s">
        <v>262</v>
      </c>
      <c r="E233" s="72"/>
      <c r="F233" s="95"/>
      <c r="G233" s="144"/>
      <c r="H233" s="89"/>
    </row>
    <row r="234" spans="1:8" s="77" customFormat="1" ht="30" customHeight="1">
      <c r="A234" s="68" t="s">
        <v>306</v>
      </c>
      <c r="B234" s="79" t="s">
        <v>59</v>
      </c>
      <c r="C234" s="70" t="s">
        <v>307</v>
      </c>
      <c r="D234" s="71"/>
      <c r="E234" s="72"/>
      <c r="F234" s="95"/>
      <c r="G234" s="144"/>
      <c r="H234" s="89"/>
    </row>
    <row r="235" spans="1:8" s="77" customFormat="1" ht="43.5" customHeight="1">
      <c r="A235" s="68" t="s">
        <v>308</v>
      </c>
      <c r="B235" s="87" t="s">
        <v>194</v>
      </c>
      <c r="C235" s="70" t="s">
        <v>413</v>
      </c>
      <c r="D235" s="71"/>
      <c r="E235" s="72" t="s">
        <v>44</v>
      </c>
      <c r="F235" s="95">
        <v>22</v>
      </c>
      <c r="G235" s="74"/>
      <c r="H235" s="66">
        <f>ROUND(G235*F235,2)</f>
        <v>0</v>
      </c>
    </row>
    <row r="236" spans="1:8" s="77" customFormat="1" ht="30" customHeight="1">
      <c r="A236" s="68" t="s">
        <v>304</v>
      </c>
      <c r="B236" s="69" t="s">
        <v>540</v>
      </c>
      <c r="C236" s="70" t="s">
        <v>305</v>
      </c>
      <c r="D236" s="71" t="s">
        <v>262</v>
      </c>
      <c r="E236" s="72"/>
      <c r="F236" s="95"/>
      <c r="G236" s="144"/>
      <c r="H236" s="89"/>
    </row>
    <row r="237" spans="1:8" s="77" customFormat="1" ht="30" customHeight="1">
      <c r="A237" s="68" t="s">
        <v>306</v>
      </c>
      <c r="B237" s="79" t="s">
        <v>59</v>
      </c>
      <c r="C237" s="70" t="s">
        <v>414</v>
      </c>
      <c r="D237" s="71"/>
      <c r="E237" s="72"/>
      <c r="F237" s="95"/>
      <c r="G237" s="144"/>
      <c r="H237" s="89"/>
    </row>
    <row r="238" spans="1:8" s="77" customFormat="1" ht="43.5" customHeight="1">
      <c r="A238" s="68" t="s">
        <v>308</v>
      </c>
      <c r="B238" s="87" t="s">
        <v>194</v>
      </c>
      <c r="C238" s="70" t="s">
        <v>421</v>
      </c>
      <c r="D238" s="71"/>
      <c r="E238" s="72" t="s">
        <v>44</v>
      </c>
      <c r="F238" s="95">
        <v>9</v>
      </c>
      <c r="G238" s="74"/>
      <c r="H238" s="66">
        <f>ROUND(G238*F238,2)</f>
        <v>0</v>
      </c>
    </row>
    <row r="239" spans="1:8" s="94" customFormat="1" ht="30" customHeight="1">
      <c r="A239" s="68" t="s">
        <v>415</v>
      </c>
      <c r="B239" s="69" t="s">
        <v>457</v>
      </c>
      <c r="C239" s="93" t="s">
        <v>416</v>
      </c>
      <c r="D239" s="71" t="s">
        <v>262</v>
      </c>
      <c r="E239" s="72"/>
      <c r="F239" s="95"/>
      <c r="G239" s="144"/>
      <c r="H239" s="89"/>
    </row>
    <row r="240" spans="1:8" s="94" customFormat="1" ht="39.75" customHeight="1">
      <c r="A240" s="68" t="s">
        <v>417</v>
      </c>
      <c r="B240" s="79" t="s">
        <v>59</v>
      </c>
      <c r="C240" s="93" t="s">
        <v>419</v>
      </c>
      <c r="D240" s="71"/>
      <c r="E240" s="72"/>
      <c r="F240" s="95"/>
      <c r="G240" s="144"/>
      <c r="H240" s="89"/>
    </row>
    <row r="241" spans="1:8" s="77" customFormat="1" ht="43.5" customHeight="1">
      <c r="A241" s="68" t="s">
        <v>418</v>
      </c>
      <c r="B241" s="87" t="s">
        <v>194</v>
      </c>
      <c r="C241" s="70" t="s">
        <v>420</v>
      </c>
      <c r="D241" s="71"/>
      <c r="E241" s="72" t="s">
        <v>49</v>
      </c>
      <c r="F241" s="88">
        <v>2</v>
      </c>
      <c r="G241" s="74"/>
      <c r="H241" s="66">
        <f>ROUND(G241*F241,2)</f>
        <v>0</v>
      </c>
    </row>
    <row r="242" spans="1:8" s="77" customFormat="1" ht="43.5" customHeight="1">
      <c r="A242" s="68" t="s">
        <v>411</v>
      </c>
      <c r="B242" s="69" t="s">
        <v>458</v>
      </c>
      <c r="C242" s="70" t="s">
        <v>412</v>
      </c>
      <c r="D242" s="71" t="s">
        <v>395</v>
      </c>
      <c r="E242" s="72" t="s">
        <v>49</v>
      </c>
      <c r="F242" s="88">
        <v>2</v>
      </c>
      <c r="G242" s="74"/>
      <c r="H242" s="66">
        <f>ROUND(G242*F242,2)</f>
        <v>0</v>
      </c>
    </row>
    <row r="243" spans="1:8" s="75" customFormat="1" ht="30" customHeight="1">
      <c r="A243" s="86" t="s">
        <v>334</v>
      </c>
      <c r="B243" s="69" t="s">
        <v>459</v>
      </c>
      <c r="C243" s="70" t="s">
        <v>335</v>
      </c>
      <c r="D243" s="71" t="s">
        <v>336</v>
      </c>
      <c r="E243" s="72"/>
      <c r="F243" s="165"/>
      <c r="G243" s="144"/>
      <c r="H243" s="66"/>
    </row>
    <row r="244" spans="1:8" s="77" customFormat="1" ht="30" customHeight="1">
      <c r="A244" s="86" t="s">
        <v>337</v>
      </c>
      <c r="B244" s="79" t="s">
        <v>59</v>
      </c>
      <c r="C244" s="70" t="s">
        <v>338</v>
      </c>
      <c r="D244" s="71"/>
      <c r="E244" s="72" t="s">
        <v>138</v>
      </c>
      <c r="F244" s="165">
        <v>450</v>
      </c>
      <c r="G244" s="74"/>
      <c r="H244" s="66">
        <f>ROUND(G244*F244,2)</f>
        <v>0</v>
      </c>
    </row>
    <row r="245" spans="1:8" s="134" customFormat="1" ht="30" customHeight="1">
      <c r="A245" s="132"/>
      <c r="B245" s="120" t="s">
        <v>460</v>
      </c>
      <c r="C245" s="121" t="s">
        <v>409</v>
      </c>
      <c r="D245" s="122" t="s">
        <v>561</v>
      </c>
      <c r="E245" s="133" t="s">
        <v>44</v>
      </c>
      <c r="F245" s="163">
        <v>12</v>
      </c>
      <c r="G245" s="136"/>
      <c r="H245" s="66">
        <f>ROUND(G245*F245,2)</f>
        <v>0</v>
      </c>
    </row>
    <row r="246" spans="1:8" s="134" customFormat="1" ht="30" customHeight="1">
      <c r="A246" s="132"/>
      <c r="B246" s="120" t="s">
        <v>461</v>
      </c>
      <c r="C246" s="121" t="s">
        <v>87</v>
      </c>
      <c r="D246" s="122" t="s">
        <v>83</v>
      </c>
      <c r="E246" s="133" t="s">
        <v>44</v>
      </c>
      <c r="F246" s="163">
        <v>12</v>
      </c>
      <c r="G246" s="136"/>
      <c r="H246" s="66">
        <f>ROUND(G246*F246,2)</f>
        <v>0</v>
      </c>
    </row>
    <row r="247" spans="1:8" s="12" customFormat="1" ht="30" customHeight="1">
      <c r="A247" s="62"/>
      <c r="B247" s="64" t="s">
        <v>541</v>
      </c>
      <c r="C247" s="61" t="s">
        <v>480</v>
      </c>
      <c r="D247" s="122" t="s">
        <v>562</v>
      </c>
      <c r="E247" s="59" t="s">
        <v>49</v>
      </c>
      <c r="F247" s="172">
        <v>4</v>
      </c>
      <c r="G247" s="136"/>
      <c r="H247" s="66">
        <f>ROUND(G247*F247,2)</f>
        <v>0</v>
      </c>
    </row>
    <row r="248" spans="1:8" s="41" customFormat="1" ht="30" customHeight="1" thickBot="1">
      <c r="A248" s="45"/>
      <c r="B248" s="37" t="str">
        <f>B207</f>
        <v>H</v>
      </c>
      <c r="C248" s="196" t="str">
        <f>C207</f>
        <v>PRIVATE PARKING LOT</v>
      </c>
      <c r="D248" s="197"/>
      <c r="E248" s="197"/>
      <c r="F248" s="198"/>
      <c r="G248" s="152" t="s">
        <v>16</v>
      </c>
      <c r="H248" s="45">
        <f>SUM(H207:H247)</f>
        <v>0</v>
      </c>
    </row>
    <row r="249" spans="1:8" s="41" customFormat="1" ht="30" customHeight="1" thickTop="1">
      <c r="A249" s="43"/>
      <c r="B249" s="57" t="s">
        <v>344</v>
      </c>
      <c r="C249" s="204" t="s">
        <v>96</v>
      </c>
      <c r="D249" s="205"/>
      <c r="E249" s="205"/>
      <c r="F249" s="206"/>
      <c r="G249" s="151"/>
      <c r="H249" s="44"/>
    </row>
    <row r="250" spans="1:8" s="12" customFormat="1" ht="30" customHeight="1">
      <c r="A250" s="62"/>
      <c r="B250" s="64" t="s">
        <v>542</v>
      </c>
      <c r="C250" s="61" t="s">
        <v>97</v>
      </c>
      <c r="D250" s="58" t="s">
        <v>93</v>
      </c>
      <c r="E250" s="59"/>
      <c r="F250" s="116"/>
      <c r="G250" s="132"/>
      <c r="H250" s="66">
        <f>ROUND(G250*F250,2)</f>
        <v>0</v>
      </c>
    </row>
    <row r="251" spans="1:8" s="12" customFormat="1" ht="30" customHeight="1">
      <c r="A251" s="62"/>
      <c r="B251" s="63" t="s">
        <v>59</v>
      </c>
      <c r="C251" s="61" t="s">
        <v>98</v>
      </c>
      <c r="D251" s="58"/>
      <c r="E251" s="59" t="s">
        <v>44</v>
      </c>
      <c r="F251" s="164">
        <v>6</v>
      </c>
      <c r="G251" s="74"/>
      <c r="H251" s="66">
        <f>ROUND(G251*F251,2)</f>
        <v>0</v>
      </c>
    </row>
    <row r="252" spans="1:8" s="12" customFormat="1" ht="30" customHeight="1">
      <c r="A252" s="62"/>
      <c r="B252" s="63" t="s">
        <v>60</v>
      </c>
      <c r="C252" s="61" t="s">
        <v>549</v>
      </c>
      <c r="D252" s="58"/>
      <c r="E252" s="59" t="s">
        <v>44</v>
      </c>
      <c r="F252" s="164">
        <v>6</v>
      </c>
      <c r="G252" s="74"/>
      <c r="H252" s="66">
        <f>ROUND(G252*F252,2)</f>
        <v>0</v>
      </c>
    </row>
    <row r="253" spans="1:8" s="75" customFormat="1" ht="30" customHeight="1">
      <c r="A253" s="86" t="s">
        <v>423</v>
      </c>
      <c r="B253" s="92" t="s">
        <v>462</v>
      </c>
      <c r="C253" s="70" t="s">
        <v>429</v>
      </c>
      <c r="D253" s="71" t="s">
        <v>425</v>
      </c>
      <c r="E253" s="72" t="s">
        <v>44</v>
      </c>
      <c r="F253" s="165">
        <v>50</v>
      </c>
      <c r="G253" s="74"/>
      <c r="H253" s="66">
        <f>ROUND(G253*F253,2)</f>
        <v>0</v>
      </c>
    </row>
    <row r="254" spans="1:8" s="75" customFormat="1" ht="30" customHeight="1">
      <c r="A254" s="86" t="s">
        <v>426</v>
      </c>
      <c r="B254" s="92" t="s">
        <v>463</v>
      </c>
      <c r="C254" s="70" t="s">
        <v>428</v>
      </c>
      <c r="D254" s="71" t="s">
        <v>425</v>
      </c>
      <c r="E254" s="72" t="s">
        <v>49</v>
      </c>
      <c r="F254" s="73">
        <v>2</v>
      </c>
      <c r="G254" s="74"/>
      <c r="H254" s="66">
        <f>ROUND(G254*F254,2)</f>
        <v>0</v>
      </c>
    </row>
    <row r="255" spans="1:8" ht="30" customHeight="1">
      <c r="A255" s="18"/>
      <c r="B255" s="65" t="s">
        <v>464</v>
      </c>
      <c r="C255" s="60" t="s">
        <v>345</v>
      </c>
      <c r="D255" s="58" t="s">
        <v>269</v>
      </c>
      <c r="E255" s="59"/>
      <c r="F255" s="164"/>
      <c r="G255" s="132"/>
      <c r="H255" s="66">
        <f aca="true" t="shared" si="7" ref="H255:H266">ROUND(G255*F255,2)</f>
        <v>0</v>
      </c>
    </row>
    <row r="256" spans="1:8" ht="30" customHeight="1">
      <c r="A256" s="18"/>
      <c r="B256" s="63" t="s">
        <v>59</v>
      </c>
      <c r="C256" s="61" t="s">
        <v>346</v>
      </c>
      <c r="D256" s="58"/>
      <c r="E256" s="58"/>
      <c r="F256" s="164"/>
      <c r="G256" s="132"/>
      <c r="H256" s="66">
        <f t="shared" si="7"/>
        <v>0</v>
      </c>
    </row>
    <row r="257" spans="1:8" ht="36" customHeight="1">
      <c r="A257" s="18"/>
      <c r="B257" s="111" t="s">
        <v>194</v>
      </c>
      <c r="C257" s="61" t="s">
        <v>309</v>
      </c>
      <c r="D257" s="58"/>
      <c r="E257" s="59" t="s">
        <v>44</v>
      </c>
      <c r="F257" s="164">
        <v>35</v>
      </c>
      <c r="G257" s="74"/>
      <c r="H257" s="66">
        <f t="shared" si="7"/>
        <v>0</v>
      </c>
    </row>
    <row r="258" spans="1:8" ht="36" customHeight="1">
      <c r="A258" s="18"/>
      <c r="B258" s="65" t="s">
        <v>465</v>
      </c>
      <c r="C258" s="61" t="s">
        <v>347</v>
      </c>
      <c r="D258" s="58" t="s">
        <v>269</v>
      </c>
      <c r="E258" s="59"/>
      <c r="F258" s="164"/>
      <c r="G258" s="132"/>
      <c r="H258" s="66">
        <f t="shared" si="7"/>
        <v>0</v>
      </c>
    </row>
    <row r="259" spans="1:8" ht="30" customHeight="1">
      <c r="A259" s="18"/>
      <c r="B259" s="63" t="s">
        <v>60</v>
      </c>
      <c r="C259" s="61" t="s">
        <v>348</v>
      </c>
      <c r="D259" s="58"/>
      <c r="E259" s="58" t="s">
        <v>49</v>
      </c>
      <c r="F259" s="172">
        <v>1</v>
      </c>
      <c r="G259" s="74"/>
      <c r="H259" s="66">
        <f t="shared" si="7"/>
        <v>0</v>
      </c>
    </row>
    <row r="260" spans="1:8" ht="30" customHeight="1">
      <c r="A260" s="18"/>
      <c r="B260" s="65" t="s">
        <v>466</v>
      </c>
      <c r="C260" s="61" t="s">
        <v>349</v>
      </c>
      <c r="D260" s="58" t="s">
        <v>269</v>
      </c>
      <c r="E260" s="59"/>
      <c r="F260" s="164"/>
      <c r="G260" s="132"/>
      <c r="H260" s="66">
        <f t="shared" si="7"/>
        <v>0</v>
      </c>
    </row>
    <row r="261" spans="1:8" ht="30" customHeight="1">
      <c r="A261" s="18"/>
      <c r="B261" s="63" t="s">
        <v>59</v>
      </c>
      <c r="C261" s="61" t="s">
        <v>350</v>
      </c>
      <c r="D261" s="58"/>
      <c r="E261" s="58"/>
      <c r="F261" s="164"/>
      <c r="G261" s="132"/>
      <c r="H261" s="66">
        <f t="shared" si="7"/>
        <v>0</v>
      </c>
    </row>
    <row r="262" spans="1:8" ht="30" customHeight="1">
      <c r="A262" s="18"/>
      <c r="B262" s="111" t="s">
        <v>194</v>
      </c>
      <c r="C262" s="61" t="s">
        <v>351</v>
      </c>
      <c r="D262" s="58"/>
      <c r="E262" s="59" t="s">
        <v>49</v>
      </c>
      <c r="F262" s="172">
        <v>4</v>
      </c>
      <c r="G262" s="74"/>
      <c r="H262" s="66">
        <f t="shared" si="7"/>
        <v>0</v>
      </c>
    </row>
    <row r="263" spans="1:8" ht="30" customHeight="1">
      <c r="A263" s="18"/>
      <c r="B263" s="111" t="s">
        <v>196</v>
      </c>
      <c r="C263" s="61" t="s">
        <v>352</v>
      </c>
      <c r="D263" s="58"/>
      <c r="E263" s="59" t="s">
        <v>49</v>
      </c>
      <c r="F263" s="172">
        <v>1</v>
      </c>
      <c r="G263" s="74"/>
      <c r="H263" s="66">
        <f t="shared" si="7"/>
        <v>0</v>
      </c>
    </row>
    <row r="264" spans="1:8" ht="36" customHeight="1">
      <c r="A264" s="18"/>
      <c r="B264" s="65" t="s">
        <v>467</v>
      </c>
      <c r="C264" s="61" t="s">
        <v>353</v>
      </c>
      <c r="D264" s="58" t="s">
        <v>269</v>
      </c>
      <c r="E264" s="59"/>
      <c r="F264" s="164"/>
      <c r="G264" s="132"/>
      <c r="H264" s="66">
        <f t="shared" si="7"/>
        <v>0</v>
      </c>
    </row>
    <row r="265" spans="1:8" ht="30" customHeight="1">
      <c r="A265" s="18"/>
      <c r="B265" s="63" t="s">
        <v>59</v>
      </c>
      <c r="C265" s="61" t="s">
        <v>354</v>
      </c>
      <c r="D265" s="58"/>
      <c r="E265" s="58"/>
      <c r="F265" s="164"/>
      <c r="G265" s="132"/>
      <c r="H265" s="66">
        <f t="shared" si="7"/>
        <v>0</v>
      </c>
    </row>
    <row r="266" spans="1:8" ht="30" customHeight="1">
      <c r="A266" s="18"/>
      <c r="B266" s="111" t="s">
        <v>194</v>
      </c>
      <c r="C266" s="61" t="s">
        <v>346</v>
      </c>
      <c r="D266" s="58"/>
      <c r="E266" s="59" t="s">
        <v>49</v>
      </c>
      <c r="F266" s="172">
        <v>2</v>
      </c>
      <c r="G266" s="74"/>
      <c r="H266" s="66">
        <f t="shared" si="7"/>
        <v>0</v>
      </c>
    </row>
    <row r="267" spans="1:8" s="41" customFormat="1" ht="30" customHeight="1" thickBot="1">
      <c r="A267" s="45"/>
      <c r="B267" s="37" t="str">
        <f>B249</f>
        <v>I</v>
      </c>
      <c r="C267" s="196" t="str">
        <f>C249</f>
        <v>PROVISIONAL ITEMS</v>
      </c>
      <c r="D267" s="197"/>
      <c r="E267" s="197"/>
      <c r="F267" s="198"/>
      <c r="G267" s="152" t="s">
        <v>16</v>
      </c>
      <c r="H267" s="119">
        <f>SUM(H249:H266)</f>
        <v>0</v>
      </c>
    </row>
    <row r="268" spans="1:8" s="41" customFormat="1" ht="30" customHeight="1" thickTop="1">
      <c r="A268" s="43"/>
      <c r="B268" s="57" t="s">
        <v>569</v>
      </c>
      <c r="C268" s="174" t="s">
        <v>570</v>
      </c>
      <c r="D268" s="175"/>
      <c r="E268" s="175"/>
      <c r="F268" s="175"/>
      <c r="G268" s="43"/>
      <c r="H268" s="44"/>
    </row>
    <row r="269" spans="1:8" ht="30" customHeight="1">
      <c r="A269" s="18"/>
      <c r="B269" s="67" t="s">
        <v>571</v>
      </c>
      <c r="C269" s="179" t="s">
        <v>483</v>
      </c>
      <c r="D269" s="180" t="s">
        <v>484</v>
      </c>
      <c r="E269" s="181" t="s">
        <v>36</v>
      </c>
      <c r="F269" s="182">
        <v>1</v>
      </c>
      <c r="G269" s="74"/>
      <c r="H269" s="66">
        <f>ROUND(G269*F269,2)</f>
        <v>0</v>
      </c>
    </row>
    <row r="270" spans="1:8" s="41" customFormat="1" ht="30" customHeight="1" thickBot="1">
      <c r="A270" s="42"/>
      <c r="B270" s="183" t="str">
        <f>B268</f>
        <v>J</v>
      </c>
      <c r="C270" s="184" t="str">
        <f>C268</f>
        <v>MOBILIZATION AND DEMOBILIZATION</v>
      </c>
      <c r="D270" s="185"/>
      <c r="E270" s="186"/>
      <c r="F270" s="187"/>
      <c r="G270" s="188" t="s">
        <v>16</v>
      </c>
      <c r="H270" s="188">
        <f>SUM(H268:H269)</f>
        <v>0</v>
      </c>
    </row>
    <row r="271" spans="1:8" ht="36" customHeight="1" thickTop="1">
      <c r="A271" s="54"/>
      <c r="B271" s="10"/>
      <c r="C271" s="16" t="s">
        <v>17</v>
      </c>
      <c r="D271" s="25"/>
      <c r="E271" s="1"/>
      <c r="F271" s="117"/>
      <c r="H271" s="26"/>
    </row>
    <row r="272" spans="1:8" ht="30" customHeight="1" thickBot="1">
      <c r="A272" s="19"/>
      <c r="B272" s="37" t="str">
        <f>B6</f>
        <v>A</v>
      </c>
      <c r="C272" s="220" t="str">
        <f>C6</f>
        <v>BRIDGE WORKS</v>
      </c>
      <c r="D272" s="197"/>
      <c r="E272" s="197"/>
      <c r="F272" s="198"/>
      <c r="G272" s="150" t="s">
        <v>16</v>
      </c>
      <c r="H272" s="19">
        <f>H46</f>
        <v>0</v>
      </c>
    </row>
    <row r="273" spans="1:8" ht="30" customHeight="1" thickBot="1" thickTop="1">
      <c r="A273" s="19"/>
      <c r="B273" s="37" t="str">
        <f>B47</f>
        <v>B</v>
      </c>
      <c r="C273" s="199" t="str">
        <f>C47</f>
        <v>RIVERBANK STABILITY WORKS</v>
      </c>
      <c r="D273" s="200"/>
      <c r="E273" s="200"/>
      <c r="F273" s="201"/>
      <c r="G273" s="150" t="s">
        <v>16</v>
      </c>
      <c r="H273" s="19">
        <f>H52</f>
        <v>0</v>
      </c>
    </row>
    <row r="274" spans="1:8" ht="30" customHeight="1" thickBot="1" thickTop="1">
      <c r="A274" s="23"/>
      <c r="B274" s="56" t="str">
        <f>B53</f>
        <v>C</v>
      </c>
      <c r="C274" s="193" t="str">
        <f>C53</f>
        <v>ROAD WORKS</v>
      </c>
      <c r="D274" s="194"/>
      <c r="E274" s="194"/>
      <c r="F274" s="195"/>
      <c r="G274" s="156" t="s">
        <v>16</v>
      </c>
      <c r="H274" s="23">
        <f>H170</f>
        <v>0</v>
      </c>
    </row>
    <row r="275" spans="1:8" ht="30" customHeight="1" thickBot="1" thickTop="1">
      <c r="A275" s="19"/>
      <c r="B275" s="37" t="str">
        <f>B171</f>
        <v>D</v>
      </c>
      <c r="C275" s="199" t="str">
        <f>C171</f>
        <v>MULTI-USE SIDEWALK</v>
      </c>
      <c r="D275" s="200"/>
      <c r="E275" s="200"/>
      <c r="F275" s="201"/>
      <c r="G275" s="150" t="s">
        <v>16</v>
      </c>
      <c r="H275" s="19">
        <f>H189</f>
        <v>0</v>
      </c>
    </row>
    <row r="276" spans="1:8" ht="30" customHeight="1" thickBot="1" thickTop="1">
      <c r="A276" s="28"/>
      <c r="B276" s="37" t="str">
        <f>B190</f>
        <v>E</v>
      </c>
      <c r="C276" s="199" t="str">
        <f>C190</f>
        <v>ELECTRICAL WORKS</v>
      </c>
      <c r="D276" s="200"/>
      <c r="E276" s="200"/>
      <c r="F276" s="201"/>
      <c r="G276" s="157" t="s">
        <v>16</v>
      </c>
      <c r="H276" s="28">
        <f>H196</f>
        <v>0</v>
      </c>
    </row>
    <row r="277" spans="1:8" ht="30" customHeight="1" thickBot="1" thickTop="1">
      <c r="A277" s="23"/>
      <c r="B277" s="56" t="str">
        <f>B197</f>
        <v>F</v>
      </c>
      <c r="C277" s="193" t="str">
        <f>C197</f>
        <v>LANDSCAPING</v>
      </c>
      <c r="D277" s="194"/>
      <c r="E277" s="194"/>
      <c r="F277" s="195"/>
      <c r="G277" s="156" t="s">
        <v>16</v>
      </c>
      <c r="H277" s="23">
        <f>H202</f>
        <v>0</v>
      </c>
    </row>
    <row r="278" spans="1:8" ht="30" customHeight="1" thickBot="1" thickTop="1">
      <c r="A278" s="23"/>
      <c r="B278" s="56" t="str">
        <f>B203</f>
        <v>G</v>
      </c>
      <c r="C278" s="193" t="str">
        <f>C203</f>
        <v>TRAFFIC OPERATIONS</v>
      </c>
      <c r="D278" s="194"/>
      <c r="E278" s="194"/>
      <c r="F278" s="195"/>
      <c r="G278" s="156" t="s">
        <v>16</v>
      </c>
      <c r="H278" s="23">
        <f>H206</f>
        <v>0</v>
      </c>
    </row>
    <row r="279" spans="1:8" ht="30" customHeight="1" thickBot="1" thickTop="1">
      <c r="A279" s="23"/>
      <c r="B279" s="56" t="str">
        <f>B207</f>
        <v>H</v>
      </c>
      <c r="C279" s="193" t="str">
        <f>C207</f>
        <v>PRIVATE PARKING LOT</v>
      </c>
      <c r="D279" s="194"/>
      <c r="E279" s="194"/>
      <c r="F279" s="195"/>
      <c r="G279" s="156" t="s">
        <v>16</v>
      </c>
      <c r="H279" s="23">
        <f>H248</f>
        <v>0</v>
      </c>
    </row>
    <row r="280" spans="1:8" ht="30" customHeight="1" thickBot="1" thickTop="1">
      <c r="A280" s="23"/>
      <c r="B280" s="56" t="str">
        <f>B249</f>
        <v>I</v>
      </c>
      <c r="C280" s="193" t="str">
        <f>C249</f>
        <v>PROVISIONAL ITEMS</v>
      </c>
      <c r="D280" s="194"/>
      <c r="E280" s="194"/>
      <c r="F280" s="195"/>
      <c r="G280" s="156" t="s">
        <v>16</v>
      </c>
      <c r="H280" s="23">
        <f>H267</f>
        <v>0</v>
      </c>
    </row>
    <row r="281" spans="1:8" ht="30" customHeight="1" thickBot="1" thickTop="1">
      <c r="A281" s="23"/>
      <c r="B281" s="56" t="str">
        <f>B268</f>
        <v>J</v>
      </c>
      <c r="C281" s="193" t="str">
        <f>C268</f>
        <v>MOBILIZATION AND DEMOBILIZATION</v>
      </c>
      <c r="D281" s="194"/>
      <c r="E281" s="194"/>
      <c r="F281" s="195"/>
      <c r="G281" s="156" t="s">
        <v>16</v>
      </c>
      <c r="H281" s="23">
        <f>H270</f>
        <v>0</v>
      </c>
    </row>
    <row r="282" spans="1:8" s="36" customFormat="1" ht="37.5" customHeight="1" thickTop="1">
      <c r="A282" s="18"/>
      <c r="B282" s="215" t="s">
        <v>28</v>
      </c>
      <c r="C282" s="216"/>
      <c r="D282" s="216"/>
      <c r="E282" s="216"/>
      <c r="F282" s="216"/>
      <c r="G282" s="213">
        <f>SUM(H272:H281)</f>
        <v>0</v>
      </c>
      <c r="H282" s="214"/>
    </row>
    <row r="283" spans="1:8" ht="37.5" customHeight="1">
      <c r="A283" s="18"/>
      <c r="B283" s="210" t="s">
        <v>26</v>
      </c>
      <c r="C283" s="211"/>
      <c r="D283" s="211"/>
      <c r="E283" s="211"/>
      <c r="F283" s="211"/>
      <c r="G283" s="211"/>
      <c r="H283" s="212"/>
    </row>
    <row r="284" spans="1:8" ht="37.5" customHeight="1">
      <c r="A284" s="18"/>
      <c r="B284" s="207" t="s">
        <v>27</v>
      </c>
      <c r="C284" s="208"/>
      <c r="D284" s="208"/>
      <c r="E284" s="208"/>
      <c r="F284" s="208"/>
      <c r="G284" s="208"/>
      <c r="H284" s="209"/>
    </row>
    <row r="285" spans="1:8" ht="15.75" customHeight="1">
      <c r="A285" s="55"/>
      <c r="B285" s="50"/>
      <c r="C285" s="51"/>
      <c r="D285" s="52"/>
      <c r="E285" s="51"/>
      <c r="F285" s="118"/>
      <c r="G285" s="158"/>
      <c r="H285" s="27"/>
    </row>
    <row r="291" ht="36" customHeight="1"/>
  </sheetData>
  <sheetProtection password="BFDC" sheet="1" selectLockedCells="1"/>
  <mergeCells count="32">
    <mergeCell ref="C272:F272"/>
    <mergeCell ref="C197:F197"/>
    <mergeCell ref="C280:F280"/>
    <mergeCell ref="C281:F281"/>
    <mergeCell ref="C6:F6"/>
    <mergeCell ref="C189:F189"/>
    <mergeCell ref="C190:F190"/>
    <mergeCell ref="C53:F53"/>
    <mergeCell ref="C170:F170"/>
    <mergeCell ref="C275:F275"/>
    <mergeCell ref="C47:F47"/>
    <mergeCell ref="C203:F203"/>
    <mergeCell ref="C171:F171"/>
    <mergeCell ref="C207:F207"/>
    <mergeCell ref="C196:F196"/>
    <mergeCell ref="C249:F249"/>
    <mergeCell ref="B284:H284"/>
    <mergeCell ref="B283:H283"/>
    <mergeCell ref="G282:H282"/>
    <mergeCell ref="C279:F279"/>
    <mergeCell ref="B282:F282"/>
    <mergeCell ref="C248:F248"/>
    <mergeCell ref="C46:F46"/>
    <mergeCell ref="C278:F278"/>
    <mergeCell ref="C267:F267"/>
    <mergeCell ref="C274:F274"/>
    <mergeCell ref="C277:F277"/>
    <mergeCell ref="C273:F273"/>
    <mergeCell ref="C52:F52"/>
    <mergeCell ref="C206:F206"/>
    <mergeCell ref="C276:F276"/>
    <mergeCell ref="C202:F202"/>
  </mergeCells>
  <conditionalFormatting sqref="D253:D254 D131 D142:D144 D55:D71 D208:D230 D240:D244 D232 D152:D160 D74:D105 D107:D128 D192:D193 D162:D169 D172:D188">
    <cfRule type="cellIs" priority="444" dxfId="13" operator="equal" stopIfTrue="1">
      <formula>"CW 2130-R11"</formula>
    </cfRule>
    <cfRule type="cellIs" priority="445" dxfId="13" operator="equal" stopIfTrue="1">
      <formula>"CW 3120-R2"</formula>
    </cfRule>
    <cfRule type="cellIs" priority="446" dxfId="13" operator="equal" stopIfTrue="1">
      <formula>"CW 3240-R7"</formula>
    </cfRule>
  </conditionalFormatting>
  <conditionalFormatting sqref="D130 D151 D145:D147 D231 D233:D239 D132:D141">
    <cfRule type="cellIs" priority="229" dxfId="13" operator="equal" stopIfTrue="1">
      <formula>"CW 3120-R2"</formula>
    </cfRule>
    <cfRule type="cellIs" priority="230" dxfId="13" operator="equal" stopIfTrue="1">
      <formula>"CW 3240-R7"</formula>
    </cfRule>
  </conditionalFormatting>
  <conditionalFormatting sqref="D148:D149">
    <cfRule type="cellIs" priority="69" dxfId="13" operator="equal" stopIfTrue="1">
      <formula>"CW 2130-R11"</formula>
    </cfRule>
    <cfRule type="cellIs" priority="70" dxfId="13" operator="equal" stopIfTrue="1">
      <formula>"CW 3240-R7"</formula>
    </cfRule>
  </conditionalFormatting>
  <conditionalFormatting sqref="D200">
    <cfRule type="cellIs" priority="4" dxfId="13" operator="equal" stopIfTrue="1">
      <formula>"CW 2130-R11"</formula>
    </cfRule>
    <cfRule type="cellIs" priority="5" dxfId="13" operator="equal" stopIfTrue="1">
      <formula>"CW 3120-R2"</formula>
    </cfRule>
    <cfRule type="cellIs" priority="6" dxfId="13" operator="equal" stopIfTrue="1">
      <formula>"CW 3240-R7"</formula>
    </cfRule>
  </conditionalFormatting>
  <conditionalFormatting sqref="D51">
    <cfRule type="cellIs" priority="1" dxfId="13" operator="equal" stopIfTrue="1">
      <formula>"CW 2130-R11"</formula>
    </cfRule>
    <cfRule type="cellIs" priority="2" dxfId="13" operator="equal" stopIfTrue="1">
      <formula>"CW 3120-R2"</formula>
    </cfRule>
    <cfRule type="cellIs" priority="3" dxfId="13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66 G262:G263 G259 G257 G179 G175:G177 G94:G95 G118:G128 G114:G116 G98 G230 G224:G225 G7:G17 G192:G195 G228 G143:G149 G64:G67 G241:G242 G238 G235 G232 G269 G218 G198:G201 G69:G72 G131 G220 G211:G214 G222 G216 G208:G209 G182:G183 G133 G108:G112 G152:G157 G140 G136:G138 G88 G82:G84 G103:G105 G100:G101 G251:G254 G86 G90:G91 G58:G62 G80 G78 G75:G76 G244:G247 G55:G56 G162:G169 G185 G160 G187:G188 G172:G173 G19:G45 G204:G205 G49:G51">
      <formula1>IF(G266&gt;=0.01,ROUND(G266,2),0.01)</formula1>
    </dataValidation>
    <dataValidation type="custom" allowBlank="1" showInputMessage="1" showErrorMessage="1" error="If you can enter a Unit  Price in this cell, pLease contact the Contract Administrator immediately!" sqref="G174 G178 G92 G226:G227 G229 G239:G240 G236:G237 G233:G234 G231 G219 G132 G243 G215 G217 G223 G221 G210 G158:G159 G141:G142 G139 G134:G135 G68 G87 G85 G130 G117 G113 G107 G102 G96:G97 G99 G89 G77 G81 G79 G74 G63 G57 G186 G184 G180:G181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51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1021-2011 Addendum 1
&amp;XTemplate Version: C420110321 - RW&amp;R&amp;10Bid Submission
Page &amp;P+3 of 21</oddHeader>
    <oddFooter xml:space="preserve">&amp;R__________________
Name of Bidder                    </oddFooter>
  </headerFooter>
  <rowBreaks count="9" manualBreakCount="9">
    <brk id="46" max="255" man="1"/>
    <brk id="52" max="255" man="1"/>
    <brk id="78" max="255" man="1"/>
    <brk id="128" max="255" man="1"/>
    <brk id="170" max="255" man="1"/>
    <brk id="196" max="255" man="1"/>
    <brk id="206" max="255" man="1"/>
    <brk id="248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Dec 14 / 2011
File Size 98816</dc:description>
  <cp:lastModifiedBy>Buu Dang</cp:lastModifiedBy>
  <cp:lastPrinted>2012-01-18T14:47:19Z</cp:lastPrinted>
  <dcterms:created xsi:type="dcterms:W3CDTF">1999-03-31T15:44:33Z</dcterms:created>
  <dcterms:modified xsi:type="dcterms:W3CDTF">2012-01-18T22:00:53Z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