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HEADER" localSheetId="1">'FORM B - PRICES'!#REF!</definedName>
    <definedName name="HEADER">#REF!</definedName>
    <definedName name="PAGE1OF13" localSheetId="1">'FORM B - PRICES'!#REF!</definedName>
    <definedName name="PAGE1OF13">#REF!</definedName>
    <definedName name="_xlnm.Print_Area" localSheetId="1">'FORM B - PRICES'!$B$6:$H$202</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PRICES'!$B$1:$IV$194</definedName>
    <definedName name="XEVERYTHING">#REF!</definedName>
    <definedName name="XITEMS" localSheetId="1">'FORM B - PRICES'!$B$6:$IV$194</definedName>
    <definedName name="XITEMS">#REF!</definedName>
  </definedNames>
  <calcPr fullCalcOnLoad="1"/>
</workbook>
</file>

<file path=xl/sharedStrings.xml><?xml version="1.0" encoding="utf-8"?>
<sst xmlns="http://schemas.openxmlformats.org/spreadsheetml/2006/main" count="845" uniqueCount="361">
  <si>
    <t>UNIT PRICES</t>
  </si>
  <si>
    <t/>
  </si>
  <si>
    <t>ITEM</t>
  </si>
  <si>
    <t>DESCRIPTION</t>
  </si>
  <si>
    <t>SPEC.</t>
  </si>
  <si>
    <t>UNIT</t>
  </si>
  <si>
    <t>APPROX.</t>
  </si>
  <si>
    <t>UNIT PRICE</t>
  </si>
  <si>
    <t>AMOUNT</t>
  </si>
  <si>
    <t>REF.</t>
  </si>
  <si>
    <t>QUANTITY</t>
  </si>
  <si>
    <t>A</t>
  </si>
  <si>
    <t>B</t>
  </si>
  <si>
    <t>C</t>
  </si>
  <si>
    <t>Subtotal:</t>
  </si>
  <si>
    <t>SUMMARY</t>
  </si>
  <si>
    <t>ASSOCIATED DRAINAGE AND UNDERGROUND WORKS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</si>
  <si>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</si>
  <si>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</si>
  <si>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</si>
  <si>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</si>
  <si>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</si>
  <si>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</si>
  <si>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</si>
  <si>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</si>
  <si>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</si>
  <si>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</si>
  <si>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</si>
  <si>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</si>
  <si>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</si>
  <si>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</si>
  <si>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</si>
  <si>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</si>
  <si>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</si>
  <si>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</si>
  <si>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</si>
  <si>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</si>
  <si>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</si>
  <si>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</si>
  <si>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</si>
  <si>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</si>
  <si>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</si>
  <si>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</si>
  <si>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</si>
  <si>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</si>
  <si>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</si>
  <si>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</si>
  <si>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</si>
  <si>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</si>
  <si>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</si>
  <si>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</si>
  <si>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</si>
  <si>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</si>
  <si>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</si>
  <si>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</si>
  <si>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</si>
  <si>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</si>
  <si>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</si>
  <si>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</si>
  <si>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</si>
  <si>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</si>
  <si>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</si>
  <si>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</si>
  <si>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</si>
  <si>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</si>
  <si>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</si>
  <si>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</si>
  <si>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m</t>
  </si>
  <si>
    <t>iii)</t>
  </si>
  <si>
    <t>SD-203A</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</si>
  <si>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</si>
  <si>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</si>
  <si>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</si>
  <si>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</si>
  <si>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</si>
  <si>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</si>
  <si>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</si>
  <si>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</si>
  <si>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</si>
  <si>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</si>
  <si>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</si>
  <si>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D006</t>
  </si>
  <si>
    <t xml:space="preserve">Reflective Crack Maintenance </t>
  </si>
  <si>
    <t>F001</t>
  </si>
  <si>
    <t>F003</t>
  </si>
  <si>
    <t>F005</t>
  </si>
  <si>
    <t>51mm</t>
  </si>
  <si>
    <t>iv)</t>
  </si>
  <si>
    <t>G001</t>
  </si>
  <si>
    <t>Sodding</t>
  </si>
  <si>
    <t>G003</t>
  </si>
  <si>
    <t xml:space="preserve"> width &gt; or = 600mm</t>
  </si>
  <si>
    <t>v)</t>
  </si>
  <si>
    <t>B.1</t>
  </si>
  <si>
    <t>B.2</t>
  </si>
  <si>
    <t>B.3</t>
  </si>
  <si>
    <t>B.4</t>
  </si>
  <si>
    <t>B.5</t>
  </si>
  <si>
    <t>B.6</t>
  </si>
  <si>
    <t>B001</t>
  </si>
  <si>
    <t>B.7</t>
  </si>
  <si>
    <t>Pavement Removal</t>
  </si>
  <si>
    <t>B002</t>
  </si>
  <si>
    <t>Concrete Pavement</t>
  </si>
  <si>
    <t>B.8</t>
  </si>
  <si>
    <t>B.9</t>
  </si>
  <si>
    <t>B.10</t>
  </si>
  <si>
    <t>B.11</t>
  </si>
  <si>
    <t>B.12</t>
  </si>
  <si>
    <t>B119</t>
  </si>
  <si>
    <t>B.13</t>
  </si>
  <si>
    <t>B194</t>
  </si>
  <si>
    <t>Tie-ins and Approaches</t>
  </si>
  <si>
    <t>B195</t>
  </si>
  <si>
    <t>C034</t>
  </si>
  <si>
    <t>F002</t>
  </si>
  <si>
    <t>vert. m</t>
  </si>
  <si>
    <t>F009</t>
  </si>
  <si>
    <t>F010</t>
  </si>
  <si>
    <t>F011</t>
  </si>
  <si>
    <t>(SEE B8)</t>
  </si>
  <si>
    <t>B003</t>
  </si>
  <si>
    <t>Asphalt Pavement</t>
  </si>
  <si>
    <t>SD-200</t>
  </si>
  <si>
    <t>C.1</t>
  </si>
  <si>
    <t>C.2</t>
  </si>
  <si>
    <t>C.3</t>
  </si>
  <si>
    <t>C.4</t>
  </si>
  <si>
    <t>Adjustment of Catch Basins / Manholes Frames</t>
  </si>
  <si>
    <t>Replacing Existing Risers</t>
  </si>
  <si>
    <t>F002A</t>
  </si>
  <si>
    <t>Lifter Rings</t>
  </si>
  <si>
    <t>Adjustment of Valve Boxes</t>
  </si>
  <si>
    <t>Valve Box Extensions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</si>
  <si>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</si>
  <si>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</si>
  <si>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</si>
  <si>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</si>
  <si>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SEIER BAY - Kings Drive to 90 metres east - Pavement Reconstruction</t>
  </si>
  <si>
    <t>BALDRY BAY - Cornell Drive to Cornell Drive - Pavement Rehabilitation</t>
  </si>
  <si>
    <t>FORDHAM BAY - Cornell Drive to Cornell Drive - Pavement Rehabilitation</t>
  </si>
  <si>
    <t>A003</t>
  </si>
  <si>
    <t>A.3</t>
  </si>
  <si>
    <t>Excavation</t>
  </si>
  <si>
    <t>CW 3110-R11</t>
  </si>
  <si>
    <t>A004</t>
  </si>
  <si>
    <t>A.4</t>
  </si>
  <si>
    <t>Sub-Grade Compaction</t>
  </si>
  <si>
    <t>A007</t>
  </si>
  <si>
    <t>A.7</t>
  </si>
  <si>
    <t>Crushed Sub-base Material</t>
  </si>
  <si>
    <t>A008</t>
  </si>
  <si>
    <t>50 mm - Limestone</t>
  </si>
  <si>
    <t>A.8</t>
  </si>
  <si>
    <t>A.10</t>
  </si>
  <si>
    <t>A016</t>
  </si>
  <si>
    <t>A.14</t>
  </si>
  <si>
    <t>Removal of Existing Concrete Bases</t>
  </si>
  <si>
    <t>A017</t>
  </si>
  <si>
    <t>600mm Diameter or Less</t>
  </si>
  <si>
    <t>A022</t>
  </si>
  <si>
    <t>A.18</t>
  </si>
  <si>
    <t>Separation Geotextile Fabric</t>
  </si>
  <si>
    <t>CW 3130-R2</t>
  </si>
  <si>
    <t xml:space="preserve">CW 3235-R7  </t>
  </si>
  <si>
    <t>a)</t>
  </si>
  <si>
    <t>Less than 5 sq.m.</t>
  </si>
  <si>
    <t>B126</t>
  </si>
  <si>
    <t>B.16</t>
  </si>
  <si>
    <t>Concrete Curb Removal</t>
  </si>
  <si>
    <t xml:space="preserve">CW 3240-R7 </t>
  </si>
  <si>
    <t>B129</t>
  </si>
  <si>
    <t>B132</t>
  </si>
  <si>
    <t>vi)</t>
  </si>
  <si>
    <t>Curb Ramp</t>
  </si>
  <si>
    <t>Curb and Gutter (450 mm wide)</t>
  </si>
  <si>
    <t>B.20</t>
  </si>
  <si>
    <t>CW 3330-R5</t>
  </si>
  <si>
    <t>CW 3310-R13</t>
  </si>
  <si>
    <t>C011</t>
  </si>
  <si>
    <t>Construction of 150 mm Concrete Pavement (Reinforced)</t>
  </si>
  <si>
    <t>C038</t>
  </si>
  <si>
    <t>C039</t>
  </si>
  <si>
    <t>SD-200            SD-203B</t>
  </si>
  <si>
    <t>C040</t>
  </si>
  <si>
    <t>Construction of Curb and Gutter ( 40mm ht, Lip Curb, Integral, 600mm width, 150mm Plain Concrete Pavement)</t>
  </si>
  <si>
    <t>SD-200            SD-202B</t>
  </si>
  <si>
    <t>C041</t>
  </si>
  <si>
    <t>Construction of Curb and Gutter (10mm ht, Curb Ramp,  Integral, 600mm width, 150mm Plain Concrete Pavement)</t>
  </si>
  <si>
    <t xml:space="preserve">SD-200          SD-229E        </t>
  </si>
  <si>
    <t>C055</t>
  </si>
  <si>
    <t>C.10</t>
  </si>
  <si>
    <t xml:space="preserve">Construction of Asphaltic Concrete Pavements </t>
  </si>
  <si>
    <t xml:space="preserve">CW 3410-R8 </t>
  </si>
  <si>
    <t>C056</t>
  </si>
  <si>
    <t>C058</t>
  </si>
  <si>
    <t>Type IA</t>
  </si>
  <si>
    <t>C059</t>
  </si>
  <si>
    <t>C060</t>
  </si>
  <si>
    <t>CW 3250-R7</t>
  </si>
  <si>
    <t>CW 3210-R7</t>
  </si>
  <si>
    <t>Adjustment of Sprinkler Head</t>
  </si>
  <si>
    <t>Replace Existing Sprinkler Pipe</t>
  </si>
  <si>
    <t>CW 3510-R9</t>
  </si>
  <si>
    <t>G002</t>
  </si>
  <si>
    <t xml:space="preserve"> width &lt; 600mm</t>
  </si>
  <si>
    <t>Backfill Material</t>
  </si>
  <si>
    <t>CW2030-R7</t>
  </si>
  <si>
    <t>Sand</t>
  </si>
  <si>
    <t>A.5</t>
  </si>
  <si>
    <t>A.6</t>
  </si>
  <si>
    <t>A.9</t>
  </si>
  <si>
    <t>A.11</t>
  </si>
  <si>
    <t>A.12</t>
  </si>
  <si>
    <t>A.13</t>
  </si>
  <si>
    <t>A.15</t>
  </si>
  <si>
    <t>A.16</t>
  </si>
  <si>
    <t>A.17</t>
  </si>
  <si>
    <t>A.19</t>
  </si>
  <si>
    <t>A.20</t>
  </si>
  <si>
    <t xml:space="preserve"> i)</t>
  </si>
  <si>
    <t>Construction of Curb and Gutter ( 180 mm ht, Modified Barrier, Integral, 600mm width, 150mm Plain Concrete Pavement)</t>
  </si>
  <si>
    <t>CW 3230-R6</t>
  </si>
  <si>
    <t>B.21</t>
  </si>
  <si>
    <t>B.24</t>
  </si>
  <si>
    <t>SD-205</t>
  </si>
  <si>
    <t>C.5</t>
  </si>
  <si>
    <t>E003</t>
  </si>
  <si>
    <t xml:space="preserve">Catch Basin  </t>
  </si>
  <si>
    <t>CW 2130-R11</t>
  </si>
  <si>
    <t>E008</t>
  </si>
  <si>
    <t>Sewer Service</t>
  </si>
  <si>
    <t>E009</t>
  </si>
  <si>
    <t>E010</t>
  </si>
  <si>
    <t xml:space="preserve">300 mm </t>
  </si>
  <si>
    <t>b)</t>
  </si>
  <si>
    <t>E046</t>
  </si>
  <si>
    <t>Removal of Existing Catch Basins</t>
  </si>
  <si>
    <t>Abandoning Existing Sewer Services Under Pavement c/w Video Inspection</t>
  </si>
  <si>
    <t>CW2130-R11 SD-021</t>
  </si>
  <si>
    <t>Existing Catch Basin Leads (250 mm or smaller)</t>
  </si>
  <si>
    <t>E051</t>
  </si>
  <si>
    <t>Installation of Subdrains</t>
  </si>
  <si>
    <t>CW 3120-R3</t>
  </si>
  <si>
    <t xml:space="preserve">CW 3230-R6
</t>
  </si>
  <si>
    <t>B014</t>
  </si>
  <si>
    <t>150 mm Concrete Pavement (Reinforced)</t>
  </si>
  <si>
    <t>B030</t>
  </si>
  <si>
    <t>150 mm Concrete Pavement (Type A)</t>
  </si>
  <si>
    <t>B031</t>
  </si>
  <si>
    <t>150 mm Concrete Pavement (Type B)</t>
  </si>
  <si>
    <t>B033</t>
  </si>
  <si>
    <t>150 mm Concrete Pavement (Type D)</t>
  </si>
  <si>
    <t>B124</t>
  </si>
  <si>
    <t>Adjustment of Precast  Sidewalk Blocks</t>
  </si>
  <si>
    <t>B131</t>
  </si>
  <si>
    <t>Lip Curb</t>
  </si>
  <si>
    <t>B135</t>
  </si>
  <si>
    <t>B.17</t>
  </si>
  <si>
    <t>Concrete Curb Installation</t>
  </si>
  <si>
    <t>B136</t>
  </si>
  <si>
    <t>B137</t>
  </si>
  <si>
    <t>B149</t>
  </si>
  <si>
    <t>SD-202C</t>
  </si>
  <si>
    <t>B148</t>
  </si>
  <si>
    <t>Lip Curb (40mm ht, Integral)</t>
  </si>
  <si>
    <t>SD-202B</t>
  </si>
  <si>
    <t>B150</t>
  </si>
  <si>
    <t>Curb Ramp (10mm ht, Integral)</t>
  </si>
  <si>
    <t>SD-229A,B,C</t>
  </si>
  <si>
    <t>SD-024 (1200 deep)</t>
  </si>
  <si>
    <t>E012</t>
  </si>
  <si>
    <t>Drainage Connection Pipe</t>
  </si>
  <si>
    <t>E034</t>
  </si>
  <si>
    <t>Connecting to Existing Catch Basin</t>
  </si>
  <si>
    <t>E035</t>
  </si>
  <si>
    <t>250 mm Drainage Connection Pipe</t>
  </si>
  <si>
    <t>E032</t>
  </si>
  <si>
    <t>Connecting to Existing Manhole</t>
  </si>
  <si>
    <t>E033</t>
  </si>
  <si>
    <t>300 mm Sewer Service Pipe</t>
  </si>
  <si>
    <t>Removal of Existing Pipes</t>
  </si>
  <si>
    <t>Pre-cast Concrete Risers</t>
  </si>
  <si>
    <t>Re-pointing Exising Brickwork</t>
  </si>
  <si>
    <t>Replacing Existing Manhole/ Catch Basin Rungs</t>
  </si>
  <si>
    <t>in a Trench, Class B  Bedding with sand, Class 5 Backfill</t>
  </si>
  <si>
    <t>in a Trench, Class B  Bedding with sand, Class 3 Backfill</t>
  </si>
  <si>
    <t>B.14</t>
  </si>
  <si>
    <t>B.15</t>
  </si>
  <si>
    <t>B.18</t>
  </si>
  <si>
    <t>B.19</t>
  </si>
  <si>
    <t>B.22</t>
  </si>
  <si>
    <t>B.23</t>
  </si>
  <si>
    <t>B.25</t>
  </si>
  <si>
    <t>B.26</t>
  </si>
  <si>
    <t>B.27</t>
  </si>
  <si>
    <t>B.28</t>
  </si>
  <si>
    <t>B.29</t>
  </si>
  <si>
    <t>B.30</t>
  </si>
  <si>
    <t>B.31</t>
  </si>
  <si>
    <t>B.32</t>
  </si>
  <si>
    <t>B.33</t>
  </si>
  <si>
    <t>B.34</t>
  </si>
  <si>
    <t>B.35</t>
  </si>
  <si>
    <t>B.36</t>
  </si>
  <si>
    <t>B.37</t>
  </si>
  <si>
    <t>Modified Lip Curb (40 mm ht, Dowelled)</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</si>
  <si>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</si>
  <si>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</si>
  <si>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</si>
  <si>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</si>
  <si>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</si>
  <si>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</si>
  <si>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</si>
  <si>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</si>
  <si>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</si>
  <si>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</si>
  <si>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</si>
  <si>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</si>
  <si>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</si>
  <si>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</si>
  <si>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</si>
  <si>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</si>
  <si>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</si>
  <si>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</si>
  <si>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</si>
  <si>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</si>
  <si>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</si>
  <si>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</si>
  <si>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</si>
  <si>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</si>
  <si>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</si>
  <si>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</si>
  <si>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</si>
  <si>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</si>
  <si>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</si>
  <si>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B032</t>
  </si>
  <si>
    <t>150 mm Concrete Pavement (Type C)</t>
  </si>
  <si>
    <t>CW 3110-R11, E11</t>
  </si>
  <si>
    <t>E12</t>
  </si>
  <si>
    <t>E13</t>
  </si>
  <si>
    <t>Construction of Barrier (180 mm ht, Separate, Slip Form Paving)</t>
  </si>
  <si>
    <t>Construction of Curb and Gutter (180 mm ht, Barrier, Integral, 600mm width, 150mm Plain Concrete Pavement, Slip Form Paving)</t>
  </si>
  <si>
    <t>Barrier (100 mm ht, Dowelled, Slip Form Paving)</t>
  </si>
  <si>
    <t>Barrier (100 mm ht, Separate, Slip Form Paving)</t>
  </si>
  <si>
    <t>Barrier (180 mm ht, Separate, Slip Form Paving)</t>
  </si>
  <si>
    <t>E011</t>
  </si>
  <si>
    <t>c)</t>
  </si>
  <si>
    <t>Trenchless Installation, Class B Bedding with sand, Class 3 Backfill</t>
  </si>
  <si>
    <t xml:space="preserve">250 mm </t>
  </si>
  <si>
    <t>E036</t>
  </si>
  <si>
    <t xml:space="preserve">Connecting to Existing Sewer </t>
  </si>
  <si>
    <t>E037</t>
  </si>
  <si>
    <t>E038</t>
  </si>
  <si>
    <t>E039</t>
  </si>
  <si>
    <t xml:space="preserve">250 mm Sewer Service Pipe c/w connection video </t>
  </si>
  <si>
    <t>Connecting to 300mm Land Drainage Sewer</t>
  </si>
  <si>
    <t>Connecting to 375mm Land Drainage Sewer</t>
  </si>
  <si>
    <t>E004</t>
  </si>
  <si>
    <t>FORM B (R1): PRICES</t>
  </si>
  <si>
    <t>250 mm Sewer Service Pipe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</si>
</sst>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u val="single"/>
      <sz val="9"/>
      <color indexed="12"/>
      <name val="Arial"/>
      <family val="0"/>
    </font>
    <font>
      <u val="single"/>
      <sz val="9"/>
      <color indexed="36"/>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5">
    <border>
      <left/>
      <right/>
      <top/>
      <bottom/>
      <diagonal/>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double"/>
      <bottom style="thin"/>
    </border>
    <border>
      <left style="thin">
        <color indexed="8"/>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top>
        <color indexed="63"/>
      </top>
      <bottom>
        <color indexed="63"/>
      </bottom>
    </border>
    <border>
      <left>
        <color indexed="63"/>
      </left>
      <right style="thin">
        <color indexed="8"/>
      </right>
      <top>
        <color indexed="63"/>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border>
    <border>
      <left style="thin">
        <color indexed="8"/>
      </left>
      <right>
        <color indexed="63"/>
      </right>
      <top>
        <color indexed="63"/>
      </top>
      <bottom style="double">
        <color indexed="8"/>
      </bottom>
    </border>
    <border>
      <left style="thin">
        <color indexed="8"/>
      </left>
      <right>
        <color indexed="63"/>
      </right>
      <top style="double"/>
      <bottom style="thin"/>
    </border>
    <border>
      <left>
        <color indexed="63"/>
      </left>
      <right>
        <color indexed="63"/>
      </right>
      <top style="double"/>
      <bottom style="thin"/>
    </border>
    <border>
      <left>
        <color indexed="63"/>
      </left>
      <right style="thin">
        <color indexed="8"/>
      </right>
      <top style="double"/>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13" fillId="0" borderId="0" applyFont="0" applyFill="0" applyBorder="0" applyAlignment="0" applyProtection="0"/>
  </cellStyleXfs>
  <cellXfs count="176">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14" fillId="0" borderId="1" xfId="0" applyFont="1" applyFill="1" applyBorder="1" applyAlignment="1">
      <alignment vertical="top" wrapText="1"/>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6" fontId="0" fillId="0" borderId="2" xfId="0" applyNumberFormat="1" applyFont="1" applyFill="1" applyBorder="1" applyAlignment="1" applyProtection="1">
      <alignment horizontal="center" vertical="top"/>
      <protection/>
    </xf>
    <xf numFmtId="166" fontId="0" fillId="0" borderId="3" xfId="0" applyNumberFormat="1" applyFill="1" applyBorder="1" applyAlignment="1" applyProtection="1">
      <alignment horizontal="right" vertical="center"/>
      <protection/>
    </xf>
    <xf numFmtId="173" fontId="0" fillId="0" borderId="4" xfId="0" applyNumberFormat="1" applyFont="1" applyFill="1" applyBorder="1" applyAlignment="1" applyProtection="1">
      <alignment horizontal="left" vertical="top" wrapText="1"/>
      <protection/>
    </xf>
    <xf numFmtId="172" fontId="0" fillId="0" borderId="4" xfId="0" applyNumberFormat="1" applyFont="1" applyFill="1" applyBorder="1" applyAlignment="1" applyProtection="1">
      <alignment horizontal="left" vertical="top" wrapText="1"/>
      <protection/>
    </xf>
    <xf numFmtId="172" fontId="0" fillId="0" borderId="4"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horizontal="center" vertical="top" wrapText="1"/>
      <protection/>
    </xf>
    <xf numFmtId="1" fontId="0" fillId="0" borderId="4" xfId="0" applyNumberFormat="1" applyFont="1" applyFill="1" applyBorder="1" applyAlignment="1" applyProtection="1">
      <alignment horizontal="right" vertical="top"/>
      <protection/>
    </xf>
    <xf numFmtId="174" fontId="0" fillId="0" borderId="4" xfId="0" applyNumberFormat="1" applyFont="1" applyFill="1" applyBorder="1" applyAlignment="1" applyProtection="1">
      <alignment vertical="top"/>
      <protection locked="0"/>
    </xf>
    <xf numFmtId="174" fontId="0" fillId="0" borderId="4" xfId="0" applyNumberFormat="1" applyFont="1" applyFill="1" applyBorder="1" applyAlignment="1" applyProtection="1">
      <alignment vertical="top"/>
      <protection/>
    </xf>
    <xf numFmtId="173"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right" vertical="top"/>
      <protection/>
    </xf>
    <xf numFmtId="174" fontId="0" fillId="0" borderId="2" xfId="0" applyNumberFormat="1" applyFont="1" applyFill="1" applyBorder="1" applyAlignment="1" applyProtection="1">
      <alignment vertical="top"/>
      <protection locked="0"/>
    </xf>
    <xf numFmtId="174" fontId="0" fillId="0" borderId="2" xfId="0" applyNumberFormat="1" applyFont="1" applyFill="1" applyBorder="1" applyAlignment="1" applyProtection="1">
      <alignment vertical="top"/>
      <protection/>
    </xf>
    <xf numFmtId="0" fontId="0" fillId="0" borderId="2" xfId="0" applyNumberFormat="1" applyFont="1" applyFill="1" applyBorder="1" applyAlignment="1" applyProtection="1">
      <alignment vertical="center"/>
      <protection/>
    </xf>
    <xf numFmtId="173" fontId="0" fillId="0" borderId="2" xfId="0" applyNumberFormat="1" applyFont="1" applyFill="1" applyBorder="1" applyAlignment="1" applyProtection="1">
      <alignment horizontal="center" vertical="top" wrapText="1"/>
      <protection/>
    </xf>
    <xf numFmtId="173" fontId="0" fillId="0" borderId="2" xfId="0" applyNumberFormat="1" applyFont="1" applyFill="1" applyBorder="1" applyAlignment="1" applyProtection="1">
      <alignment horizontal="right" vertical="top" wrapText="1"/>
      <protection/>
    </xf>
    <xf numFmtId="1" fontId="0" fillId="0" borderId="2" xfId="0" applyNumberFormat="1" applyFont="1" applyFill="1" applyBorder="1" applyAlignment="1" applyProtection="1">
      <alignment horizontal="right" vertical="top" wrapText="1"/>
      <protection/>
    </xf>
    <xf numFmtId="174" fontId="0" fillId="0" borderId="2" xfId="0" applyNumberFormat="1" applyFont="1" applyFill="1" applyBorder="1" applyAlignment="1" applyProtection="1">
      <alignment vertical="top" wrapText="1"/>
      <protection/>
    </xf>
    <xf numFmtId="0" fontId="14" fillId="0" borderId="0" xfId="0" applyFont="1" applyFill="1" applyBorder="1" applyAlignment="1">
      <alignment/>
    </xf>
    <xf numFmtId="173" fontId="0" fillId="0" borderId="5" xfId="0" applyNumberFormat="1" applyFont="1" applyFill="1" applyBorder="1" applyAlignment="1" applyProtection="1">
      <alignment horizontal="left" vertical="top" wrapText="1"/>
      <protection/>
    </xf>
    <xf numFmtId="172" fontId="0" fillId="0" borderId="5" xfId="0" applyNumberFormat="1" applyFont="1" applyFill="1" applyBorder="1" applyAlignment="1" applyProtection="1">
      <alignment horizontal="left" vertical="top" wrapText="1"/>
      <protection/>
    </xf>
    <xf numFmtId="172" fontId="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3" fontId="0" fillId="0" borderId="5" xfId="0" applyNumberFormat="1" applyFont="1" applyFill="1" applyBorder="1" applyAlignment="1" applyProtection="1">
      <alignment horizontal="right" vertical="top" wrapText="1"/>
      <protection/>
    </xf>
    <xf numFmtId="0" fontId="4" fillId="0" borderId="2" xfId="0" applyNumberFormat="1" applyFont="1" applyFill="1" applyBorder="1" applyAlignment="1" applyProtection="1">
      <alignment vertical="center"/>
      <protection/>
    </xf>
    <xf numFmtId="174" fontId="0" fillId="0" borderId="5" xfId="0" applyNumberFormat="1" applyFont="1" applyFill="1" applyBorder="1" applyAlignment="1" applyProtection="1">
      <alignment vertical="top" wrapText="1"/>
      <protection/>
    </xf>
    <xf numFmtId="174" fontId="0" fillId="0" borderId="5" xfId="0" applyNumberFormat="1" applyFont="1" applyFill="1" applyBorder="1" applyAlignment="1" applyProtection="1">
      <alignment vertical="top"/>
      <protection locked="0"/>
    </xf>
    <xf numFmtId="173" fontId="0" fillId="0" borderId="6" xfId="0" applyNumberFormat="1" applyFont="1" applyFill="1" applyBorder="1" applyAlignment="1" applyProtection="1">
      <alignment horizontal="center" vertical="top" wrapText="1"/>
      <protection/>
    </xf>
    <xf numFmtId="172" fontId="0" fillId="0" borderId="6" xfId="0" applyNumberFormat="1" applyFont="1" applyFill="1" applyBorder="1" applyAlignment="1" applyProtection="1">
      <alignment horizontal="left" vertical="top" wrapText="1"/>
      <protection/>
    </xf>
    <xf numFmtId="172" fontId="0" fillId="0" borderId="6"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vertical="top" wrapText="1"/>
      <protection/>
    </xf>
    <xf numFmtId="1" fontId="0" fillId="0" borderId="6" xfId="0" applyNumberFormat="1" applyFont="1" applyFill="1" applyBorder="1" applyAlignment="1" applyProtection="1">
      <alignment horizontal="right" vertical="top"/>
      <protection/>
    </xf>
    <xf numFmtId="174" fontId="0" fillId="0" borderId="6" xfId="0" applyNumberFormat="1" applyFont="1" applyFill="1" applyBorder="1" applyAlignment="1" applyProtection="1">
      <alignment vertical="top"/>
      <protection locked="0"/>
    </xf>
    <xf numFmtId="174" fontId="0" fillId="0" borderId="6" xfId="0" applyNumberFormat="1" applyFont="1" applyFill="1" applyBorder="1" applyAlignment="1" applyProtection="1">
      <alignment vertical="top"/>
      <protection/>
    </xf>
    <xf numFmtId="172" fontId="0" fillId="0" borderId="2" xfId="0" applyNumberFormat="1" applyFont="1" applyFill="1" applyBorder="1" applyAlignment="1" applyProtection="1">
      <alignment vertical="top" wrapText="1"/>
      <protection/>
    </xf>
    <xf numFmtId="172" fontId="0" fillId="0" borderId="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horizontal="center" vertical="top" wrapText="1"/>
      <protection/>
    </xf>
    <xf numFmtId="3" fontId="0" fillId="0" borderId="3" xfId="0" applyNumberFormat="1" applyFont="1" applyFill="1" applyBorder="1" applyAlignment="1" applyProtection="1">
      <alignment horizontal="right" vertical="top" wrapText="1"/>
      <protection/>
    </xf>
    <xf numFmtId="174" fontId="0" fillId="0" borderId="3" xfId="0" applyNumberFormat="1" applyFont="1" applyFill="1" applyBorder="1" applyAlignment="1" applyProtection="1">
      <alignment vertical="top"/>
      <protection locked="0"/>
    </xf>
    <xf numFmtId="179" fontId="0" fillId="0" borderId="2" xfId="0" applyNumberFormat="1" applyFont="1" applyFill="1" applyBorder="1" applyAlignment="1" applyProtection="1">
      <alignment horizontal="right" vertical="top" wrapText="1"/>
      <protection/>
    </xf>
    <xf numFmtId="173" fontId="0" fillId="0" borderId="6" xfId="0" applyNumberFormat="1" applyFont="1" applyFill="1" applyBorder="1" applyAlignment="1" applyProtection="1">
      <alignment horizontal="left" vertical="top" wrapText="1"/>
      <protection/>
    </xf>
    <xf numFmtId="1" fontId="0" fillId="0" borderId="6" xfId="0" applyNumberFormat="1" applyFont="1" applyFill="1" applyBorder="1" applyAlignment="1" applyProtection="1">
      <alignment horizontal="right" vertical="top" wrapText="1"/>
      <protection/>
    </xf>
    <xf numFmtId="174" fontId="0" fillId="0" borderId="6" xfId="0" applyNumberFormat="1" applyFont="1" applyFill="1" applyBorder="1" applyAlignment="1" applyProtection="1">
      <alignment vertical="top" wrapText="1"/>
      <protection/>
    </xf>
    <xf numFmtId="173" fontId="0" fillId="0" borderId="7" xfId="0" applyNumberFormat="1" applyFont="1" applyFill="1" applyBorder="1" applyAlignment="1" applyProtection="1">
      <alignment horizontal="center" vertical="top" wrapText="1"/>
      <protection/>
    </xf>
    <xf numFmtId="172" fontId="0" fillId="0" borderId="7" xfId="0" applyNumberFormat="1" applyFont="1" applyFill="1" applyBorder="1" applyAlignment="1" applyProtection="1">
      <alignment horizontal="left" vertical="top" wrapText="1"/>
      <protection/>
    </xf>
    <xf numFmtId="172" fontId="0" fillId="0" borderId="7" xfId="0" applyNumberFormat="1" applyFont="1" applyFill="1" applyBorder="1" applyAlignment="1" applyProtection="1">
      <alignment horizontal="center" vertical="top" wrapText="1"/>
      <protection/>
    </xf>
    <xf numFmtId="0" fontId="0" fillId="0" borderId="7" xfId="0" applyNumberFormat="1" applyFont="1" applyFill="1" applyBorder="1" applyAlignment="1" applyProtection="1">
      <alignment horizontal="center" vertical="top" wrapText="1"/>
      <protection/>
    </xf>
    <xf numFmtId="1" fontId="0" fillId="0" borderId="7" xfId="0" applyNumberFormat="1" applyFont="1" applyFill="1" applyBorder="1" applyAlignment="1" applyProtection="1">
      <alignment horizontal="right" vertical="top" wrapText="1"/>
      <protection/>
    </xf>
    <xf numFmtId="174" fontId="0" fillId="0" borderId="7" xfId="0" applyNumberFormat="1" applyFont="1" applyFill="1" applyBorder="1" applyAlignment="1" applyProtection="1">
      <alignment vertical="top"/>
      <protection locked="0"/>
    </xf>
    <xf numFmtId="174" fontId="0" fillId="0" borderId="7" xfId="0" applyNumberFormat="1" applyFont="1" applyFill="1" applyBorder="1" applyAlignment="1" applyProtection="1">
      <alignment vertical="top" wrapText="1"/>
      <protection/>
    </xf>
    <xf numFmtId="173" fontId="0" fillId="0" borderId="7" xfId="0" applyNumberFormat="1" applyFont="1" applyFill="1" applyBorder="1" applyAlignment="1" applyProtection="1">
      <alignment horizontal="right" vertical="top" wrapText="1"/>
      <protection/>
    </xf>
    <xf numFmtId="1" fontId="0" fillId="0" borderId="7" xfId="0" applyNumberFormat="1" applyFont="1" applyFill="1" applyBorder="1" applyAlignment="1" applyProtection="1">
      <alignment horizontal="right" vertical="top"/>
      <protection/>
    </xf>
    <xf numFmtId="174" fontId="0" fillId="0" borderId="7" xfId="0" applyNumberFormat="1" applyFont="1" applyFill="1" applyBorder="1" applyAlignment="1" applyProtection="1">
      <alignment vertical="top"/>
      <protection/>
    </xf>
    <xf numFmtId="173" fontId="0" fillId="0" borderId="7" xfId="0" applyNumberFormat="1" applyFont="1" applyFill="1" applyBorder="1" applyAlignment="1" applyProtection="1">
      <alignment horizontal="left" vertical="top" wrapText="1"/>
      <protection/>
    </xf>
    <xf numFmtId="166"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166"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166"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166" fontId="0" fillId="0" borderId="0" xfId="0" applyNumberFormat="1" applyFill="1" applyAlignment="1">
      <alignment vertical="center"/>
    </xf>
    <xf numFmtId="2" fontId="0" fillId="0" borderId="0" xfId="0" applyNumberFormat="1" applyFill="1" applyAlignment="1">
      <alignment/>
    </xf>
    <xf numFmtId="166" fontId="0" fillId="0" borderId="8" xfId="0" applyNumberFormat="1" applyFill="1" applyBorder="1" applyAlignment="1">
      <alignment horizontal="center"/>
    </xf>
    <xf numFmtId="0" fontId="0" fillId="0" borderId="8" xfId="0" applyNumberFormat="1" applyFill="1" applyBorder="1" applyAlignment="1">
      <alignment horizontal="center" vertical="top"/>
    </xf>
    <xf numFmtId="0" fontId="0" fillId="0" borderId="9" xfId="0" applyNumberFormat="1" applyFill="1" applyBorder="1" applyAlignment="1">
      <alignment horizontal="center"/>
    </xf>
    <xf numFmtId="0" fontId="0" fillId="0" borderId="8" xfId="0" applyNumberFormat="1" applyFill="1" applyBorder="1" applyAlignment="1">
      <alignment horizontal="center"/>
    </xf>
    <xf numFmtId="0" fontId="0" fillId="0" borderId="10" xfId="0" applyNumberFormat="1" applyFill="1" applyBorder="1" applyAlignment="1">
      <alignment horizontal="center"/>
    </xf>
    <xf numFmtId="166" fontId="0" fillId="0" borderId="10" xfId="0" applyNumberFormat="1" applyFill="1" applyBorder="1" applyAlignment="1">
      <alignment horizontal="right"/>
    </xf>
    <xf numFmtId="166" fontId="0" fillId="0" borderId="11" xfId="0" applyNumberFormat="1" applyFill="1" applyBorder="1" applyAlignment="1">
      <alignment horizontal="right"/>
    </xf>
    <xf numFmtId="0" fontId="0" fillId="0" borderId="12" xfId="0" applyNumberFormat="1" applyFill="1" applyBorder="1" applyAlignment="1">
      <alignment vertical="top"/>
    </xf>
    <xf numFmtId="0" fontId="0" fillId="0" borderId="13" xfId="0" applyNumberFormat="1" applyFill="1" applyBorder="1" applyAlignment="1">
      <alignment/>
    </xf>
    <xf numFmtId="0" fontId="0" fillId="0" borderId="12" xfId="0" applyNumberFormat="1" applyFill="1" applyBorder="1" applyAlignment="1">
      <alignment horizontal="center"/>
    </xf>
    <xf numFmtId="0" fontId="0" fillId="0" borderId="14" xfId="0" applyNumberFormat="1" applyFill="1" applyBorder="1" applyAlignment="1">
      <alignment/>
    </xf>
    <xf numFmtId="0" fontId="0" fillId="0" borderId="14" xfId="0" applyNumberFormat="1" applyFill="1" applyBorder="1" applyAlignment="1">
      <alignment horizontal="center"/>
    </xf>
    <xf numFmtId="166" fontId="0" fillId="0" borderId="14" xfId="0" applyNumberFormat="1" applyFill="1" applyBorder="1" applyAlignment="1">
      <alignment horizontal="right"/>
    </xf>
    <xf numFmtId="0" fontId="0" fillId="0" borderId="12" xfId="0" applyNumberFormat="1" applyFill="1" applyBorder="1" applyAlignment="1">
      <alignment horizontal="right"/>
    </xf>
    <xf numFmtId="166" fontId="0" fillId="0" borderId="3" xfId="0" applyNumberFormat="1" applyFill="1" applyBorder="1" applyAlignment="1">
      <alignment horizontal="right" vertical="center"/>
    </xf>
    <xf numFmtId="0" fontId="2" fillId="0" borderId="15" xfId="0" applyNumberFormat="1" applyFont="1" applyFill="1" applyBorder="1" applyAlignment="1">
      <alignment horizontal="center" vertical="center"/>
    </xf>
    <xf numFmtId="166" fontId="0" fillId="0" borderId="16" xfId="0" applyNumberFormat="1" applyFill="1" applyBorder="1" applyAlignment="1">
      <alignment horizontal="right" vertical="center"/>
    </xf>
    <xf numFmtId="166" fontId="0" fillId="0" borderId="15" xfId="0" applyNumberFormat="1" applyFill="1" applyBorder="1" applyAlignment="1">
      <alignment horizontal="right" vertical="center"/>
    </xf>
    <xf numFmtId="0" fontId="0" fillId="0" borderId="0" xfId="0" applyNumberFormat="1" applyFill="1" applyAlignment="1">
      <alignment vertical="center"/>
    </xf>
    <xf numFmtId="0" fontId="0" fillId="0" borderId="0" xfId="0" applyNumberFormat="1" applyFill="1" applyBorder="1" applyAlignment="1">
      <alignment/>
    </xf>
    <xf numFmtId="166" fontId="0" fillId="0" borderId="17" xfId="0" applyNumberFormat="1" applyFill="1" applyBorder="1" applyAlignment="1">
      <alignment horizontal="right"/>
    </xf>
    <xf numFmtId="0" fontId="2" fillId="0" borderId="17" xfId="0" applyNumberFormat="1" applyFont="1" applyFill="1" applyBorder="1" applyAlignment="1">
      <alignment horizontal="center" vertical="center"/>
    </xf>
    <xf numFmtId="166" fontId="0" fillId="0" borderId="18" xfId="0" applyNumberFormat="1" applyFill="1" applyBorder="1" applyAlignment="1">
      <alignment horizontal="right" vertical="center"/>
    </xf>
    <xf numFmtId="0" fontId="2" fillId="0" borderId="19" xfId="0" applyNumberFormat="1" applyFont="1" applyFill="1" applyBorder="1" applyAlignment="1">
      <alignment horizontal="center" vertical="center"/>
    </xf>
    <xf numFmtId="166" fontId="0" fillId="0" borderId="19" xfId="0" applyNumberFormat="1" applyFill="1" applyBorder="1" applyAlignment="1">
      <alignment horizontal="right" vertical="center"/>
    </xf>
    <xf numFmtId="166" fontId="0" fillId="0" borderId="3" xfId="0" applyNumberFormat="1" applyFill="1" applyBorder="1" applyAlignment="1">
      <alignment horizontal="right"/>
    </xf>
    <xf numFmtId="0" fontId="0" fillId="0" borderId="5" xfId="0" applyNumberFormat="1" applyFill="1" applyBorder="1" applyAlignment="1">
      <alignment horizontal="center" vertical="top"/>
    </xf>
    <xf numFmtId="172" fontId="2" fillId="0" borderId="5" xfId="0" applyNumberFormat="1" applyFont="1" applyFill="1" applyBorder="1" applyAlignment="1" applyProtection="1">
      <alignment horizontal="left" vertical="center" wrapText="1"/>
      <protection/>
    </xf>
    <xf numFmtId="1" fontId="0" fillId="0" borderId="3" xfId="0" applyNumberFormat="1" applyFill="1" applyBorder="1" applyAlignment="1">
      <alignment horizontal="center" vertical="top"/>
    </xf>
    <xf numFmtId="0" fontId="0" fillId="0" borderId="3" xfId="0" applyNumberFormat="1" applyFill="1" applyBorder="1" applyAlignment="1">
      <alignment vertical="top"/>
    </xf>
    <xf numFmtId="0" fontId="0" fillId="0" borderId="3" xfId="0" applyNumberFormat="1" applyFill="1" applyBorder="1" applyAlignment="1">
      <alignment horizontal="center" vertical="top"/>
    </xf>
    <xf numFmtId="166" fontId="0" fillId="0" borderId="5" xfId="0" applyNumberFormat="1" applyFill="1" applyBorder="1" applyAlignment="1">
      <alignment horizontal="right"/>
    </xf>
    <xf numFmtId="166" fontId="0" fillId="0" borderId="17" xfId="0" applyNumberFormat="1" applyFill="1" applyBorder="1" applyAlignment="1">
      <alignment horizontal="right" vertical="center"/>
    </xf>
    <xf numFmtId="0" fontId="0" fillId="0" borderId="3" xfId="0" applyNumberFormat="1" applyFill="1" applyBorder="1" applyAlignment="1">
      <alignment horizontal="right"/>
    </xf>
    <xf numFmtId="0" fontId="0" fillId="0" borderId="20" xfId="0" applyNumberFormat="1" applyFill="1" applyBorder="1" applyAlignment="1">
      <alignment vertical="top"/>
    </xf>
    <xf numFmtId="0" fontId="9" fillId="0" borderId="21" xfId="0" applyNumberFormat="1" applyFont="1" applyFill="1" applyBorder="1" applyAlignment="1">
      <alignment horizontal="centerContinuous"/>
    </xf>
    <xf numFmtId="0" fontId="0" fillId="0" borderId="21" xfId="0" applyNumberFormat="1" applyFill="1" applyBorder="1" applyAlignment="1">
      <alignment horizontal="centerContinuous"/>
    </xf>
    <xf numFmtId="0" fontId="0" fillId="0" borderId="22" xfId="0" applyNumberFormat="1" applyFill="1" applyBorder="1" applyAlignment="1">
      <alignment horizontal="right"/>
    </xf>
    <xf numFmtId="166" fontId="0" fillId="0" borderId="23" xfId="0" applyNumberFormat="1" applyFill="1" applyBorder="1" applyAlignment="1">
      <alignment horizontal="right"/>
    </xf>
    <xf numFmtId="0" fontId="2" fillId="0" borderId="23" xfId="0" applyNumberFormat="1" applyFont="1" applyFill="1" applyBorder="1" applyAlignment="1">
      <alignment horizontal="center" vertical="center"/>
    </xf>
    <xf numFmtId="166" fontId="0" fillId="0" borderId="24" xfId="0" applyNumberFormat="1" applyFill="1" applyBorder="1" applyAlignment="1">
      <alignment horizontal="right"/>
    </xf>
    <xf numFmtId="0" fontId="2" fillId="0" borderId="24" xfId="0" applyNumberFormat="1" applyFont="1" applyFill="1" applyBorder="1" applyAlignment="1">
      <alignment horizontal="center" vertical="center"/>
    </xf>
    <xf numFmtId="166" fontId="0" fillId="0" borderId="12" xfId="0" applyNumberFormat="1" applyFill="1" applyBorder="1" applyAlignment="1">
      <alignment horizontal="right"/>
    </xf>
    <xf numFmtId="0" fontId="2" fillId="0" borderId="12" xfId="0" applyNumberFormat="1" applyFont="1" applyFill="1" applyBorder="1" applyAlignment="1">
      <alignment horizontal="center" vertical="center"/>
    </xf>
    <xf numFmtId="166" fontId="0" fillId="0" borderId="16" xfId="0" applyNumberFormat="1" applyFill="1" applyBorder="1" applyAlignment="1">
      <alignment horizontal="right"/>
    </xf>
    <xf numFmtId="0" fontId="0" fillId="0" borderId="25" xfId="0" applyNumberFormat="1" applyFill="1" applyBorder="1" applyAlignment="1">
      <alignment vertical="top"/>
    </xf>
    <xf numFmtId="0" fontId="0" fillId="0" borderId="26" xfId="0" applyNumberFormat="1" applyFill="1" applyBorder="1" applyAlignment="1">
      <alignment/>
    </xf>
    <xf numFmtId="0" fontId="0" fillId="0" borderId="26" xfId="0" applyNumberFormat="1" applyFill="1" applyBorder="1" applyAlignment="1">
      <alignment horizontal="center"/>
    </xf>
    <xf numFmtId="166" fontId="0" fillId="0" borderId="26" xfId="0" applyNumberFormat="1" applyFill="1" applyBorder="1" applyAlignment="1">
      <alignment horizontal="right"/>
    </xf>
    <xf numFmtId="0" fontId="0" fillId="0" borderId="27"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4" fontId="4" fillId="0" borderId="2" xfId="0" applyNumberFormat="1" applyFont="1" applyFill="1" applyBorder="1" applyAlignment="1" applyProtection="1">
      <alignment horizontal="center" vertical="top" wrapText="1"/>
      <protection/>
    </xf>
    <xf numFmtId="173" fontId="4" fillId="0" borderId="2" xfId="0" applyNumberFormat="1" applyFont="1" applyFill="1" applyBorder="1" applyAlignment="1" applyProtection="1">
      <alignment horizontal="left" vertical="top" wrapText="1"/>
      <protection/>
    </xf>
    <xf numFmtId="172" fontId="4" fillId="0" borderId="2" xfId="0" applyNumberFormat="1" applyFont="1" applyFill="1" applyBorder="1" applyAlignment="1" applyProtection="1">
      <alignment vertical="top" wrapText="1"/>
      <protection/>
    </xf>
    <xf numFmtId="172"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wrapText="1"/>
      <protection/>
    </xf>
    <xf numFmtId="1" fontId="4" fillId="0" borderId="2" xfId="0" applyNumberFormat="1" applyFont="1" applyFill="1" applyBorder="1" applyAlignment="1" applyProtection="1">
      <alignment horizontal="right" vertical="top" wrapText="1"/>
      <protection/>
    </xf>
    <xf numFmtId="174" fontId="4" fillId="0" borderId="2" xfId="0" applyNumberFormat="1" applyFont="1" applyFill="1" applyBorder="1" applyAlignment="1" applyProtection="1">
      <alignment vertical="top" wrapText="1"/>
      <protection/>
    </xf>
    <xf numFmtId="173" fontId="4" fillId="0" borderId="2" xfId="0" applyNumberFormat="1" applyFont="1" applyFill="1" applyBorder="1" applyAlignment="1" applyProtection="1">
      <alignment horizontal="center" vertical="top" wrapText="1"/>
      <protection/>
    </xf>
    <xf numFmtId="174" fontId="4" fillId="0" borderId="2" xfId="0" applyNumberFormat="1" applyFont="1" applyFill="1" applyBorder="1" applyAlignment="1" applyProtection="1">
      <alignment vertical="top"/>
      <protection locked="0"/>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10"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1" fillId="3"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0" fontId="0" fillId="0" borderId="28" xfId="0" applyNumberFormat="1" applyFill="1" applyBorder="1" applyAlignment="1">
      <alignment/>
    </xf>
    <xf numFmtId="0" fontId="0" fillId="0" borderId="29" xfId="0" applyNumberFormat="1" applyFill="1" applyBorder="1" applyAlignment="1">
      <alignment/>
    </xf>
    <xf numFmtId="166" fontId="0" fillId="0" borderId="30" xfId="0" applyNumberFormat="1" applyFill="1" applyBorder="1" applyAlignment="1">
      <alignment horizontal="center"/>
    </xf>
    <xf numFmtId="0" fontId="0" fillId="0" borderId="31" xfId="0" applyNumberFormat="1" applyFill="1" applyBorder="1" applyAlignment="1">
      <alignment/>
    </xf>
    <xf numFmtId="0" fontId="0" fillId="0" borderId="1" xfId="0" applyNumberFormat="1" applyFill="1" applyBorder="1" applyAlignment="1">
      <alignment/>
    </xf>
    <xf numFmtId="0" fontId="0" fillId="0" borderId="0" xfId="0" applyNumberFormat="1" applyFill="1" applyBorder="1" applyAlignment="1">
      <alignment/>
    </xf>
    <xf numFmtId="0" fontId="0" fillId="0" borderId="32" xfId="0" applyNumberFormat="1" applyFill="1" applyBorder="1" applyAlignment="1">
      <alignment/>
    </xf>
    <xf numFmtId="0" fontId="0" fillId="0" borderId="1" xfId="0" applyNumberFormat="1" applyFill="1" applyBorder="1" applyAlignment="1" quotePrefix="1">
      <alignment/>
    </xf>
    <xf numFmtId="1" fontId="6" fillId="0" borderId="16" xfId="0" applyNumberFormat="1" applyFont="1" applyFill="1" applyBorder="1" applyAlignment="1">
      <alignment horizontal="left" vertical="center" wrapText="1"/>
    </xf>
    <xf numFmtId="0" fontId="0" fillId="0" borderId="26" xfId="0" applyNumberFormat="1" applyFill="1" applyBorder="1" applyAlignment="1">
      <alignment vertical="center" wrapText="1"/>
    </xf>
    <xf numFmtId="0" fontId="0" fillId="0" borderId="33" xfId="0" applyNumberFormat="1" applyFill="1" applyBorder="1" applyAlignment="1">
      <alignment vertical="center" wrapText="1"/>
    </xf>
    <xf numFmtId="1" fontId="6" fillId="0" borderId="34" xfId="0" applyNumberFormat="1" applyFont="1" applyFill="1" applyBorder="1" applyAlignment="1">
      <alignment horizontal="left" vertical="center" wrapText="1"/>
    </xf>
    <xf numFmtId="0" fontId="0" fillId="0" borderId="35" xfId="0" applyNumberFormat="1" applyFill="1" applyBorder="1" applyAlignment="1">
      <alignment vertical="center" wrapText="1"/>
    </xf>
    <xf numFmtId="0" fontId="0" fillId="0" borderId="36" xfId="0" applyNumberFormat="1" applyFill="1" applyBorder="1" applyAlignment="1">
      <alignment vertical="center" wrapText="1"/>
    </xf>
    <xf numFmtId="1" fontId="6" fillId="0" borderId="18" xfId="0" applyNumberFormat="1" applyFont="1" applyFill="1" applyBorder="1" applyAlignment="1">
      <alignment horizontal="left" vertical="center" wrapText="1"/>
    </xf>
    <xf numFmtId="0" fontId="0" fillId="0" borderId="30" xfId="0" applyNumberFormat="1" applyFill="1" applyBorder="1" applyAlignment="1">
      <alignment vertical="center" wrapText="1"/>
    </xf>
    <xf numFmtId="0" fontId="0" fillId="0" borderId="37" xfId="0" applyNumberFormat="1" applyFill="1" applyBorder="1" applyAlignment="1">
      <alignment vertical="center" wrapText="1"/>
    </xf>
    <xf numFmtId="1" fontId="6" fillId="0" borderId="35" xfId="0" applyNumberFormat="1" applyFont="1" applyFill="1" applyBorder="1" applyAlignment="1">
      <alignment horizontal="left" vertical="center" wrapText="1"/>
    </xf>
    <xf numFmtId="1" fontId="6" fillId="0" borderId="36" xfId="0" applyNumberFormat="1" applyFont="1" applyFill="1" applyBorder="1" applyAlignment="1">
      <alignment horizontal="left" vertical="center" wrapText="1"/>
    </xf>
    <xf numFmtId="1" fontId="3" fillId="0" borderId="38" xfId="0" applyNumberFormat="1" applyFont="1" applyFill="1" applyBorder="1" applyAlignment="1">
      <alignment horizontal="left" vertical="center" wrapText="1"/>
    </xf>
    <xf numFmtId="0" fontId="0" fillId="0" borderId="13" xfId="0" applyNumberFormat="1" applyFill="1" applyBorder="1" applyAlignment="1">
      <alignment vertical="center" wrapText="1"/>
    </xf>
    <xf numFmtId="0" fontId="0" fillId="0" borderId="14" xfId="0" applyNumberFormat="1" applyFill="1" applyBorder="1" applyAlignment="1">
      <alignment vertical="center" wrapText="1"/>
    </xf>
    <xf numFmtId="1" fontId="3" fillId="0" borderId="39" xfId="0" applyNumberFormat="1" applyFont="1" applyFill="1" applyBorder="1" applyAlignment="1">
      <alignment horizontal="left" vertical="center" wrapText="1"/>
    </xf>
    <xf numFmtId="0" fontId="0" fillId="0" borderId="40" xfId="0" applyNumberFormat="1" applyFill="1" applyBorder="1" applyAlignment="1">
      <alignment vertical="center" wrapText="1"/>
    </xf>
    <xf numFmtId="0" fontId="0" fillId="0" borderId="41" xfId="0" applyNumberFormat="1" applyFill="1" applyBorder="1" applyAlignment="1">
      <alignment vertical="center" wrapText="1"/>
    </xf>
    <xf numFmtId="1" fontId="3" fillId="0" borderId="42" xfId="0" applyNumberFormat="1" applyFont="1" applyFill="1" applyBorder="1" applyAlignment="1">
      <alignment horizontal="left" vertical="center" wrapText="1"/>
    </xf>
    <xf numFmtId="0" fontId="0" fillId="0" borderId="43" xfId="0" applyNumberFormat="1" applyFill="1" applyBorder="1" applyAlignment="1">
      <alignment vertical="center" wrapText="1"/>
    </xf>
    <xf numFmtId="0" fontId="0" fillId="0" borderId="44" xfId="0" applyNumberForma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41" t="s">
        <v>18</v>
      </c>
      <c r="B1" s="142"/>
      <c r="C1" s="142"/>
      <c r="D1" s="142"/>
      <c r="E1" s="142"/>
      <c r="F1" s="142"/>
      <c r="G1" s="142"/>
      <c r="H1" s="142"/>
      <c r="I1" s="142"/>
    </row>
    <row r="2" spans="1:9" ht="20.25" customHeight="1">
      <c r="A2" s="2">
        <v>1</v>
      </c>
      <c r="B2" s="138" t="s">
        <v>27</v>
      </c>
      <c r="C2" s="138"/>
      <c r="D2" s="138"/>
      <c r="E2" s="138"/>
      <c r="F2" s="138"/>
      <c r="G2" s="138"/>
      <c r="H2" s="138"/>
      <c r="I2" s="138"/>
    </row>
    <row r="3" spans="1:9" ht="34.5" customHeight="1">
      <c r="A3" s="2">
        <v>2</v>
      </c>
      <c r="B3" s="138" t="s">
        <v>28</v>
      </c>
      <c r="C3" s="138"/>
      <c r="D3" s="138"/>
      <c r="E3" s="138"/>
      <c r="F3" s="138"/>
      <c r="G3" s="138"/>
      <c r="H3" s="138"/>
      <c r="I3" s="138"/>
    </row>
    <row r="4" spans="1:9" ht="34.5" customHeight="1">
      <c r="A4" s="2">
        <v>3</v>
      </c>
      <c r="B4" s="138" t="s">
        <v>22</v>
      </c>
      <c r="C4" s="138"/>
      <c r="D4" s="138"/>
      <c r="E4" s="138"/>
      <c r="F4" s="138"/>
      <c r="G4" s="138"/>
      <c r="H4" s="138"/>
      <c r="I4" s="138"/>
    </row>
    <row r="5" spans="1:9" ht="19.5" customHeight="1">
      <c r="A5" s="2">
        <v>4</v>
      </c>
      <c r="B5" s="140" t="s">
        <v>34</v>
      </c>
      <c r="C5" s="137"/>
      <c r="D5" s="137"/>
      <c r="E5" s="137"/>
      <c r="F5" s="137"/>
      <c r="G5" s="137"/>
      <c r="H5" s="137"/>
      <c r="I5" s="137"/>
    </row>
    <row r="6" spans="1:9" ht="19.5" customHeight="1">
      <c r="A6" s="2">
        <v>5</v>
      </c>
      <c r="B6" s="140" t="s">
        <v>23</v>
      </c>
      <c r="C6" s="137"/>
      <c r="D6" s="137"/>
      <c r="E6" s="137"/>
      <c r="F6" s="137"/>
      <c r="G6" s="137"/>
      <c r="H6" s="137"/>
      <c r="I6" s="137"/>
    </row>
    <row r="7" spans="1:9" ht="28.5" customHeight="1">
      <c r="A7" s="2">
        <v>6</v>
      </c>
      <c r="B7" s="140" t="s">
        <v>35</v>
      </c>
      <c r="C7" s="137"/>
      <c r="D7" s="137"/>
      <c r="E7" s="137"/>
      <c r="F7" s="137"/>
      <c r="G7" s="137"/>
      <c r="H7" s="137"/>
      <c r="I7" s="137"/>
    </row>
    <row r="8" spans="1:9" ht="19.5" customHeight="1">
      <c r="A8" s="2">
        <v>7</v>
      </c>
      <c r="B8" s="140" t="s">
        <v>24</v>
      </c>
      <c r="C8" s="137"/>
      <c r="D8" s="137"/>
      <c r="E8" s="137"/>
      <c r="F8" s="137"/>
      <c r="G8" s="137"/>
      <c r="H8" s="137"/>
      <c r="I8" s="137"/>
    </row>
    <row r="9" spans="1:9" ht="66" customHeight="1">
      <c r="A9" s="2"/>
      <c r="B9" s="146" t="s">
        <v>33</v>
      </c>
      <c r="C9" s="147"/>
      <c r="D9" s="147"/>
      <c r="E9" s="147"/>
      <c r="F9" s="147"/>
      <c r="G9" s="147"/>
      <c r="H9" s="147"/>
      <c r="I9" s="147"/>
    </row>
    <row r="10" spans="1:9" ht="31.5" customHeight="1">
      <c r="A10" s="2">
        <v>8</v>
      </c>
      <c r="B10" s="136" t="s">
        <v>36</v>
      </c>
      <c r="C10" s="137"/>
      <c r="D10" s="137"/>
      <c r="E10" s="137"/>
      <c r="F10" s="137"/>
      <c r="G10" s="137"/>
      <c r="H10" s="137"/>
      <c r="I10" s="137"/>
    </row>
    <row r="11" spans="1:9" ht="20.25" customHeight="1">
      <c r="A11" s="2">
        <v>9</v>
      </c>
      <c r="B11" s="136" t="s">
        <v>21</v>
      </c>
      <c r="C11" s="137"/>
      <c r="D11" s="137"/>
      <c r="E11" s="137"/>
      <c r="F11" s="137"/>
      <c r="G11" s="137"/>
      <c r="H11" s="137"/>
      <c r="I11" s="137"/>
    </row>
    <row r="12" spans="1:9" ht="45.75" customHeight="1">
      <c r="A12" s="2">
        <v>10</v>
      </c>
      <c r="B12" s="136" t="s">
        <v>37</v>
      </c>
      <c r="C12" s="137"/>
      <c r="D12" s="137"/>
      <c r="E12" s="137"/>
      <c r="F12" s="137"/>
      <c r="G12" s="137"/>
      <c r="H12" s="137"/>
      <c r="I12" s="137"/>
    </row>
    <row r="13" spans="1:9" ht="36" customHeight="1">
      <c r="A13" s="2">
        <v>11</v>
      </c>
      <c r="B13" s="136" t="s">
        <v>29</v>
      </c>
      <c r="C13" s="137"/>
      <c r="D13" s="137"/>
      <c r="E13" s="137"/>
      <c r="F13" s="137"/>
      <c r="G13" s="137"/>
      <c r="H13" s="137"/>
      <c r="I13" s="137"/>
    </row>
    <row r="14" spans="1:9" ht="19.5" customHeight="1">
      <c r="A14" s="2">
        <v>12</v>
      </c>
      <c r="B14" s="139" t="s">
        <v>20</v>
      </c>
      <c r="C14" s="137"/>
      <c r="D14" s="137"/>
      <c r="E14" s="137"/>
      <c r="F14" s="137"/>
      <c r="G14" s="137"/>
      <c r="H14" s="137"/>
      <c r="I14" s="137"/>
    </row>
    <row r="15" spans="1:9" ht="36" customHeight="1">
      <c r="A15" s="2">
        <v>13</v>
      </c>
      <c r="B15" s="139" t="s">
        <v>25</v>
      </c>
      <c r="C15" s="137"/>
      <c r="D15" s="137"/>
      <c r="E15" s="137"/>
      <c r="F15" s="137"/>
      <c r="G15" s="137"/>
      <c r="H15" s="137"/>
      <c r="I15" s="137"/>
    </row>
    <row r="16" spans="1:9" ht="19.5" customHeight="1">
      <c r="A16" s="2">
        <v>14</v>
      </c>
      <c r="B16" s="136" t="s">
        <v>136</v>
      </c>
      <c r="C16" s="137"/>
      <c r="D16" s="137"/>
      <c r="E16" s="137"/>
      <c r="F16" s="137"/>
      <c r="G16" s="137"/>
      <c r="H16" s="137"/>
      <c r="I16" s="137"/>
    </row>
    <row r="17" spans="1:9" ht="19.5" customHeight="1">
      <c r="A17" s="2">
        <v>15</v>
      </c>
      <c r="B17" s="136" t="s">
        <v>19</v>
      </c>
      <c r="C17" s="137"/>
      <c r="D17" s="137"/>
      <c r="E17" s="137"/>
      <c r="F17" s="137"/>
      <c r="G17" s="137"/>
      <c r="H17" s="137"/>
      <c r="I17" s="137"/>
    </row>
    <row r="18" spans="1:9" ht="28.5" customHeight="1">
      <c r="A18" s="2">
        <v>16</v>
      </c>
      <c r="B18" s="136" t="s">
        <v>137</v>
      </c>
      <c r="C18" s="143"/>
      <c r="D18" s="143"/>
      <c r="E18" s="143"/>
      <c r="F18" s="143"/>
      <c r="G18" s="143"/>
      <c r="H18" s="143"/>
      <c r="I18" s="143"/>
    </row>
    <row r="19" spans="1:9" ht="31.5" customHeight="1">
      <c r="A19" s="2">
        <v>17</v>
      </c>
      <c r="B19" s="136" t="s">
        <v>135</v>
      </c>
      <c r="C19" s="137"/>
      <c r="D19" s="137"/>
      <c r="E19" s="137"/>
      <c r="F19" s="137"/>
      <c r="G19" s="137"/>
      <c r="H19" s="137"/>
      <c r="I19" s="137"/>
    </row>
    <row r="20" spans="1:9" ht="39.75" customHeight="1">
      <c r="A20" s="2">
        <v>18</v>
      </c>
      <c r="B20" s="144" t="s">
        <v>26</v>
      </c>
      <c r="C20" s="145"/>
      <c r="D20" s="145"/>
      <c r="E20" s="145"/>
      <c r="F20" s="145"/>
      <c r="G20" s="145"/>
      <c r="H20" s="145"/>
      <c r="I20" s="145"/>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02"/>
  <sheetViews>
    <sheetView showZeros="0" tabSelected="1" showOutlineSymbols="0" view="pageBreakPreview" zoomScale="75" zoomScaleNormal="87" zoomScaleSheetLayoutView="75" workbookViewId="0" topLeftCell="B1">
      <selection activeCell="G7" sqref="G7"/>
    </sheetView>
  </sheetViews>
  <sheetFormatPr defaultColWidth="8.77734375" defaultRowHeight="15"/>
  <cols>
    <col min="1" max="1" width="7.88671875" style="125" hidden="1" customWidth="1"/>
    <col min="2" max="2" width="8.77734375" style="71" customWidth="1"/>
    <col min="3" max="3" width="36.77734375" style="66" customWidth="1"/>
    <col min="4" max="4" width="12.77734375" style="126" customWidth="1"/>
    <col min="5" max="5" width="6.77734375" style="66" customWidth="1"/>
    <col min="6" max="6" width="11.77734375" style="66" customWidth="1"/>
    <col min="7" max="7" width="11.77734375" style="125" customWidth="1"/>
    <col min="8" max="8" width="16.77734375" style="125" customWidth="1"/>
    <col min="9" max="9" width="42.6640625" style="66" customWidth="1"/>
    <col min="10" max="16384" width="10.5546875" style="66" customWidth="1"/>
  </cols>
  <sheetData>
    <row r="1" spans="1:8" ht="15.75">
      <c r="A1" s="63"/>
      <c r="B1" s="64" t="s">
        <v>359</v>
      </c>
      <c r="C1" s="65"/>
      <c r="D1" s="65"/>
      <c r="E1" s="65"/>
      <c r="F1" s="65"/>
      <c r="G1" s="63"/>
      <c r="H1" s="65"/>
    </row>
    <row r="2" spans="1:8" ht="15">
      <c r="A2" s="67"/>
      <c r="B2" s="68" t="s">
        <v>120</v>
      </c>
      <c r="C2" s="69"/>
      <c r="D2" s="69"/>
      <c r="E2" s="69"/>
      <c r="F2" s="69"/>
      <c r="G2" s="67"/>
      <c r="H2" s="69"/>
    </row>
    <row r="3" spans="1:8" ht="15">
      <c r="A3" s="70"/>
      <c r="B3" s="71" t="s">
        <v>0</v>
      </c>
      <c r="C3" s="72"/>
      <c r="D3" s="72"/>
      <c r="E3" s="72"/>
      <c r="F3" s="72"/>
      <c r="G3" s="73"/>
      <c r="H3" s="74"/>
    </row>
    <row r="4" spans="1:8" ht="15">
      <c r="A4" s="75" t="s">
        <v>17</v>
      </c>
      <c r="B4" s="76" t="s">
        <v>2</v>
      </c>
      <c r="C4" s="77" t="s">
        <v>3</v>
      </c>
      <c r="D4" s="78" t="s">
        <v>4</v>
      </c>
      <c r="E4" s="79" t="s">
        <v>5</v>
      </c>
      <c r="F4" s="79" t="s">
        <v>6</v>
      </c>
      <c r="G4" s="80" t="s">
        <v>7</v>
      </c>
      <c r="H4" s="78" t="s">
        <v>8</v>
      </c>
    </row>
    <row r="5" spans="1:8" ht="15.75" thickBot="1">
      <c r="A5" s="81"/>
      <c r="B5" s="82"/>
      <c r="C5" s="83"/>
      <c r="D5" s="84" t="s">
        <v>9</v>
      </c>
      <c r="E5" s="85"/>
      <c r="F5" s="86" t="s">
        <v>10</v>
      </c>
      <c r="G5" s="87"/>
      <c r="H5" s="88"/>
    </row>
    <row r="6" spans="1:8" s="93" customFormat="1" ht="36" customHeight="1" thickTop="1">
      <c r="A6" s="89"/>
      <c r="B6" s="90" t="s">
        <v>11</v>
      </c>
      <c r="C6" s="156" t="s">
        <v>138</v>
      </c>
      <c r="D6" s="157"/>
      <c r="E6" s="157"/>
      <c r="F6" s="158"/>
      <c r="G6" s="91"/>
      <c r="H6" s="92" t="s">
        <v>1</v>
      </c>
    </row>
    <row r="7" spans="1:8" ht="36" customHeight="1">
      <c r="A7" s="5" t="s">
        <v>141</v>
      </c>
      <c r="B7" s="8" t="s">
        <v>38</v>
      </c>
      <c r="C7" s="9" t="s">
        <v>143</v>
      </c>
      <c r="D7" s="10" t="s">
        <v>144</v>
      </c>
      <c r="E7" s="11" t="s">
        <v>39</v>
      </c>
      <c r="F7" s="12">
        <v>550</v>
      </c>
      <c r="G7" s="13"/>
      <c r="H7" s="14">
        <f>ROUND(G7,2)*F7</f>
        <v>0</v>
      </c>
    </row>
    <row r="8" spans="1:11" ht="36" customHeight="1">
      <c r="A8" s="6" t="s">
        <v>145</v>
      </c>
      <c r="B8" s="15" t="s">
        <v>40</v>
      </c>
      <c r="C8" s="16" t="s">
        <v>147</v>
      </c>
      <c r="D8" s="17" t="s">
        <v>144</v>
      </c>
      <c r="E8" s="18" t="s">
        <v>41</v>
      </c>
      <c r="F8" s="19">
        <v>915</v>
      </c>
      <c r="G8" s="20"/>
      <c r="H8" s="21">
        <f>ROUND(G8,2)*F8</f>
        <v>0</v>
      </c>
      <c r="J8" s="94"/>
      <c r="K8" s="94"/>
    </row>
    <row r="9" spans="1:11" ht="36" customHeight="1">
      <c r="A9" s="6" t="s">
        <v>148</v>
      </c>
      <c r="B9" s="15" t="s">
        <v>142</v>
      </c>
      <c r="C9" s="16" t="s">
        <v>150</v>
      </c>
      <c r="D9" s="17" t="s">
        <v>144</v>
      </c>
      <c r="E9" s="18"/>
      <c r="F9" s="19"/>
      <c r="G9" s="22"/>
      <c r="H9" s="21"/>
      <c r="I9" s="3"/>
      <c r="J9" s="94"/>
      <c r="K9" s="94"/>
    </row>
    <row r="10" spans="1:11" ht="36" customHeight="1">
      <c r="A10" s="5" t="s">
        <v>151</v>
      </c>
      <c r="B10" s="23" t="s">
        <v>42</v>
      </c>
      <c r="C10" s="16" t="s">
        <v>152</v>
      </c>
      <c r="D10" s="17" t="s">
        <v>1</v>
      </c>
      <c r="E10" s="18" t="s">
        <v>43</v>
      </c>
      <c r="F10" s="19">
        <v>685</v>
      </c>
      <c r="G10" s="20"/>
      <c r="H10" s="21">
        <f>ROUND(G10,2)*F10</f>
        <v>0</v>
      </c>
      <c r="I10" s="3"/>
      <c r="J10" s="94"/>
      <c r="K10" s="94"/>
    </row>
    <row r="11" spans="1:8" ht="36" customHeight="1">
      <c r="A11" s="6" t="s">
        <v>44</v>
      </c>
      <c r="B11" s="15" t="s">
        <v>146</v>
      </c>
      <c r="C11" s="16" t="s">
        <v>45</v>
      </c>
      <c r="D11" s="17" t="s">
        <v>338</v>
      </c>
      <c r="E11" s="18" t="s">
        <v>39</v>
      </c>
      <c r="F11" s="19">
        <v>100</v>
      </c>
      <c r="G11" s="20"/>
      <c r="H11" s="21">
        <f>ROUND(G11,2)*F11</f>
        <v>0</v>
      </c>
    </row>
    <row r="12" spans="1:8" ht="36" customHeight="1">
      <c r="A12" s="5" t="s">
        <v>46</v>
      </c>
      <c r="B12" s="15" t="s">
        <v>209</v>
      </c>
      <c r="C12" s="16" t="s">
        <v>47</v>
      </c>
      <c r="D12" s="17" t="s">
        <v>144</v>
      </c>
      <c r="E12" s="18" t="s">
        <v>41</v>
      </c>
      <c r="F12" s="19">
        <v>475</v>
      </c>
      <c r="G12" s="20"/>
      <c r="H12" s="21">
        <f>ROUND(G12,2)*F12</f>
        <v>0</v>
      </c>
    </row>
    <row r="13" spans="1:8" ht="36" customHeight="1">
      <c r="A13" s="6" t="s">
        <v>155</v>
      </c>
      <c r="B13" s="15" t="s">
        <v>210</v>
      </c>
      <c r="C13" s="16" t="s">
        <v>157</v>
      </c>
      <c r="D13" s="17" t="s">
        <v>144</v>
      </c>
      <c r="E13" s="18"/>
      <c r="F13" s="19"/>
      <c r="G13" s="22"/>
      <c r="H13" s="21"/>
    </row>
    <row r="14" spans="1:8" ht="36" customHeight="1">
      <c r="A14" s="5" t="s">
        <v>158</v>
      </c>
      <c r="B14" s="23" t="s">
        <v>42</v>
      </c>
      <c r="C14" s="16" t="s">
        <v>159</v>
      </c>
      <c r="D14" s="17" t="s">
        <v>1</v>
      </c>
      <c r="E14" s="18" t="s">
        <v>48</v>
      </c>
      <c r="F14" s="19">
        <v>2</v>
      </c>
      <c r="G14" s="20"/>
      <c r="H14" s="21">
        <f>ROUND(G14,2)*F14</f>
        <v>0</v>
      </c>
    </row>
    <row r="15" spans="1:8" ht="36" customHeight="1">
      <c r="A15" s="6" t="s">
        <v>160</v>
      </c>
      <c r="B15" s="15" t="s">
        <v>149</v>
      </c>
      <c r="C15" s="16" t="s">
        <v>162</v>
      </c>
      <c r="D15" s="17" t="s">
        <v>163</v>
      </c>
      <c r="E15" s="18" t="s">
        <v>41</v>
      </c>
      <c r="F15" s="19">
        <v>915</v>
      </c>
      <c r="G15" s="20"/>
      <c r="H15" s="21">
        <f>ROUND(G15,2)*F15</f>
        <v>0</v>
      </c>
    </row>
    <row r="16" spans="1:8" ht="36" customHeight="1">
      <c r="A16" s="4" t="s">
        <v>99</v>
      </c>
      <c r="B16" s="15" t="s">
        <v>153</v>
      </c>
      <c r="C16" s="16" t="s">
        <v>101</v>
      </c>
      <c r="D16" s="17" t="s">
        <v>144</v>
      </c>
      <c r="E16" s="18"/>
      <c r="F16" s="19"/>
      <c r="G16" s="22"/>
      <c r="H16" s="21"/>
    </row>
    <row r="17" spans="1:8" ht="36" customHeight="1">
      <c r="A17" s="4" t="s">
        <v>121</v>
      </c>
      <c r="B17" s="23" t="s">
        <v>42</v>
      </c>
      <c r="C17" s="16" t="s">
        <v>122</v>
      </c>
      <c r="D17" s="17" t="s">
        <v>1</v>
      </c>
      <c r="E17" s="18" t="s">
        <v>41</v>
      </c>
      <c r="F17" s="19">
        <v>630</v>
      </c>
      <c r="G17" s="20"/>
      <c r="H17" s="21">
        <f>ROUND(G17,2)*F17</f>
        <v>0</v>
      </c>
    </row>
    <row r="18" spans="1:8" ht="36" customHeight="1">
      <c r="A18" s="4" t="s">
        <v>62</v>
      </c>
      <c r="B18" s="15" t="s">
        <v>211</v>
      </c>
      <c r="C18" s="16" t="s">
        <v>63</v>
      </c>
      <c r="D18" s="17" t="s">
        <v>164</v>
      </c>
      <c r="E18" s="18"/>
      <c r="F18" s="19"/>
      <c r="G18" s="22"/>
      <c r="H18" s="21"/>
    </row>
    <row r="19" spans="1:8" ht="36" customHeight="1">
      <c r="A19" s="4" t="s">
        <v>64</v>
      </c>
      <c r="B19" s="23" t="s">
        <v>220</v>
      </c>
      <c r="C19" s="16" t="s">
        <v>65</v>
      </c>
      <c r="D19" s="17" t="s">
        <v>66</v>
      </c>
      <c r="E19" s="18"/>
      <c r="F19" s="19"/>
      <c r="G19" s="22"/>
      <c r="H19" s="21"/>
    </row>
    <row r="20" spans="1:8" ht="36" customHeight="1">
      <c r="A20" s="4" t="s">
        <v>109</v>
      </c>
      <c r="B20" s="24" t="s">
        <v>165</v>
      </c>
      <c r="C20" s="16" t="s">
        <v>166</v>
      </c>
      <c r="D20" s="17"/>
      <c r="E20" s="18" t="s">
        <v>41</v>
      </c>
      <c r="F20" s="19">
        <v>10</v>
      </c>
      <c r="G20" s="20"/>
      <c r="H20" s="21">
        <f>ROUND(G20,2)*F20</f>
        <v>0</v>
      </c>
    </row>
    <row r="21" spans="1:8" ht="36" customHeight="1">
      <c r="A21" s="4" t="s">
        <v>167</v>
      </c>
      <c r="B21" s="15" t="s">
        <v>154</v>
      </c>
      <c r="C21" s="16" t="s">
        <v>169</v>
      </c>
      <c r="D21" s="17" t="s">
        <v>170</v>
      </c>
      <c r="E21" s="18"/>
      <c r="F21" s="19"/>
      <c r="G21" s="22"/>
      <c r="H21" s="21"/>
    </row>
    <row r="22" spans="1:8" ht="36" customHeight="1">
      <c r="A22" s="4" t="s">
        <v>171</v>
      </c>
      <c r="B22" s="23" t="s">
        <v>42</v>
      </c>
      <c r="C22" s="16" t="s">
        <v>175</v>
      </c>
      <c r="D22" s="17" t="s">
        <v>1</v>
      </c>
      <c r="E22" s="18" t="s">
        <v>67</v>
      </c>
      <c r="F22" s="19">
        <v>175</v>
      </c>
      <c r="G22" s="20"/>
      <c r="H22" s="21">
        <f>ROUND(G22,2)*F22</f>
        <v>0</v>
      </c>
    </row>
    <row r="23" spans="1:8" ht="36" customHeight="1">
      <c r="A23" s="4" t="s">
        <v>172</v>
      </c>
      <c r="B23" s="23" t="s">
        <v>53</v>
      </c>
      <c r="C23" s="16" t="s">
        <v>174</v>
      </c>
      <c r="D23" s="17" t="s">
        <v>1</v>
      </c>
      <c r="E23" s="18" t="s">
        <v>67</v>
      </c>
      <c r="F23" s="19">
        <v>5</v>
      </c>
      <c r="G23" s="20"/>
      <c r="H23" s="21">
        <f>ROUND(G23,2)*F23</f>
        <v>0</v>
      </c>
    </row>
    <row r="24" spans="1:10" ht="36" customHeight="1">
      <c r="A24" s="4" t="s">
        <v>70</v>
      </c>
      <c r="B24" s="15" t="s">
        <v>212</v>
      </c>
      <c r="C24" s="16" t="s">
        <v>71</v>
      </c>
      <c r="D24" s="17" t="s">
        <v>177</v>
      </c>
      <c r="E24" s="18" t="s">
        <v>41</v>
      </c>
      <c r="F24" s="19">
        <v>20</v>
      </c>
      <c r="G24" s="20"/>
      <c r="H24" s="21">
        <f>ROUND(G24,2)*F24</f>
        <v>0</v>
      </c>
      <c r="I24" s="3"/>
      <c r="J24" s="94"/>
    </row>
    <row r="25" spans="1:10" ht="36" customHeight="1">
      <c r="A25" s="5" t="s">
        <v>77</v>
      </c>
      <c r="B25" s="15" t="s">
        <v>213</v>
      </c>
      <c r="C25" s="16" t="s">
        <v>78</v>
      </c>
      <c r="D25" s="17" t="s">
        <v>178</v>
      </c>
      <c r="E25" s="18"/>
      <c r="F25" s="25"/>
      <c r="G25" s="22"/>
      <c r="H25" s="26"/>
      <c r="J25" s="94"/>
    </row>
    <row r="26" spans="1:8" ht="36" customHeight="1">
      <c r="A26" s="5" t="s">
        <v>179</v>
      </c>
      <c r="B26" s="52" t="s">
        <v>42</v>
      </c>
      <c r="C26" s="53" t="s">
        <v>180</v>
      </c>
      <c r="D26" s="54" t="s">
        <v>1</v>
      </c>
      <c r="E26" s="55" t="s">
        <v>41</v>
      </c>
      <c r="F26" s="56">
        <v>90</v>
      </c>
      <c r="G26" s="57"/>
      <c r="H26" s="58">
        <f>ROUND(G26,2)*F26</f>
        <v>0</v>
      </c>
    </row>
    <row r="27" spans="1:8" ht="36" customHeight="1">
      <c r="A27" s="5" t="s">
        <v>79</v>
      </c>
      <c r="B27" s="15" t="s">
        <v>214</v>
      </c>
      <c r="C27" s="16" t="s">
        <v>80</v>
      </c>
      <c r="D27" s="17" t="s">
        <v>178</v>
      </c>
      <c r="E27" s="18"/>
      <c r="F27" s="25"/>
      <c r="G27" s="22"/>
      <c r="H27" s="26"/>
    </row>
    <row r="28" spans="1:8" ht="36" customHeight="1">
      <c r="A28" s="5" t="s">
        <v>114</v>
      </c>
      <c r="B28" s="23" t="s">
        <v>42</v>
      </c>
      <c r="C28" s="16" t="s">
        <v>341</v>
      </c>
      <c r="D28" s="17" t="s">
        <v>69</v>
      </c>
      <c r="E28" s="18" t="s">
        <v>67</v>
      </c>
      <c r="F28" s="19">
        <v>10</v>
      </c>
      <c r="G28" s="20"/>
      <c r="H28" s="26">
        <f>ROUND(G28,2)*F28</f>
        <v>0</v>
      </c>
    </row>
    <row r="29" spans="1:8" ht="48" customHeight="1">
      <c r="A29" s="5" t="s">
        <v>181</v>
      </c>
      <c r="B29" s="23" t="s">
        <v>53</v>
      </c>
      <c r="C29" s="16" t="s">
        <v>342</v>
      </c>
      <c r="D29" s="17" t="s">
        <v>123</v>
      </c>
      <c r="E29" s="18" t="s">
        <v>67</v>
      </c>
      <c r="F29" s="25">
        <v>115</v>
      </c>
      <c r="G29" s="20"/>
      <c r="H29" s="26">
        <f>ROUND(G29,2)*F29</f>
        <v>0</v>
      </c>
    </row>
    <row r="30" spans="1:8" ht="48" customHeight="1">
      <c r="A30" s="5" t="s">
        <v>182</v>
      </c>
      <c r="B30" s="23" t="s">
        <v>68</v>
      </c>
      <c r="C30" s="16" t="s">
        <v>221</v>
      </c>
      <c r="D30" s="17" t="s">
        <v>183</v>
      </c>
      <c r="E30" s="18" t="s">
        <v>67</v>
      </c>
      <c r="F30" s="25">
        <v>18</v>
      </c>
      <c r="G30" s="20"/>
      <c r="H30" s="26">
        <f>ROUND(G30,2)*F30</f>
        <v>0</v>
      </c>
    </row>
    <row r="31" spans="1:8" ht="48" customHeight="1">
      <c r="A31" s="5" t="s">
        <v>184</v>
      </c>
      <c r="B31" s="23" t="s">
        <v>87</v>
      </c>
      <c r="C31" s="16" t="s">
        <v>185</v>
      </c>
      <c r="D31" s="17" t="s">
        <v>186</v>
      </c>
      <c r="E31" s="18" t="s">
        <v>67</v>
      </c>
      <c r="F31" s="25">
        <v>42</v>
      </c>
      <c r="G31" s="20"/>
      <c r="H31" s="26">
        <f>ROUND(G31,2)*F31</f>
        <v>0</v>
      </c>
    </row>
    <row r="32" spans="1:8" ht="48" customHeight="1">
      <c r="A32" s="5" t="s">
        <v>187</v>
      </c>
      <c r="B32" s="23" t="s">
        <v>92</v>
      </c>
      <c r="C32" s="16" t="s">
        <v>188</v>
      </c>
      <c r="D32" s="17" t="s">
        <v>189</v>
      </c>
      <c r="E32" s="18" t="s">
        <v>67</v>
      </c>
      <c r="F32" s="25">
        <v>5</v>
      </c>
      <c r="G32" s="20"/>
      <c r="H32" s="26">
        <f>ROUND(G32,2)*F32</f>
        <v>0</v>
      </c>
    </row>
    <row r="33" spans="1:8" ht="36" customHeight="1">
      <c r="A33" s="5" t="s">
        <v>190</v>
      </c>
      <c r="B33" s="15" t="s">
        <v>156</v>
      </c>
      <c r="C33" s="16" t="s">
        <v>192</v>
      </c>
      <c r="D33" s="17" t="s">
        <v>193</v>
      </c>
      <c r="E33" s="27"/>
      <c r="F33" s="19"/>
      <c r="G33" s="22"/>
      <c r="H33" s="26"/>
    </row>
    <row r="34" spans="1:8" ht="36" customHeight="1">
      <c r="A34" s="5" t="s">
        <v>194</v>
      </c>
      <c r="B34" s="23" t="s">
        <v>42</v>
      </c>
      <c r="C34" s="16" t="s">
        <v>75</v>
      </c>
      <c r="D34" s="17"/>
      <c r="E34" s="18"/>
      <c r="F34" s="19"/>
      <c r="G34" s="22"/>
      <c r="H34" s="26"/>
    </row>
    <row r="35" spans="1:8" ht="36" customHeight="1">
      <c r="A35" s="5" t="s">
        <v>195</v>
      </c>
      <c r="B35" s="24" t="s">
        <v>165</v>
      </c>
      <c r="C35" s="16" t="s">
        <v>196</v>
      </c>
      <c r="D35" s="17"/>
      <c r="E35" s="18" t="s">
        <v>43</v>
      </c>
      <c r="F35" s="19">
        <v>160</v>
      </c>
      <c r="G35" s="20"/>
      <c r="H35" s="26">
        <f>ROUND(G35,2)*F35</f>
        <v>0</v>
      </c>
    </row>
    <row r="36" spans="1:8" ht="36" customHeight="1">
      <c r="A36" s="5" t="s">
        <v>197</v>
      </c>
      <c r="B36" s="23" t="s">
        <v>53</v>
      </c>
      <c r="C36" s="16" t="s">
        <v>112</v>
      </c>
      <c r="D36" s="17"/>
      <c r="E36" s="18"/>
      <c r="F36" s="19"/>
      <c r="G36" s="22"/>
      <c r="H36" s="26"/>
    </row>
    <row r="37" spans="1:8" ht="36" customHeight="1">
      <c r="A37" s="5" t="s">
        <v>198</v>
      </c>
      <c r="B37" s="24" t="s">
        <v>165</v>
      </c>
      <c r="C37" s="16" t="s">
        <v>196</v>
      </c>
      <c r="D37" s="17"/>
      <c r="E37" s="18" t="s">
        <v>43</v>
      </c>
      <c r="F37" s="19">
        <v>20</v>
      </c>
      <c r="G37" s="20"/>
      <c r="H37" s="26">
        <f>ROUND(G37,2)*F37</f>
        <v>0</v>
      </c>
    </row>
    <row r="38" spans="1:8" ht="36" customHeight="1">
      <c r="A38" s="5" t="s">
        <v>81</v>
      </c>
      <c r="B38" s="15" t="s">
        <v>215</v>
      </c>
      <c r="C38" s="16" t="s">
        <v>82</v>
      </c>
      <c r="D38" s="17" t="s">
        <v>199</v>
      </c>
      <c r="E38" s="18" t="s">
        <v>67</v>
      </c>
      <c r="F38" s="25">
        <v>100</v>
      </c>
      <c r="G38" s="20"/>
      <c r="H38" s="26">
        <f>ROUND(G38,2)*F38</f>
        <v>0</v>
      </c>
    </row>
    <row r="39" spans="1:8" ht="36" customHeight="1">
      <c r="A39" s="5" t="s">
        <v>83</v>
      </c>
      <c r="B39" s="15" t="s">
        <v>216</v>
      </c>
      <c r="C39" s="16" t="s">
        <v>128</v>
      </c>
      <c r="D39" s="17" t="s">
        <v>200</v>
      </c>
      <c r="E39" s="18" t="s">
        <v>48</v>
      </c>
      <c r="F39" s="25">
        <v>1</v>
      </c>
      <c r="G39" s="20"/>
      <c r="H39" s="26">
        <f>ROUND(G39,2)*F39</f>
        <v>0</v>
      </c>
    </row>
    <row r="40" spans="1:8" ht="36" customHeight="1">
      <c r="A40" s="5"/>
      <c r="B40" s="15" t="s">
        <v>217</v>
      </c>
      <c r="C40" s="16" t="s">
        <v>201</v>
      </c>
      <c r="D40" s="17" t="s">
        <v>339</v>
      </c>
      <c r="E40" s="18" t="s">
        <v>48</v>
      </c>
      <c r="F40" s="25">
        <v>4</v>
      </c>
      <c r="G40" s="20"/>
      <c r="H40" s="26">
        <f>ROUND(G40,2)*F40</f>
        <v>0</v>
      </c>
    </row>
    <row r="41" spans="1:8" ht="36" customHeight="1">
      <c r="A41" s="5"/>
      <c r="B41" s="15" t="s">
        <v>161</v>
      </c>
      <c r="C41" s="16" t="s">
        <v>202</v>
      </c>
      <c r="D41" s="17" t="s">
        <v>339</v>
      </c>
      <c r="E41" s="18" t="s">
        <v>67</v>
      </c>
      <c r="F41" s="25">
        <v>10</v>
      </c>
      <c r="G41" s="20"/>
      <c r="H41" s="26">
        <f>ROUND(G41,2)*F41</f>
        <v>0</v>
      </c>
    </row>
    <row r="42" spans="1:8" ht="36" customHeight="1">
      <c r="A42" s="7"/>
      <c r="B42" s="28" t="s">
        <v>218</v>
      </c>
      <c r="C42" s="29" t="s">
        <v>206</v>
      </c>
      <c r="D42" s="30" t="s">
        <v>207</v>
      </c>
      <c r="E42" s="31"/>
      <c r="F42" s="32"/>
      <c r="G42" s="33"/>
      <c r="H42" s="34"/>
    </row>
    <row r="43" spans="1:8" ht="36" customHeight="1">
      <c r="A43" s="7"/>
      <c r="B43" s="23" t="s">
        <v>42</v>
      </c>
      <c r="C43" s="29" t="s">
        <v>208</v>
      </c>
      <c r="D43" s="30"/>
      <c r="E43" s="31" t="s">
        <v>39</v>
      </c>
      <c r="F43" s="32">
        <v>5</v>
      </c>
      <c r="G43" s="35"/>
      <c r="H43" s="26">
        <f>ROUND(G43,2)*F43</f>
        <v>0</v>
      </c>
    </row>
    <row r="44" spans="1:8" ht="36" customHeight="1">
      <c r="A44" s="4" t="s">
        <v>88</v>
      </c>
      <c r="B44" s="15" t="s">
        <v>219</v>
      </c>
      <c r="C44" s="16" t="s">
        <v>89</v>
      </c>
      <c r="D44" s="17" t="s">
        <v>203</v>
      </c>
      <c r="E44" s="18"/>
      <c r="F44" s="19"/>
      <c r="G44" s="22"/>
      <c r="H44" s="21"/>
    </row>
    <row r="45" spans="1:8" ht="36" customHeight="1">
      <c r="A45" s="4" t="s">
        <v>204</v>
      </c>
      <c r="B45" s="23" t="s">
        <v>42</v>
      </c>
      <c r="C45" s="16" t="s">
        <v>205</v>
      </c>
      <c r="D45" s="17"/>
      <c r="E45" s="18" t="s">
        <v>41</v>
      </c>
      <c r="F45" s="19">
        <v>10</v>
      </c>
      <c r="G45" s="20"/>
      <c r="H45" s="21">
        <f>ROUND(G45,2)*F45</f>
        <v>0</v>
      </c>
    </row>
    <row r="46" spans="1:8" ht="36" customHeight="1">
      <c r="A46" s="4" t="s">
        <v>90</v>
      </c>
      <c r="B46" s="36" t="s">
        <v>53</v>
      </c>
      <c r="C46" s="37" t="s">
        <v>91</v>
      </c>
      <c r="D46" s="38"/>
      <c r="E46" s="39" t="s">
        <v>41</v>
      </c>
      <c r="F46" s="40">
        <v>465</v>
      </c>
      <c r="G46" s="41"/>
      <c r="H46" s="42">
        <f>ROUND(G46,2)*F46</f>
        <v>0</v>
      </c>
    </row>
    <row r="47" spans="1:8" ht="36" customHeight="1" thickBot="1">
      <c r="A47" s="95"/>
      <c r="B47" s="96" t="s">
        <v>11</v>
      </c>
      <c r="C47" s="159" t="str">
        <f>C6</f>
        <v>SEIER BAY - Kings Drive to 90 metres east - Pavement Reconstruction</v>
      </c>
      <c r="D47" s="160"/>
      <c r="E47" s="160"/>
      <c r="F47" s="161"/>
      <c r="G47" s="95" t="s">
        <v>14</v>
      </c>
      <c r="H47" s="95">
        <f>SUM(H6:H46)</f>
        <v>0</v>
      </c>
    </row>
    <row r="48" spans="1:8" s="93" customFormat="1" ht="36" customHeight="1" thickTop="1">
      <c r="A48" s="97"/>
      <c r="B48" s="98" t="s">
        <v>12</v>
      </c>
      <c r="C48" s="162" t="s">
        <v>139</v>
      </c>
      <c r="D48" s="163"/>
      <c r="E48" s="163"/>
      <c r="F48" s="164"/>
      <c r="G48" s="97"/>
      <c r="H48" s="99"/>
    </row>
    <row r="49" spans="1:8" ht="36" customHeight="1">
      <c r="A49" s="5" t="s">
        <v>141</v>
      </c>
      <c r="B49" s="8" t="s">
        <v>93</v>
      </c>
      <c r="C49" s="9" t="s">
        <v>143</v>
      </c>
      <c r="D49" s="10" t="s">
        <v>144</v>
      </c>
      <c r="E49" s="11" t="s">
        <v>39</v>
      </c>
      <c r="F49" s="12">
        <v>475</v>
      </c>
      <c r="G49" s="13"/>
      <c r="H49" s="14">
        <f>ROUND(G49,2)*F49</f>
        <v>0</v>
      </c>
    </row>
    <row r="50" spans="1:8" ht="36" customHeight="1">
      <c r="A50" s="6" t="s">
        <v>145</v>
      </c>
      <c r="B50" s="15" t="s">
        <v>94</v>
      </c>
      <c r="C50" s="16" t="s">
        <v>147</v>
      </c>
      <c r="D50" s="17" t="s">
        <v>144</v>
      </c>
      <c r="E50" s="18" t="s">
        <v>41</v>
      </c>
      <c r="F50" s="19">
        <v>1200</v>
      </c>
      <c r="G50" s="20"/>
      <c r="H50" s="21">
        <f>ROUND(G50,2)*F50</f>
        <v>0</v>
      </c>
    </row>
    <row r="51" spans="1:8" ht="36" customHeight="1">
      <c r="A51" s="6" t="s">
        <v>148</v>
      </c>
      <c r="B51" s="15" t="s">
        <v>95</v>
      </c>
      <c r="C51" s="16" t="s">
        <v>150</v>
      </c>
      <c r="D51" s="17" t="s">
        <v>144</v>
      </c>
      <c r="E51" s="18"/>
      <c r="F51" s="19"/>
      <c r="G51" s="22"/>
      <c r="H51" s="21"/>
    </row>
    <row r="52" spans="1:8" ht="36" customHeight="1">
      <c r="A52" s="5" t="s">
        <v>151</v>
      </c>
      <c r="B52" s="23" t="s">
        <v>42</v>
      </c>
      <c r="C52" s="16" t="s">
        <v>152</v>
      </c>
      <c r="D52" s="17" t="s">
        <v>1</v>
      </c>
      <c r="E52" s="18" t="s">
        <v>43</v>
      </c>
      <c r="F52" s="19">
        <v>850</v>
      </c>
      <c r="G52" s="20"/>
      <c r="H52" s="21">
        <f>ROUND(G52,2)*F52</f>
        <v>0</v>
      </c>
    </row>
    <row r="53" spans="1:8" ht="36" customHeight="1">
      <c r="A53" s="6" t="s">
        <v>44</v>
      </c>
      <c r="B53" s="15" t="s">
        <v>96</v>
      </c>
      <c r="C53" s="16" t="s">
        <v>45</v>
      </c>
      <c r="D53" s="17" t="s">
        <v>338</v>
      </c>
      <c r="E53" s="18" t="s">
        <v>39</v>
      </c>
      <c r="F53" s="19">
        <v>120</v>
      </c>
      <c r="G53" s="20"/>
      <c r="H53" s="21">
        <f>ROUND(G53,2)*F53</f>
        <v>0</v>
      </c>
    </row>
    <row r="54" spans="1:8" ht="36" customHeight="1">
      <c r="A54" s="5" t="s">
        <v>46</v>
      </c>
      <c r="B54" s="15" t="s">
        <v>97</v>
      </c>
      <c r="C54" s="16" t="s">
        <v>47</v>
      </c>
      <c r="D54" s="17" t="s">
        <v>144</v>
      </c>
      <c r="E54" s="18" t="s">
        <v>41</v>
      </c>
      <c r="F54" s="19">
        <v>1100</v>
      </c>
      <c r="G54" s="20"/>
      <c r="H54" s="21">
        <f>ROUND(G54,2)*F54</f>
        <v>0</v>
      </c>
    </row>
    <row r="55" spans="1:8" ht="36" customHeight="1">
      <c r="A55" s="6" t="s">
        <v>160</v>
      </c>
      <c r="B55" s="15" t="s">
        <v>98</v>
      </c>
      <c r="C55" s="16" t="s">
        <v>162</v>
      </c>
      <c r="D55" s="17" t="s">
        <v>163</v>
      </c>
      <c r="E55" s="18" t="s">
        <v>41</v>
      </c>
      <c r="F55" s="19">
        <v>1200</v>
      </c>
      <c r="G55" s="20"/>
      <c r="H55" s="21">
        <f>ROUND(G55,2)*F55</f>
        <v>0</v>
      </c>
    </row>
    <row r="56" spans="1:8" ht="36" customHeight="1">
      <c r="A56" s="4" t="s">
        <v>99</v>
      </c>
      <c r="B56" s="15" t="s">
        <v>100</v>
      </c>
      <c r="C56" s="16" t="s">
        <v>101</v>
      </c>
      <c r="D56" s="17" t="s">
        <v>144</v>
      </c>
      <c r="E56" s="18"/>
      <c r="F56" s="19"/>
      <c r="G56" s="22"/>
      <c r="H56" s="21"/>
    </row>
    <row r="57" spans="1:8" ht="36" customHeight="1">
      <c r="A57" s="4" t="s">
        <v>102</v>
      </c>
      <c r="B57" s="23" t="s">
        <v>42</v>
      </c>
      <c r="C57" s="16" t="s">
        <v>103</v>
      </c>
      <c r="D57" s="17" t="s">
        <v>1</v>
      </c>
      <c r="E57" s="18" t="s">
        <v>41</v>
      </c>
      <c r="F57" s="19">
        <v>1240</v>
      </c>
      <c r="G57" s="20"/>
      <c r="H57" s="21">
        <f>ROUND(G57,2)*F57</f>
        <v>0</v>
      </c>
    </row>
    <row r="58" spans="1:8" ht="36" customHeight="1">
      <c r="A58" s="4" t="s">
        <v>49</v>
      </c>
      <c r="B58" s="15" t="s">
        <v>104</v>
      </c>
      <c r="C58" s="16" t="s">
        <v>50</v>
      </c>
      <c r="D58" s="17" t="s">
        <v>244</v>
      </c>
      <c r="E58" s="18"/>
      <c r="F58" s="19"/>
      <c r="G58" s="22"/>
      <c r="H58" s="21"/>
    </row>
    <row r="59" spans="1:8" ht="36" customHeight="1">
      <c r="A59" s="4" t="s">
        <v>245</v>
      </c>
      <c r="B59" s="23" t="s">
        <v>42</v>
      </c>
      <c r="C59" s="16" t="s">
        <v>246</v>
      </c>
      <c r="D59" s="17" t="s">
        <v>1</v>
      </c>
      <c r="E59" s="18" t="s">
        <v>41</v>
      </c>
      <c r="F59" s="19">
        <v>230</v>
      </c>
      <c r="G59" s="20"/>
      <c r="H59" s="21">
        <f>ROUND(G59,2)*F59</f>
        <v>0</v>
      </c>
    </row>
    <row r="60" spans="1:8" ht="36" customHeight="1">
      <c r="A60" s="4" t="s">
        <v>51</v>
      </c>
      <c r="B60" s="15" t="s">
        <v>105</v>
      </c>
      <c r="C60" s="16" t="s">
        <v>52</v>
      </c>
      <c r="D60" s="17" t="s">
        <v>244</v>
      </c>
      <c r="E60" s="18"/>
      <c r="F60" s="19"/>
      <c r="G60" s="22"/>
      <c r="H60" s="21"/>
    </row>
    <row r="61" spans="1:8" ht="36" customHeight="1">
      <c r="A61" s="4" t="s">
        <v>247</v>
      </c>
      <c r="B61" s="23" t="s">
        <v>42</v>
      </c>
      <c r="C61" s="16" t="s">
        <v>248</v>
      </c>
      <c r="D61" s="17" t="s">
        <v>1</v>
      </c>
      <c r="E61" s="18" t="s">
        <v>41</v>
      </c>
      <c r="F61" s="19">
        <v>10</v>
      </c>
      <c r="G61" s="20"/>
      <c r="H61" s="21">
        <f>ROUND(G61,2)*F61</f>
        <v>0</v>
      </c>
    </row>
    <row r="62" spans="1:8" ht="36" customHeight="1">
      <c r="A62" s="4" t="s">
        <v>249</v>
      </c>
      <c r="B62" s="23" t="s">
        <v>53</v>
      </c>
      <c r="C62" s="16" t="s">
        <v>250</v>
      </c>
      <c r="D62" s="17" t="s">
        <v>1</v>
      </c>
      <c r="E62" s="18" t="s">
        <v>41</v>
      </c>
      <c r="F62" s="19">
        <v>70</v>
      </c>
      <c r="G62" s="20"/>
      <c r="H62" s="21">
        <f>ROUND(G62,2)*F62</f>
        <v>0</v>
      </c>
    </row>
    <row r="63" spans="1:8" ht="36" customHeight="1">
      <c r="A63" s="4" t="s">
        <v>251</v>
      </c>
      <c r="B63" s="23" t="s">
        <v>68</v>
      </c>
      <c r="C63" s="16" t="s">
        <v>252</v>
      </c>
      <c r="D63" s="17" t="s">
        <v>1</v>
      </c>
      <c r="E63" s="18" t="s">
        <v>41</v>
      </c>
      <c r="F63" s="19">
        <v>15</v>
      </c>
      <c r="G63" s="20"/>
      <c r="H63" s="21">
        <f>ROUND(G63,2)*F63</f>
        <v>0</v>
      </c>
    </row>
    <row r="64" spans="1:8" ht="36" customHeight="1">
      <c r="A64" s="4" t="s">
        <v>54</v>
      </c>
      <c r="B64" s="15" t="s">
        <v>106</v>
      </c>
      <c r="C64" s="16" t="s">
        <v>55</v>
      </c>
      <c r="D64" s="17" t="s">
        <v>222</v>
      </c>
      <c r="E64" s="18"/>
      <c r="F64" s="19"/>
      <c r="G64" s="22"/>
      <c r="H64" s="21"/>
    </row>
    <row r="65" spans="1:8" ht="36" customHeight="1">
      <c r="A65" s="4" t="s">
        <v>56</v>
      </c>
      <c r="B65" s="23" t="s">
        <v>42</v>
      </c>
      <c r="C65" s="16" t="s">
        <v>57</v>
      </c>
      <c r="D65" s="17" t="s">
        <v>1</v>
      </c>
      <c r="E65" s="18" t="s">
        <v>48</v>
      </c>
      <c r="F65" s="19">
        <v>280</v>
      </c>
      <c r="G65" s="20"/>
      <c r="H65" s="21">
        <f>ROUND(G65,2)*F65</f>
        <v>0</v>
      </c>
    </row>
    <row r="66" spans="1:8" ht="36" customHeight="1">
      <c r="A66" s="4" t="s">
        <v>58</v>
      </c>
      <c r="B66" s="15" t="s">
        <v>107</v>
      </c>
      <c r="C66" s="16" t="s">
        <v>59</v>
      </c>
      <c r="D66" s="17" t="s">
        <v>222</v>
      </c>
      <c r="E66" s="18"/>
      <c r="F66" s="19"/>
      <c r="G66" s="22"/>
      <c r="H66" s="21"/>
    </row>
    <row r="67" spans="1:8" ht="36" customHeight="1">
      <c r="A67" s="4" t="s">
        <v>60</v>
      </c>
      <c r="B67" s="23" t="s">
        <v>42</v>
      </c>
      <c r="C67" s="16" t="s">
        <v>61</v>
      </c>
      <c r="D67" s="17" t="s">
        <v>1</v>
      </c>
      <c r="E67" s="18" t="s">
        <v>48</v>
      </c>
      <c r="F67" s="19">
        <v>500</v>
      </c>
      <c r="G67" s="20"/>
      <c r="H67" s="21">
        <f>ROUND(G67,2)*F67</f>
        <v>0</v>
      </c>
    </row>
    <row r="68" spans="1:8" ht="36" customHeight="1">
      <c r="A68" s="4" t="s">
        <v>62</v>
      </c>
      <c r="B68" s="15" t="s">
        <v>108</v>
      </c>
      <c r="C68" s="16" t="s">
        <v>63</v>
      </c>
      <c r="D68" s="17" t="s">
        <v>164</v>
      </c>
      <c r="E68" s="18"/>
      <c r="F68" s="19"/>
      <c r="G68" s="22"/>
      <c r="H68" s="21"/>
    </row>
    <row r="69" spans="1:8" ht="36" customHeight="1">
      <c r="A69" s="4" t="s">
        <v>64</v>
      </c>
      <c r="B69" s="23" t="s">
        <v>220</v>
      </c>
      <c r="C69" s="16" t="s">
        <v>65</v>
      </c>
      <c r="D69" s="17" t="s">
        <v>66</v>
      </c>
      <c r="E69" s="18"/>
      <c r="F69" s="19"/>
      <c r="G69" s="22"/>
      <c r="H69" s="21"/>
    </row>
    <row r="70" spans="1:8" ht="36" customHeight="1">
      <c r="A70" s="4" t="s">
        <v>109</v>
      </c>
      <c r="B70" s="59" t="s">
        <v>165</v>
      </c>
      <c r="C70" s="53" t="s">
        <v>166</v>
      </c>
      <c r="D70" s="54"/>
      <c r="E70" s="55" t="s">
        <v>41</v>
      </c>
      <c r="F70" s="60">
        <v>10</v>
      </c>
      <c r="G70" s="57"/>
      <c r="H70" s="61">
        <f>ROUND(G70,2)*F70</f>
        <v>0</v>
      </c>
    </row>
    <row r="71" spans="1:8" ht="36" customHeight="1">
      <c r="A71" s="4" t="s">
        <v>253</v>
      </c>
      <c r="B71" s="15" t="s">
        <v>110</v>
      </c>
      <c r="C71" s="16" t="s">
        <v>254</v>
      </c>
      <c r="D71" s="17" t="s">
        <v>164</v>
      </c>
      <c r="E71" s="18" t="s">
        <v>41</v>
      </c>
      <c r="F71" s="25">
        <v>10</v>
      </c>
      <c r="G71" s="20"/>
      <c r="H71" s="21">
        <f>ROUND(G71,2)*F71</f>
        <v>0</v>
      </c>
    </row>
    <row r="72" spans="1:8" ht="36" customHeight="1">
      <c r="A72" s="4" t="s">
        <v>167</v>
      </c>
      <c r="B72" s="15" t="s">
        <v>287</v>
      </c>
      <c r="C72" s="16" t="s">
        <v>169</v>
      </c>
      <c r="D72" s="17" t="s">
        <v>170</v>
      </c>
      <c r="E72" s="18"/>
      <c r="F72" s="19"/>
      <c r="G72" s="22"/>
      <c r="H72" s="21"/>
    </row>
    <row r="73" spans="1:8" ht="36" customHeight="1">
      <c r="A73" s="4" t="s">
        <v>255</v>
      </c>
      <c r="B73" s="23" t="s">
        <v>42</v>
      </c>
      <c r="C73" s="16" t="s">
        <v>256</v>
      </c>
      <c r="D73" s="17" t="s">
        <v>1</v>
      </c>
      <c r="E73" s="18" t="s">
        <v>67</v>
      </c>
      <c r="F73" s="19">
        <v>350</v>
      </c>
      <c r="G73" s="20"/>
      <c r="H73" s="21">
        <f>ROUND(G73,2)*F73</f>
        <v>0</v>
      </c>
    </row>
    <row r="74" spans="1:8" ht="36" customHeight="1">
      <c r="A74" s="4" t="s">
        <v>257</v>
      </c>
      <c r="B74" s="15" t="s">
        <v>288</v>
      </c>
      <c r="C74" s="16" t="s">
        <v>259</v>
      </c>
      <c r="D74" s="17" t="s">
        <v>170</v>
      </c>
      <c r="E74" s="18"/>
      <c r="F74" s="19"/>
      <c r="G74" s="22"/>
      <c r="H74" s="21"/>
    </row>
    <row r="75" spans="1:8" ht="36" customHeight="1">
      <c r="A75" s="4" t="s">
        <v>260</v>
      </c>
      <c r="B75" s="23" t="s">
        <v>42</v>
      </c>
      <c r="C75" s="16" t="s">
        <v>343</v>
      </c>
      <c r="D75" s="17" t="s">
        <v>225</v>
      </c>
      <c r="E75" s="18" t="s">
        <v>67</v>
      </c>
      <c r="F75" s="19">
        <v>350</v>
      </c>
      <c r="G75" s="20"/>
      <c r="H75" s="21">
        <f aca="true" t="shared" si="0" ref="H75:H81">ROUND(G75,2)*F75</f>
        <v>0</v>
      </c>
    </row>
    <row r="76" spans="1:8" ht="36" customHeight="1">
      <c r="A76" s="4" t="s">
        <v>261</v>
      </c>
      <c r="B76" s="23" t="s">
        <v>53</v>
      </c>
      <c r="C76" s="16" t="s">
        <v>344</v>
      </c>
      <c r="D76" s="17" t="s">
        <v>69</v>
      </c>
      <c r="E76" s="18" t="s">
        <v>67</v>
      </c>
      <c r="F76" s="19">
        <v>50</v>
      </c>
      <c r="G76" s="20"/>
      <c r="H76" s="21">
        <f t="shared" si="0"/>
        <v>0</v>
      </c>
    </row>
    <row r="77" spans="1:8" ht="36" customHeight="1">
      <c r="A77" s="4" t="s">
        <v>261</v>
      </c>
      <c r="B77" s="23" t="s">
        <v>68</v>
      </c>
      <c r="C77" s="16" t="s">
        <v>345</v>
      </c>
      <c r="D77" s="17" t="s">
        <v>69</v>
      </c>
      <c r="E77" s="18" t="s">
        <v>67</v>
      </c>
      <c r="F77" s="19">
        <v>180</v>
      </c>
      <c r="G77" s="20"/>
      <c r="H77" s="21">
        <f>ROUND(G77,2)*F77</f>
        <v>0</v>
      </c>
    </row>
    <row r="78" spans="1:8" ht="36" customHeight="1">
      <c r="A78" s="4" t="s">
        <v>264</v>
      </c>
      <c r="B78" s="23" t="s">
        <v>87</v>
      </c>
      <c r="C78" s="16" t="s">
        <v>265</v>
      </c>
      <c r="D78" s="17" t="s">
        <v>266</v>
      </c>
      <c r="E78" s="18" t="s">
        <v>67</v>
      </c>
      <c r="F78" s="19">
        <v>100</v>
      </c>
      <c r="G78" s="20"/>
      <c r="H78" s="21">
        <f>ROUND(G78,2)*F78</f>
        <v>0</v>
      </c>
    </row>
    <row r="79" spans="1:8" ht="36" customHeight="1">
      <c r="A79" s="4" t="s">
        <v>262</v>
      </c>
      <c r="B79" s="23" t="s">
        <v>92</v>
      </c>
      <c r="C79" s="16" t="s">
        <v>306</v>
      </c>
      <c r="D79" s="17" t="s">
        <v>263</v>
      </c>
      <c r="E79" s="18" t="s">
        <v>67</v>
      </c>
      <c r="F79" s="19">
        <v>20</v>
      </c>
      <c r="G79" s="20"/>
      <c r="H79" s="21">
        <f t="shared" si="0"/>
        <v>0</v>
      </c>
    </row>
    <row r="80" spans="1:8" ht="36" customHeight="1">
      <c r="A80" s="4" t="s">
        <v>267</v>
      </c>
      <c r="B80" s="23" t="s">
        <v>173</v>
      </c>
      <c r="C80" s="16" t="s">
        <v>268</v>
      </c>
      <c r="D80" s="17" t="s">
        <v>269</v>
      </c>
      <c r="E80" s="18" t="s">
        <v>67</v>
      </c>
      <c r="F80" s="19">
        <v>5</v>
      </c>
      <c r="G80" s="20"/>
      <c r="H80" s="21">
        <f t="shared" si="0"/>
        <v>0</v>
      </c>
    </row>
    <row r="81" spans="1:8" ht="36" customHeight="1">
      <c r="A81" s="4" t="s">
        <v>70</v>
      </c>
      <c r="B81" s="15" t="s">
        <v>168</v>
      </c>
      <c r="C81" s="16" t="s">
        <v>71</v>
      </c>
      <c r="D81" s="17" t="s">
        <v>177</v>
      </c>
      <c r="E81" s="18" t="s">
        <v>41</v>
      </c>
      <c r="F81" s="19">
        <v>20</v>
      </c>
      <c r="G81" s="20"/>
      <c r="H81" s="21">
        <f t="shared" si="0"/>
        <v>0</v>
      </c>
    </row>
    <row r="82" spans="1:8" ht="36" customHeight="1">
      <c r="A82" s="4" t="s">
        <v>72</v>
      </c>
      <c r="B82" s="15" t="s">
        <v>258</v>
      </c>
      <c r="C82" s="16" t="s">
        <v>73</v>
      </c>
      <c r="D82" s="17" t="s">
        <v>193</v>
      </c>
      <c r="E82" s="27"/>
      <c r="F82" s="19"/>
      <c r="G82" s="22"/>
      <c r="H82" s="21"/>
    </row>
    <row r="83" spans="1:8" ht="36" customHeight="1">
      <c r="A83" s="4" t="s">
        <v>74</v>
      </c>
      <c r="B83" s="23" t="s">
        <v>42</v>
      </c>
      <c r="C83" s="16" t="s">
        <v>75</v>
      </c>
      <c r="D83" s="17"/>
      <c r="E83" s="18"/>
      <c r="F83" s="19"/>
      <c r="G83" s="22"/>
      <c r="H83" s="21"/>
    </row>
    <row r="84" spans="1:8" ht="36" customHeight="1">
      <c r="A84" s="4" t="s">
        <v>76</v>
      </c>
      <c r="B84" s="24" t="s">
        <v>165</v>
      </c>
      <c r="C84" s="16" t="s">
        <v>196</v>
      </c>
      <c r="D84" s="17"/>
      <c r="E84" s="18" t="s">
        <v>43</v>
      </c>
      <c r="F84" s="19">
        <v>410</v>
      </c>
      <c r="G84" s="20"/>
      <c r="H84" s="21">
        <f>ROUND(G84,2)*F84</f>
        <v>0</v>
      </c>
    </row>
    <row r="85" spans="1:8" ht="36" customHeight="1">
      <c r="A85" s="4" t="s">
        <v>111</v>
      </c>
      <c r="B85" s="23" t="s">
        <v>53</v>
      </c>
      <c r="C85" s="16" t="s">
        <v>112</v>
      </c>
      <c r="D85" s="17"/>
      <c r="E85" s="18"/>
      <c r="F85" s="19"/>
      <c r="G85" s="22"/>
      <c r="H85" s="21"/>
    </row>
    <row r="86" spans="1:8" ht="36" customHeight="1">
      <c r="A86" s="4" t="s">
        <v>113</v>
      </c>
      <c r="B86" s="24" t="s">
        <v>165</v>
      </c>
      <c r="C86" s="16" t="s">
        <v>196</v>
      </c>
      <c r="D86" s="17"/>
      <c r="E86" s="18" t="s">
        <v>43</v>
      </c>
      <c r="F86" s="19">
        <v>15</v>
      </c>
      <c r="G86" s="20"/>
      <c r="H86" s="21">
        <f>ROUND(G86,2)*F86</f>
        <v>0</v>
      </c>
    </row>
    <row r="87" spans="1:8" ht="36" customHeight="1">
      <c r="A87" s="5" t="s">
        <v>77</v>
      </c>
      <c r="B87" s="15" t="s">
        <v>289</v>
      </c>
      <c r="C87" s="16" t="s">
        <v>78</v>
      </c>
      <c r="D87" s="17" t="s">
        <v>178</v>
      </c>
      <c r="E87" s="18"/>
      <c r="F87" s="25"/>
      <c r="G87" s="22"/>
      <c r="H87" s="26"/>
    </row>
    <row r="88" spans="1:8" ht="36" customHeight="1">
      <c r="A88" s="5" t="s">
        <v>179</v>
      </c>
      <c r="B88" s="23" t="s">
        <v>42</v>
      </c>
      <c r="C88" s="16" t="s">
        <v>180</v>
      </c>
      <c r="D88" s="17" t="s">
        <v>1</v>
      </c>
      <c r="E88" s="18" t="s">
        <v>41</v>
      </c>
      <c r="F88" s="25">
        <v>1240</v>
      </c>
      <c r="G88" s="20"/>
      <c r="H88" s="26">
        <f>ROUND(G88,2)*F88</f>
        <v>0</v>
      </c>
    </row>
    <row r="89" spans="1:8" ht="36" customHeight="1">
      <c r="A89" s="5" t="s">
        <v>81</v>
      </c>
      <c r="B89" s="15" t="s">
        <v>290</v>
      </c>
      <c r="C89" s="16" t="s">
        <v>82</v>
      </c>
      <c r="D89" s="17" t="s">
        <v>199</v>
      </c>
      <c r="E89" s="18" t="s">
        <v>67</v>
      </c>
      <c r="F89" s="25">
        <v>600</v>
      </c>
      <c r="G89" s="20"/>
      <c r="H89" s="26">
        <f>ROUND(G89,2)*F89</f>
        <v>0</v>
      </c>
    </row>
    <row r="90" spans="1:8" ht="36" customHeight="1">
      <c r="A90" s="4" t="s">
        <v>88</v>
      </c>
      <c r="B90" s="15" t="s">
        <v>176</v>
      </c>
      <c r="C90" s="16" t="s">
        <v>89</v>
      </c>
      <c r="D90" s="17" t="s">
        <v>203</v>
      </c>
      <c r="E90" s="18"/>
      <c r="F90" s="19"/>
      <c r="G90" s="22"/>
      <c r="H90" s="21"/>
    </row>
    <row r="91" spans="1:8" ht="36" customHeight="1">
      <c r="A91" s="4" t="s">
        <v>204</v>
      </c>
      <c r="B91" s="23" t="s">
        <v>42</v>
      </c>
      <c r="C91" s="16" t="s">
        <v>205</v>
      </c>
      <c r="D91" s="17"/>
      <c r="E91" s="18" t="s">
        <v>41</v>
      </c>
      <c r="F91" s="19">
        <v>20</v>
      </c>
      <c r="G91" s="20"/>
      <c r="H91" s="21">
        <f>ROUND(G91,2)*F91</f>
        <v>0</v>
      </c>
    </row>
    <row r="92" spans="1:8" ht="36" customHeight="1">
      <c r="A92" s="4" t="s">
        <v>90</v>
      </c>
      <c r="B92" s="52" t="s">
        <v>53</v>
      </c>
      <c r="C92" s="53" t="s">
        <v>91</v>
      </c>
      <c r="D92" s="54"/>
      <c r="E92" s="55" t="s">
        <v>41</v>
      </c>
      <c r="F92" s="60">
        <v>1080</v>
      </c>
      <c r="G92" s="57"/>
      <c r="H92" s="61">
        <f>ROUND(G92,2)*F92</f>
        <v>0</v>
      </c>
    </row>
    <row r="93" spans="1:8" ht="36" customHeight="1">
      <c r="A93" s="100"/>
      <c r="B93" s="101"/>
      <c r="C93" s="102" t="s">
        <v>16</v>
      </c>
      <c r="D93" s="103"/>
      <c r="E93" s="104"/>
      <c r="F93" s="105"/>
      <c r="G93" s="100"/>
      <c r="H93" s="106"/>
    </row>
    <row r="94" spans="1:8" ht="36" customHeight="1">
      <c r="A94" s="5" t="s">
        <v>227</v>
      </c>
      <c r="B94" s="15" t="s">
        <v>223</v>
      </c>
      <c r="C94" s="16" t="s">
        <v>228</v>
      </c>
      <c r="D94" s="17" t="s">
        <v>229</v>
      </c>
      <c r="E94" s="18"/>
      <c r="F94" s="25"/>
      <c r="G94" s="22"/>
      <c r="H94" s="26"/>
    </row>
    <row r="95" spans="1:8" ht="36" customHeight="1">
      <c r="A95" s="5" t="s">
        <v>358</v>
      </c>
      <c r="B95" s="23" t="s">
        <v>42</v>
      </c>
      <c r="C95" s="16" t="s">
        <v>270</v>
      </c>
      <c r="D95" s="17"/>
      <c r="E95" s="18" t="s">
        <v>48</v>
      </c>
      <c r="F95" s="25">
        <v>6</v>
      </c>
      <c r="G95" s="20"/>
      <c r="H95" s="26">
        <f>ROUND(G95,2)*F95</f>
        <v>0</v>
      </c>
    </row>
    <row r="96" spans="1:8" ht="36" customHeight="1">
      <c r="A96" s="5" t="s">
        <v>230</v>
      </c>
      <c r="B96" s="15" t="s">
        <v>291</v>
      </c>
      <c r="C96" s="16" t="s">
        <v>231</v>
      </c>
      <c r="D96" s="17" t="s">
        <v>229</v>
      </c>
      <c r="E96" s="18"/>
      <c r="F96" s="25"/>
      <c r="G96" s="22"/>
      <c r="H96" s="26"/>
    </row>
    <row r="97" spans="1:8" ht="36" customHeight="1">
      <c r="A97" s="5" t="s">
        <v>232</v>
      </c>
      <c r="B97" s="23" t="s">
        <v>42</v>
      </c>
      <c r="C97" s="16" t="s">
        <v>349</v>
      </c>
      <c r="D97" s="17"/>
      <c r="E97" s="18"/>
      <c r="F97" s="25"/>
      <c r="G97" s="22"/>
      <c r="H97" s="26"/>
    </row>
    <row r="98" spans="1:8" ht="36" customHeight="1">
      <c r="A98" s="5" t="s">
        <v>233</v>
      </c>
      <c r="B98" s="24" t="s">
        <v>165</v>
      </c>
      <c r="C98" s="16" t="s">
        <v>286</v>
      </c>
      <c r="D98" s="17"/>
      <c r="E98" s="18" t="s">
        <v>67</v>
      </c>
      <c r="F98" s="25">
        <v>20</v>
      </c>
      <c r="G98" s="20"/>
      <c r="H98" s="26">
        <f>ROUND(G98,2)*F98</f>
        <v>0</v>
      </c>
    </row>
    <row r="99" spans="1:8" ht="36" customHeight="1">
      <c r="A99" s="5" t="s">
        <v>233</v>
      </c>
      <c r="B99" s="24" t="s">
        <v>235</v>
      </c>
      <c r="C99" s="16" t="s">
        <v>285</v>
      </c>
      <c r="D99" s="17"/>
      <c r="E99" s="18" t="s">
        <v>67</v>
      </c>
      <c r="F99" s="25">
        <v>15</v>
      </c>
      <c r="G99" s="20"/>
      <c r="H99" s="26">
        <f>ROUND(G99,2)*F99</f>
        <v>0</v>
      </c>
    </row>
    <row r="100" spans="1:8" ht="36" customHeight="1">
      <c r="A100" s="5" t="s">
        <v>346</v>
      </c>
      <c r="B100" s="24" t="s">
        <v>347</v>
      </c>
      <c r="C100" s="16" t="s">
        <v>348</v>
      </c>
      <c r="D100" s="17"/>
      <c r="E100" s="18" t="s">
        <v>67</v>
      </c>
      <c r="F100" s="25">
        <v>10</v>
      </c>
      <c r="G100" s="20"/>
      <c r="H100" s="26">
        <f>ROUND(G100,2)*F100</f>
        <v>0</v>
      </c>
    </row>
    <row r="101" spans="1:8" ht="36" customHeight="1">
      <c r="A101" s="5" t="s">
        <v>350</v>
      </c>
      <c r="B101" s="15" t="s">
        <v>292</v>
      </c>
      <c r="C101" s="43" t="s">
        <v>351</v>
      </c>
      <c r="D101" s="17" t="s">
        <v>229</v>
      </c>
      <c r="E101" s="18"/>
      <c r="F101" s="25"/>
      <c r="G101" s="22"/>
      <c r="H101" s="26"/>
    </row>
    <row r="102" spans="1:8" ht="36" customHeight="1">
      <c r="A102" s="5" t="s">
        <v>352</v>
      </c>
      <c r="B102" s="23" t="s">
        <v>42</v>
      </c>
      <c r="C102" s="43" t="s">
        <v>355</v>
      </c>
      <c r="D102" s="17"/>
      <c r="E102" s="18"/>
      <c r="F102" s="25"/>
      <c r="G102" s="22"/>
      <c r="H102" s="26"/>
    </row>
    <row r="103" spans="1:8" ht="36" customHeight="1">
      <c r="A103" s="5" t="s">
        <v>353</v>
      </c>
      <c r="B103" s="24" t="s">
        <v>165</v>
      </c>
      <c r="C103" s="16" t="s">
        <v>356</v>
      </c>
      <c r="D103" s="17"/>
      <c r="E103" s="18" t="s">
        <v>48</v>
      </c>
      <c r="F103" s="25">
        <v>2</v>
      </c>
      <c r="G103" s="20"/>
      <c r="H103" s="26">
        <f>ROUND(G103,2)*F103</f>
        <v>0</v>
      </c>
    </row>
    <row r="104" spans="1:8" ht="36" customHeight="1">
      <c r="A104" s="5" t="s">
        <v>354</v>
      </c>
      <c r="B104" s="24" t="s">
        <v>235</v>
      </c>
      <c r="C104" s="16" t="s">
        <v>357</v>
      </c>
      <c r="D104" s="17"/>
      <c r="E104" s="18" t="s">
        <v>48</v>
      </c>
      <c r="F104" s="25">
        <v>1</v>
      </c>
      <c r="G104" s="20"/>
      <c r="H104" s="26">
        <f>ROUND(G104,2)*F104</f>
        <v>0</v>
      </c>
    </row>
    <row r="105" spans="1:8" ht="36" customHeight="1">
      <c r="A105" s="127" t="s">
        <v>277</v>
      </c>
      <c r="B105" s="128" t="s">
        <v>224</v>
      </c>
      <c r="C105" s="129" t="s">
        <v>278</v>
      </c>
      <c r="D105" s="130" t="s">
        <v>229</v>
      </c>
      <c r="E105" s="131"/>
      <c r="F105" s="132"/>
      <c r="G105" s="33"/>
      <c r="H105" s="133"/>
    </row>
    <row r="106" spans="1:8" ht="36" customHeight="1">
      <c r="A106" s="127" t="s">
        <v>279</v>
      </c>
      <c r="B106" s="134" t="s">
        <v>42</v>
      </c>
      <c r="C106" s="129" t="s">
        <v>360</v>
      </c>
      <c r="D106" s="130"/>
      <c r="E106" s="131" t="s">
        <v>48</v>
      </c>
      <c r="F106" s="132">
        <v>3</v>
      </c>
      <c r="G106" s="135"/>
      <c r="H106" s="133">
        <f>ROUND(G106,2)*F106</f>
        <v>0</v>
      </c>
    </row>
    <row r="107" spans="1:8" ht="36" customHeight="1">
      <c r="A107" s="5" t="s">
        <v>236</v>
      </c>
      <c r="B107" s="15" t="s">
        <v>293</v>
      </c>
      <c r="C107" s="16" t="s">
        <v>237</v>
      </c>
      <c r="D107" s="17" t="s">
        <v>229</v>
      </c>
      <c r="E107" s="18" t="s">
        <v>48</v>
      </c>
      <c r="F107" s="25">
        <v>6</v>
      </c>
      <c r="G107" s="20"/>
      <c r="H107" s="26">
        <f>ROUND(G107,2)*F107</f>
        <v>0</v>
      </c>
    </row>
    <row r="108" spans="1:8" ht="36" customHeight="1">
      <c r="A108" s="5"/>
      <c r="B108" s="15" t="s">
        <v>294</v>
      </c>
      <c r="C108" s="16" t="s">
        <v>281</v>
      </c>
      <c r="D108" s="17" t="s">
        <v>340</v>
      </c>
      <c r="E108" s="18" t="s">
        <v>67</v>
      </c>
      <c r="F108" s="25">
        <v>15</v>
      </c>
      <c r="G108" s="20"/>
      <c r="H108" s="26">
        <f>ROUND(G108,2)*F108</f>
        <v>0</v>
      </c>
    </row>
    <row r="109" spans="1:8" ht="36" customHeight="1">
      <c r="A109" s="5" t="s">
        <v>241</v>
      </c>
      <c r="B109" s="15" t="s">
        <v>295</v>
      </c>
      <c r="C109" s="16" t="s">
        <v>242</v>
      </c>
      <c r="D109" s="17" t="s">
        <v>243</v>
      </c>
      <c r="E109" s="18" t="s">
        <v>67</v>
      </c>
      <c r="F109" s="25">
        <v>10</v>
      </c>
      <c r="G109" s="20"/>
      <c r="H109" s="26">
        <f>ROUND(G109,2)*F109</f>
        <v>0</v>
      </c>
    </row>
    <row r="110" spans="1:8" ht="36" customHeight="1">
      <c r="A110" s="7"/>
      <c r="B110" s="28" t="s">
        <v>296</v>
      </c>
      <c r="C110" s="29" t="s">
        <v>206</v>
      </c>
      <c r="D110" s="30" t="s">
        <v>207</v>
      </c>
      <c r="E110" s="31"/>
      <c r="F110" s="32"/>
      <c r="G110" s="33"/>
      <c r="H110" s="34"/>
    </row>
    <row r="111" spans="1:8" ht="36" customHeight="1">
      <c r="A111" s="7"/>
      <c r="B111" s="23" t="s">
        <v>42</v>
      </c>
      <c r="C111" s="29" t="s">
        <v>208</v>
      </c>
      <c r="D111" s="30"/>
      <c r="E111" s="31" t="s">
        <v>39</v>
      </c>
      <c r="F111" s="32">
        <v>5</v>
      </c>
      <c r="G111" s="35"/>
      <c r="H111" s="26">
        <f>ROUND(G111,2)*F111</f>
        <v>0</v>
      </c>
    </row>
    <row r="112" spans="1:8" ht="36" customHeight="1">
      <c r="A112" s="7"/>
      <c r="B112" s="28" t="s">
        <v>297</v>
      </c>
      <c r="C112" s="29" t="s">
        <v>238</v>
      </c>
      <c r="D112" s="44" t="s">
        <v>239</v>
      </c>
      <c r="E112" s="45"/>
      <c r="F112" s="46"/>
      <c r="G112" s="33"/>
      <c r="H112" s="34"/>
    </row>
    <row r="113" spans="1:8" ht="36" customHeight="1">
      <c r="A113" s="7"/>
      <c r="B113" s="23" t="s">
        <v>42</v>
      </c>
      <c r="C113" s="29" t="s">
        <v>240</v>
      </c>
      <c r="D113" s="44"/>
      <c r="E113" s="45" t="s">
        <v>48</v>
      </c>
      <c r="F113" s="46">
        <v>3</v>
      </c>
      <c r="G113" s="47"/>
      <c r="H113" s="26">
        <f>ROUND(G113,2)*F113</f>
        <v>0</v>
      </c>
    </row>
    <row r="114" spans="1:8" ht="36" customHeight="1">
      <c r="A114" s="5" t="s">
        <v>83</v>
      </c>
      <c r="B114" s="62" t="s">
        <v>298</v>
      </c>
      <c r="C114" s="53" t="s">
        <v>128</v>
      </c>
      <c r="D114" s="54" t="s">
        <v>200</v>
      </c>
      <c r="E114" s="55" t="s">
        <v>48</v>
      </c>
      <c r="F114" s="56">
        <v>6</v>
      </c>
      <c r="G114" s="57"/>
      <c r="H114" s="58">
        <f>ROUND(G114,2)*F114</f>
        <v>0</v>
      </c>
    </row>
    <row r="115" spans="1:8" ht="36" customHeight="1">
      <c r="A115" s="5" t="s">
        <v>115</v>
      </c>
      <c r="B115" s="15" t="s">
        <v>299</v>
      </c>
      <c r="C115" s="16" t="s">
        <v>129</v>
      </c>
      <c r="D115" s="17" t="s">
        <v>229</v>
      </c>
      <c r="E115" s="18"/>
      <c r="F115" s="25"/>
      <c r="G115" s="21"/>
      <c r="H115" s="26"/>
    </row>
    <row r="116" spans="1:8" ht="36" customHeight="1">
      <c r="A116" s="5" t="s">
        <v>130</v>
      </c>
      <c r="B116" s="23" t="s">
        <v>42</v>
      </c>
      <c r="C116" s="16" t="s">
        <v>282</v>
      </c>
      <c r="D116" s="17"/>
      <c r="E116" s="18" t="s">
        <v>116</v>
      </c>
      <c r="F116" s="25">
        <v>1</v>
      </c>
      <c r="G116" s="20"/>
      <c r="H116" s="26">
        <f>ROUND(G116,2)*F116</f>
        <v>0</v>
      </c>
    </row>
    <row r="117" spans="1:8" ht="36" customHeight="1">
      <c r="A117" s="5" t="s">
        <v>84</v>
      </c>
      <c r="B117" s="15" t="s">
        <v>300</v>
      </c>
      <c r="C117" s="16" t="s">
        <v>131</v>
      </c>
      <c r="D117" s="17" t="s">
        <v>200</v>
      </c>
      <c r="E117" s="18"/>
      <c r="F117" s="25"/>
      <c r="G117" s="22"/>
      <c r="H117" s="26"/>
    </row>
    <row r="118" spans="1:8" ht="36" customHeight="1">
      <c r="A118" s="5" t="s">
        <v>85</v>
      </c>
      <c r="B118" s="23" t="s">
        <v>42</v>
      </c>
      <c r="C118" s="16" t="s">
        <v>86</v>
      </c>
      <c r="D118" s="17"/>
      <c r="E118" s="18" t="s">
        <v>48</v>
      </c>
      <c r="F118" s="25">
        <v>2</v>
      </c>
      <c r="G118" s="20"/>
      <c r="H118" s="26">
        <f aca="true" t="shared" si="1" ref="H118:H123">ROUND(G118,2)*F118</f>
        <v>0</v>
      </c>
    </row>
    <row r="119" spans="1:8" ht="36" customHeight="1">
      <c r="A119" s="5" t="s">
        <v>117</v>
      </c>
      <c r="B119" s="15" t="s">
        <v>301</v>
      </c>
      <c r="C119" s="16" t="s">
        <v>132</v>
      </c>
      <c r="D119" s="17" t="s">
        <v>200</v>
      </c>
      <c r="E119" s="18" t="s">
        <v>48</v>
      </c>
      <c r="F119" s="25">
        <v>2</v>
      </c>
      <c r="G119" s="20"/>
      <c r="H119" s="26">
        <f t="shared" si="1"/>
        <v>0</v>
      </c>
    </row>
    <row r="120" spans="1:8" ht="36" customHeight="1">
      <c r="A120" s="5" t="s">
        <v>118</v>
      </c>
      <c r="B120" s="15" t="s">
        <v>302</v>
      </c>
      <c r="C120" s="16" t="s">
        <v>133</v>
      </c>
      <c r="D120" s="17" t="s">
        <v>200</v>
      </c>
      <c r="E120" s="18" t="s">
        <v>48</v>
      </c>
      <c r="F120" s="25">
        <v>1</v>
      </c>
      <c r="G120" s="20"/>
      <c r="H120" s="26">
        <f t="shared" si="1"/>
        <v>0</v>
      </c>
    </row>
    <row r="121" spans="1:8" ht="36" customHeight="1">
      <c r="A121" s="5" t="s">
        <v>119</v>
      </c>
      <c r="B121" s="15" t="s">
        <v>303</v>
      </c>
      <c r="C121" s="16" t="s">
        <v>134</v>
      </c>
      <c r="D121" s="17" t="s">
        <v>200</v>
      </c>
      <c r="E121" s="18" t="s">
        <v>48</v>
      </c>
      <c r="F121" s="25">
        <v>2</v>
      </c>
      <c r="G121" s="20"/>
      <c r="H121" s="26">
        <f t="shared" si="1"/>
        <v>0</v>
      </c>
    </row>
    <row r="122" spans="1:8" ht="36" customHeight="1">
      <c r="A122" s="5"/>
      <c r="B122" s="15" t="s">
        <v>304</v>
      </c>
      <c r="C122" s="16" t="s">
        <v>283</v>
      </c>
      <c r="D122" s="17" t="s">
        <v>229</v>
      </c>
      <c r="E122" s="18" t="s">
        <v>116</v>
      </c>
      <c r="F122" s="48">
        <v>0.3</v>
      </c>
      <c r="G122" s="20"/>
      <c r="H122" s="26">
        <f t="shared" si="1"/>
        <v>0</v>
      </c>
    </row>
    <row r="123" spans="1:8" ht="36" customHeight="1">
      <c r="A123" s="5"/>
      <c r="B123" s="49" t="s">
        <v>305</v>
      </c>
      <c r="C123" s="37" t="s">
        <v>284</v>
      </c>
      <c r="D123" s="38" t="s">
        <v>229</v>
      </c>
      <c r="E123" s="39" t="s">
        <v>48</v>
      </c>
      <c r="F123" s="50">
        <v>2</v>
      </c>
      <c r="G123" s="41"/>
      <c r="H123" s="51">
        <f t="shared" si="1"/>
        <v>0</v>
      </c>
    </row>
    <row r="124" spans="1:8" s="93" customFormat="1" ht="36" customHeight="1" thickBot="1">
      <c r="A124" s="107"/>
      <c r="B124" s="96" t="s">
        <v>12</v>
      </c>
      <c r="C124" s="159" t="str">
        <f>C48</f>
        <v>BALDRY BAY - Cornell Drive to Cornell Drive - Pavement Rehabilitation</v>
      </c>
      <c r="D124" s="160"/>
      <c r="E124" s="160"/>
      <c r="F124" s="161"/>
      <c r="G124" s="107" t="s">
        <v>14</v>
      </c>
      <c r="H124" s="107">
        <f>SUM(H48:H123)</f>
        <v>0</v>
      </c>
    </row>
    <row r="125" spans="1:8" s="93" customFormat="1" ht="36" customHeight="1" thickTop="1">
      <c r="A125" s="97"/>
      <c r="B125" s="98" t="s">
        <v>13</v>
      </c>
      <c r="C125" s="162" t="s">
        <v>140</v>
      </c>
      <c r="D125" s="163"/>
      <c r="E125" s="163"/>
      <c r="F125" s="164"/>
      <c r="G125" s="97"/>
      <c r="H125" s="99"/>
    </row>
    <row r="126" spans="1:8" ht="36" customHeight="1">
      <c r="A126" s="5" t="s">
        <v>141</v>
      </c>
      <c r="B126" s="8" t="s">
        <v>124</v>
      </c>
      <c r="C126" s="9" t="s">
        <v>143</v>
      </c>
      <c r="D126" s="10" t="s">
        <v>144</v>
      </c>
      <c r="E126" s="11" t="s">
        <v>39</v>
      </c>
      <c r="F126" s="12">
        <v>220</v>
      </c>
      <c r="G126" s="13"/>
      <c r="H126" s="14">
        <f>ROUND(G126,2)*F126</f>
        <v>0</v>
      </c>
    </row>
    <row r="127" spans="1:8" ht="36" customHeight="1">
      <c r="A127" s="6" t="s">
        <v>145</v>
      </c>
      <c r="B127" s="15" t="s">
        <v>125</v>
      </c>
      <c r="C127" s="16" t="s">
        <v>147</v>
      </c>
      <c r="D127" s="17" t="s">
        <v>144</v>
      </c>
      <c r="E127" s="18" t="s">
        <v>41</v>
      </c>
      <c r="F127" s="19">
        <v>560</v>
      </c>
      <c r="G127" s="20"/>
      <c r="H127" s="21">
        <f>ROUND(G127,2)*F127</f>
        <v>0</v>
      </c>
    </row>
    <row r="128" spans="1:8" ht="36" customHeight="1">
      <c r="A128" s="6" t="s">
        <v>148</v>
      </c>
      <c r="B128" s="15" t="s">
        <v>126</v>
      </c>
      <c r="C128" s="16" t="s">
        <v>150</v>
      </c>
      <c r="D128" s="17" t="s">
        <v>144</v>
      </c>
      <c r="E128" s="18"/>
      <c r="F128" s="19"/>
      <c r="G128" s="22"/>
      <c r="H128" s="21"/>
    </row>
    <row r="129" spans="1:8" ht="36" customHeight="1">
      <c r="A129" s="5" t="s">
        <v>151</v>
      </c>
      <c r="B129" s="23" t="s">
        <v>42</v>
      </c>
      <c r="C129" s="16" t="s">
        <v>152</v>
      </c>
      <c r="D129" s="17" t="s">
        <v>1</v>
      </c>
      <c r="E129" s="18" t="s">
        <v>43</v>
      </c>
      <c r="F129" s="19">
        <v>400</v>
      </c>
      <c r="G129" s="20"/>
      <c r="H129" s="21">
        <f>ROUND(G129,2)*F129</f>
        <v>0</v>
      </c>
    </row>
    <row r="130" spans="1:8" ht="36" customHeight="1">
      <c r="A130" s="6" t="s">
        <v>44</v>
      </c>
      <c r="B130" s="15" t="s">
        <v>127</v>
      </c>
      <c r="C130" s="16" t="s">
        <v>45</v>
      </c>
      <c r="D130" s="17" t="s">
        <v>338</v>
      </c>
      <c r="E130" s="18" t="s">
        <v>39</v>
      </c>
      <c r="F130" s="19">
        <v>50</v>
      </c>
      <c r="G130" s="20"/>
      <c r="H130" s="21">
        <f>ROUND(G130,2)*F130</f>
        <v>0</v>
      </c>
    </row>
    <row r="131" spans="1:8" ht="36" customHeight="1">
      <c r="A131" s="5" t="s">
        <v>46</v>
      </c>
      <c r="B131" s="15" t="s">
        <v>226</v>
      </c>
      <c r="C131" s="16" t="s">
        <v>47</v>
      </c>
      <c r="D131" s="17" t="s">
        <v>144</v>
      </c>
      <c r="E131" s="18" t="s">
        <v>41</v>
      </c>
      <c r="F131" s="19">
        <v>1150</v>
      </c>
      <c r="G131" s="20"/>
      <c r="H131" s="21">
        <f>ROUND(G131,2)*F131</f>
        <v>0</v>
      </c>
    </row>
    <row r="132" spans="1:8" ht="36" customHeight="1">
      <c r="A132" s="6" t="s">
        <v>160</v>
      </c>
      <c r="B132" s="15" t="s">
        <v>307</v>
      </c>
      <c r="C132" s="16" t="s">
        <v>162</v>
      </c>
      <c r="D132" s="17" t="s">
        <v>163</v>
      </c>
      <c r="E132" s="18" t="s">
        <v>41</v>
      </c>
      <c r="F132" s="19">
        <v>560</v>
      </c>
      <c r="G132" s="20"/>
      <c r="H132" s="21">
        <f>ROUND(G132,2)*F132</f>
        <v>0</v>
      </c>
    </row>
    <row r="133" spans="1:8" ht="36" customHeight="1">
      <c r="A133" s="4" t="s">
        <v>99</v>
      </c>
      <c r="B133" s="15" t="s">
        <v>308</v>
      </c>
      <c r="C133" s="16" t="s">
        <v>101</v>
      </c>
      <c r="D133" s="17" t="s">
        <v>144</v>
      </c>
      <c r="E133" s="18"/>
      <c r="F133" s="19"/>
      <c r="G133" s="22"/>
      <c r="H133" s="21"/>
    </row>
    <row r="134" spans="1:8" ht="36" customHeight="1">
      <c r="A134" s="4" t="s">
        <v>102</v>
      </c>
      <c r="B134" s="23" t="s">
        <v>42</v>
      </c>
      <c r="C134" s="16" t="s">
        <v>103</v>
      </c>
      <c r="D134" s="17" t="s">
        <v>1</v>
      </c>
      <c r="E134" s="18" t="s">
        <v>41</v>
      </c>
      <c r="F134" s="19">
        <v>525</v>
      </c>
      <c r="G134" s="20"/>
      <c r="H134" s="21">
        <f>ROUND(G134,2)*F134</f>
        <v>0</v>
      </c>
    </row>
    <row r="135" spans="1:8" ht="36" customHeight="1">
      <c r="A135" s="4" t="s">
        <v>49</v>
      </c>
      <c r="B135" s="15" t="s">
        <v>309</v>
      </c>
      <c r="C135" s="16" t="s">
        <v>50</v>
      </c>
      <c r="D135" s="17" t="s">
        <v>244</v>
      </c>
      <c r="E135" s="18"/>
      <c r="F135" s="19"/>
      <c r="G135" s="22"/>
      <c r="H135" s="21"/>
    </row>
    <row r="136" spans="1:8" ht="36" customHeight="1">
      <c r="A136" s="4" t="s">
        <v>245</v>
      </c>
      <c r="B136" s="23" t="s">
        <v>42</v>
      </c>
      <c r="C136" s="16" t="s">
        <v>246</v>
      </c>
      <c r="D136" s="17" t="s">
        <v>1</v>
      </c>
      <c r="E136" s="18" t="s">
        <v>41</v>
      </c>
      <c r="F136" s="19">
        <v>450</v>
      </c>
      <c r="G136" s="20"/>
      <c r="H136" s="21">
        <f>ROUND(G136,2)*F136</f>
        <v>0</v>
      </c>
    </row>
    <row r="137" spans="1:8" ht="36" customHeight="1">
      <c r="A137" s="4" t="s">
        <v>51</v>
      </c>
      <c r="B137" s="15" t="s">
        <v>310</v>
      </c>
      <c r="C137" s="16" t="s">
        <v>52</v>
      </c>
      <c r="D137" s="17" t="s">
        <v>244</v>
      </c>
      <c r="E137" s="18"/>
      <c r="F137" s="19"/>
      <c r="G137" s="22"/>
      <c r="H137" s="21"/>
    </row>
    <row r="138" spans="1:8" ht="36" customHeight="1">
      <c r="A138" s="4" t="s">
        <v>247</v>
      </c>
      <c r="B138" s="23" t="s">
        <v>42</v>
      </c>
      <c r="C138" s="16" t="s">
        <v>248</v>
      </c>
      <c r="D138" s="17" t="s">
        <v>1</v>
      </c>
      <c r="E138" s="18" t="s">
        <v>41</v>
      </c>
      <c r="F138" s="19">
        <v>5</v>
      </c>
      <c r="G138" s="20"/>
      <c r="H138" s="21">
        <f>ROUND(G138,2)*F138</f>
        <v>0</v>
      </c>
    </row>
    <row r="139" spans="1:8" ht="36" customHeight="1">
      <c r="A139" s="4" t="s">
        <v>249</v>
      </c>
      <c r="B139" s="23" t="s">
        <v>53</v>
      </c>
      <c r="C139" s="16" t="s">
        <v>250</v>
      </c>
      <c r="D139" s="17" t="s">
        <v>1</v>
      </c>
      <c r="E139" s="18" t="s">
        <v>41</v>
      </c>
      <c r="F139" s="19">
        <v>20</v>
      </c>
      <c r="G139" s="20"/>
      <c r="H139" s="21">
        <f>ROUND(G139,2)*F139</f>
        <v>0</v>
      </c>
    </row>
    <row r="140" spans="1:8" ht="36" customHeight="1">
      <c r="A140" s="4" t="s">
        <v>336</v>
      </c>
      <c r="B140" s="23" t="s">
        <v>68</v>
      </c>
      <c r="C140" s="16" t="s">
        <v>337</v>
      </c>
      <c r="D140" s="17" t="s">
        <v>1</v>
      </c>
      <c r="E140" s="18" t="s">
        <v>41</v>
      </c>
      <c r="F140" s="19">
        <v>15</v>
      </c>
      <c r="G140" s="20"/>
      <c r="H140" s="21">
        <f>ROUND(G140,2)*F140</f>
        <v>0</v>
      </c>
    </row>
    <row r="141" spans="1:8" ht="36" customHeight="1">
      <c r="A141" s="4" t="s">
        <v>251</v>
      </c>
      <c r="B141" s="23" t="s">
        <v>87</v>
      </c>
      <c r="C141" s="16" t="s">
        <v>252</v>
      </c>
      <c r="D141" s="17" t="s">
        <v>1</v>
      </c>
      <c r="E141" s="18" t="s">
        <v>41</v>
      </c>
      <c r="F141" s="19">
        <v>50</v>
      </c>
      <c r="G141" s="20"/>
      <c r="H141" s="21">
        <f>ROUND(G141,2)*F141</f>
        <v>0</v>
      </c>
    </row>
    <row r="142" spans="1:8" ht="36" customHeight="1">
      <c r="A142" s="4" t="s">
        <v>54</v>
      </c>
      <c r="B142" s="15" t="s">
        <v>191</v>
      </c>
      <c r="C142" s="16" t="s">
        <v>55</v>
      </c>
      <c r="D142" s="17" t="s">
        <v>222</v>
      </c>
      <c r="E142" s="18"/>
      <c r="F142" s="19"/>
      <c r="G142" s="22"/>
      <c r="H142" s="21"/>
    </row>
    <row r="143" spans="1:8" ht="36" customHeight="1">
      <c r="A143" s="4" t="s">
        <v>56</v>
      </c>
      <c r="B143" s="23" t="s">
        <v>42</v>
      </c>
      <c r="C143" s="16" t="s">
        <v>57</v>
      </c>
      <c r="D143" s="17" t="s">
        <v>1</v>
      </c>
      <c r="E143" s="18" t="s">
        <v>48</v>
      </c>
      <c r="F143" s="19">
        <v>200</v>
      </c>
      <c r="G143" s="20"/>
      <c r="H143" s="21">
        <f>ROUND(G143,2)*F143</f>
        <v>0</v>
      </c>
    </row>
    <row r="144" spans="1:8" ht="36" customHeight="1">
      <c r="A144" s="4" t="s">
        <v>58</v>
      </c>
      <c r="B144" s="15" t="s">
        <v>311</v>
      </c>
      <c r="C144" s="16" t="s">
        <v>59</v>
      </c>
      <c r="D144" s="17" t="s">
        <v>222</v>
      </c>
      <c r="E144" s="18"/>
      <c r="F144" s="19"/>
      <c r="G144" s="22"/>
      <c r="H144" s="21"/>
    </row>
    <row r="145" spans="1:8" ht="36" customHeight="1">
      <c r="A145" s="4" t="s">
        <v>60</v>
      </c>
      <c r="B145" s="52" t="s">
        <v>42</v>
      </c>
      <c r="C145" s="53" t="s">
        <v>61</v>
      </c>
      <c r="D145" s="54" t="s">
        <v>1</v>
      </c>
      <c r="E145" s="55" t="s">
        <v>48</v>
      </c>
      <c r="F145" s="60">
        <v>130</v>
      </c>
      <c r="G145" s="57"/>
      <c r="H145" s="61">
        <f>ROUND(G145,2)*F145</f>
        <v>0</v>
      </c>
    </row>
    <row r="146" spans="1:8" ht="36" customHeight="1">
      <c r="A146" s="4" t="s">
        <v>62</v>
      </c>
      <c r="B146" s="15" t="s">
        <v>312</v>
      </c>
      <c r="C146" s="16" t="s">
        <v>63</v>
      </c>
      <c r="D146" s="17" t="s">
        <v>164</v>
      </c>
      <c r="E146" s="18"/>
      <c r="F146" s="19"/>
      <c r="G146" s="22"/>
      <c r="H146" s="21"/>
    </row>
    <row r="147" spans="1:8" ht="36" customHeight="1">
      <c r="A147" s="4" t="s">
        <v>64</v>
      </c>
      <c r="B147" s="23" t="s">
        <v>220</v>
      </c>
      <c r="C147" s="16" t="s">
        <v>65</v>
      </c>
      <c r="D147" s="17" t="s">
        <v>66</v>
      </c>
      <c r="E147" s="18"/>
      <c r="F147" s="19"/>
      <c r="G147" s="22"/>
      <c r="H147" s="21"/>
    </row>
    <row r="148" spans="1:8" ht="36" customHeight="1">
      <c r="A148" s="4" t="s">
        <v>109</v>
      </c>
      <c r="B148" s="24" t="s">
        <v>165</v>
      </c>
      <c r="C148" s="16" t="s">
        <v>166</v>
      </c>
      <c r="D148" s="17"/>
      <c r="E148" s="18" t="s">
        <v>41</v>
      </c>
      <c r="F148" s="19">
        <v>10</v>
      </c>
      <c r="G148" s="20"/>
      <c r="H148" s="21">
        <f>ROUND(G148,2)*F148</f>
        <v>0</v>
      </c>
    </row>
    <row r="149" spans="1:8" ht="36" customHeight="1">
      <c r="A149" s="4" t="s">
        <v>253</v>
      </c>
      <c r="B149" s="15" t="s">
        <v>313</v>
      </c>
      <c r="C149" s="16" t="s">
        <v>254</v>
      </c>
      <c r="D149" s="17" t="s">
        <v>164</v>
      </c>
      <c r="E149" s="18" t="s">
        <v>41</v>
      </c>
      <c r="F149" s="25">
        <v>10</v>
      </c>
      <c r="G149" s="20"/>
      <c r="H149" s="21">
        <f>ROUND(G149,2)*F149</f>
        <v>0</v>
      </c>
    </row>
    <row r="150" spans="1:8" ht="36" customHeight="1">
      <c r="A150" s="4" t="s">
        <v>167</v>
      </c>
      <c r="B150" s="15" t="s">
        <v>314</v>
      </c>
      <c r="C150" s="16" t="s">
        <v>169</v>
      </c>
      <c r="D150" s="17" t="s">
        <v>170</v>
      </c>
      <c r="E150" s="18"/>
      <c r="F150" s="19"/>
      <c r="G150" s="22"/>
      <c r="H150" s="21"/>
    </row>
    <row r="151" spans="1:8" ht="36" customHeight="1">
      <c r="A151" s="4" t="s">
        <v>255</v>
      </c>
      <c r="B151" s="23" t="s">
        <v>42</v>
      </c>
      <c r="C151" s="16" t="s">
        <v>256</v>
      </c>
      <c r="D151" s="17" t="s">
        <v>1</v>
      </c>
      <c r="E151" s="18" t="s">
        <v>67</v>
      </c>
      <c r="F151" s="19">
        <v>325</v>
      </c>
      <c r="G151" s="20"/>
      <c r="H151" s="21">
        <f>ROUND(G151,2)*F151</f>
        <v>0</v>
      </c>
    </row>
    <row r="152" spans="1:8" ht="36" customHeight="1">
      <c r="A152" s="4" t="s">
        <v>257</v>
      </c>
      <c r="B152" s="15" t="s">
        <v>315</v>
      </c>
      <c r="C152" s="16" t="s">
        <v>259</v>
      </c>
      <c r="D152" s="17" t="s">
        <v>170</v>
      </c>
      <c r="E152" s="18"/>
      <c r="F152" s="19"/>
      <c r="G152" s="22"/>
      <c r="H152" s="21"/>
    </row>
    <row r="153" spans="1:8" ht="36" customHeight="1">
      <c r="A153" s="4" t="s">
        <v>260</v>
      </c>
      <c r="B153" s="23" t="s">
        <v>42</v>
      </c>
      <c r="C153" s="16" t="s">
        <v>343</v>
      </c>
      <c r="D153" s="17" t="s">
        <v>225</v>
      </c>
      <c r="E153" s="18" t="s">
        <v>67</v>
      </c>
      <c r="F153" s="19">
        <v>325</v>
      </c>
      <c r="G153" s="20"/>
      <c r="H153" s="21">
        <f aca="true" t="shared" si="2" ref="H153:H159">ROUND(G153,2)*F153</f>
        <v>0</v>
      </c>
    </row>
    <row r="154" spans="1:8" ht="36" customHeight="1">
      <c r="A154" s="4" t="s">
        <v>261</v>
      </c>
      <c r="B154" s="23" t="s">
        <v>53</v>
      </c>
      <c r="C154" s="16" t="s">
        <v>344</v>
      </c>
      <c r="D154" s="17" t="s">
        <v>69</v>
      </c>
      <c r="E154" s="18" t="s">
        <v>67</v>
      </c>
      <c r="F154" s="19">
        <v>130</v>
      </c>
      <c r="G154" s="20"/>
      <c r="H154" s="21">
        <f t="shared" si="2"/>
        <v>0</v>
      </c>
    </row>
    <row r="155" spans="1:8" ht="36" customHeight="1">
      <c r="A155" s="4" t="s">
        <v>261</v>
      </c>
      <c r="B155" s="23" t="s">
        <v>68</v>
      </c>
      <c r="C155" s="16" t="s">
        <v>345</v>
      </c>
      <c r="D155" s="17" t="s">
        <v>69</v>
      </c>
      <c r="E155" s="18" t="s">
        <v>67</v>
      </c>
      <c r="F155" s="19">
        <v>115</v>
      </c>
      <c r="G155" s="20"/>
      <c r="H155" s="21">
        <f t="shared" si="2"/>
        <v>0</v>
      </c>
    </row>
    <row r="156" spans="1:8" ht="36" customHeight="1">
      <c r="A156" s="4" t="s">
        <v>264</v>
      </c>
      <c r="B156" s="23" t="s">
        <v>87</v>
      </c>
      <c r="C156" s="16" t="s">
        <v>265</v>
      </c>
      <c r="D156" s="17" t="s">
        <v>266</v>
      </c>
      <c r="E156" s="18" t="s">
        <v>67</v>
      </c>
      <c r="F156" s="19">
        <v>20</v>
      </c>
      <c r="G156" s="20"/>
      <c r="H156" s="21">
        <f t="shared" si="2"/>
        <v>0</v>
      </c>
    </row>
    <row r="157" spans="1:8" ht="36" customHeight="1">
      <c r="A157" s="4" t="s">
        <v>262</v>
      </c>
      <c r="B157" s="23" t="s">
        <v>92</v>
      </c>
      <c r="C157" s="16" t="s">
        <v>306</v>
      </c>
      <c r="D157" s="17" t="s">
        <v>263</v>
      </c>
      <c r="E157" s="18" t="s">
        <v>67</v>
      </c>
      <c r="F157" s="19">
        <v>10</v>
      </c>
      <c r="G157" s="20"/>
      <c r="H157" s="21">
        <f t="shared" si="2"/>
        <v>0</v>
      </c>
    </row>
    <row r="158" spans="1:8" ht="36" customHeight="1">
      <c r="A158" s="4" t="s">
        <v>267</v>
      </c>
      <c r="B158" s="23" t="s">
        <v>173</v>
      </c>
      <c r="C158" s="16" t="s">
        <v>268</v>
      </c>
      <c r="D158" s="17" t="s">
        <v>269</v>
      </c>
      <c r="E158" s="18" t="s">
        <v>67</v>
      </c>
      <c r="F158" s="19">
        <v>5</v>
      </c>
      <c r="G158" s="20"/>
      <c r="H158" s="21">
        <f t="shared" si="2"/>
        <v>0</v>
      </c>
    </row>
    <row r="159" spans="1:8" ht="36" customHeight="1">
      <c r="A159" s="4" t="s">
        <v>70</v>
      </c>
      <c r="B159" s="15" t="s">
        <v>316</v>
      </c>
      <c r="C159" s="16" t="s">
        <v>71</v>
      </c>
      <c r="D159" s="17" t="s">
        <v>177</v>
      </c>
      <c r="E159" s="18" t="s">
        <v>41</v>
      </c>
      <c r="F159" s="19">
        <v>20</v>
      </c>
      <c r="G159" s="20"/>
      <c r="H159" s="21">
        <f t="shared" si="2"/>
        <v>0</v>
      </c>
    </row>
    <row r="160" spans="1:8" ht="36" customHeight="1">
      <c r="A160" s="4" t="s">
        <v>72</v>
      </c>
      <c r="B160" s="15" t="s">
        <v>317</v>
      </c>
      <c r="C160" s="16" t="s">
        <v>73</v>
      </c>
      <c r="D160" s="17" t="s">
        <v>193</v>
      </c>
      <c r="E160" s="27"/>
      <c r="F160" s="19"/>
      <c r="G160" s="22"/>
      <c r="H160" s="21"/>
    </row>
    <row r="161" spans="1:8" ht="36" customHeight="1">
      <c r="A161" s="4" t="s">
        <v>74</v>
      </c>
      <c r="B161" s="23" t="s">
        <v>42</v>
      </c>
      <c r="C161" s="16" t="s">
        <v>75</v>
      </c>
      <c r="D161" s="17"/>
      <c r="E161" s="18"/>
      <c r="F161" s="19"/>
      <c r="G161" s="22"/>
      <c r="H161" s="21"/>
    </row>
    <row r="162" spans="1:8" ht="36" customHeight="1">
      <c r="A162" s="4" t="s">
        <v>76</v>
      </c>
      <c r="B162" s="24" t="s">
        <v>165</v>
      </c>
      <c r="C162" s="16" t="s">
        <v>196</v>
      </c>
      <c r="D162" s="17"/>
      <c r="E162" s="18" t="s">
        <v>43</v>
      </c>
      <c r="F162" s="19">
        <v>430</v>
      </c>
      <c r="G162" s="20"/>
      <c r="H162" s="21">
        <f>ROUND(G162,2)*F162</f>
        <v>0</v>
      </c>
    </row>
    <row r="163" spans="1:8" ht="36" customHeight="1">
      <c r="A163" s="4" t="s">
        <v>111</v>
      </c>
      <c r="B163" s="23" t="s">
        <v>53</v>
      </c>
      <c r="C163" s="16" t="s">
        <v>112</v>
      </c>
      <c r="D163" s="17"/>
      <c r="E163" s="18"/>
      <c r="F163" s="19"/>
      <c r="G163" s="22"/>
      <c r="H163" s="21"/>
    </row>
    <row r="164" spans="1:8" ht="36" customHeight="1">
      <c r="A164" s="4" t="s">
        <v>113</v>
      </c>
      <c r="B164" s="24" t="s">
        <v>165</v>
      </c>
      <c r="C164" s="16" t="s">
        <v>196</v>
      </c>
      <c r="D164" s="17"/>
      <c r="E164" s="18" t="s">
        <v>43</v>
      </c>
      <c r="F164" s="19">
        <v>5</v>
      </c>
      <c r="G164" s="20"/>
      <c r="H164" s="21">
        <f>ROUND(G164,2)*F164</f>
        <v>0</v>
      </c>
    </row>
    <row r="165" spans="1:8" ht="36" customHeight="1">
      <c r="A165" s="5" t="s">
        <v>77</v>
      </c>
      <c r="B165" s="15" t="s">
        <v>318</v>
      </c>
      <c r="C165" s="16" t="s">
        <v>78</v>
      </c>
      <c r="D165" s="17" t="s">
        <v>178</v>
      </c>
      <c r="E165" s="18"/>
      <c r="F165" s="25"/>
      <c r="G165" s="22"/>
      <c r="H165" s="26"/>
    </row>
    <row r="166" spans="1:8" ht="36" customHeight="1">
      <c r="A166" s="5" t="s">
        <v>179</v>
      </c>
      <c r="B166" s="23" t="s">
        <v>42</v>
      </c>
      <c r="C166" s="16" t="s">
        <v>180</v>
      </c>
      <c r="D166" s="17" t="s">
        <v>1</v>
      </c>
      <c r="E166" s="18" t="s">
        <v>41</v>
      </c>
      <c r="F166" s="25">
        <v>530</v>
      </c>
      <c r="G166" s="20"/>
      <c r="H166" s="26">
        <f>ROUND(G166,2)*F166</f>
        <v>0</v>
      </c>
    </row>
    <row r="167" spans="1:8" ht="36" customHeight="1">
      <c r="A167" s="5" t="s">
        <v>81</v>
      </c>
      <c r="B167" s="62" t="s">
        <v>319</v>
      </c>
      <c r="C167" s="53" t="s">
        <v>82</v>
      </c>
      <c r="D167" s="54" t="s">
        <v>199</v>
      </c>
      <c r="E167" s="55" t="s">
        <v>67</v>
      </c>
      <c r="F167" s="56">
        <v>600</v>
      </c>
      <c r="G167" s="57"/>
      <c r="H167" s="58">
        <f>ROUND(G167,2)*F167</f>
        <v>0</v>
      </c>
    </row>
    <row r="168" spans="1:8" ht="36" customHeight="1">
      <c r="A168" s="4" t="s">
        <v>88</v>
      </c>
      <c r="B168" s="15" t="s">
        <v>320</v>
      </c>
      <c r="C168" s="16" t="s">
        <v>89</v>
      </c>
      <c r="D168" s="17" t="s">
        <v>203</v>
      </c>
      <c r="E168" s="18"/>
      <c r="F168" s="19"/>
      <c r="G168" s="22"/>
      <c r="H168" s="21"/>
    </row>
    <row r="169" spans="1:8" ht="36" customHeight="1">
      <c r="A169" s="4" t="s">
        <v>204</v>
      </c>
      <c r="B169" s="23" t="s">
        <v>42</v>
      </c>
      <c r="C169" s="16" t="s">
        <v>205</v>
      </c>
      <c r="D169" s="17"/>
      <c r="E169" s="18" t="s">
        <v>41</v>
      </c>
      <c r="F169" s="19">
        <v>50</v>
      </c>
      <c r="G169" s="20"/>
      <c r="H169" s="21">
        <f>ROUND(G169,2)*F169</f>
        <v>0</v>
      </c>
    </row>
    <row r="170" spans="1:8" ht="36" customHeight="1">
      <c r="A170" s="4" t="s">
        <v>90</v>
      </c>
      <c r="B170" s="23" t="s">
        <v>53</v>
      </c>
      <c r="C170" s="16" t="s">
        <v>91</v>
      </c>
      <c r="D170" s="17"/>
      <c r="E170" s="18" t="s">
        <v>41</v>
      </c>
      <c r="F170" s="19">
        <v>1100</v>
      </c>
      <c r="G170" s="20"/>
      <c r="H170" s="21">
        <f>ROUND(G170,2)*F170</f>
        <v>0</v>
      </c>
    </row>
    <row r="171" spans="1:8" ht="36" customHeight="1">
      <c r="A171" s="100"/>
      <c r="B171" s="101"/>
      <c r="C171" s="102" t="s">
        <v>16</v>
      </c>
      <c r="D171" s="103"/>
      <c r="E171" s="104"/>
      <c r="F171" s="105"/>
      <c r="G171" s="100"/>
      <c r="H171" s="106"/>
    </row>
    <row r="172" spans="1:8" ht="36" customHeight="1">
      <c r="A172" s="5" t="s">
        <v>227</v>
      </c>
      <c r="B172" s="15" t="s">
        <v>321</v>
      </c>
      <c r="C172" s="16" t="s">
        <v>228</v>
      </c>
      <c r="D172" s="17" t="s">
        <v>229</v>
      </c>
      <c r="E172" s="18"/>
      <c r="F172" s="25"/>
      <c r="G172" s="22"/>
      <c r="H172" s="26"/>
    </row>
    <row r="173" spans="1:8" ht="36" customHeight="1">
      <c r="A173" s="5" t="s">
        <v>358</v>
      </c>
      <c r="B173" s="23" t="s">
        <v>42</v>
      </c>
      <c r="C173" s="16" t="s">
        <v>270</v>
      </c>
      <c r="D173" s="17"/>
      <c r="E173" s="18" t="s">
        <v>48</v>
      </c>
      <c r="F173" s="25">
        <v>2</v>
      </c>
      <c r="G173" s="20"/>
      <c r="H173" s="26">
        <f>ROUND(G173,2)*F173</f>
        <v>0</v>
      </c>
    </row>
    <row r="174" spans="1:8" ht="36" customHeight="1">
      <c r="A174" s="5" t="s">
        <v>230</v>
      </c>
      <c r="B174" s="15" t="s">
        <v>322</v>
      </c>
      <c r="C174" s="16" t="s">
        <v>231</v>
      </c>
      <c r="D174" s="17" t="s">
        <v>229</v>
      </c>
      <c r="E174" s="18"/>
      <c r="F174" s="25"/>
      <c r="G174" s="22"/>
      <c r="H174" s="26"/>
    </row>
    <row r="175" spans="1:8" ht="36" customHeight="1">
      <c r="A175" s="5" t="s">
        <v>232</v>
      </c>
      <c r="B175" s="23" t="s">
        <v>42</v>
      </c>
      <c r="C175" s="16" t="s">
        <v>234</v>
      </c>
      <c r="D175" s="17"/>
      <c r="E175" s="18"/>
      <c r="F175" s="25"/>
      <c r="G175" s="22"/>
      <c r="H175" s="26"/>
    </row>
    <row r="176" spans="1:8" ht="36" customHeight="1">
      <c r="A176" s="5" t="s">
        <v>233</v>
      </c>
      <c r="B176" s="24" t="s">
        <v>165</v>
      </c>
      <c r="C176" s="16" t="s">
        <v>285</v>
      </c>
      <c r="D176" s="17"/>
      <c r="E176" s="18" t="s">
        <v>67</v>
      </c>
      <c r="F176" s="25">
        <v>10</v>
      </c>
      <c r="G176" s="20"/>
      <c r="H176" s="26">
        <f>ROUND(G176,2)*F176</f>
        <v>0</v>
      </c>
    </row>
    <row r="177" spans="1:8" ht="36" customHeight="1">
      <c r="A177" s="5" t="s">
        <v>271</v>
      </c>
      <c r="B177" s="15" t="s">
        <v>323</v>
      </c>
      <c r="C177" s="16" t="s">
        <v>272</v>
      </c>
      <c r="D177" s="17" t="s">
        <v>229</v>
      </c>
      <c r="E177" s="18" t="s">
        <v>67</v>
      </c>
      <c r="F177" s="25">
        <v>8</v>
      </c>
      <c r="G177" s="20"/>
      <c r="H177" s="26">
        <f>ROUND(G177,2)*F177</f>
        <v>0</v>
      </c>
    </row>
    <row r="178" spans="1:8" ht="36" customHeight="1">
      <c r="A178" s="5" t="s">
        <v>277</v>
      </c>
      <c r="B178" s="15" t="s">
        <v>324</v>
      </c>
      <c r="C178" s="43" t="s">
        <v>278</v>
      </c>
      <c r="D178" s="17" t="s">
        <v>229</v>
      </c>
      <c r="E178" s="18"/>
      <c r="F178" s="25"/>
      <c r="G178" s="22"/>
      <c r="H178" s="26"/>
    </row>
    <row r="179" spans="1:8" ht="36" customHeight="1">
      <c r="A179" s="5" t="s">
        <v>279</v>
      </c>
      <c r="B179" s="23" t="s">
        <v>42</v>
      </c>
      <c r="C179" s="43" t="s">
        <v>280</v>
      </c>
      <c r="D179" s="17"/>
      <c r="E179" s="18" t="s">
        <v>48</v>
      </c>
      <c r="F179" s="25">
        <v>1</v>
      </c>
      <c r="G179" s="20"/>
      <c r="H179" s="26">
        <f>ROUND(G179,2)*F179</f>
        <v>0</v>
      </c>
    </row>
    <row r="180" spans="1:8" ht="36" customHeight="1">
      <c r="A180" s="5" t="s">
        <v>273</v>
      </c>
      <c r="B180" s="15" t="s">
        <v>325</v>
      </c>
      <c r="C180" s="43" t="s">
        <v>274</v>
      </c>
      <c r="D180" s="17" t="s">
        <v>229</v>
      </c>
      <c r="E180" s="18"/>
      <c r="F180" s="25"/>
      <c r="G180" s="22"/>
      <c r="H180" s="26"/>
    </row>
    <row r="181" spans="1:8" ht="36" customHeight="1">
      <c r="A181" s="5" t="s">
        <v>275</v>
      </c>
      <c r="B181" s="23" t="s">
        <v>42</v>
      </c>
      <c r="C181" s="43" t="s">
        <v>276</v>
      </c>
      <c r="D181" s="17"/>
      <c r="E181" s="18" t="s">
        <v>48</v>
      </c>
      <c r="F181" s="25">
        <v>1</v>
      </c>
      <c r="G181" s="20"/>
      <c r="H181" s="26">
        <f>ROUND(G181,2)*F181</f>
        <v>0</v>
      </c>
    </row>
    <row r="182" spans="1:8" ht="36" customHeight="1">
      <c r="A182" s="5" t="s">
        <v>236</v>
      </c>
      <c r="B182" s="15" t="s">
        <v>326</v>
      </c>
      <c r="C182" s="16" t="s">
        <v>237</v>
      </c>
      <c r="D182" s="17" t="s">
        <v>229</v>
      </c>
      <c r="E182" s="18" t="s">
        <v>48</v>
      </c>
      <c r="F182" s="25">
        <v>2</v>
      </c>
      <c r="G182" s="20"/>
      <c r="H182" s="26">
        <f>ROUND(G182,2)*F182</f>
        <v>0</v>
      </c>
    </row>
    <row r="183" spans="1:8" ht="36" customHeight="1">
      <c r="A183" s="5"/>
      <c r="B183" s="15" t="s">
        <v>327</v>
      </c>
      <c r="C183" s="16" t="s">
        <v>281</v>
      </c>
      <c r="D183" s="17" t="s">
        <v>340</v>
      </c>
      <c r="E183" s="18" t="s">
        <v>67</v>
      </c>
      <c r="F183" s="25">
        <v>20</v>
      </c>
      <c r="G183" s="20"/>
      <c r="H183" s="26">
        <f>ROUND(G183,2)*F183</f>
        <v>0</v>
      </c>
    </row>
    <row r="184" spans="1:8" ht="36" customHeight="1">
      <c r="A184" s="7"/>
      <c r="B184" s="28" t="s">
        <v>328</v>
      </c>
      <c r="C184" s="29" t="s">
        <v>206</v>
      </c>
      <c r="D184" s="30" t="s">
        <v>207</v>
      </c>
      <c r="E184" s="31"/>
      <c r="F184" s="32"/>
      <c r="G184" s="33"/>
      <c r="H184" s="34"/>
    </row>
    <row r="185" spans="1:8" ht="36" customHeight="1">
      <c r="A185" s="7"/>
      <c r="B185" s="23" t="s">
        <v>42</v>
      </c>
      <c r="C185" s="29" t="s">
        <v>208</v>
      </c>
      <c r="D185" s="30"/>
      <c r="E185" s="31" t="s">
        <v>39</v>
      </c>
      <c r="F185" s="32">
        <v>5</v>
      </c>
      <c r="G185" s="35"/>
      <c r="H185" s="26">
        <f>ROUND(G185,2)*F185</f>
        <v>0</v>
      </c>
    </row>
    <row r="186" spans="1:8" ht="36" customHeight="1">
      <c r="A186" s="5" t="s">
        <v>83</v>
      </c>
      <c r="B186" s="15" t="s">
        <v>329</v>
      </c>
      <c r="C186" s="16" t="s">
        <v>128</v>
      </c>
      <c r="D186" s="17" t="s">
        <v>200</v>
      </c>
      <c r="E186" s="18" t="s">
        <v>48</v>
      </c>
      <c r="F186" s="25">
        <v>1</v>
      </c>
      <c r="G186" s="20"/>
      <c r="H186" s="26">
        <f>ROUND(G186,2)*F186</f>
        <v>0</v>
      </c>
    </row>
    <row r="187" spans="1:8" ht="36" customHeight="1">
      <c r="A187" s="5" t="s">
        <v>115</v>
      </c>
      <c r="B187" s="15" t="s">
        <v>330</v>
      </c>
      <c r="C187" s="16" t="s">
        <v>129</v>
      </c>
      <c r="D187" s="17" t="s">
        <v>229</v>
      </c>
      <c r="E187" s="18"/>
      <c r="F187" s="25"/>
      <c r="G187" s="21"/>
      <c r="H187" s="26"/>
    </row>
    <row r="188" spans="1:8" ht="36" customHeight="1">
      <c r="A188" s="5" t="s">
        <v>130</v>
      </c>
      <c r="B188" s="23" t="s">
        <v>42</v>
      </c>
      <c r="C188" s="16" t="s">
        <v>282</v>
      </c>
      <c r="D188" s="17"/>
      <c r="E188" s="18" t="s">
        <v>116</v>
      </c>
      <c r="F188" s="48">
        <v>0.5</v>
      </c>
      <c r="G188" s="20"/>
      <c r="H188" s="26">
        <f aca="true" t="shared" si="3" ref="H188:H193">ROUND(G188,2)*F188</f>
        <v>0</v>
      </c>
    </row>
    <row r="189" spans="1:8" ht="36" customHeight="1">
      <c r="A189" s="5" t="s">
        <v>117</v>
      </c>
      <c r="B189" s="15" t="s">
        <v>331</v>
      </c>
      <c r="C189" s="16" t="s">
        <v>132</v>
      </c>
      <c r="D189" s="17" t="s">
        <v>200</v>
      </c>
      <c r="E189" s="18" t="s">
        <v>48</v>
      </c>
      <c r="F189" s="25">
        <v>2</v>
      </c>
      <c r="G189" s="20"/>
      <c r="H189" s="26">
        <f t="shared" si="3"/>
        <v>0</v>
      </c>
    </row>
    <row r="190" spans="1:8" ht="36" customHeight="1">
      <c r="A190" s="5" t="s">
        <v>118</v>
      </c>
      <c r="B190" s="62" t="s">
        <v>332</v>
      </c>
      <c r="C190" s="53" t="s">
        <v>133</v>
      </c>
      <c r="D190" s="54" t="s">
        <v>200</v>
      </c>
      <c r="E190" s="55" t="s">
        <v>48</v>
      </c>
      <c r="F190" s="56">
        <v>1</v>
      </c>
      <c r="G190" s="57"/>
      <c r="H190" s="58">
        <f t="shared" si="3"/>
        <v>0</v>
      </c>
    </row>
    <row r="191" spans="1:8" ht="36" customHeight="1">
      <c r="A191" s="5" t="s">
        <v>119</v>
      </c>
      <c r="B191" s="15" t="s">
        <v>333</v>
      </c>
      <c r="C191" s="16" t="s">
        <v>134</v>
      </c>
      <c r="D191" s="17" t="s">
        <v>200</v>
      </c>
      <c r="E191" s="18" t="s">
        <v>48</v>
      </c>
      <c r="F191" s="25">
        <v>2</v>
      </c>
      <c r="G191" s="20"/>
      <c r="H191" s="26">
        <f t="shared" si="3"/>
        <v>0</v>
      </c>
    </row>
    <row r="192" spans="1:8" ht="36" customHeight="1">
      <c r="A192" s="5"/>
      <c r="B192" s="15" t="s">
        <v>334</v>
      </c>
      <c r="C192" s="16" t="s">
        <v>283</v>
      </c>
      <c r="D192" s="17" t="s">
        <v>229</v>
      </c>
      <c r="E192" s="18" t="s">
        <v>116</v>
      </c>
      <c r="F192" s="48">
        <v>0.3</v>
      </c>
      <c r="G192" s="20"/>
      <c r="H192" s="26">
        <f t="shared" si="3"/>
        <v>0</v>
      </c>
    </row>
    <row r="193" spans="1:8" ht="36" customHeight="1">
      <c r="A193" s="5"/>
      <c r="B193" s="49" t="s">
        <v>335</v>
      </c>
      <c r="C193" s="37" t="s">
        <v>284</v>
      </c>
      <c r="D193" s="38" t="s">
        <v>229</v>
      </c>
      <c r="E193" s="39" t="s">
        <v>48</v>
      </c>
      <c r="F193" s="50">
        <v>2</v>
      </c>
      <c r="G193" s="41"/>
      <c r="H193" s="51">
        <f t="shared" si="3"/>
        <v>0</v>
      </c>
    </row>
    <row r="194" spans="1:8" s="93" customFormat="1" ht="36" customHeight="1" thickBot="1">
      <c r="A194" s="107"/>
      <c r="B194" s="96" t="s">
        <v>13</v>
      </c>
      <c r="C194" s="159" t="str">
        <f>C125</f>
        <v>FORDHAM BAY - Cornell Drive to Cornell Drive - Pavement Rehabilitation</v>
      </c>
      <c r="D194" s="165"/>
      <c r="E194" s="165"/>
      <c r="F194" s="166"/>
      <c r="G194" s="107" t="s">
        <v>14</v>
      </c>
      <c r="H194" s="107">
        <f>SUM(H125:H193)</f>
        <v>0</v>
      </c>
    </row>
    <row r="195" spans="1:8" ht="36" customHeight="1" thickBot="1" thickTop="1">
      <c r="A195" s="108"/>
      <c r="B195" s="109"/>
      <c r="C195" s="110" t="s">
        <v>15</v>
      </c>
      <c r="D195" s="111"/>
      <c r="E195" s="111"/>
      <c r="F195" s="111"/>
      <c r="G195" s="111"/>
      <c r="H195" s="112"/>
    </row>
    <row r="196" spans="1:8" ht="48" customHeight="1" thickTop="1">
      <c r="A196" s="113"/>
      <c r="B196" s="114" t="s">
        <v>11</v>
      </c>
      <c r="C196" s="170" t="str">
        <f>C6</f>
        <v>SEIER BAY - Kings Drive to 90 metres east - Pavement Reconstruction</v>
      </c>
      <c r="D196" s="171"/>
      <c r="E196" s="171"/>
      <c r="F196" s="172"/>
      <c r="G196" s="113" t="s">
        <v>14</v>
      </c>
      <c r="H196" s="113">
        <f>H47</f>
        <v>0</v>
      </c>
    </row>
    <row r="197" spans="1:8" ht="48" customHeight="1">
      <c r="A197" s="115"/>
      <c r="B197" s="116" t="s">
        <v>12</v>
      </c>
      <c r="C197" s="173" t="str">
        <f>C48</f>
        <v>BALDRY BAY - Cornell Drive to Cornell Drive - Pavement Rehabilitation</v>
      </c>
      <c r="D197" s="174"/>
      <c r="E197" s="174"/>
      <c r="F197" s="175"/>
      <c r="G197" s="115" t="s">
        <v>14</v>
      </c>
      <c r="H197" s="115">
        <f>H124</f>
        <v>0</v>
      </c>
    </row>
    <row r="198" spans="1:8" ht="48" customHeight="1" thickBot="1">
      <c r="A198" s="117"/>
      <c r="B198" s="118" t="s">
        <v>13</v>
      </c>
      <c r="C198" s="167" t="str">
        <f>C125</f>
        <v>FORDHAM BAY - Cornell Drive to Cornell Drive - Pavement Rehabilitation</v>
      </c>
      <c r="D198" s="168"/>
      <c r="E198" s="168"/>
      <c r="F198" s="169"/>
      <c r="G198" s="117" t="s">
        <v>14</v>
      </c>
      <c r="H198" s="117">
        <f>H194</f>
        <v>0</v>
      </c>
    </row>
    <row r="199" spans="1:8" s="72" customFormat="1" ht="48" customHeight="1" thickTop="1">
      <c r="A199" s="100"/>
      <c r="B199" s="148" t="s">
        <v>32</v>
      </c>
      <c r="C199" s="149"/>
      <c r="D199" s="149"/>
      <c r="E199" s="149"/>
      <c r="F199" s="149"/>
      <c r="G199" s="150">
        <f>SUM(H196:H198)</f>
        <v>0</v>
      </c>
      <c r="H199" s="151"/>
    </row>
    <row r="200" spans="1:8" ht="48" customHeight="1">
      <c r="A200" s="100"/>
      <c r="B200" s="152" t="s">
        <v>30</v>
      </c>
      <c r="C200" s="153"/>
      <c r="D200" s="153"/>
      <c r="E200" s="153"/>
      <c r="F200" s="153"/>
      <c r="G200" s="153"/>
      <c r="H200" s="154"/>
    </row>
    <row r="201" spans="1:8" ht="48" customHeight="1">
      <c r="A201" s="100"/>
      <c r="B201" s="155" t="s">
        <v>31</v>
      </c>
      <c r="C201" s="153"/>
      <c r="D201" s="153"/>
      <c r="E201" s="153"/>
      <c r="F201" s="153"/>
      <c r="G201" s="153"/>
      <c r="H201" s="154"/>
    </row>
    <row r="202" spans="1:8" ht="15.75" customHeight="1">
      <c r="A202" s="119"/>
      <c r="B202" s="120"/>
      <c r="C202" s="121"/>
      <c r="D202" s="122"/>
      <c r="E202" s="121"/>
      <c r="F202" s="121"/>
      <c r="G202" s="123"/>
      <c r="H202" s="124"/>
    </row>
  </sheetData>
  <sheetProtection password="CC3D" sheet="1" objects="1" scenarios="1" selectLockedCells="1"/>
  <mergeCells count="13">
    <mergeCell ref="C125:F125"/>
    <mergeCell ref="C194:F194"/>
    <mergeCell ref="C198:F198"/>
    <mergeCell ref="C196:F196"/>
    <mergeCell ref="C197:F197"/>
    <mergeCell ref="C6:F6"/>
    <mergeCell ref="C47:F47"/>
    <mergeCell ref="C48:F48"/>
    <mergeCell ref="C124:F124"/>
    <mergeCell ref="B199:F199"/>
    <mergeCell ref="G199:H199"/>
    <mergeCell ref="B200:H200"/>
    <mergeCell ref="B201:H201"/>
  </mergeCells>
  <conditionalFormatting sqref="D126:D170 D188:D191 D186 D114 D116:D121 D173 D95 D44:D46 D7:D41 D49:D92 D102:D104">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92:D193 D187 D175:D183 D115 D122:D123 D97:D101 D105:D108">
    <cfRule type="cellIs" priority="4" dxfId="0" operator="equal" stopIfTrue="1">
      <formula>"CW 3120-R2"</formula>
    </cfRule>
    <cfRule type="cellIs" priority="5" dxfId="0" operator="equal" stopIfTrue="1">
      <formula>"CW 3240-R7"</formula>
    </cfRule>
  </conditionalFormatting>
  <conditionalFormatting sqref="D109">
    <cfRule type="cellIs" priority="6" dxfId="0" operator="equal" stopIfTrue="1">
      <formula>"CW 2130-R11"</formula>
    </cfRule>
    <cfRule type="cellIs" priority="7" dxfId="0" operator="equal" stopIfTrue="1">
      <formula>"CW 3240-R7"</formula>
    </cfRule>
  </conditionalFormatting>
  <conditionalFormatting sqref="D174 D96">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188:G193 G179 G181:G183 G138:G141 G116 G113:G114 G111 G106:G109 G185:G186 G88:G89 G166:G167 G176:G177 G126:G127 G129:G132 G134 G136 G118:G123 G143 G145 G148:G149 G151 G164 G162 G153:G159 G169:G170 G173 G98:G100 G45:G46 G95 G91:G92 G75:G81 G84 G86 G73 G70:G71 G67 G65 G61:G63 G59 G57 G52:G55 G49:G50 G35 G37:G41 G43 G14:G15 G17 G20 G22:G24 G26 G28:G32 G10:G12 G7:G8 G103:G104">
      <formula1>0</formula1>
    </dataValidation>
    <dataValidation type="custom" allowBlank="1" showInputMessage="1" showErrorMessage="1" error="If you can enter a Unit  Price in this cell, pLease contact the Contract Administrator immediately!" sqref="G184 G180 G178 G117 G112 G110 G90 G105 G168 G128 G133 G135 G137 G142 G144 G146:G147 G150 G152 G160:G161 G163 G165 G172 G174:G175 G96:G97 G94 G87 G85 G82:G83 G74 G72 G68:G69 G66 G64 G60 G58 G56 G51 G36 G33:G34 G42 G13 G16 G18:G19 G21 G25 G27 G9 G44 G101:G102">
      <formula1>"isblank(G3)"</formula1>
    </dataValidation>
    <dataValidation type="decimal" operator="greaterThan" allowBlank="1" showErrorMessage="1" prompt="Enter your Unit Bid Price.&#10;You do not need to type in the &quot;$&quot;" errorTitle="Illegal Entry" error="Unit Prices must be greater than 0. " sqref="G187 G115">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76" r:id="rId1"/>
  <headerFooter alignWithMargins="0">
    <oddHeader>&amp;L&amp;10The City of Winnipeg
Bid Opportunity No. 41-2009 Addendum 2
&amp;XTemplate Version: C420081212 - RW&amp;R&amp;10Bid Submission
Page &amp;P+3 of 18</oddHeader>
    <oddFooter xml:space="preserve">&amp;R__________________
Name of Bidder                    </oddFooter>
  </headerFooter>
  <rowBreaks count="8" manualBreakCount="8">
    <brk id="26" min="1" max="7" man="1"/>
    <brk id="47" min="1" max="7" man="1"/>
    <brk id="92" min="1" max="7" man="1"/>
    <brk id="114" min="1" max="7" man="1"/>
    <brk id="124" max="255" man="1"/>
    <brk id="145" min="1" max="7" man="1"/>
    <brk id="167" min="1" max="7" man="1"/>
    <brk id="1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March 19, 2009 4:45 P.M.
FILE SIZE: 736,728 BYTES
</dc:description>
  <cp:lastModifiedBy>cgroenin</cp:lastModifiedBy>
  <cp:lastPrinted>2009-03-23T14:54:32Z</cp:lastPrinted>
  <dcterms:created xsi:type="dcterms:W3CDTF">1999-03-31T15:44:33Z</dcterms:created>
  <dcterms:modified xsi:type="dcterms:W3CDTF">2009-03-23T14:54:37Z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