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510" activeTab="0"/>
  </bookViews>
  <sheets>
    <sheet name="465-2008 FORM B - PRICES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'465-2008 FORM B - PRICES'!#REF!</definedName>
    <definedName name="HEADER">'[1]FORM B; PRICES'!#REF!</definedName>
    <definedName name="PAGE1OF13" localSheetId="0">'465-2008 FORM B - PRICES'!#REF!</definedName>
    <definedName name="PAGE1OF13">'[1]FORM B; PRICES'!#REF!</definedName>
    <definedName name="_xlnm.Print_Area" localSheetId="0">'465-2008 FORM B - PRICES'!$B$6:$H$86</definedName>
    <definedName name="_xlnm.Print_Titles" localSheetId="0">'465-2008 FORM B - PRICES'!$1:$5</definedName>
    <definedName name="_xlnm.Print_Titles">'465-2008 FORM B - PRICES'!$B$4:$IV$4</definedName>
    <definedName name="TEMP" localSheetId="0">'465-2008 FORM B - PRICES'!#REF!</definedName>
    <definedName name="TEMP">'[1]FORM B; PRICES'!#REF!</definedName>
    <definedName name="TENDERNO.181-" localSheetId="0">'465-2008 FORM B - PRICES'!#REF!</definedName>
    <definedName name="TENDERNO.181-">'[1]FORM B; PRICES'!#REF!</definedName>
    <definedName name="TENDERSUBMISSI" localSheetId="0">'465-2008 FORM B - PRICES'!#REF!</definedName>
    <definedName name="TENDERSUBMISSI">'[1]FORM B; PRICES'!#REF!</definedName>
    <definedName name="TESTHEAD" localSheetId="0">'465-2008 FORM B - PRICES'!#REF!</definedName>
    <definedName name="TESTHEAD">'[1]FORM B; PRICES'!#REF!</definedName>
    <definedName name="XEVERYTHING" localSheetId="0">'465-2008 FORM B - PRICES'!$B$1:$IV$82</definedName>
    <definedName name="XEverything">#REF!</definedName>
    <definedName name="XITEMS" localSheetId="0">'465-2008 FORM B - PRICES'!$B$6:$IV$82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<sst xmlns="http://schemas.openxmlformats.org/spreadsheetml/2006/main" count="326" uniqueCount="215">
  <si>
    <t>CW 3110-R10</t>
  </si>
  <si>
    <t xml:space="preserve">CW 3110-R10 </t>
  </si>
  <si>
    <t xml:space="preserve">CW 3450-R5 </t>
  </si>
  <si>
    <t>CW 3210-R7</t>
  </si>
  <si>
    <t>CW 3520-R7</t>
  </si>
  <si>
    <t>C051</t>
  </si>
  <si>
    <t>E023</t>
  </si>
  <si>
    <t>E024</t>
  </si>
  <si>
    <t>E025</t>
  </si>
  <si>
    <t>E028</t>
  </si>
  <si>
    <t>E029</t>
  </si>
  <si>
    <t>0 - 50 mm Depth (Asphalt)</t>
  </si>
  <si>
    <t xml:space="preserve">Reflective Crack Maintenance </t>
  </si>
  <si>
    <t>Planing of Pavement</t>
  </si>
  <si>
    <t>A.3</t>
  </si>
  <si>
    <t>A.4</t>
  </si>
  <si>
    <t>A.7</t>
  </si>
  <si>
    <t>A.6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</si>
  <si>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</si>
  <si>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</si>
  <si>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</si>
  <si>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</si>
  <si>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</si>
  <si>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</si>
  <si>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</si>
  <si>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</si>
  <si>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</si>
  <si>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</si>
  <si>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A.5</t>
  </si>
  <si>
    <t>100 mm Concrete Sidewalk</t>
  </si>
  <si>
    <t>Seeding</t>
  </si>
  <si>
    <t>Concrete Curb Renewal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</si>
  <si>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</si>
  <si>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</si>
  <si>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</si>
  <si>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</si>
  <si>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</si>
  <si>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</si>
  <si>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</si>
  <si>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</si>
  <si>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</si>
  <si>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</si>
  <si>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</si>
  <si>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</si>
  <si>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</si>
  <si>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</si>
  <si>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</si>
  <si>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25 M Deformed Tie Bar</t>
  </si>
  <si>
    <t>28.6 mm Diameter</t>
  </si>
  <si>
    <t>38mm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</si>
  <si>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</si>
  <si>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</si>
  <si>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</si>
  <si>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</si>
  <si>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</si>
  <si>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</si>
  <si>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</si>
  <si>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B114</t>
  </si>
  <si>
    <t>F001</t>
  </si>
  <si>
    <t>F002</t>
  </si>
  <si>
    <t>F003</t>
  </si>
  <si>
    <t>F004</t>
  </si>
  <si>
    <t>F005</t>
  </si>
  <si>
    <t>F007</t>
  </si>
  <si>
    <t>F009</t>
  </si>
  <si>
    <t>G004</t>
  </si>
  <si>
    <t>A010</t>
  </si>
  <si>
    <t>A012</t>
  </si>
  <si>
    <t>A013</t>
  </si>
  <si>
    <t>A023</t>
  </si>
  <si>
    <t>A024</t>
  </si>
  <si>
    <t>B047</t>
  </si>
  <si>
    <t>B052</t>
  </si>
  <si>
    <t>B053</t>
  </si>
  <si>
    <t>B055</t>
  </si>
  <si>
    <t>B094</t>
  </si>
  <si>
    <t>B096</t>
  </si>
  <si>
    <t>B097</t>
  </si>
  <si>
    <t>A.18</t>
  </si>
  <si>
    <t>A.19</t>
  </si>
  <si>
    <t>B118</t>
  </si>
  <si>
    <t>B119</t>
  </si>
  <si>
    <t>B120</t>
  </si>
  <si>
    <t>Supplying and Placing Base Course Material</t>
  </si>
  <si>
    <t xml:space="preserve">Ditch Grading </t>
  </si>
  <si>
    <t>Preparation of Existing Roadway</t>
  </si>
  <si>
    <t>Surfacing Material</t>
  </si>
  <si>
    <t>Limestone</t>
  </si>
  <si>
    <t>Sidewalk</t>
  </si>
  <si>
    <t>Bullnose</t>
  </si>
  <si>
    <t xml:space="preserve">Miscellaneous Concrete Slab Renewal </t>
  </si>
  <si>
    <t>Concrete Curb Removal</t>
  </si>
  <si>
    <t>Concrete Curb Installation</t>
  </si>
  <si>
    <t>SD-227B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</si>
  <si>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</si>
  <si>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</si>
  <si>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</si>
  <si>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</si>
  <si>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</si>
  <si>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</si>
  <si>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SD-229A,B,C</t>
  </si>
  <si>
    <t>B135</t>
  </si>
  <si>
    <t>B136</t>
  </si>
  <si>
    <t>B150</t>
  </si>
  <si>
    <t>B167</t>
  </si>
  <si>
    <t xml:space="preserve">CW 3325-R2  </t>
  </si>
  <si>
    <t>SD-228A</t>
  </si>
  <si>
    <t>SD-205</t>
  </si>
  <si>
    <t>SD-203B</t>
  </si>
  <si>
    <t xml:space="preserve">AP-009 - Barrier Curb and Gutter Inlet Cover </t>
  </si>
  <si>
    <t>A.8</t>
  </si>
  <si>
    <t>B121</t>
  </si>
  <si>
    <t>B099</t>
  </si>
  <si>
    <t>B154</t>
  </si>
  <si>
    <t>B155</t>
  </si>
  <si>
    <t>B157</t>
  </si>
  <si>
    <t>F010</t>
  </si>
  <si>
    <t>230 mm Concrete Pavement (Type A)</t>
  </si>
  <si>
    <t>230 mm Concrete Pavement (Type B)</t>
  </si>
  <si>
    <t>230 mm Concrete Pavement (Type D)</t>
  </si>
  <si>
    <t>Partial Slab Patches - Early Opening (24 hour)</t>
  </si>
  <si>
    <t>B122</t>
  </si>
  <si>
    <t>B126</t>
  </si>
  <si>
    <t>B127</t>
  </si>
  <si>
    <t>B184</t>
  </si>
  <si>
    <t>B186</t>
  </si>
  <si>
    <t>B190</t>
  </si>
  <si>
    <t>B191</t>
  </si>
  <si>
    <t>B193</t>
  </si>
  <si>
    <t>B200</t>
  </si>
  <si>
    <t>B201</t>
  </si>
  <si>
    <t>A026</t>
  </si>
  <si>
    <t>A.20</t>
  </si>
  <si>
    <t>A.21</t>
  </si>
  <si>
    <t>A.22</t>
  </si>
  <si>
    <t>A.23</t>
  </si>
  <si>
    <t>A.24</t>
  </si>
  <si>
    <t>A.25</t>
  </si>
  <si>
    <t>51mm</t>
  </si>
  <si>
    <t>76mm</t>
  </si>
  <si>
    <t>D006</t>
  </si>
  <si>
    <t>E12</t>
  </si>
  <si>
    <t>CW 3150-R4</t>
  </si>
  <si>
    <t>Adjustment of Catch Basins / Manholes Frames</t>
  </si>
  <si>
    <t>Adjustment of Valve Boxes</t>
  </si>
  <si>
    <t>Lifter Rings</t>
  </si>
  <si>
    <t>Valve Box Extensions</t>
  </si>
  <si>
    <t>SD-227C</t>
  </si>
  <si>
    <t>CW 3250-R6</t>
  </si>
  <si>
    <t>A</t>
  </si>
  <si>
    <t>Replacing Standard Frames &amp; Covers</t>
  </si>
  <si>
    <t>AP-004 - Standard Frame for Manhole and Catch Basin</t>
  </si>
  <si>
    <t>AP-005 - Standard Solid Cover for Standard Frame</t>
  </si>
  <si>
    <t>AP-008 - Barrier Curb and Gutter Inlet Frame and Box</t>
  </si>
  <si>
    <t>Replacing Existing Risers</t>
  </si>
  <si>
    <t>F002A</t>
  </si>
  <si>
    <t xml:space="preserve">CW 3235-R6  </t>
  </si>
  <si>
    <t xml:space="preserve">CW 3410-R7 </t>
  </si>
  <si>
    <t>Pre-cast Concrete Risers</t>
  </si>
  <si>
    <t xml:space="preserve">CW 3230-R6
</t>
  </si>
  <si>
    <t>CW 3230-R6</t>
  </si>
  <si>
    <t>a)</t>
  </si>
  <si>
    <t>Less than 5 sq.m.</t>
  </si>
  <si>
    <t>b)</t>
  </si>
  <si>
    <t>5 sq.m. to 20 sq.m.</t>
  </si>
  <si>
    <t>c)</t>
  </si>
  <si>
    <t>Greater than 20 sq.m.</t>
  </si>
  <si>
    <t xml:space="preserve">CW 3240-R7 </t>
  </si>
  <si>
    <t>SD-223A</t>
  </si>
  <si>
    <t>B211</t>
  </si>
  <si>
    <t>Splash Strip (150mm ht, Monolithic Barrier Curb,  750mm width)</t>
  </si>
  <si>
    <t>B212</t>
  </si>
  <si>
    <t>Splash Strip (150mm ht, Monolithic Modified Barrier Curb,  750mm width)</t>
  </si>
  <si>
    <t>SD-205,
SD-206A</t>
  </si>
  <si>
    <t>3 m to 30 m</t>
  </si>
  <si>
    <t>SD-229C,D</t>
  </si>
  <si>
    <t>Type IA</t>
  </si>
  <si>
    <t>ROADWORK - NEW CONSTRUCTION</t>
  </si>
  <si>
    <t>CW 2130-R11</t>
  </si>
  <si>
    <t>Curb Ramp (10mm ht, Integral)</t>
  </si>
  <si>
    <t>(SEE B9)</t>
  </si>
  <si>
    <t>UNIT PRICES</t>
  </si>
  <si>
    <t>SPEC.</t>
  </si>
  <si>
    <t>APPROX.</t>
  </si>
  <si>
    <t>REF.</t>
  </si>
  <si>
    <t>QUANTITY</t>
  </si>
  <si>
    <t>McPhillips Street Rehabilitation Swailes Avenue to Emes Road</t>
  </si>
  <si>
    <t xml:space="preserve">CW 3110-R10, E9 </t>
  </si>
  <si>
    <t>ROADWORKS - RENEWALS</t>
  </si>
  <si>
    <t>Hydro Excavating of Existing Joints</t>
  </si>
  <si>
    <t>E10</t>
  </si>
  <si>
    <t>hr</t>
  </si>
  <si>
    <t>Concrete Patching of Hydro Excavated Joints</t>
  </si>
  <si>
    <t>E11</t>
  </si>
  <si>
    <t>Barrier Dowelled</t>
  </si>
  <si>
    <t>Barrier (180mm ht, Dowelled)</t>
  </si>
  <si>
    <t>Barrier (150mm ht, Dowelled)</t>
  </si>
  <si>
    <t>Modified Barrier (150mm ht, Dowelled)</t>
  </si>
  <si>
    <t>Splash Strip (150mm ht, Barrier Curb, Integral, 600mm width)</t>
  </si>
  <si>
    <t>Subtotal: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</si>
  <si>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</si>
  <si>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</si>
  <si>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</si>
  <si>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 i)</t>
  </si>
  <si>
    <t>A.26</t>
  </si>
  <si>
    <t>A.27</t>
  </si>
  <si>
    <t>A.28</t>
  </si>
  <si>
    <t>Asphalt Patching of Hydro Excavated Joints</t>
  </si>
  <si>
    <t>A.29</t>
  </si>
  <si>
    <t>CONSTRUCTION OF TEMPORARY MEDIAN DETOUR LANE</t>
  </si>
  <si>
    <t>v)</t>
  </si>
  <si>
    <t>B194</t>
  </si>
  <si>
    <t>Tie-ins and Approaches</t>
  </si>
  <si>
    <t>B195</t>
  </si>
  <si>
    <t>FORM B(R1): PRICES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</si>
</sst>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2"/>
      <color indexed="8"/>
      <name val="Arial"/>
      <family val="2"/>
    </font>
    <font>
      <sz val="10"/>
      <name val="Arial"/>
      <family val="0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u val="single"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2" borderId="0">
      <alignment/>
      <protection/>
    </xf>
    <xf numFmtId="184" fontId="7" fillId="0" borderId="3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115">
    <xf numFmtId="0" fontId="0" fillId="0" borderId="0" xfId="0" applyAlignment="1">
      <alignment/>
    </xf>
    <xf numFmtId="166" fontId="22" fillId="2" borderId="0" xfId="37" applyNumberFormat="1" applyFont="1" applyAlignment="1">
      <alignment horizontal="centerContinuous" vertical="center"/>
      <protection/>
    </xf>
    <xf numFmtId="1" fontId="16" fillId="2" borderId="0" xfId="37" applyNumberFormat="1" applyFont="1" applyAlignment="1">
      <alignment horizontal="centerContinuous" vertical="top"/>
      <protection/>
    </xf>
    <xf numFmtId="0" fontId="16" fillId="2" borderId="0" xfId="37" applyNumberFormat="1" applyFont="1" applyAlignment="1">
      <alignment horizontal="centerContinuous" vertical="center"/>
      <protection/>
    </xf>
    <xf numFmtId="0" fontId="15" fillId="2" borderId="0" xfId="37" applyNumberFormat="1">
      <alignment/>
      <protection/>
    </xf>
    <xf numFmtId="166" fontId="23" fillId="2" borderId="0" xfId="37" applyNumberFormat="1" applyFont="1" applyAlignment="1">
      <alignment horizontal="centerContinuous" vertical="center"/>
      <protection/>
    </xf>
    <xf numFmtId="1" fontId="15" fillId="2" borderId="0" xfId="37" applyNumberFormat="1" applyAlignment="1">
      <alignment horizontal="centerContinuous" vertical="top"/>
      <protection/>
    </xf>
    <xf numFmtId="0" fontId="15" fillId="2" borderId="0" xfId="37" applyNumberFormat="1" applyAlignment="1">
      <alignment horizontal="centerContinuous" vertical="center"/>
      <protection/>
    </xf>
    <xf numFmtId="166" fontId="15" fillId="2" borderId="0" xfId="37" applyNumberFormat="1" applyAlignment="1">
      <alignment horizontal="right"/>
      <protection/>
    </xf>
    <xf numFmtId="0" fontId="15" fillId="2" borderId="0" xfId="37" applyNumberFormat="1" applyAlignment="1">
      <alignment vertical="top"/>
      <protection/>
    </xf>
    <xf numFmtId="0" fontId="15" fillId="2" borderId="0" xfId="37" applyNumberFormat="1" applyAlignment="1">
      <alignment/>
      <protection/>
    </xf>
    <xf numFmtId="166" fontId="15" fillId="2" borderId="0" xfId="37" applyNumberFormat="1" applyAlignment="1">
      <alignment horizontal="centerContinuous" vertical="center"/>
      <protection/>
    </xf>
    <xf numFmtId="2" fontId="15" fillId="2" borderId="0" xfId="37" applyNumberFormat="1" applyAlignment="1">
      <alignment horizontal="centerContinuous"/>
      <protection/>
    </xf>
    <xf numFmtId="166" fontId="15" fillId="2" borderId="6" xfId="37" applyNumberFormat="1" applyBorder="1" applyAlignment="1">
      <alignment horizontal="center"/>
      <protection/>
    </xf>
    <xf numFmtId="0" fontId="15" fillId="2" borderId="6" xfId="37" applyNumberFormat="1" applyBorder="1" applyAlignment="1">
      <alignment horizontal="center" vertical="top"/>
      <protection/>
    </xf>
    <xf numFmtId="0" fontId="15" fillId="2" borderId="7" xfId="37" applyNumberFormat="1" applyBorder="1" applyAlignment="1">
      <alignment horizontal="center"/>
      <protection/>
    </xf>
    <xf numFmtId="0" fontId="15" fillId="2" borderId="6" xfId="37" applyNumberFormat="1" applyBorder="1" applyAlignment="1">
      <alignment horizontal="center"/>
      <protection/>
    </xf>
    <xf numFmtId="0" fontId="15" fillId="2" borderId="8" xfId="37" applyNumberFormat="1" applyBorder="1" applyAlignment="1">
      <alignment horizontal="center"/>
      <protection/>
    </xf>
    <xf numFmtId="166" fontId="15" fillId="2" borderId="8" xfId="37" applyNumberFormat="1" applyBorder="1" applyAlignment="1">
      <alignment horizontal="right"/>
      <protection/>
    </xf>
    <xf numFmtId="166" fontId="15" fillId="2" borderId="9" xfId="37" applyNumberFormat="1" applyBorder="1" applyAlignment="1">
      <alignment horizontal="right"/>
      <protection/>
    </xf>
    <xf numFmtId="0" fontId="15" fillId="2" borderId="10" xfId="37" applyNumberFormat="1" applyBorder="1" applyAlignment="1">
      <alignment vertical="top"/>
      <protection/>
    </xf>
    <xf numFmtId="0" fontId="15" fillId="2" borderId="11" xfId="37" applyNumberFormat="1" applyBorder="1">
      <alignment/>
      <protection/>
    </xf>
    <xf numFmtId="0" fontId="15" fillId="2" borderId="10" xfId="37" applyNumberFormat="1" applyBorder="1" applyAlignment="1">
      <alignment horizontal="center"/>
      <protection/>
    </xf>
    <xf numFmtId="0" fontId="15" fillId="2" borderId="12" xfId="37" applyNumberFormat="1" applyBorder="1">
      <alignment/>
      <protection/>
    </xf>
    <xf numFmtId="0" fontId="15" fillId="2" borderId="12" xfId="37" applyNumberFormat="1" applyBorder="1" applyAlignment="1">
      <alignment horizontal="center"/>
      <protection/>
    </xf>
    <xf numFmtId="166" fontId="15" fillId="2" borderId="12" xfId="37" applyNumberFormat="1" applyBorder="1" applyAlignment="1">
      <alignment horizontal="right"/>
      <protection/>
    </xf>
    <xf numFmtId="0" fontId="15" fillId="2" borderId="12" xfId="37" applyNumberFormat="1" applyBorder="1" applyAlignment="1">
      <alignment horizontal="right"/>
      <protection/>
    </xf>
    <xf numFmtId="166" fontId="15" fillId="2" borderId="13" xfId="37" applyNumberFormat="1" applyBorder="1" applyAlignment="1">
      <alignment horizontal="right" vertical="center"/>
      <protection/>
    </xf>
    <xf numFmtId="0" fontId="20" fillId="2" borderId="14" xfId="37" applyNumberFormat="1" applyFont="1" applyBorder="1" applyAlignment="1">
      <alignment horizontal="center" vertical="center"/>
      <protection/>
    </xf>
    <xf numFmtId="166" fontId="15" fillId="2" borderId="14" xfId="37" applyNumberFormat="1" applyBorder="1" applyAlignment="1">
      <alignment horizontal="right" vertical="center"/>
      <protection/>
    </xf>
    <xf numFmtId="0" fontId="15" fillId="2" borderId="0" xfId="37" applyNumberFormat="1" applyAlignment="1">
      <alignment vertical="center"/>
      <protection/>
    </xf>
    <xf numFmtId="166" fontId="15" fillId="2" borderId="13" xfId="37" applyNumberFormat="1" applyBorder="1" applyAlignment="1">
      <alignment horizontal="right"/>
      <protection/>
    </xf>
    <xf numFmtId="0" fontId="20" fillId="2" borderId="14" xfId="37" applyNumberFormat="1" applyFont="1" applyBorder="1" applyAlignment="1">
      <alignment vertical="top"/>
      <protection/>
    </xf>
    <xf numFmtId="173" fontId="20" fillId="3" borderId="14" xfId="37" applyNumberFormat="1" applyFont="1" applyFill="1" applyBorder="1" applyAlignment="1" applyProtection="1">
      <alignment horizontal="left" vertical="center"/>
      <protection/>
    </xf>
    <xf numFmtId="1" fontId="15" fillId="2" borderId="13" xfId="37" applyNumberFormat="1" applyBorder="1" applyAlignment="1">
      <alignment horizontal="center" vertical="top"/>
      <protection/>
    </xf>
    <xf numFmtId="0" fontId="15" fillId="2" borderId="13" xfId="37" applyNumberFormat="1" applyBorder="1" applyAlignment="1">
      <alignment horizontal="center" vertical="top"/>
      <protection/>
    </xf>
    <xf numFmtId="166" fontId="15" fillId="2" borderId="14" xfId="37" applyNumberFormat="1" applyBorder="1" applyAlignment="1">
      <alignment horizontal="right"/>
      <protection/>
    </xf>
    <xf numFmtId="187" fontId="15" fillId="0" borderId="1" xfId="37" applyNumberFormat="1" applyFont="1" applyFill="1" applyBorder="1" applyAlignment="1" applyProtection="1">
      <alignment horizontal="center" vertical="top"/>
      <protection/>
    </xf>
    <xf numFmtId="185" fontId="15" fillId="0" borderId="1" xfId="37" applyNumberFormat="1" applyFont="1" applyFill="1" applyBorder="1" applyAlignment="1" applyProtection="1">
      <alignment horizontal="left" vertical="top" wrapText="1"/>
      <protection/>
    </xf>
    <xf numFmtId="173" fontId="15" fillId="0" borderId="1" xfId="37" applyNumberFormat="1" applyFont="1" applyFill="1" applyBorder="1" applyAlignment="1" applyProtection="1">
      <alignment horizontal="left" vertical="top" wrapText="1"/>
      <protection/>
    </xf>
    <xf numFmtId="173" fontId="15" fillId="0" borderId="1" xfId="37" applyNumberFormat="1" applyFont="1" applyFill="1" applyBorder="1" applyAlignment="1" applyProtection="1">
      <alignment horizontal="center" vertical="top" wrapText="1"/>
      <protection/>
    </xf>
    <xf numFmtId="0" fontId="15" fillId="0" borderId="1" xfId="37" applyNumberFormat="1" applyFont="1" applyFill="1" applyBorder="1" applyAlignment="1" applyProtection="1">
      <alignment horizontal="center" vertical="top" wrapText="1"/>
      <protection/>
    </xf>
    <xf numFmtId="1" fontId="15" fillId="0" borderId="1" xfId="37" applyNumberFormat="1" applyFont="1" applyFill="1" applyBorder="1" applyAlignment="1" applyProtection="1">
      <alignment horizontal="right" vertical="top"/>
      <protection/>
    </xf>
    <xf numFmtId="191" fontId="15" fillId="0" borderId="1" xfId="37" applyNumberFormat="1" applyFont="1" applyFill="1" applyBorder="1" applyAlignment="1" applyProtection="1">
      <alignment vertical="top"/>
      <protection locked="0"/>
    </xf>
    <xf numFmtId="191" fontId="15" fillId="0" borderId="1" xfId="37" applyNumberFormat="1" applyFont="1" applyFill="1" applyBorder="1" applyAlignment="1" applyProtection="1">
      <alignment vertical="top"/>
      <protection/>
    </xf>
    <xf numFmtId="0" fontId="15" fillId="0" borderId="0" xfId="37" applyFill="1">
      <alignment/>
      <protection/>
    </xf>
    <xf numFmtId="4" fontId="15" fillId="0" borderId="1" xfId="37" applyNumberFormat="1" applyFont="1" applyFill="1" applyBorder="1" applyAlignment="1" applyProtection="1">
      <alignment horizontal="center" vertical="top" wrapText="1"/>
      <protection/>
    </xf>
    <xf numFmtId="0" fontId="15" fillId="0" borderId="0" xfId="37" applyFill="1" applyAlignment="1">
      <alignment/>
      <protection/>
    </xf>
    <xf numFmtId="0" fontId="16" fillId="0" borderId="1" xfId="37" applyNumberFormat="1" applyFont="1" applyFill="1" applyBorder="1" applyAlignment="1" applyProtection="1">
      <alignment vertical="center"/>
      <protection/>
    </xf>
    <xf numFmtId="185" fontId="15" fillId="0" borderId="1" xfId="37" applyNumberFormat="1" applyFont="1" applyFill="1" applyBorder="1" applyAlignment="1" applyProtection="1">
      <alignment horizontal="right" vertical="top" wrapText="1"/>
      <protection/>
    </xf>
    <xf numFmtId="173" fontId="20" fillId="3" borderId="14" xfId="37" applyNumberFormat="1" applyFont="1" applyFill="1" applyBorder="1" applyAlignment="1" applyProtection="1">
      <alignment horizontal="left" vertical="center" wrapText="1"/>
      <protection/>
    </xf>
    <xf numFmtId="1" fontId="15" fillId="2" borderId="13" xfId="37" applyNumberFormat="1" applyBorder="1" applyAlignment="1">
      <alignment vertical="top"/>
      <protection/>
    </xf>
    <xf numFmtId="4" fontId="15" fillId="0" borderId="1" xfId="37" applyNumberFormat="1" applyFont="1" applyFill="1" applyBorder="1" applyAlignment="1" applyProtection="1">
      <alignment horizontal="center" vertical="top"/>
      <protection/>
    </xf>
    <xf numFmtId="1" fontId="15" fillId="0" borderId="1" xfId="37" applyNumberFormat="1" applyFont="1" applyFill="1" applyBorder="1" applyAlignment="1" applyProtection="1">
      <alignment horizontal="right" vertical="top" wrapText="1"/>
      <protection/>
    </xf>
    <xf numFmtId="191" fontId="15" fillId="0" borderId="1" xfId="37" applyNumberFormat="1" applyFont="1" applyFill="1" applyBorder="1" applyAlignment="1" applyProtection="1">
      <alignment vertical="top" wrapText="1"/>
      <protection/>
    </xf>
    <xf numFmtId="0" fontId="0" fillId="0" borderId="0" xfId="37" applyFont="1" applyFill="1" applyAlignment="1">
      <alignment/>
      <protection/>
    </xf>
    <xf numFmtId="0" fontId="17" fillId="0" borderId="0" xfId="37" applyFont="1" applyFill="1">
      <alignment/>
      <protection/>
    </xf>
    <xf numFmtId="0" fontId="17" fillId="0" borderId="0" xfId="37" applyFont="1" applyFill="1" applyAlignment="1">
      <alignment/>
      <protection/>
    </xf>
    <xf numFmtId="187" fontId="16" fillId="0" borderId="15" xfId="37" applyNumberFormat="1" applyFont="1" applyFill="1" applyBorder="1" applyAlignment="1" applyProtection="1">
      <alignment horizontal="center"/>
      <protection/>
    </xf>
    <xf numFmtId="0" fontId="15" fillId="2" borderId="14" xfId="37" applyNumberFormat="1" applyBorder="1" applyAlignment="1">
      <alignment horizontal="center" vertical="top"/>
      <protection/>
    </xf>
    <xf numFmtId="0" fontId="15" fillId="2" borderId="13" xfId="37" applyNumberFormat="1" applyBorder="1" applyAlignment="1">
      <alignment vertical="top"/>
      <protection/>
    </xf>
    <xf numFmtId="173" fontId="15" fillId="0" borderId="1" xfId="37" applyNumberFormat="1" applyFont="1" applyFill="1" applyBorder="1" applyAlignment="1" applyProtection="1">
      <alignment vertical="top" wrapText="1"/>
      <protection/>
    </xf>
    <xf numFmtId="0" fontId="15" fillId="0" borderId="0" xfId="37" applyFill="1" applyAlignment="1">
      <alignment vertical="top"/>
      <protection/>
    </xf>
    <xf numFmtId="0" fontId="15" fillId="2" borderId="14" xfId="37" applyNumberFormat="1" applyBorder="1" applyAlignment="1">
      <alignment vertical="top"/>
      <protection/>
    </xf>
    <xf numFmtId="166" fontId="15" fillId="2" borderId="16" xfId="37" applyNumberFormat="1" applyBorder="1" applyAlignment="1">
      <alignment horizontal="right"/>
      <protection/>
    </xf>
    <xf numFmtId="0" fontId="20" fillId="2" borderId="16" xfId="37" applyNumberFormat="1" applyFont="1" applyBorder="1" applyAlignment="1">
      <alignment horizontal="center" vertical="center"/>
      <protection/>
    </xf>
    <xf numFmtId="166" fontId="15" fillId="2" borderId="17" xfId="37" applyNumberFormat="1" applyBorder="1" applyAlignment="1">
      <alignment horizontal="right"/>
      <protection/>
    </xf>
    <xf numFmtId="0" fontId="15" fillId="2" borderId="18" xfId="37" applyNumberFormat="1" applyBorder="1" applyAlignment="1">
      <alignment vertical="top"/>
      <protection/>
    </xf>
    <xf numFmtId="0" fontId="15" fillId="2" borderId="5" xfId="37" applyNumberFormat="1" applyBorder="1">
      <alignment/>
      <protection/>
    </xf>
    <xf numFmtId="0" fontId="15" fillId="2" borderId="5" xfId="37" applyNumberFormat="1" applyBorder="1" applyAlignment="1">
      <alignment horizontal="center"/>
      <protection/>
    </xf>
    <xf numFmtId="166" fontId="15" fillId="2" borderId="5" xfId="37" applyNumberFormat="1" applyBorder="1" applyAlignment="1">
      <alignment horizontal="right"/>
      <protection/>
    </xf>
    <xf numFmtId="0" fontId="15" fillId="2" borderId="19" xfId="37" applyNumberFormat="1" applyBorder="1" applyAlignment="1">
      <alignment horizontal="right"/>
      <protection/>
    </xf>
    <xf numFmtId="0" fontId="15" fillId="2" borderId="0" xfId="37" applyNumberFormat="1" applyAlignment="1">
      <alignment horizontal="right"/>
      <protection/>
    </xf>
    <xf numFmtId="0" fontId="15" fillId="2" borderId="0" xfId="37" applyNumberFormat="1" applyAlignment="1">
      <alignment horizontal="center"/>
      <protection/>
    </xf>
    <xf numFmtId="185" fontId="15" fillId="0" borderId="2" xfId="37" applyNumberFormat="1" applyFont="1" applyFill="1" applyBorder="1" applyAlignment="1" applyProtection="1">
      <alignment horizontal="left" vertical="top" wrapText="1"/>
      <protection/>
    </xf>
    <xf numFmtId="173" fontId="15" fillId="0" borderId="2" xfId="37" applyNumberFormat="1" applyFont="1" applyFill="1" applyBorder="1" applyAlignment="1" applyProtection="1">
      <alignment horizontal="left" vertical="top" wrapText="1"/>
      <protection/>
    </xf>
    <xf numFmtId="173" fontId="15" fillId="0" borderId="2" xfId="37" applyNumberFormat="1" applyFont="1" applyFill="1" applyBorder="1" applyAlignment="1" applyProtection="1">
      <alignment horizontal="center" vertical="top" wrapText="1"/>
      <protection/>
    </xf>
    <xf numFmtId="0" fontId="15" fillId="0" borderId="2" xfId="37" applyNumberFormat="1" applyFont="1" applyFill="1" applyBorder="1" applyAlignment="1" applyProtection="1">
      <alignment horizontal="center" vertical="top" wrapText="1"/>
      <protection/>
    </xf>
    <xf numFmtId="1" fontId="15" fillId="0" borderId="2" xfId="37" applyNumberFormat="1" applyFont="1" applyFill="1" applyBorder="1" applyAlignment="1" applyProtection="1">
      <alignment horizontal="right" vertical="top" wrapText="1"/>
      <protection/>
    </xf>
    <xf numFmtId="191" fontId="15" fillId="0" borderId="2" xfId="37" applyNumberFormat="1" applyFont="1" applyFill="1" applyBorder="1" applyAlignment="1" applyProtection="1">
      <alignment vertical="top"/>
      <protection locked="0"/>
    </xf>
    <xf numFmtId="191" fontId="15" fillId="0" borderId="2" xfId="37" applyNumberFormat="1" applyFont="1" applyFill="1" applyBorder="1" applyAlignment="1" applyProtection="1">
      <alignment vertical="top" wrapText="1"/>
      <protection/>
    </xf>
    <xf numFmtId="185" fontId="16" fillId="0" borderId="1" xfId="37" applyNumberFormat="1" applyFont="1" applyFill="1" applyBorder="1" applyAlignment="1" applyProtection="1">
      <alignment horizontal="center" vertical="center" wrapText="1"/>
      <protection/>
    </xf>
    <xf numFmtId="173" fontId="16" fillId="0" borderId="1" xfId="37" applyNumberFormat="1" applyFont="1" applyFill="1" applyBorder="1" applyAlignment="1" applyProtection="1">
      <alignment vertical="center"/>
      <protection/>
    </xf>
    <xf numFmtId="173" fontId="16" fillId="0" borderId="1" xfId="37" applyNumberFormat="1" applyFont="1" applyFill="1" applyBorder="1" applyAlignment="1" applyProtection="1">
      <alignment horizontal="centerContinuous" wrapText="1"/>
      <protection/>
    </xf>
    <xf numFmtId="176" fontId="15" fillId="0" borderId="1" xfId="37" applyNumberFormat="1" applyFont="1" applyFill="1" applyBorder="1" applyAlignment="1" applyProtection="1">
      <alignment horizontal="centerContinuous"/>
      <protection/>
    </xf>
    <xf numFmtId="185" fontId="15" fillId="0" borderId="2" xfId="37" applyNumberFormat="1" applyFont="1" applyFill="1" applyBorder="1" applyAlignment="1" applyProtection="1">
      <alignment horizontal="right" vertical="top" wrapText="1"/>
      <protection/>
    </xf>
    <xf numFmtId="1" fontId="15" fillId="0" borderId="2" xfId="37" applyNumberFormat="1" applyFont="1" applyFill="1" applyBorder="1" applyAlignment="1" applyProtection="1">
      <alignment horizontal="right" vertical="top"/>
      <protection/>
    </xf>
    <xf numFmtId="191" fontId="15" fillId="0" borderId="2" xfId="37" applyNumberFormat="1" applyFont="1" applyFill="1" applyBorder="1" applyAlignment="1" applyProtection="1">
      <alignment vertical="top"/>
      <protection/>
    </xf>
    <xf numFmtId="4" fontId="15" fillId="0" borderId="1" xfId="0" applyNumberFormat="1" applyFont="1" applyFill="1" applyBorder="1" applyAlignment="1" applyProtection="1">
      <alignment horizontal="center" vertical="top"/>
      <protection/>
    </xf>
    <xf numFmtId="185" fontId="15" fillId="0" borderId="1" xfId="0" applyNumberFormat="1" applyFont="1" applyFill="1" applyBorder="1" applyAlignment="1" applyProtection="1">
      <alignment horizontal="right" vertical="top" wrapText="1"/>
      <protection/>
    </xf>
    <xf numFmtId="173" fontId="15" fillId="0" borderId="1" xfId="0" applyNumberFormat="1" applyFont="1" applyFill="1" applyBorder="1" applyAlignment="1" applyProtection="1">
      <alignment horizontal="left" vertical="top" wrapText="1"/>
      <protection/>
    </xf>
    <xf numFmtId="173" fontId="15" fillId="0" borderId="1" xfId="0" applyNumberFormat="1" applyFont="1" applyFill="1" applyBorder="1" applyAlignment="1" applyProtection="1">
      <alignment horizontal="center" vertical="top" wrapText="1"/>
      <protection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1" fontId="15" fillId="0" borderId="1" xfId="0" applyNumberFormat="1" applyFont="1" applyFill="1" applyBorder="1" applyAlignment="1" applyProtection="1">
      <alignment horizontal="right" vertical="top"/>
      <protection/>
    </xf>
    <xf numFmtId="0" fontId="16" fillId="0" borderId="1" xfId="0" applyNumberFormat="1" applyFont="1" applyFill="1" applyBorder="1" applyAlignment="1" applyProtection="1">
      <alignment vertical="center"/>
      <protection/>
    </xf>
    <xf numFmtId="191" fontId="15" fillId="0" borderId="1" xfId="0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191" fontId="15" fillId="0" borderId="1" xfId="0" applyNumberFormat="1" applyFont="1" applyFill="1" applyBorder="1" applyAlignment="1" applyProtection="1">
      <alignment vertical="top"/>
      <protection locked="0"/>
    </xf>
    <xf numFmtId="0" fontId="15" fillId="2" borderId="20" xfId="37" applyNumberFormat="1" applyBorder="1" applyAlignment="1" quotePrefix="1">
      <alignment/>
      <protection/>
    </xf>
    <xf numFmtId="0" fontId="15" fillId="2" borderId="0" xfId="37" applyNumberFormat="1" applyBorder="1" applyAlignment="1">
      <alignment/>
      <protection/>
    </xf>
    <xf numFmtId="0" fontId="15" fillId="2" borderId="21" xfId="37" applyNumberFormat="1" applyBorder="1" applyAlignment="1">
      <alignment/>
      <protection/>
    </xf>
    <xf numFmtId="0" fontId="15" fillId="2" borderId="22" xfId="37" applyNumberFormat="1" applyBorder="1" applyAlignment="1">
      <alignment/>
      <protection/>
    </xf>
    <xf numFmtId="0" fontId="15" fillId="2" borderId="23" xfId="37" applyNumberFormat="1" applyBorder="1" applyAlignment="1">
      <alignment/>
      <protection/>
    </xf>
    <xf numFmtId="1" fontId="24" fillId="2" borderId="24" xfId="37" applyNumberFormat="1" applyFont="1" applyBorder="1" applyAlignment="1">
      <alignment horizontal="left" vertical="center" wrapText="1"/>
      <protection/>
    </xf>
    <xf numFmtId="0" fontId="15" fillId="2" borderId="25" xfId="37" applyNumberFormat="1" applyBorder="1" applyAlignment="1">
      <alignment vertical="center" wrapText="1"/>
      <protection/>
    </xf>
    <xf numFmtId="0" fontId="15" fillId="2" borderId="26" xfId="37" applyNumberFormat="1" applyBorder="1" applyAlignment="1">
      <alignment vertical="center" wrapText="1"/>
      <protection/>
    </xf>
    <xf numFmtId="1" fontId="24" fillId="2" borderId="13" xfId="37" applyNumberFormat="1" applyFont="1" applyBorder="1" applyAlignment="1">
      <alignment horizontal="left" vertical="center" wrapText="1"/>
      <protection/>
    </xf>
    <xf numFmtId="0" fontId="15" fillId="2" borderId="0" xfId="37" applyNumberFormat="1" applyAlignment="1">
      <alignment vertical="center" wrapText="1"/>
      <protection/>
    </xf>
    <xf numFmtId="0" fontId="15" fillId="2" borderId="27" xfId="37" applyNumberFormat="1" applyBorder="1" applyAlignment="1">
      <alignment vertical="center" wrapText="1"/>
      <protection/>
    </xf>
    <xf numFmtId="166" fontId="15" fillId="2" borderId="28" xfId="37" applyNumberFormat="1" applyBorder="1" applyAlignment="1">
      <alignment horizontal="center"/>
      <protection/>
    </xf>
    <xf numFmtId="0" fontId="15" fillId="2" borderId="29" xfId="37" applyNumberFormat="1" applyBorder="1" applyAlignment="1">
      <alignment/>
      <protection/>
    </xf>
    <xf numFmtId="0" fontId="15" fillId="2" borderId="20" xfId="37" applyNumberFormat="1" applyBorder="1" applyAlignment="1">
      <alignment/>
      <protection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456-2008_Form_B-Excel New for checking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showGridLines="0"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1.28125" defaultRowHeight="12.75"/>
  <cols>
    <col min="1" max="1" width="10.140625" style="72" hidden="1" customWidth="1"/>
    <col min="2" max="2" width="11.28125" style="9" customWidth="1"/>
    <col min="3" max="3" width="47.28125" style="4" customWidth="1"/>
    <col min="4" max="4" width="16.421875" style="73" customWidth="1"/>
    <col min="5" max="5" width="8.7109375" style="4" customWidth="1"/>
    <col min="6" max="6" width="12.00390625" style="4" customWidth="1"/>
    <col min="7" max="7" width="20.7109375" style="72" customWidth="1"/>
    <col min="8" max="8" width="23.28125" style="72" customWidth="1"/>
    <col min="9" max="16384" width="13.57421875" style="4" customWidth="1"/>
  </cols>
  <sheetData>
    <row r="1" spans="1:8" ht="15.75">
      <c r="A1" s="1"/>
      <c r="B1" s="2" t="s">
        <v>214</v>
      </c>
      <c r="C1" s="3"/>
      <c r="D1" s="3"/>
      <c r="E1" s="3"/>
      <c r="F1" s="3"/>
      <c r="G1" s="1"/>
      <c r="H1" s="3"/>
    </row>
    <row r="2" spans="1:8" ht="15">
      <c r="A2" s="5"/>
      <c r="B2" s="6" t="s">
        <v>180</v>
      </c>
      <c r="C2" s="7"/>
      <c r="D2" s="7"/>
      <c r="E2" s="7"/>
      <c r="F2" s="7"/>
      <c r="G2" s="5"/>
      <c r="H2" s="7"/>
    </row>
    <row r="3" spans="1:8" ht="15">
      <c r="A3" s="8"/>
      <c r="B3" s="9" t="s">
        <v>181</v>
      </c>
      <c r="C3" s="10"/>
      <c r="D3" s="10"/>
      <c r="E3" s="10"/>
      <c r="F3" s="10"/>
      <c r="G3" s="11"/>
      <c r="H3" s="12"/>
    </row>
    <row r="4" spans="1:8" ht="15">
      <c r="A4" s="13" t="s">
        <v>56</v>
      </c>
      <c r="B4" s="14" t="s">
        <v>36</v>
      </c>
      <c r="C4" s="15" t="s">
        <v>37</v>
      </c>
      <c r="D4" s="16" t="s">
        <v>182</v>
      </c>
      <c r="E4" s="17" t="s">
        <v>38</v>
      </c>
      <c r="F4" s="17" t="s">
        <v>183</v>
      </c>
      <c r="G4" s="18" t="s">
        <v>34</v>
      </c>
      <c r="H4" s="17" t="s">
        <v>39</v>
      </c>
    </row>
    <row r="5" spans="1:8" ht="15.75" thickBot="1">
      <c r="A5" s="19"/>
      <c r="B5" s="20"/>
      <c r="C5" s="21"/>
      <c r="D5" s="22" t="s">
        <v>184</v>
      </c>
      <c r="E5" s="23"/>
      <c r="F5" s="24" t="s">
        <v>185</v>
      </c>
      <c r="G5" s="25"/>
      <c r="H5" s="26"/>
    </row>
    <row r="6" spans="1:8" s="30" customFormat="1" ht="30" customHeight="1" thickTop="1">
      <c r="A6" s="27"/>
      <c r="B6" s="28" t="s">
        <v>149</v>
      </c>
      <c r="C6" s="109" t="s">
        <v>186</v>
      </c>
      <c r="D6" s="110"/>
      <c r="E6" s="110"/>
      <c r="F6" s="111"/>
      <c r="G6" s="27"/>
      <c r="H6" s="29" t="s">
        <v>35</v>
      </c>
    </row>
    <row r="7" spans="1:8" ht="30" customHeight="1">
      <c r="A7" s="31"/>
      <c r="B7" s="32"/>
      <c r="C7" s="33" t="s">
        <v>50</v>
      </c>
      <c r="D7" s="34"/>
      <c r="E7" s="35" t="s">
        <v>35</v>
      </c>
      <c r="F7" s="35" t="s">
        <v>35</v>
      </c>
      <c r="G7" s="31" t="s">
        <v>35</v>
      </c>
      <c r="H7" s="36"/>
    </row>
    <row r="8" spans="1:8" s="45" customFormat="1" ht="34.5" customHeight="1">
      <c r="A8" s="37" t="s">
        <v>66</v>
      </c>
      <c r="B8" s="38" t="s">
        <v>51</v>
      </c>
      <c r="C8" s="39" t="s">
        <v>83</v>
      </c>
      <c r="D8" s="40" t="s">
        <v>187</v>
      </c>
      <c r="E8" s="41" t="s">
        <v>41</v>
      </c>
      <c r="F8" s="42">
        <v>25</v>
      </c>
      <c r="G8" s="43"/>
      <c r="H8" s="44">
        <f>ROUND(G8,2)*F8</f>
        <v>0</v>
      </c>
    </row>
    <row r="9" spans="1:8" s="47" customFormat="1" ht="30" customHeight="1">
      <c r="A9" s="46" t="s">
        <v>67</v>
      </c>
      <c r="B9" s="38" t="s">
        <v>46</v>
      </c>
      <c r="C9" s="39" t="s">
        <v>22</v>
      </c>
      <c r="D9" s="40" t="s">
        <v>0</v>
      </c>
      <c r="E9" s="41" t="s">
        <v>40</v>
      </c>
      <c r="F9" s="42">
        <v>3500</v>
      </c>
      <c r="G9" s="43"/>
      <c r="H9" s="44">
        <f>ROUND(G9,2)*F9</f>
        <v>0</v>
      </c>
    </row>
    <row r="10" spans="1:8" s="47" customFormat="1" ht="30" customHeight="1">
      <c r="A10" s="37" t="s">
        <v>68</v>
      </c>
      <c r="B10" s="38" t="s">
        <v>14</v>
      </c>
      <c r="C10" s="39" t="s">
        <v>84</v>
      </c>
      <c r="D10" s="40" t="s">
        <v>1</v>
      </c>
      <c r="E10" s="41" t="s">
        <v>40</v>
      </c>
      <c r="F10" s="42">
        <v>500</v>
      </c>
      <c r="G10" s="43"/>
      <c r="H10" s="44">
        <f>ROUND(G10,2)*F10</f>
        <v>0</v>
      </c>
    </row>
    <row r="11" spans="1:8" s="47" customFormat="1" ht="30" customHeight="1">
      <c r="A11" s="46" t="s">
        <v>69</v>
      </c>
      <c r="B11" s="38" t="s">
        <v>15</v>
      </c>
      <c r="C11" s="39" t="s">
        <v>85</v>
      </c>
      <c r="D11" s="40" t="s">
        <v>142</v>
      </c>
      <c r="E11" s="41" t="s">
        <v>40</v>
      </c>
      <c r="F11" s="42">
        <v>6500</v>
      </c>
      <c r="G11" s="43"/>
      <c r="H11" s="44">
        <f>ROUND(G11,2)*F11</f>
        <v>0</v>
      </c>
    </row>
    <row r="12" spans="1:8" s="47" customFormat="1" ht="30" customHeight="1">
      <c r="A12" s="46" t="s">
        <v>70</v>
      </c>
      <c r="B12" s="38" t="s">
        <v>28</v>
      </c>
      <c r="C12" s="39" t="s">
        <v>86</v>
      </c>
      <c r="D12" s="40" t="s">
        <v>142</v>
      </c>
      <c r="E12" s="41"/>
      <c r="F12" s="42"/>
      <c r="G12" s="48"/>
      <c r="H12" s="44"/>
    </row>
    <row r="13" spans="1:8" s="45" customFormat="1" ht="30" customHeight="1">
      <c r="A13" s="46" t="s">
        <v>131</v>
      </c>
      <c r="B13" s="49" t="s">
        <v>94</v>
      </c>
      <c r="C13" s="39" t="s">
        <v>87</v>
      </c>
      <c r="D13" s="40" t="s">
        <v>35</v>
      </c>
      <c r="E13" s="41" t="s">
        <v>42</v>
      </c>
      <c r="F13" s="42">
        <v>375</v>
      </c>
      <c r="G13" s="43"/>
      <c r="H13" s="44">
        <f>ROUND(G13,2)*F13</f>
        <v>0</v>
      </c>
    </row>
    <row r="14" spans="1:8" ht="30" customHeight="1">
      <c r="A14" s="31"/>
      <c r="B14" s="32"/>
      <c r="C14" s="50" t="s">
        <v>209</v>
      </c>
      <c r="D14" s="34"/>
      <c r="E14" s="51"/>
      <c r="F14" s="34"/>
      <c r="G14" s="31"/>
      <c r="H14" s="36"/>
    </row>
    <row r="15" spans="1:8" s="45" customFormat="1" ht="30" customHeight="1">
      <c r="A15" s="52" t="s">
        <v>122</v>
      </c>
      <c r="B15" s="38" t="s">
        <v>17</v>
      </c>
      <c r="C15" s="39" t="s">
        <v>91</v>
      </c>
      <c r="D15" s="40" t="s">
        <v>167</v>
      </c>
      <c r="E15" s="41"/>
      <c r="F15" s="42"/>
      <c r="G15" s="48"/>
      <c r="H15" s="44"/>
    </row>
    <row r="16" spans="1:8" s="47" customFormat="1" ht="30" customHeight="1">
      <c r="A16" s="52" t="s">
        <v>123</v>
      </c>
      <c r="B16" s="49" t="s">
        <v>94</v>
      </c>
      <c r="C16" s="39" t="s">
        <v>194</v>
      </c>
      <c r="D16" s="40" t="s">
        <v>35</v>
      </c>
      <c r="E16" s="41" t="s">
        <v>44</v>
      </c>
      <c r="F16" s="42">
        <v>25</v>
      </c>
      <c r="G16" s="43"/>
      <c r="H16" s="44">
        <f>ROUND(G16,2)*F16</f>
        <v>0</v>
      </c>
    </row>
    <row r="17" spans="1:8" s="47" customFormat="1" ht="30" customHeight="1">
      <c r="A17" s="52" t="s">
        <v>121</v>
      </c>
      <c r="B17" s="49" t="s">
        <v>95</v>
      </c>
      <c r="C17" s="39" t="s">
        <v>89</v>
      </c>
      <c r="D17" s="40" t="s">
        <v>147</v>
      </c>
      <c r="E17" s="41" t="s">
        <v>40</v>
      </c>
      <c r="F17" s="42">
        <v>8</v>
      </c>
      <c r="G17" s="43"/>
      <c r="H17" s="44">
        <f>ROUND(G17,2)*F17</f>
        <v>0</v>
      </c>
    </row>
    <row r="18" spans="1:8" s="45" customFormat="1" ht="34.5" customHeight="1">
      <c r="A18" s="37" t="s">
        <v>66</v>
      </c>
      <c r="B18" s="38" t="s">
        <v>16</v>
      </c>
      <c r="C18" s="39" t="s">
        <v>83</v>
      </c>
      <c r="D18" s="40" t="s">
        <v>187</v>
      </c>
      <c r="E18" s="41" t="s">
        <v>41</v>
      </c>
      <c r="F18" s="42">
        <v>20</v>
      </c>
      <c r="G18" s="43"/>
      <c r="H18" s="44">
        <f>ROUND(G18,2)*F18</f>
        <v>0</v>
      </c>
    </row>
    <row r="19" spans="1:8" s="47" customFormat="1" ht="30" customHeight="1">
      <c r="A19" s="52" t="s">
        <v>126</v>
      </c>
      <c r="B19" s="38" t="s">
        <v>110</v>
      </c>
      <c r="C19" s="39" t="s">
        <v>98</v>
      </c>
      <c r="D19" s="40" t="s">
        <v>157</v>
      </c>
      <c r="E19" s="55"/>
      <c r="F19" s="42"/>
      <c r="G19" s="48"/>
      <c r="H19" s="44"/>
    </row>
    <row r="20" spans="1:8" s="47" customFormat="1" ht="30" customHeight="1">
      <c r="A20" s="52" t="s">
        <v>127</v>
      </c>
      <c r="B20" s="49" t="s">
        <v>94</v>
      </c>
      <c r="C20" s="39" t="s">
        <v>99</v>
      </c>
      <c r="D20" s="40"/>
      <c r="E20" s="41"/>
      <c r="F20" s="42"/>
      <c r="G20" s="48"/>
      <c r="H20" s="44"/>
    </row>
    <row r="21" spans="1:8" s="47" customFormat="1" ht="30" customHeight="1">
      <c r="A21" s="52" t="s">
        <v>128</v>
      </c>
      <c r="B21" s="49" t="s">
        <v>161</v>
      </c>
      <c r="C21" s="39" t="s">
        <v>176</v>
      </c>
      <c r="D21" s="40"/>
      <c r="E21" s="41" t="s">
        <v>42</v>
      </c>
      <c r="F21" s="42">
        <v>24</v>
      </c>
      <c r="G21" s="43"/>
      <c r="H21" s="44">
        <f>ROUND(G21,2)*F21</f>
        <v>0</v>
      </c>
    </row>
    <row r="22" spans="1:8" ht="30" customHeight="1">
      <c r="A22" s="31"/>
      <c r="B22" s="32"/>
      <c r="C22" s="50" t="s">
        <v>188</v>
      </c>
      <c r="D22" s="34"/>
      <c r="E22" s="51"/>
      <c r="F22" s="34"/>
      <c r="G22" s="31"/>
      <c r="H22" s="36"/>
    </row>
    <row r="23" spans="1:8" s="47" customFormat="1" ht="34.5" customHeight="1">
      <c r="A23" s="52" t="s">
        <v>71</v>
      </c>
      <c r="B23" s="38" t="s">
        <v>18</v>
      </c>
      <c r="C23" s="39" t="s">
        <v>120</v>
      </c>
      <c r="D23" s="40" t="s">
        <v>159</v>
      </c>
      <c r="E23" s="41"/>
      <c r="F23" s="42"/>
      <c r="G23" s="48"/>
      <c r="H23" s="44"/>
    </row>
    <row r="24" spans="1:8" s="47" customFormat="1" ht="30" customHeight="1">
      <c r="A24" s="52" t="s">
        <v>72</v>
      </c>
      <c r="B24" s="49" t="s">
        <v>94</v>
      </c>
      <c r="C24" s="39" t="s">
        <v>117</v>
      </c>
      <c r="D24" s="40" t="s">
        <v>35</v>
      </c>
      <c r="E24" s="41" t="s">
        <v>40</v>
      </c>
      <c r="F24" s="42">
        <v>25</v>
      </c>
      <c r="G24" s="43"/>
      <c r="H24" s="44">
        <f>ROUND(G24,2)*F24</f>
        <v>0</v>
      </c>
    </row>
    <row r="25" spans="1:8" s="47" customFormat="1" ht="30" customHeight="1">
      <c r="A25" s="52" t="s">
        <v>73</v>
      </c>
      <c r="B25" s="49" t="s">
        <v>95</v>
      </c>
      <c r="C25" s="39" t="s">
        <v>118</v>
      </c>
      <c r="D25" s="40" t="s">
        <v>35</v>
      </c>
      <c r="E25" s="41" t="s">
        <v>40</v>
      </c>
      <c r="F25" s="42">
        <v>275</v>
      </c>
      <c r="G25" s="43"/>
      <c r="H25" s="44">
        <f>ROUND(G25,2)*F25</f>
        <v>0</v>
      </c>
    </row>
    <row r="26" spans="1:8" s="47" customFormat="1" ht="30" customHeight="1">
      <c r="A26" s="52" t="s">
        <v>74</v>
      </c>
      <c r="B26" s="49" t="s">
        <v>96</v>
      </c>
      <c r="C26" s="39" t="s">
        <v>119</v>
      </c>
      <c r="D26" s="40" t="s">
        <v>35</v>
      </c>
      <c r="E26" s="41" t="s">
        <v>40</v>
      </c>
      <c r="F26" s="42">
        <v>50</v>
      </c>
      <c r="G26" s="43"/>
      <c r="H26" s="44">
        <f>ROUND(G26,2)*F26</f>
        <v>0</v>
      </c>
    </row>
    <row r="27" spans="1:8" s="47" customFormat="1" ht="30" customHeight="1">
      <c r="A27" s="52" t="s">
        <v>75</v>
      </c>
      <c r="B27" s="38" t="s">
        <v>19</v>
      </c>
      <c r="C27" s="39" t="s">
        <v>32</v>
      </c>
      <c r="D27" s="40" t="s">
        <v>160</v>
      </c>
      <c r="E27" s="41"/>
      <c r="F27" s="42"/>
      <c r="G27" s="48"/>
      <c r="H27" s="44"/>
    </row>
    <row r="28" spans="1:8" s="47" customFormat="1" ht="30" customHeight="1">
      <c r="A28" s="52" t="s">
        <v>76</v>
      </c>
      <c r="B28" s="49" t="s">
        <v>94</v>
      </c>
      <c r="C28" s="39" t="s">
        <v>48</v>
      </c>
      <c r="D28" s="40" t="s">
        <v>35</v>
      </c>
      <c r="E28" s="41" t="s">
        <v>43</v>
      </c>
      <c r="F28" s="42">
        <v>150</v>
      </c>
      <c r="G28" s="43"/>
      <c r="H28" s="44">
        <f>ROUND(G28,2)*F28</f>
        <v>0</v>
      </c>
    </row>
    <row r="29" spans="1:8" s="47" customFormat="1" ht="30" customHeight="1">
      <c r="A29" s="52" t="s">
        <v>77</v>
      </c>
      <c r="B29" s="38" t="s">
        <v>20</v>
      </c>
      <c r="C29" s="39" t="s">
        <v>33</v>
      </c>
      <c r="D29" s="40" t="s">
        <v>160</v>
      </c>
      <c r="E29" s="41"/>
      <c r="F29" s="42"/>
      <c r="G29" s="48"/>
      <c r="H29" s="44"/>
    </row>
    <row r="30" spans="1:8" s="47" customFormat="1" ht="30" customHeight="1">
      <c r="A30" s="52" t="s">
        <v>112</v>
      </c>
      <c r="B30" s="49" t="s">
        <v>94</v>
      </c>
      <c r="C30" s="39" t="s">
        <v>47</v>
      </c>
      <c r="D30" s="40" t="s">
        <v>35</v>
      </c>
      <c r="E30" s="41" t="s">
        <v>43</v>
      </c>
      <c r="F30" s="42">
        <v>150</v>
      </c>
      <c r="G30" s="43"/>
      <c r="H30" s="44">
        <f>ROUND(G30,2)*F30</f>
        <v>0</v>
      </c>
    </row>
    <row r="31" spans="1:8" s="45" customFormat="1" ht="30" customHeight="1">
      <c r="A31" s="46"/>
      <c r="B31" s="38" t="s">
        <v>21</v>
      </c>
      <c r="C31" s="39" t="s">
        <v>189</v>
      </c>
      <c r="D31" s="40" t="s">
        <v>190</v>
      </c>
      <c r="E31" s="41" t="s">
        <v>191</v>
      </c>
      <c r="F31" s="53">
        <v>250</v>
      </c>
      <c r="G31" s="43"/>
      <c r="H31" s="54">
        <f>ROUND(G31,2)*F31</f>
        <v>0</v>
      </c>
    </row>
    <row r="32" spans="1:8" s="45" customFormat="1" ht="30" customHeight="1">
      <c r="A32" s="46"/>
      <c r="B32" s="38" t="s">
        <v>23</v>
      </c>
      <c r="C32" s="39" t="s">
        <v>192</v>
      </c>
      <c r="D32" s="40" t="s">
        <v>193</v>
      </c>
      <c r="E32" s="41" t="s">
        <v>41</v>
      </c>
      <c r="F32" s="53">
        <v>60</v>
      </c>
      <c r="G32" s="43"/>
      <c r="H32" s="54">
        <f>ROUND(G32,2)*F32</f>
        <v>0</v>
      </c>
    </row>
    <row r="33" spans="1:8" s="45" customFormat="1" ht="30" customHeight="1">
      <c r="A33" s="46"/>
      <c r="B33" s="74" t="s">
        <v>24</v>
      </c>
      <c r="C33" s="75" t="s">
        <v>207</v>
      </c>
      <c r="D33" s="76" t="s">
        <v>141</v>
      </c>
      <c r="E33" s="77" t="s">
        <v>42</v>
      </c>
      <c r="F33" s="78">
        <v>20</v>
      </c>
      <c r="G33" s="79"/>
      <c r="H33" s="80">
        <f>ROUND(G33,2)*F33</f>
        <v>0</v>
      </c>
    </row>
    <row r="34" spans="1:8" s="45" customFormat="1" ht="30" customHeight="1">
      <c r="A34" s="52" t="s">
        <v>57</v>
      </c>
      <c r="B34" s="38" t="s">
        <v>25</v>
      </c>
      <c r="C34" s="39" t="s">
        <v>90</v>
      </c>
      <c r="D34" s="40" t="s">
        <v>156</v>
      </c>
      <c r="E34" s="41"/>
      <c r="F34" s="42"/>
      <c r="G34" s="48"/>
      <c r="H34" s="44"/>
    </row>
    <row r="35" spans="1:8" s="47" customFormat="1" ht="30" customHeight="1">
      <c r="A35" s="52" t="s">
        <v>80</v>
      </c>
      <c r="B35" s="49" t="s">
        <v>203</v>
      </c>
      <c r="C35" s="39" t="s">
        <v>88</v>
      </c>
      <c r="D35" s="40" t="s">
        <v>106</v>
      </c>
      <c r="E35" s="41"/>
      <c r="F35" s="42"/>
      <c r="G35" s="48"/>
      <c r="H35" s="44"/>
    </row>
    <row r="36" spans="1:8" s="47" customFormat="1" ht="30" customHeight="1">
      <c r="A36" s="52" t="s">
        <v>81</v>
      </c>
      <c r="B36" s="49" t="s">
        <v>161</v>
      </c>
      <c r="C36" s="39" t="s">
        <v>162</v>
      </c>
      <c r="D36" s="40"/>
      <c r="E36" s="41" t="s">
        <v>40</v>
      </c>
      <c r="F36" s="42">
        <v>10</v>
      </c>
      <c r="G36" s="43"/>
      <c r="H36" s="44">
        <f>ROUND(G36,2)*F36</f>
        <v>0</v>
      </c>
    </row>
    <row r="37" spans="1:8" s="47" customFormat="1" ht="30" customHeight="1">
      <c r="A37" s="52" t="s">
        <v>82</v>
      </c>
      <c r="B37" s="49" t="s">
        <v>163</v>
      </c>
      <c r="C37" s="39" t="s">
        <v>164</v>
      </c>
      <c r="D37" s="40"/>
      <c r="E37" s="41" t="s">
        <v>40</v>
      </c>
      <c r="F37" s="42">
        <v>75</v>
      </c>
      <c r="G37" s="43"/>
      <c r="H37" s="44">
        <f>ROUND(G37,2)*F37</f>
        <v>0</v>
      </c>
    </row>
    <row r="38" spans="1:8" s="47" customFormat="1" ht="30" customHeight="1">
      <c r="A38" s="52" t="s">
        <v>111</v>
      </c>
      <c r="B38" s="49" t="s">
        <v>165</v>
      </c>
      <c r="C38" s="39" t="s">
        <v>166</v>
      </c>
      <c r="D38" s="40" t="s">
        <v>35</v>
      </c>
      <c r="E38" s="41" t="s">
        <v>40</v>
      </c>
      <c r="F38" s="42">
        <v>100</v>
      </c>
      <c r="G38" s="43"/>
      <c r="H38" s="44">
        <f>ROUND(G38,2)*F38</f>
        <v>0</v>
      </c>
    </row>
    <row r="39" spans="1:8" s="47" customFormat="1" ht="30" customHeight="1">
      <c r="A39" s="52" t="s">
        <v>121</v>
      </c>
      <c r="B39" s="49" t="s">
        <v>95</v>
      </c>
      <c r="C39" s="39" t="s">
        <v>89</v>
      </c>
      <c r="D39" s="40" t="s">
        <v>147</v>
      </c>
      <c r="E39" s="41" t="s">
        <v>40</v>
      </c>
      <c r="F39" s="42">
        <v>25</v>
      </c>
      <c r="G39" s="43"/>
      <c r="H39" s="44">
        <f>ROUND(G39,2)*F39</f>
        <v>0</v>
      </c>
    </row>
    <row r="40" spans="1:8" s="45" customFormat="1" ht="30" customHeight="1">
      <c r="A40" s="52" t="s">
        <v>122</v>
      </c>
      <c r="B40" s="38" t="s">
        <v>26</v>
      </c>
      <c r="C40" s="39" t="s">
        <v>91</v>
      </c>
      <c r="D40" s="40" t="s">
        <v>167</v>
      </c>
      <c r="E40" s="41"/>
      <c r="F40" s="42"/>
      <c r="G40" s="48"/>
      <c r="H40" s="44"/>
    </row>
    <row r="41" spans="1:8" s="47" customFormat="1" ht="30" customHeight="1">
      <c r="A41" s="52" t="s">
        <v>123</v>
      </c>
      <c r="B41" s="49" t="s">
        <v>94</v>
      </c>
      <c r="C41" s="39" t="s">
        <v>194</v>
      </c>
      <c r="D41" s="40" t="s">
        <v>35</v>
      </c>
      <c r="E41" s="41" t="s">
        <v>44</v>
      </c>
      <c r="F41" s="42">
        <v>500</v>
      </c>
      <c r="G41" s="43"/>
      <c r="H41" s="44">
        <f>ROUND(G41,2)*F41</f>
        <v>0</v>
      </c>
    </row>
    <row r="42" spans="1:8" s="47" customFormat="1" ht="30" customHeight="1">
      <c r="A42" s="52" t="s">
        <v>101</v>
      </c>
      <c r="B42" s="38" t="s">
        <v>27</v>
      </c>
      <c r="C42" s="39" t="s">
        <v>92</v>
      </c>
      <c r="D42" s="40" t="s">
        <v>167</v>
      </c>
      <c r="E42" s="41"/>
      <c r="F42" s="42"/>
      <c r="G42" s="48"/>
      <c r="H42" s="44"/>
    </row>
    <row r="43" spans="1:8" s="47" customFormat="1" ht="30" customHeight="1">
      <c r="A43" s="52" t="s">
        <v>102</v>
      </c>
      <c r="B43" s="49" t="s">
        <v>94</v>
      </c>
      <c r="C43" s="39" t="s">
        <v>195</v>
      </c>
      <c r="D43" s="40" t="s">
        <v>107</v>
      </c>
      <c r="E43" s="41" t="s">
        <v>44</v>
      </c>
      <c r="F43" s="42">
        <v>25</v>
      </c>
      <c r="G43" s="43"/>
      <c r="H43" s="44">
        <f>ROUND(G43,2)*F43</f>
        <v>0</v>
      </c>
    </row>
    <row r="44" spans="1:8" s="47" customFormat="1" ht="30" customHeight="1">
      <c r="A44" s="52" t="s">
        <v>103</v>
      </c>
      <c r="B44" s="49" t="s">
        <v>95</v>
      </c>
      <c r="C44" s="39" t="s">
        <v>179</v>
      </c>
      <c r="D44" s="40" t="s">
        <v>100</v>
      </c>
      <c r="E44" s="41" t="s">
        <v>44</v>
      </c>
      <c r="F44" s="42">
        <v>7</v>
      </c>
      <c r="G44" s="43"/>
      <c r="H44" s="44">
        <f>ROUND(G44,2)*F44</f>
        <v>0</v>
      </c>
    </row>
    <row r="45" spans="1:8" s="55" customFormat="1" ht="34.5" customHeight="1">
      <c r="A45" s="52" t="s">
        <v>169</v>
      </c>
      <c r="B45" s="49" t="s">
        <v>96</v>
      </c>
      <c r="C45" s="39" t="s">
        <v>170</v>
      </c>
      <c r="D45" s="40" t="s">
        <v>168</v>
      </c>
      <c r="E45" s="41" t="s">
        <v>44</v>
      </c>
      <c r="F45" s="42">
        <v>500</v>
      </c>
      <c r="G45" s="43"/>
      <c r="H45" s="44">
        <f>ROUND(G45,2)*F45</f>
        <v>0</v>
      </c>
    </row>
    <row r="46" spans="1:8" s="55" customFormat="1" ht="34.5" customHeight="1">
      <c r="A46" s="52" t="s">
        <v>171</v>
      </c>
      <c r="B46" s="49" t="s">
        <v>97</v>
      </c>
      <c r="C46" s="39" t="s">
        <v>172</v>
      </c>
      <c r="D46" s="40" t="s">
        <v>168</v>
      </c>
      <c r="E46" s="41" t="s">
        <v>44</v>
      </c>
      <c r="F46" s="42">
        <v>20</v>
      </c>
      <c r="G46" s="43"/>
      <c r="H46" s="44">
        <f>ROUND(G46,2)*F46</f>
        <v>0</v>
      </c>
    </row>
    <row r="47" spans="1:8" s="47" customFormat="1" ht="30" customHeight="1">
      <c r="A47" s="52" t="s">
        <v>113</v>
      </c>
      <c r="B47" s="38" t="s">
        <v>78</v>
      </c>
      <c r="C47" s="39" t="s">
        <v>31</v>
      </c>
      <c r="D47" s="40" t="s">
        <v>167</v>
      </c>
      <c r="E47" s="41"/>
      <c r="F47" s="42"/>
      <c r="G47" s="48"/>
      <c r="H47" s="44"/>
    </row>
    <row r="48" spans="1:8" s="47" customFormat="1" ht="30" customHeight="1">
      <c r="A48" s="52" t="s">
        <v>114</v>
      </c>
      <c r="B48" s="49" t="s">
        <v>94</v>
      </c>
      <c r="C48" s="39" t="s">
        <v>196</v>
      </c>
      <c r="D48" s="40" t="s">
        <v>173</v>
      </c>
      <c r="E48" s="41"/>
      <c r="F48" s="42"/>
      <c r="G48" s="48"/>
      <c r="H48" s="44"/>
    </row>
    <row r="49" spans="1:8" s="47" customFormat="1" ht="30" customHeight="1">
      <c r="A49" s="52" t="s">
        <v>115</v>
      </c>
      <c r="B49" s="49" t="s">
        <v>95</v>
      </c>
      <c r="C49" s="39" t="s">
        <v>174</v>
      </c>
      <c r="D49" s="40"/>
      <c r="E49" s="41" t="s">
        <v>44</v>
      </c>
      <c r="F49" s="42">
        <v>50</v>
      </c>
      <c r="G49" s="43"/>
      <c r="H49" s="44">
        <f>ROUND(G49,2)*F49</f>
        <v>0</v>
      </c>
    </row>
    <row r="50" spans="1:8" s="47" customFormat="1" ht="30" customHeight="1">
      <c r="A50" s="52" t="s">
        <v>104</v>
      </c>
      <c r="B50" s="49" t="s">
        <v>96</v>
      </c>
      <c r="C50" s="39" t="s">
        <v>197</v>
      </c>
      <c r="D50" s="40" t="s">
        <v>108</v>
      </c>
      <c r="E50" s="41" t="s">
        <v>44</v>
      </c>
      <c r="F50" s="42">
        <v>45</v>
      </c>
      <c r="G50" s="43"/>
      <c r="H50" s="44">
        <f>ROUND(G50,2)*F50</f>
        <v>0</v>
      </c>
    </row>
    <row r="51" spans="1:8" s="47" customFormat="1" ht="30" customHeight="1">
      <c r="A51" s="52" t="s">
        <v>124</v>
      </c>
      <c r="B51" s="49" t="s">
        <v>97</v>
      </c>
      <c r="C51" s="39" t="s">
        <v>179</v>
      </c>
      <c r="D51" s="40" t="s">
        <v>175</v>
      </c>
      <c r="E51" s="41" t="s">
        <v>44</v>
      </c>
      <c r="F51" s="42">
        <v>7</v>
      </c>
      <c r="G51" s="43"/>
      <c r="H51" s="44">
        <f>ROUND(G51,2)*F51</f>
        <v>0</v>
      </c>
    </row>
    <row r="52" spans="1:8" s="47" customFormat="1" ht="34.5" customHeight="1">
      <c r="A52" s="52" t="s">
        <v>125</v>
      </c>
      <c r="B52" s="49" t="s">
        <v>210</v>
      </c>
      <c r="C52" s="39" t="s">
        <v>198</v>
      </c>
      <c r="D52" s="40" t="s">
        <v>93</v>
      </c>
      <c r="E52" s="41" t="s">
        <v>44</v>
      </c>
      <c r="F52" s="42">
        <v>300</v>
      </c>
      <c r="G52" s="43"/>
      <c r="H52" s="44">
        <f>ROUND(G52,2)*F52</f>
        <v>0</v>
      </c>
    </row>
    <row r="53" spans="1:8" s="47" customFormat="1" ht="30" customHeight="1">
      <c r="A53" s="52" t="s">
        <v>126</v>
      </c>
      <c r="B53" s="38" t="s">
        <v>79</v>
      </c>
      <c r="C53" s="39" t="s">
        <v>98</v>
      </c>
      <c r="D53" s="40" t="s">
        <v>157</v>
      </c>
      <c r="E53" s="55"/>
      <c r="F53" s="42"/>
      <c r="G53" s="48"/>
      <c r="H53" s="44"/>
    </row>
    <row r="54" spans="1:8" s="47" customFormat="1" ht="30" customHeight="1">
      <c r="A54" s="52" t="s">
        <v>127</v>
      </c>
      <c r="B54" s="49" t="s">
        <v>94</v>
      </c>
      <c r="C54" s="39" t="s">
        <v>99</v>
      </c>
      <c r="D54" s="40"/>
      <c r="E54" s="41"/>
      <c r="F54" s="42"/>
      <c r="G54" s="48"/>
      <c r="H54" s="44"/>
    </row>
    <row r="55" spans="1:8" s="47" customFormat="1" ht="30" customHeight="1">
      <c r="A55" s="52" t="s">
        <v>128</v>
      </c>
      <c r="B55" s="49" t="s">
        <v>161</v>
      </c>
      <c r="C55" s="39" t="s">
        <v>176</v>
      </c>
      <c r="D55" s="40"/>
      <c r="E55" s="41" t="s">
        <v>42</v>
      </c>
      <c r="F55" s="42">
        <v>7800</v>
      </c>
      <c r="G55" s="43"/>
      <c r="H55" s="44">
        <f>ROUND(G55,2)*F55</f>
        <v>0</v>
      </c>
    </row>
    <row r="56" spans="1:16" s="97" customFormat="1" ht="30" customHeight="1">
      <c r="A56" s="88" t="s">
        <v>211</v>
      </c>
      <c r="B56" s="89" t="s">
        <v>95</v>
      </c>
      <c r="C56" s="90" t="s">
        <v>212</v>
      </c>
      <c r="D56" s="91"/>
      <c r="E56" s="92"/>
      <c r="F56" s="93"/>
      <c r="G56" s="94"/>
      <c r="H56" s="95"/>
      <c r="I56" s="96"/>
      <c r="K56" s="98"/>
      <c r="N56" s="99"/>
      <c r="O56" s="99"/>
      <c r="P56" s="99"/>
    </row>
    <row r="57" spans="1:16" s="97" customFormat="1" ht="30" customHeight="1">
      <c r="A57" s="88" t="s">
        <v>213</v>
      </c>
      <c r="B57" s="89" t="s">
        <v>161</v>
      </c>
      <c r="C57" s="90" t="s">
        <v>176</v>
      </c>
      <c r="D57" s="91"/>
      <c r="E57" s="92" t="s">
        <v>42</v>
      </c>
      <c r="F57" s="93">
        <v>200</v>
      </c>
      <c r="G57" s="100"/>
      <c r="H57" s="95">
        <f>ROUND(G57,2)*F57</f>
        <v>0</v>
      </c>
      <c r="I57" s="96"/>
      <c r="K57" s="98"/>
      <c r="N57" s="99"/>
      <c r="O57" s="99"/>
      <c r="P57" s="99"/>
    </row>
    <row r="58" spans="1:8" s="56" customFormat="1" ht="30" customHeight="1">
      <c r="A58" s="52" t="s">
        <v>129</v>
      </c>
      <c r="B58" s="38" t="s">
        <v>132</v>
      </c>
      <c r="C58" s="39" t="s">
        <v>13</v>
      </c>
      <c r="D58" s="40" t="s">
        <v>2</v>
      </c>
      <c r="E58" s="41"/>
      <c r="F58" s="42"/>
      <c r="G58" s="48"/>
      <c r="H58" s="44"/>
    </row>
    <row r="59" spans="1:8" s="57" customFormat="1" ht="30" customHeight="1" thickBot="1">
      <c r="A59" s="52" t="s">
        <v>130</v>
      </c>
      <c r="B59" s="85" t="s">
        <v>94</v>
      </c>
      <c r="C59" s="75" t="s">
        <v>11</v>
      </c>
      <c r="D59" s="76" t="s">
        <v>35</v>
      </c>
      <c r="E59" s="77" t="s">
        <v>40</v>
      </c>
      <c r="F59" s="86">
        <v>300</v>
      </c>
      <c r="G59" s="79"/>
      <c r="H59" s="87">
        <f>ROUND(G59,2)*F59</f>
        <v>0</v>
      </c>
    </row>
    <row r="60" spans="1:8" s="45" customFormat="1" ht="30" customHeight="1" thickTop="1">
      <c r="A60" s="58"/>
      <c r="B60" s="81"/>
      <c r="C60" s="82" t="s">
        <v>177</v>
      </c>
      <c r="D60" s="83"/>
      <c r="E60" s="83"/>
      <c r="F60" s="83"/>
      <c r="G60" s="48"/>
      <c r="H60" s="84"/>
    </row>
    <row r="61" spans="1:8" s="45" customFormat="1" ht="30" customHeight="1">
      <c r="A61" s="46" t="s">
        <v>5</v>
      </c>
      <c r="B61" s="38" t="s">
        <v>133</v>
      </c>
      <c r="C61" s="39" t="s">
        <v>29</v>
      </c>
      <c r="D61" s="40" t="s">
        <v>105</v>
      </c>
      <c r="E61" s="41" t="s">
        <v>40</v>
      </c>
      <c r="F61" s="53">
        <v>35</v>
      </c>
      <c r="G61" s="43"/>
      <c r="H61" s="54">
        <f>ROUND(G61,2)*F61</f>
        <v>0</v>
      </c>
    </row>
    <row r="62" spans="1:8" ht="30" customHeight="1">
      <c r="A62" s="31"/>
      <c r="B62" s="59"/>
      <c r="C62" s="50" t="s">
        <v>52</v>
      </c>
      <c r="D62" s="34"/>
      <c r="E62" s="60"/>
      <c r="F62" s="35"/>
      <c r="G62" s="48"/>
      <c r="H62" s="36"/>
    </row>
    <row r="63" spans="1:8" s="45" customFormat="1" ht="30" customHeight="1">
      <c r="A63" s="46" t="s">
        <v>140</v>
      </c>
      <c r="B63" s="38" t="s">
        <v>134</v>
      </c>
      <c r="C63" s="39" t="s">
        <v>12</v>
      </c>
      <c r="D63" s="40" t="s">
        <v>148</v>
      </c>
      <c r="E63" s="41" t="s">
        <v>44</v>
      </c>
      <c r="F63" s="53">
        <v>5000</v>
      </c>
      <c r="G63" s="43"/>
      <c r="H63" s="54">
        <f>ROUND(G63,2)*F63</f>
        <v>0</v>
      </c>
    </row>
    <row r="64" spans="1:8" ht="34.5" customHeight="1">
      <c r="A64" s="31"/>
      <c r="B64" s="59"/>
      <c r="C64" s="50" t="s">
        <v>53</v>
      </c>
      <c r="D64" s="34"/>
      <c r="E64" s="60"/>
      <c r="F64" s="35"/>
      <c r="G64" s="48"/>
      <c r="H64" s="36"/>
    </row>
    <row r="65" spans="1:8" s="62" customFormat="1" ht="30" customHeight="1">
      <c r="A65" s="46" t="s">
        <v>6</v>
      </c>
      <c r="B65" s="38" t="s">
        <v>135</v>
      </c>
      <c r="C65" s="61" t="s">
        <v>150</v>
      </c>
      <c r="D65" s="40" t="s">
        <v>178</v>
      </c>
      <c r="E65" s="41"/>
      <c r="F65" s="53"/>
      <c r="G65" s="48"/>
      <c r="H65" s="54"/>
    </row>
    <row r="66" spans="1:8" s="47" customFormat="1" ht="34.5" customHeight="1">
      <c r="A66" s="46" t="s">
        <v>7</v>
      </c>
      <c r="B66" s="49" t="s">
        <v>94</v>
      </c>
      <c r="C66" s="39" t="s">
        <v>151</v>
      </c>
      <c r="D66" s="40"/>
      <c r="E66" s="41" t="s">
        <v>43</v>
      </c>
      <c r="F66" s="53">
        <v>2</v>
      </c>
      <c r="G66" s="43"/>
      <c r="H66" s="54">
        <f>ROUND(G66,2)*F66</f>
        <v>0</v>
      </c>
    </row>
    <row r="67" spans="1:8" s="47" customFormat="1" ht="34.5" customHeight="1">
      <c r="A67" s="46" t="s">
        <v>8</v>
      </c>
      <c r="B67" s="49" t="s">
        <v>95</v>
      </c>
      <c r="C67" s="39" t="s">
        <v>152</v>
      </c>
      <c r="D67" s="40"/>
      <c r="E67" s="41" t="s">
        <v>43</v>
      </c>
      <c r="F67" s="53">
        <v>2</v>
      </c>
      <c r="G67" s="43"/>
      <c r="H67" s="54">
        <f>ROUND(G67,2)*F67</f>
        <v>0</v>
      </c>
    </row>
    <row r="68" spans="1:8" s="47" customFormat="1" ht="34.5" customHeight="1">
      <c r="A68" s="46" t="s">
        <v>9</v>
      </c>
      <c r="B68" s="49" t="s">
        <v>96</v>
      </c>
      <c r="C68" s="39" t="s">
        <v>153</v>
      </c>
      <c r="D68" s="40"/>
      <c r="E68" s="41" t="s">
        <v>43</v>
      </c>
      <c r="F68" s="53">
        <v>2</v>
      </c>
      <c r="G68" s="43"/>
      <c r="H68" s="54">
        <f>ROUND(G68,2)*F68</f>
        <v>0</v>
      </c>
    </row>
    <row r="69" spans="1:8" s="47" customFormat="1" ht="30" customHeight="1">
      <c r="A69" s="46" t="s">
        <v>10</v>
      </c>
      <c r="B69" s="49" t="s">
        <v>97</v>
      </c>
      <c r="C69" s="39" t="s">
        <v>109</v>
      </c>
      <c r="D69" s="40"/>
      <c r="E69" s="41" t="s">
        <v>43</v>
      </c>
      <c r="F69" s="53">
        <v>2</v>
      </c>
      <c r="G69" s="43"/>
      <c r="H69" s="54">
        <f>ROUND(G69,2)*F69</f>
        <v>0</v>
      </c>
    </row>
    <row r="70" spans="1:8" ht="30" customHeight="1">
      <c r="A70" s="31"/>
      <c r="B70" s="63"/>
      <c r="C70" s="50" t="s">
        <v>54</v>
      </c>
      <c r="D70" s="34"/>
      <c r="E70" s="60"/>
      <c r="F70" s="35"/>
      <c r="G70" s="48"/>
      <c r="H70" s="36"/>
    </row>
    <row r="71" spans="1:8" s="47" customFormat="1" ht="34.5" customHeight="1">
      <c r="A71" s="46" t="s">
        <v>58</v>
      </c>
      <c r="B71" s="38" t="s">
        <v>136</v>
      </c>
      <c r="C71" s="39" t="s">
        <v>143</v>
      </c>
      <c r="D71" s="40" t="s">
        <v>3</v>
      </c>
      <c r="E71" s="41" t="s">
        <v>43</v>
      </c>
      <c r="F71" s="53">
        <v>3</v>
      </c>
      <c r="G71" s="43"/>
      <c r="H71" s="54">
        <f>ROUND(G71,2)*F71</f>
        <v>0</v>
      </c>
    </row>
    <row r="72" spans="1:8" s="47" customFormat="1" ht="30" customHeight="1">
      <c r="A72" s="46" t="s">
        <v>59</v>
      </c>
      <c r="B72" s="38" t="s">
        <v>137</v>
      </c>
      <c r="C72" s="39" t="s">
        <v>154</v>
      </c>
      <c r="D72" s="40" t="s">
        <v>178</v>
      </c>
      <c r="E72" s="41"/>
      <c r="F72" s="53"/>
      <c r="G72" s="48"/>
      <c r="H72" s="54"/>
    </row>
    <row r="73" spans="1:8" s="47" customFormat="1" ht="30" customHeight="1">
      <c r="A73" s="46" t="s">
        <v>155</v>
      </c>
      <c r="B73" s="49" t="s">
        <v>94</v>
      </c>
      <c r="C73" s="39" t="s">
        <v>158</v>
      </c>
      <c r="D73" s="40"/>
      <c r="E73" s="41" t="s">
        <v>45</v>
      </c>
      <c r="F73" s="53">
        <v>1</v>
      </c>
      <c r="G73" s="43"/>
      <c r="H73" s="54">
        <f>ROUND(G73,2)*F73</f>
        <v>0</v>
      </c>
    </row>
    <row r="74" spans="1:8" s="45" customFormat="1" ht="30" customHeight="1">
      <c r="A74" s="46" t="s">
        <v>60</v>
      </c>
      <c r="B74" s="38" t="s">
        <v>204</v>
      </c>
      <c r="C74" s="39" t="s">
        <v>145</v>
      </c>
      <c r="D74" s="40" t="s">
        <v>3</v>
      </c>
      <c r="E74" s="41"/>
      <c r="F74" s="53"/>
      <c r="G74" s="48"/>
      <c r="H74" s="54"/>
    </row>
    <row r="75" spans="1:8" s="47" customFormat="1" ht="30" customHeight="1">
      <c r="A75" s="46" t="s">
        <v>61</v>
      </c>
      <c r="B75" s="49" t="s">
        <v>94</v>
      </c>
      <c r="C75" s="39" t="s">
        <v>49</v>
      </c>
      <c r="D75" s="40"/>
      <c r="E75" s="41" t="s">
        <v>43</v>
      </c>
      <c r="F75" s="53">
        <v>2</v>
      </c>
      <c r="G75" s="43"/>
      <c r="H75" s="54">
        <f>ROUND(G75,2)*F75</f>
        <v>0</v>
      </c>
    </row>
    <row r="76" spans="1:8" s="47" customFormat="1" ht="30" customHeight="1">
      <c r="A76" s="46" t="s">
        <v>62</v>
      </c>
      <c r="B76" s="49" t="s">
        <v>95</v>
      </c>
      <c r="C76" s="39" t="s">
        <v>138</v>
      </c>
      <c r="D76" s="40"/>
      <c r="E76" s="41" t="s">
        <v>43</v>
      </c>
      <c r="F76" s="53">
        <v>1</v>
      </c>
      <c r="G76" s="43"/>
      <c r="H76" s="54">
        <f>ROUND(G76,2)*F76</f>
        <v>0</v>
      </c>
    </row>
    <row r="77" spans="1:8" s="47" customFormat="1" ht="30" customHeight="1">
      <c r="A77" s="46" t="s">
        <v>63</v>
      </c>
      <c r="B77" s="49" t="s">
        <v>96</v>
      </c>
      <c r="C77" s="39" t="s">
        <v>139</v>
      </c>
      <c r="D77" s="40"/>
      <c r="E77" s="41" t="s">
        <v>43</v>
      </c>
      <c r="F77" s="53">
        <v>1</v>
      </c>
      <c r="G77" s="43"/>
      <c r="H77" s="54">
        <f>ROUND(G77,2)*F77</f>
        <v>0</v>
      </c>
    </row>
    <row r="78" spans="1:8" s="45" customFormat="1" ht="30" customHeight="1">
      <c r="A78" s="46" t="s">
        <v>64</v>
      </c>
      <c r="B78" s="38" t="s">
        <v>205</v>
      </c>
      <c r="C78" s="39" t="s">
        <v>144</v>
      </c>
      <c r="D78" s="40" t="s">
        <v>3</v>
      </c>
      <c r="E78" s="41" t="s">
        <v>43</v>
      </c>
      <c r="F78" s="53">
        <v>3</v>
      </c>
      <c r="G78" s="43"/>
      <c r="H78" s="54">
        <f>ROUND(G78,2)*F78</f>
        <v>0</v>
      </c>
    </row>
    <row r="79" spans="1:8" s="45" customFormat="1" ht="30" customHeight="1">
      <c r="A79" s="46" t="s">
        <v>116</v>
      </c>
      <c r="B79" s="38" t="s">
        <v>206</v>
      </c>
      <c r="C79" s="39" t="s">
        <v>146</v>
      </c>
      <c r="D79" s="40" t="s">
        <v>3</v>
      </c>
      <c r="E79" s="41" t="s">
        <v>43</v>
      </c>
      <c r="F79" s="53">
        <v>1</v>
      </c>
      <c r="G79" s="43"/>
      <c r="H79" s="54">
        <f>ROUND(G79,2)*F79</f>
        <v>0</v>
      </c>
    </row>
    <row r="80" spans="1:8" ht="30" customHeight="1">
      <c r="A80" s="31"/>
      <c r="B80" s="32"/>
      <c r="C80" s="50" t="s">
        <v>55</v>
      </c>
      <c r="D80" s="34"/>
      <c r="E80" s="51"/>
      <c r="F80" s="34"/>
      <c r="G80" s="48"/>
      <c r="H80" s="36"/>
    </row>
    <row r="81" spans="1:8" s="47" customFormat="1" ht="30" customHeight="1">
      <c r="A81" s="52" t="s">
        <v>65</v>
      </c>
      <c r="B81" s="38" t="s">
        <v>208</v>
      </c>
      <c r="C81" s="39" t="s">
        <v>30</v>
      </c>
      <c r="D81" s="40" t="s">
        <v>4</v>
      </c>
      <c r="E81" s="41" t="s">
        <v>40</v>
      </c>
      <c r="F81" s="42">
        <v>1800</v>
      </c>
      <c r="G81" s="43"/>
      <c r="H81" s="44">
        <f>ROUND(G81,2)*F81</f>
        <v>0</v>
      </c>
    </row>
    <row r="82" spans="1:8" ht="30" customHeight="1" thickBot="1">
      <c r="A82" s="64"/>
      <c r="B82" s="65" t="str">
        <f>B6</f>
        <v>A</v>
      </c>
      <c r="C82" s="106" t="str">
        <f>C6</f>
        <v>McPhillips Street Rehabilitation Swailes Avenue to Emes Road</v>
      </c>
      <c r="D82" s="107"/>
      <c r="E82" s="107"/>
      <c r="F82" s="108"/>
      <c r="G82" s="64" t="s">
        <v>199</v>
      </c>
      <c r="H82" s="64">
        <f>SUM(H6:H81)</f>
        <v>0</v>
      </c>
    </row>
    <row r="83" spans="1:8" s="10" customFormat="1" ht="37.5" customHeight="1" thickTop="1">
      <c r="A83" s="31"/>
      <c r="B83" s="104" t="s">
        <v>200</v>
      </c>
      <c r="C83" s="105"/>
      <c r="D83" s="105"/>
      <c r="E83" s="105"/>
      <c r="F83" s="105"/>
      <c r="G83" s="112">
        <f>H82</f>
        <v>0</v>
      </c>
      <c r="H83" s="113"/>
    </row>
    <row r="84" spans="1:8" ht="37.5" customHeight="1">
      <c r="A84" s="31"/>
      <c r="B84" s="114" t="s">
        <v>201</v>
      </c>
      <c r="C84" s="102"/>
      <c r="D84" s="102"/>
      <c r="E84" s="102"/>
      <c r="F84" s="102"/>
      <c r="G84" s="102"/>
      <c r="H84" s="103"/>
    </row>
    <row r="85" spans="1:8" ht="37.5" customHeight="1">
      <c r="A85" s="31"/>
      <c r="B85" s="101" t="s">
        <v>202</v>
      </c>
      <c r="C85" s="102"/>
      <c r="D85" s="102"/>
      <c r="E85" s="102"/>
      <c r="F85" s="102"/>
      <c r="G85" s="102"/>
      <c r="H85" s="103"/>
    </row>
    <row r="86" spans="1:8" ht="15.75" customHeight="1">
      <c r="A86" s="66"/>
      <c r="B86" s="67"/>
      <c r="C86" s="68"/>
      <c r="D86" s="69"/>
      <c r="E86" s="68"/>
      <c r="F86" s="68"/>
      <c r="G86" s="70"/>
      <c r="H86" s="71"/>
    </row>
  </sheetData>
  <sheetProtection password="9AE3" sheet="1" objects="1" scenarios="1" selectLockedCells="1"/>
  <mergeCells count="6">
    <mergeCell ref="B85:H85"/>
    <mergeCell ref="B83:F83"/>
    <mergeCell ref="C82:F82"/>
    <mergeCell ref="C6:F6"/>
    <mergeCell ref="G83:H83"/>
    <mergeCell ref="B84:H84"/>
  </mergeCells>
  <conditionalFormatting sqref="D72 D65">
    <cfRule type="cellIs" priority="1" dxfId="0" operator="equal" stopIfTrue="1">
      <formula>"CW 3120-R2"</formula>
    </cfRule>
    <cfRule type="cellIs" priority="2" dxfId="0" operator="equal" stopIfTrue="1">
      <formula>"CW 3240-R7"</formula>
    </cfRule>
  </conditionalFormatting>
  <conditionalFormatting sqref="D71 D73:D79 D81 D66:D69 D63 D15:D21 D8:D13 D23:D61">
    <cfRule type="cellIs" priority="3" dxfId="0" operator="equal" stopIfTrue="1">
      <formula>"CW 2130-R11"</formula>
    </cfRule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80 G62 G42 G40 G34:G35 G29 G27 G19:G20 G22:G23 G12 G47:G48 G53:G54 G60 G15 G58 G64:G65 G70 G74 G72 G56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1 G66:G69 G75:G79 G43:G46 G41 G36:G39 G21 G28 G24:G26 G49:G52 G8:G11 G30:G33 G59 G61 G63 G73 G71 G13 G16:G18 G55 G57">
      <formula1>0</formula1>
    </dataValidation>
  </dataValidations>
  <printOptions/>
  <pageMargins left="0.5" right="0.5" top="0.75" bottom="0.75" header="0.25" footer="0.25"/>
  <pageSetup horizontalDpi="600" verticalDpi="600" orientation="portrait" scale="72" r:id="rId1"/>
  <headerFooter alignWithMargins="0">
    <oddHeader>&amp;LThe City of Winnipeg
Bid Opportunity No. 465-2008 Addendum 1&amp;RBid Submission
Page &amp;P+3 of 10</oddHeader>
    <oddFooter xml:space="preserve">&amp;R__________________
Name of Bidder                    </oddFooter>
  </headerFooter>
  <rowBreaks count="2" manualBreakCount="2">
    <brk id="33" min="1" max="7" man="1"/>
    <brk id="5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ROLF K. DOERRIES, C.E.T.
DATE: JUNE 11, 2008 AT 9:45 A.M.
FILE SIZE: 44,544 BYTES</dc:description>
  <cp:lastModifiedBy>tschirli</cp:lastModifiedBy>
  <cp:lastPrinted>2008-06-11T19:51:34Z</cp:lastPrinted>
  <dcterms:created xsi:type="dcterms:W3CDTF">2000-01-26T18:56:05Z</dcterms:created>
  <dcterms:modified xsi:type="dcterms:W3CDTF">2008-06-13T13:57:15Z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C420061214</vt:lpwstr>
  </property>
</Properties>
</file>