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9600" windowHeight="11640" activeTab="0"/>
  </bookViews>
  <sheets>
    <sheet name="FORM B - PRICES" sheetId="1" r:id="rId1"/>
  </sheets>
  <definedNames>
    <definedName name="_xlnm._FilterDatabase" localSheetId="0" hidden="1">'FORM B - PRICES'!$A$1:$H$200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PRICES'!$B$6:$H$200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PRICES'!$B$1:$IV$44</definedName>
    <definedName name="XEVERYTHING">#REF!</definedName>
    <definedName name="XITEMS" localSheetId="0">'FORM B - PRICES'!$B$6:$IV$44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<sst xmlns="http://schemas.openxmlformats.org/spreadsheetml/2006/main" count="650" uniqueCount="275">
  <si>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</si>
  <si>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</si>
  <si>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</si>
  <si>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</si>
  <si>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</si>
  <si>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</si>
  <si>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</si>
  <si>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</si>
  <si>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</si>
  <si>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</si>
  <si>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</si>
  <si>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</si>
  <si>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</si>
  <si>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</si>
  <si>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</si>
  <si>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</si>
  <si>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</si>
  <si>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</si>
  <si>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</si>
  <si>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</si>
  <si>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</si>
  <si>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A010</t>
  </si>
  <si>
    <t>A.8</t>
  </si>
  <si>
    <t>Supplying and Placing Base Course Material</t>
  </si>
  <si>
    <t>m³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</si>
  <si>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</si>
  <si>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</si>
  <si>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</si>
  <si>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</si>
  <si>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</si>
  <si>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</si>
  <si>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</si>
  <si>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</si>
  <si>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m²</t>
  </si>
  <si>
    <t>B120</t>
  </si>
  <si>
    <t>b) 5 sq.m. to 20 sq.m.</t>
  </si>
  <si>
    <t>B126</t>
  </si>
  <si>
    <t>Concrete Curb Removal</t>
  </si>
  <si>
    <t xml:space="preserve">CW 3240-R6 </t>
  </si>
  <si>
    <t>B127</t>
  </si>
  <si>
    <t>i)</t>
  </si>
  <si>
    <t>m</t>
  </si>
  <si>
    <t>B132</t>
  </si>
  <si>
    <t>Curb Ramp</t>
  </si>
  <si>
    <t>B135</t>
  </si>
  <si>
    <t>Concrete Curb Installation</t>
  </si>
  <si>
    <t>B136</t>
  </si>
  <si>
    <t>SD-205</t>
  </si>
  <si>
    <t>B150</t>
  </si>
  <si>
    <t>SD-229A,B,C</t>
  </si>
  <si>
    <t>B154</t>
  </si>
  <si>
    <t>Concrete Curb Renewal</t>
  </si>
  <si>
    <t>B155</t>
  </si>
  <si>
    <t>SD-205,
SD206A</t>
  </si>
  <si>
    <t>B156</t>
  </si>
  <si>
    <t>a) Less than 3 m</t>
  </si>
  <si>
    <t>B184</t>
  </si>
  <si>
    <t>SD-229 E</t>
  </si>
  <si>
    <t>F013</t>
  </si>
  <si>
    <t>F.8</t>
  </si>
  <si>
    <t>Supply of Curb Inlet Frames</t>
  </si>
  <si>
    <t>each</t>
  </si>
  <si>
    <t>F009</t>
  </si>
  <si>
    <t>F.4</t>
  </si>
  <si>
    <t>Adjustment of Valve Boxes</t>
  </si>
  <si>
    <t>CW 3210-R6</t>
  </si>
  <si>
    <t>F001</t>
  </si>
  <si>
    <t>F.1</t>
  </si>
  <si>
    <t>Adjustment of Catch Basins / Manholes Frames</t>
  </si>
  <si>
    <t>100mm Concrete Sidewalk with Block Outs</t>
  </si>
  <si>
    <t>B157</t>
  </si>
  <si>
    <t>ii)</t>
  </si>
  <si>
    <t>tonne</t>
  </si>
  <si>
    <t>Rebuild Tree Well Curb</t>
  </si>
  <si>
    <t>iii)</t>
  </si>
  <si>
    <t>Landscape Maintenance</t>
  </si>
  <si>
    <t>a) Landscape Maintenance Year 1</t>
  </si>
  <si>
    <t>b) Landscape Maintenance Year 2</t>
  </si>
  <si>
    <t>l.s.</t>
  </si>
  <si>
    <t>F011</t>
  </si>
  <si>
    <t>F.6</t>
  </si>
  <si>
    <t>Adjustment of Curb Stop Boxes</t>
  </si>
  <si>
    <t>A003</t>
  </si>
  <si>
    <t>A.3</t>
  </si>
  <si>
    <t>Excavation</t>
  </si>
  <si>
    <t>ROADWORKS - REMOVALS/RENEWALS</t>
  </si>
  <si>
    <t>SD-200</t>
  </si>
  <si>
    <t>B004</t>
  </si>
  <si>
    <t>B.2</t>
  </si>
  <si>
    <t>Slab Replacement</t>
  </si>
  <si>
    <t>C001</t>
  </si>
  <si>
    <t>C.1</t>
  </si>
  <si>
    <t>Concrete Pavements, Median Slabs, Bull-noses, and Safety Medians</t>
  </si>
  <si>
    <t>CW 3310-R10</t>
  </si>
  <si>
    <t>A007</t>
  </si>
  <si>
    <t>A.7</t>
  </si>
  <si>
    <t>Crushed Sub-base Material</t>
  </si>
  <si>
    <t>A008</t>
  </si>
  <si>
    <t>F015</t>
  </si>
  <si>
    <t>F.10</t>
  </si>
  <si>
    <t>Adjustment of Curb and Gutter Inlet Frames</t>
  </si>
  <si>
    <t>TOTAL</t>
  </si>
  <si>
    <t>D</t>
  </si>
  <si>
    <t>B100</t>
  </si>
  <si>
    <t>Miscellaneous Concrete Slab Removal</t>
  </si>
  <si>
    <t>B104</t>
  </si>
  <si>
    <t>Remove and Dispose of Pavement Unit Pavers</t>
  </si>
  <si>
    <t>E10</t>
  </si>
  <si>
    <t>E16</t>
  </si>
  <si>
    <t>Regrade Sidewalk Unit Pavers</t>
  </si>
  <si>
    <t>E12</t>
  </si>
  <si>
    <t>Replace Sidewalk Pavers with                   New Unit Pavers</t>
  </si>
  <si>
    <t>E14</t>
  </si>
  <si>
    <t>Tree</t>
  </si>
  <si>
    <t>a)  Patmore Green Elm</t>
  </si>
  <si>
    <t>E19</t>
  </si>
  <si>
    <t>E20</t>
  </si>
  <si>
    <t>Half Holland Paver</t>
  </si>
  <si>
    <t>Endicott Clay Paver</t>
  </si>
  <si>
    <t>E13</t>
  </si>
  <si>
    <t>E11</t>
  </si>
  <si>
    <t>60mm Concrete Unit Pavers in Formed Blockouts</t>
  </si>
  <si>
    <t>E18</t>
  </si>
  <si>
    <t>Clay Brick Pavers</t>
  </si>
  <si>
    <t>E17</t>
  </si>
  <si>
    <t>80mm Concrete Unit Pavers</t>
  </si>
  <si>
    <t>Regrade Roadway Base</t>
  </si>
  <si>
    <t>E9</t>
  </si>
  <si>
    <t>Tree Well Curb</t>
  </si>
  <si>
    <t>E15</t>
  </si>
  <si>
    <t>Remove and Salvage Sidewalk Unit Pavers</t>
  </si>
  <si>
    <t>Trees</t>
  </si>
  <si>
    <t>a) American Elm</t>
  </si>
  <si>
    <t>B129</t>
  </si>
  <si>
    <t>Curb and Gutter</t>
  </si>
  <si>
    <t>B142</t>
  </si>
  <si>
    <t>Curb and Gutter (180 mm ht, Barrier, Integral, 600mm width, 200mm Plain Concrete Pavement)</t>
  </si>
  <si>
    <t>B145</t>
  </si>
  <si>
    <t>E21</t>
  </si>
  <si>
    <t>Structural Soil</t>
  </si>
  <si>
    <t>E22</t>
  </si>
  <si>
    <t>C032</t>
  </si>
  <si>
    <t>C.3</t>
  </si>
  <si>
    <t>Concrete Curbs, Curb and Gutter, and Splash Strips</t>
  </si>
  <si>
    <t>C048</t>
  </si>
  <si>
    <t>SD-227B</t>
  </si>
  <si>
    <t>Concrete Header at Building Edge</t>
  </si>
  <si>
    <t>E23</t>
  </si>
  <si>
    <t>E</t>
  </si>
  <si>
    <t>ASSOCIATED DRAINAGE AND UNDERGROUND WORKS</t>
  </si>
  <si>
    <t>E051</t>
  </si>
  <si>
    <t>Installation of Subdrains</t>
  </si>
  <si>
    <t>CW 3120-R1</t>
  </si>
  <si>
    <t>Princess Street - Notre Dame Avenue to James Avenue (Sidewalk Regrading)</t>
  </si>
  <si>
    <t>Barrier (Separate)</t>
  </si>
  <si>
    <t>Barrier (180 mm ht, Dowelled)</t>
  </si>
  <si>
    <t>A.1</t>
  </si>
  <si>
    <t>A.2</t>
  </si>
  <si>
    <t>a) 5 sq.m. to 20 sq.m.</t>
  </si>
  <si>
    <t>A.4</t>
  </si>
  <si>
    <t>a) 3 m to 30 m</t>
  </si>
  <si>
    <t>Munic Paver</t>
  </si>
  <si>
    <t>a) Greater than 5 sq.m.</t>
  </si>
  <si>
    <t>b) Greater than 5 sq.m.</t>
  </si>
  <si>
    <t>C064</t>
  </si>
  <si>
    <t>Construction of Asphalt Patches</t>
  </si>
  <si>
    <t xml:space="preserve">CW 3410-R7 </t>
  </si>
  <si>
    <t>A.5</t>
  </si>
  <si>
    <t>A.6</t>
  </si>
  <si>
    <t>A.9</t>
  </si>
  <si>
    <t>A.10</t>
  </si>
  <si>
    <t>A.11</t>
  </si>
  <si>
    <t>A.12</t>
  </si>
  <si>
    <t>A.13</t>
  </si>
  <si>
    <t>King Street - Notre Dame Avenue to Bannatyne Avenue (Sidewalk Regrading)</t>
  </si>
  <si>
    <t>Replace Sidewalk Pavers with                   Salvaged Unit Pavers</t>
  </si>
  <si>
    <t>B.1</t>
  </si>
  <si>
    <t>B.3</t>
  </si>
  <si>
    <t>B.4</t>
  </si>
  <si>
    <t>B.5</t>
  </si>
  <si>
    <t>B.6</t>
  </si>
  <si>
    <t>B.7</t>
  </si>
  <si>
    <t>B.8</t>
  </si>
  <si>
    <t>B.9</t>
  </si>
  <si>
    <t>a) Patmore Green Ash</t>
  </si>
  <si>
    <t>C.2</t>
  </si>
  <si>
    <t>C.4</t>
  </si>
  <si>
    <t>C.5</t>
  </si>
  <si>
    <t>C.6</t>
  </si>
  <si>
    <t>C.7</t>
  </si>
  <si>
    <t>C.8</t>
  </si>
  <si>
    <t>C.9</t>
  </si>
  <si>
    <t>C.10</t>
  </si>
  <si>
    <t>Arthur Street - McDermot Avenue to Bannatyne Avenue (Pavement Unit Paver Replacement)</t>
  </si>
  <si>
    <t>50 mm - Limestone</t>
  </si>
  <si>
    <t>B013</t>
  </si>
  <si>
    <t>200 mm Concrete Pavement (Plain-Dowelled)</t>
  </si>
  <si>
    <t>C010</t>
  </si>
  <si>
    <t>Construction of 200 mm Concrete Pavement (Plain-Dowelled)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</si>
  <si>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</si>
  <si>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</si>
  <si>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</si>
  <si>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</si>
  <si>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</si>
  <si>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</si>
  <si>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</si>
  <si>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</si>
  <si>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</si>
  <si>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</si>
  <si>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</si>
  <si>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</si>
  <si>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</si>
  <si>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</si>
  <si>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Broadway - Memorial Boulevard to Main Street (Sidewalk Regrading)</t>
  </si>
  <si>
    <t>Replace Sidewalk Pavers with                  Salvaged Unit Pavers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</si>
  <si>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</si>
  <si>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</si>
  <si>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</si>
  <si>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</si>
  <si>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</si>
  <si>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</si>
  <si>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</si>
  <si>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</si>
  <si>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</si>
  <si>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</si>
  <si>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 xml:space="preserve"> i)</t>
  </si>
  <si>
    <t>F</t>
  </si>
  <si>
    <t>Broadway- (North Sidewalk Reconstruction)                                                                     Edmonton Street to Carlton Street and Donald Street to Smith Street</t>
  </si>
  <si>
    <t>Excavation at Mature Trees (Broadway only)</t>
  </si>
  <si>
    <t>Precast Concrete Paving Slabs</t>
  </si>
  <si>
    <t>Granite Pavers</t>
  </si>
  <si>
    <t>Micro Irrigation System</t>
  </si>
  <si>
    <t>Tree Grate</t>
  </si>
  <si>
    <t>F.2</t>
  </si>
  <si>
    <t>F.3</t>
  </si>
  <si>
    <t>F.5</t>
  </si>
  <si>
    <t>F.7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</si>
  <si>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</si>
  <si>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</si>
  <si>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</si>
  <si>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</si>
  <si>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</si>
  <si>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</si>
  <si>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</si>
  <si>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</si>
  <si>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</si>
  <si>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</si>
  <si>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G</t>
  </si>
  <si>
    <t>G.1</t>
  </si>
  <si>
    <t>(SEE B9)</t>
  </si>
  <si>
    <t>UNIT PRICES</t>
  </si>
  <si>
    <t>Landscape Maintenance (All Streets)</t>
  </si>
  <si>
    <t>F.20</t>
  </si>
  <si>
    <t>F.21</t>
  </si>
  <si>
    <t>Vertical Mulching</t>
  </si>
  <si>
    <t>E24</t>
  </si>
  <si>
    <t>Exchange District Tree Grate</t>
  </si>
  <si>
    <t>Broadway Tree Grate</t>
  </si>
  <si>
    <t>C.11</t>
  </si>
  <si>
    <t>Clay Detectable Warning Pavers</t>
  </si>
  <si>
    <t>C.12</t>
  </si>
  <si>
    <t>ROADWORKS - REMOVALS/ RENEWALS</t>
  </si>
  <si>
    <t>Curb Ramp (10mm ht, Monolithic)</t>
  </si>
  <si>
    <t>King Street - Bannatyne Avenue to Willliam Avenue (West Sidewalk Reconstruction)</t>
  </si>
  <si>
    <t>Curb and Gutter (10mm ht, Curb Ramp,  Integral, 600mm width, 200mm Plain Concrete Pavement)</t>
  </si>
  <si>
    <t>Construction of Splash Strip (180mm ht, Barrier Curb, Integral, 600mm width)</t>
  </si>
  <si>
    <t>(in words)              _______________________________________________________________________________________</t>
  </si>
  <si>
    <t xml:space="preserve">                             _______________________________________________________________________________________</t>
  </si>
  <si>
    <t>CW 3110-R9</t>
  </si>
  <si>
    <t>CW 3230-R5</t>
  </si>
  <si>
    <t>E8</t>
  </si>
  <si>
    <t>CW 2130-R9</t>
  </si>
  <si>
    <t>E.11</t>
  </si>
  <si>
    <t>Replace Curb Inlet Frame, Cover and Box</t>
  </si>
  <si>
    <t>FORM B (R1): PRICES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</si>
</sst>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  <numFmt numFmtId="178" formatCode="#\ ###\ ##0.00;;0;@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color indexed="61"/>
      <name val="MS Sans Serif"/>
      <family val="0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1" fontId="0" fillId="2" borderId="4" xfId="0" applyNumberFormat="1" applyBorder="1" applyAlignment="1">
      <alignment vertical="top"/>
    </xf>
    <xf numFmtId="0" fontId="0" fillId="2" borderId="4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1" fontId="0" fillId="2" borderId="4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8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6" xfId="0" applyNumberFormat="1" applyFont="1" applyFill="1" applyBorder="1" applyAlignment="1" applyProtection="1">
      <alignment horizontal="left" vertical="center"/>
      <protection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4" xfId="0" applyNumberFormat="1" applyBorder="1" applyAlignment="1">
      <alignment horizontal="right" vertical="center"/>
    </xf>
    <xf numFmtId="7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7" fontId="0" fillId="2" borderId="13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7" fillId="2" borderId="14" xfId="0" applyNumberFormat="1" applyFon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1" fontId="3" fillId="2" borderId="15" xfId="0" applyNumberFormat="1" applyFont="1" applyBorder="1" applyAlignment="1">
      <alignment horizontal="left"/>
    </xf>
    <xf numFmtId="1" fontId="0" fillId="2" borderId="15" xfId="0" applyNumberFormat="1" applyBorder="1" applyAlignment="1">
      <alignment horizontal="center"/>
    </xf>
    <xf numFmtId="1" fontId="0" fillId="2" borderId="15" xfId="0" applyNumberFormat="1" applyBorder="1" applyAlignment="1">
      <alignment/>
    </xf>
    <xf numFmtId="7" fontId="0" fillId="2" borderId="16" xfId="0" applyNumberFormat="1" applyBorder="1" applyAlignment="1">
      <alignment horizontal="right"/>
    </xf>
    <xf numFmtId="7" fontId="4" fillId="2" borderId="16" xfId="0" applyNumberFormat="1" applyFon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9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0" fontId="0" fillId="2" borderId="4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74" fontId="0" fillId="0" borderId="0" xfId="0" applyNumberFormat="1" applyFont="1" applyFill="1" applyBorder="1" applyAlignment="1" applyProtection="1">
      <alignment vertical="top"/>
      <protection locked="0"/>
    </xf>
    <xf numFmtId="174" fontId="0" fillId="0" borderId="0" xfId="0" applyNumberFormat="1" applyFont="1" applyFill="1" applyBorder="1" applyAlignment="1" applyProtection="1">
      <alignment vertical="top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7" fontId="0" fillId="2" borderId="0" xfId="0" applyNumberFormat="1" applyAlignment="1">
      <alignment horizontal="centerContinuous" vertical="center"/>
    </xf>
    <xf numFmtId="177" fontId="0" fillId="2" borderId="0" xfId="0" applyNumberFormat="1" applyAlignment="1">
      <alignment/>
    </xf>
    <xf numFmtId="177" fontId="0" fillId="2" borderId="3" xfId="0" applyNumberFormat="1" applyBorder="1" applyAlignment="1">
      <alignment horizontal="center"/>
    </xf>
    <xf numFmtId="177" fontId="0" fillId="2" borderId="13" xfId="0" applyNumberFormat="1" applyBorder="1" applyAlignment="1">
      <alignment horizontal="center"/>
    </xf>
    <xf numFmtId="177" fontId="0" fillId="2" borderId="4" xfId="0" applyNumberFormat="1" applyBorder="1" applyAlignment="1">
      <alignment horizontal="center" vertical="top"/>
    </xf>
    <xf numFmtId="177" fontId="0" fillId="0" borderId="18" xfId="0" applyNumberFormat="1" applyFont="1" applyFill="1" applyBorder="1" applyAlignment="1" applyProtection="1">
      <alignment horizontal="right" vertical="top"/>
      <protection/>
    </xf>
    <xf numFmtId="177" fontId="0" fillId="0" borderId="18" xfId="0" applyNumberFormat="1" applyFont="1" applyFill="1" applyBorder="1" applyAlignment="1" applyProtection="1">
      <alignment horizontal="right" vertical="top" wrapText="1"/>
      <protection/>
    </xf>
    <xf numFmtId="177" fontId="0" fillId="2" borderId="14" xfId="0" applyNumberFormat="1" applyBorder="1" applyAlignment="1">
      <alignment horizontal="centerContinuous"/>
    </xf>
    <xf numFmtId="177" fontId="0" fillId="2" borderId="15" xfId="0" applyNumberFormat="1" applyBorder="1" applyAlignment="1">
      <alignment/>
    </xf>
    <xf numFmtId="177" fontId="0" fillId="2" borderId="9" xfId="0" applyNumberFormat="1" applyBorder="1" applyAlignment="1">
      <alignment/>
    </xf>
    <xf numFmtId="177" fontId="0" fillId="2" borderId="0" xfId="0" applyNumberFormat="1" applyAlignment="1">
      <alignment/>
    </xf>
    <xf numFmtId="7" fontId="4" fillId="2" borderId="5" xfId="0" applyNumberFormat="1" applyFont="1" applyBorder="1" applyAlignment="1">
      <alignment horizontal="right"/>
    </xf>
    <xf numFmtId="7" fontId="0" fillId="2" borderId="5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 applyProtection="1">
      <alignment horizontal="center"/>
      <protection/>
    </xf>
    <xf numFmtId="0" fontId="0" fillId="2" borderId="0" xfId="0" applyNumberFormat="1" applyAlignment="1">
      <alignment horizontal="left" vertical="top"/>
    </xf>
    <xf numFmtId="0" fontId="0" fillId="2" borderId="1" xfId="0" applyNumberFormat="1" applyBorder="1" applyAlignment="1">
      <alignment horizontal="left" vertical="top"/>
    </xf>
    <xf numFmtId="0" fontId="2" fillId="2" borderId="6" xfId="0" applyNumberFormat="1" applyFont="1" applyBorder="1" applyAlignment="1">
      <alignment horizontal="left" vertical="top"/>
    </xf>
    <xf numFmtId="0" fontId="0" fillId="2" borderId="6" xfId="0" applyNumberFormat="1" applyBorder="1" applyAlignment="1">
      <alignment horizontal="left" vertical="top"/>
    </xf>
    <xf numFmtId="0" fontId="2" fillId="2" borderId="5" xfId="0" applyNumberFormat="1" applyFont="1" applyBorder="1" applyAlignment="1">
      <alignment horizontal="left" vertical="center"/>
    </xf>
    <xf numFmtId="0" fontId="0" fillId="2" borderId="20" xfId="0" applyNumberFormat="1" applyBorder="1" applyAlignment="1">
      <alignment horizontal="left" vertical="top"/>
    </xf>
    <xf numFmtId="0" fontId="2" fillId="2" borderId="21" xfId="0" applyNumberFormat="1" applyFont="1" applyBorder="1" applyAlignment="1">
      <alignment horizontal="left"/>
    </xf>
    <xf numFmtId="0" fontId="0" fillId="2" borderId="22" xfId="0" applyNumberFormat="1" applyBorder="1" applyAlignment="1">
      <alignment horizontal="left" vertical="top"/>
    </xf>
    <xf numFmtId="7" fontId="0" fillId="2" borderId="18" xfId="0" applyNumberFormat="1" applyBorder="1" applyAlignment="1">
      <alignment horizontal="right" vertical="center"/>
    </xf>
    <xf numFmtId="0" fontId="2" fillId="2" borderId="23" xfId="0" applyNumberFormat="1" applyFont="1" applyBorder="1" applyAlignment="1">
      <alignment horizontal="center" vertical="top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Border="1" applyAlignment="1">
      <alignment horizontal="center" vertical="top"/>
    </xf>
    <xf numFmtId="177" fontId="0" fillId="2" borderId="18" xfId="0" applyNumberFormat="1" applyBorder="1" applyAlignment="1">
      <alignment horizontal="center" vertical="top"/>
    </xf>
    <xf numFmtId="7" fontId="0" fillId="2" borderId="18" xfId="0" applyNumberFormat="1" applyBorder="1" applyAlignment="1">
      <alignment horizontal="right"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1" fontId="0" fillId="2" borderId="0" xfId="0" applyNumberFormat="1" applyBorder="1" applyAlignment="1">
      <alignment vertical="top"/>
    </xf>
    <xf numFmtId="0" fontId="0" fillId="2" borderId="0" xfId="0" applyNumberFormat="1" applyBorder="1" applyAlignment="1">
      <alignment vertical="top"/>
    </xf>
    <xf numFmtId="7" fontId="0" fillId="2" borderId="25" xfId="0" applyNumberFormat="1" applyBorder="1" applyAlignment="1">
      <alignment horizontal="right"/>
    </xf>
    <xf numFmtId="0" fontId="2" fillId="2" borderId="23" xfId="0" applyNumberFormat="1" applyFont="1" applyBorder="1" applyAlignment="1">
      <alignment horizontal="left" vertical="top"/>
    </xf>
    <xf numFmtId="0" fontId="0" fillId="2" borderId="23" xfId="0" applyNumberFormat="1" applyBorder="1" applyAlignment="1">
      <alignment horizontal="left" vertical="top"/>
    </xf>
    <xf numFmtId="0" fontId="2" fillId="2" borderId="26" xfId="0" applyNumberFormat="1" applyFont="1" applyBorder="1" applyAlignment="1">
      <alignment horizontal="left" vertical="center"/>
    </xf>
    <xf numFmtId="2" fontId="0" fillId="0" borderId="18" xfId="0" applyNumberFormat="1" applyFont="1" applyFill="1" applyBorder="1" applyAlignment="1" applyProtection="1">
      <alignment horizontal="left" vertical="top" wrapText="1"/>
      <protection/>
    </xf>
    <xf numFmtId="177" fontId="4" fillId="2" borderId="0" xfId="0" applyNumberFormat="1" applyFont="1" applyAlignment="1">
      <alignment horizontal="centerContinuous" vertical="center"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77" fontId="0" fillId="0" borderId="27" xfId="0" applyNumberFormat="1" applyFont="1" applyFill="1" applyBorder="1" applyAlignment="1" applyProtection="1">
      <alignment horizontal="right" vertical="top"/>
      <protection/>
    </xf>
    <xf numFmtId="174" fontId="0" fillId="0" borderId="27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/>
      <protection/>
    </xf>
    <xf numFmtId="173" fontId="4" fillId="0" borderId="18" xfId="0" applyNumberFormat="1" applyFont="1" applyFill="1" applyBorder="1" applyAlignment="1" applyProtection="1">
      <alignment horizontal="left" vertical="center" wrapText="1"/>
      <protection/>
    </xf>
    <xf numFmtId="172" fontId="4" fillId="0" borderId="18" xfId="0" applyNumberFormat="1" applyFont="1" applyFill="1" applyBorder="1" applyAlignment="1" applyProtection="1">
      <alignment vertical="center"/>
      <protection/>
    </xf>
    <xf numFmtId="172" fontId="4" fillId="0" borderId="18" xfId="0" applyNumberFormat="1" applyFont="1" applyFill="1" applyBorder="1" applyAlignment="1" applyProtection="1">
      <alignment horizontal="centerContinuous" wrapText="1"/>
      <protection/>
    </xf>
    <xf numFmtId="178" fontId="0" fillId="0" borderId="18" xfId="0" applyNumberFormat="1" applyFont="1" applyFill="1" applyBorder="1" applyAlignment="1" applyProtection="1">
      <alignment horizontal="centerContinuous"/>
      <protection/>
    </xf>
    <xf numFmtId="173" fontId="0" fillId="0" borderId="27" xfId="0" applyNumberFormat="1" applyFont="1" applyFill="1" applyBorder="1" applyAlignment="1" applyProtection="1">
      <alignment horizontal="left" vertical="top" wrapText="1"/>
      <protection/>
    </xf>
    <xf numFmtId="4" fontId="0" fillId="0" borderId="24" xfId="0" applyNumberFormat="1" applyFont="1" applyFill="1" applyBorder="1" applyAlignment="1" applyProtection="1">
      <alignment horizontal="center" vertical="top"/>
      <protection/>
    </xf>
    <xf numFmtId="173" fontId="0" fillId="0" borderId="28" xfId="0" applyNumberFormat="1" applyFont="1" applyFill="1" applyBorder="1" applyAlignment="1" applyProtection="1">
      <alignment horizontal="left" vertical="top" wrapText="1"/>
      <protection/>
    </xf>
    <xf numFmtId="172" fontId="0" fillId="0" borderId="28" xfId="0" applyNumberFormat="1" applyFont="1" applyFill="1" applyBorder="1" applyAlignment="1" applyProtection="1">
      <alignment horizontal="center" vertical="top" wrapText="1"/>
      <protection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174" fontId="0" fillId="0" borderId="28" xfId="0" applyNumberFormat="1" applyFont="1" applyFill="1" applyBorder="1" applyAlignment="1" applyProtection="1">
      <alignment vertical="top" wrapText="1"/>
      <protection/>
    </xf>
    <xf numFmtId="174" fontId="0" fillId="0" borderId="28" xfId="0" applyNumberFormat="1" applyFont="1" applyFill="1" applyBorder="1" applyAlignment="1" applyProtection="1">
      <alignment vertical="top"/>
      <protection locked="0"/>
    </xf>
    <xf numFmtId="4" fontId="0" fillId="0" borderId="24" xfId="0" applyNumberFormat="1" applyFont="1" applyFill="1" applyBorder="1" applyAlignment="1" applyProtection="1">
      <alignment horizontal="center" vertical="top" wrapText="1"/>
      <protection/>
    </xf>
    <xf numFmtId="172" fontId="4" fillId="0" borderId="24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center" vertical="top" wrapText="1"/>
      <protection/>
    </xf>
    <xf numFmtId="173" fontId="0" fillId="0" borderId="28" xfId="0" applyNumberFormat="1" applyFont="1" applyFill="1" applyBorder="1" applyAlignment="1" applyProtection="1">
      <alignment horizontal="center" vertical="top" wrapText="1"/>
      <protection/>
    </xf>
    <xf numFmtId="0" fontId="2" fillId="2" borderId="29" xfId="0" applyNumberFormat="1" applyFont="1" applyBorder="1" applyAlignment="1">
      <alignment horizontal="left" vertical="center"/>
    </xf>
    <xf numFmtId="0" fontId="2" fillId="2" borderId="30" xfId="0" applyNumberFormat="1" applyFont="1" applyBorder="1" applyAlignment="1">
      <alignment horizontal="left" vertical="center"/>
    </xf>
    <xf numFmtId="0" fontId="2" fillId="2" borderId="31" xfId="0" applyNumberFormat="1" applyFont="1" applyBorder="1" applyAlignment="1">
      <alignment horizontal="left" vertical="center"/>
    </xf>
    <xf numFmtId="7" fontId="0" fillId="2" borderId="32" xfId="0" applyNumberFormat="1" applyBorder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7" fontId="0" fillId="2" borderId="0" xfId="0" applyNumberFormat="1" applyBorder="1" applyAlignment="1">
      <alignment horizontal="right"/>
    </xf>
    <xf numFmtId="0" fontId="2" fillId="2" borderId="18" xfId="0" applyNumberFormat="1" applyFont="1" applyBorder="1" applyAlignment="1">
      <alignment horizontal="left" vertical="top"/>
    </xf>
    <xf numFmtId="0" fontId="0" fillId="2" borderId="18" xfId="0" applyNumberFormat="1" applyBorder="1" applyAlignment="1">
      <alignment horizontal="left" vertical="top"/>
    </xf>
    <xf numFmtId="172" fontId="0" fillId="0" borderId="9" xfId="0" applyNumberFormat="1" applyFont="1" applyFill="1" applyBorder="1" applyAlignment="1" applyProtection="1">
      <alignment horizontal="left" vertical="top" wrapText="1"/>
      <protection/>
    </xf>
    <xf numFmtId="0" fontId="0" fillId="2" borderId="33" xfId="0" applyNumberFormat="1" applyBorder="1" applyAlignment="1">
      <alignment horizontal="left" vertical="top"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177" fontId="0" fillId="0" borderId="34" xfId="0" applyNumberFormat="1" applyFont="1" applyFill="1" applyBorder="1" applyAlignment="1" applyProtection="1">
      <alignment horizontal="right" vertical="top"/>
      <protection/>
    </xf>
    <xf numFmtId="174" fontId="0" fillId="0" borderId="34" xfId="0" applyNumberFormat="1" applyFont="1" applyFill="1" applyBorder="1" applyAlignment="1" applyProtection="1">
      <alignment vertical="top"/>
      <protection/>
    </xf>
    <xf numFmtId="172" fontId="0" fillId="0" borderId="34" xfId="0" applyNumberFormat="1" applyFont="1" applyFill="1" applyBorder="1" applyAlignment="1" applyProtection="1">
      <alignment horizontal="left" vertical="top" wrapText="1"/>
      <protection/>
    </xf>
    <xf numFmtId="174" fontId="0" fillId="0" borderId="34" xfId="0" applyNumberFormat="1" applyFont="1" applyFill="1" applyBorder="1" applyAlignment="1" applyProtection="1">
      <alignment vertical="top"/>
      <protection locked="0"/>
    </xf>
    <xf numFmtId="0" fontId="2" fillId="2" borderId="35" xfId="0" applyNumberFormat="1" applyFont="1" applyBorder="1" applyAlignment="1">
      <alignment horizontal="left" vertical="center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1" fontId="0" fillId="0" borderId="34" xfId="0" applyNumberFormat="1" applyFont="1" applyFill="1" applyBorder="1" applyAlignment="1" applyProtection="1">
      <alignment horizontal="right" vertical="top" wrapText="1"/>
      <protection/>
    </xf>
    <xf numFmtId="177" fontId="0" fillId="2" borderId="24" xfId="0" applyNumberFormat="1" applyBorder="1" applyAlignment="1">
      <alignment horizontal="left"/>
    </xf>
    <xf numFmtId="177" fontId="0" fillId="2" borderId="0" xfId="0" applyNumberFormat="1" applyBorder="1" applyAlignment="1">
      <alignment horizontal="left"/>
    </xf>
    <xf numFmtId="177" fontId="0" fillId="2" borderId="34" xfId="0" applyNumberFormat="1" applyBorder="1" applyAlignment="1">
      <alignment horizontal="left"/>
    </xf>
    <xf numFmtId="177" fontId="6" fillId="2" borderId="38" xfId="0" applyNumberFormat="1" applyFont="1" applyBorder="1" applyAlignment="1">
      <alignment horizontal="left" vertical="center" wrapText="1"/>
    </xf>
    <xf numFmtId="177" fontId="6" fillId="2" borderId="39" xfId="0" applyNumberFormat="1" applyFont="1" applyBorder="1" applyAlignment="1">
      <alignment horizontal="left" vertical="center" wrapText="1"/>
    </xf>
    <xf numFmtId="177" fontId="6" fillId="2" borderId="40" xfId="0" applyNumberFormat="1" applyFont="1" applyBorder="1" applyAlignment="1">
      <alignment horizontal="left" vertical="center" wrapText="1"/>
    </xf>
    <xf numFmtId="177" fontId="6" fillId="2" borderId="41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horizontal="left" vertical="center" wrapText="1"/>
    </xf>
    <xf numFmtId="0" fontId="0" fillId="2" borderId="42" xfId="0" applyNumberFormat="1" applyBorder="1" applyAlignment="1">
      <alignment horizontal="left" vertical="center" wrapText="1"/>
    </xf>
    <xf numFmtId="177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horizontal="left" vertical="center" wrapText="1"/>
    </xf>
    <xf numFmtId="0" fontId="0" fillId="2" borderId="45" xfId="0" applyNumberFormat="1" applyBorder="1" applyAlignment="1">
      <alignment horizontal="left" vertical="center" wrapText="1"/>
    </xf>
    <xf numFmtId="177" fontId="6" fillId="2" borderId="26" xfId="0" applyNumberFormat="1" applyFont="1" applyBorder="1" applyAlignment="1">
      <alignment horizontal="left" vertical="center" wrapText="1"/>
    </xf>
    <xf numFmtId="177" fontId="0" fillId="2" borderId="46" xfId="0" applyNumberFormat="1" applyBorder="1" applyAlignment="1">
      <alignment vertical="center" wrapText="1"/>
    </xf>
    <xf numFmtId="177" fontId="0" fillId="2" borderId="47" xfId="0" applyNumberFormat="1" applyBorder="1" applyAlignment="1">
      <alignment vertical="center" wrapText="1"/>
    </xf>
    <xf numFmtId="177" fontId="0" fillId="2" borderId="44" xfId="0" applyNumberFormat="1" applyBorder="1" applyAlignment="1">
      <alignment vertical="center" wrapText="1"/>
    </xf>
    <xf numFmtId="177" fontId="0" fillId="2" borderId="45" xfId="0" applyNumberFormat="1" applyBorder="1" applyAlignment="1">
      <alignment vertical="center" wrapText="1"/>
    </xf>
    <xf numFmtId="177" fontId="6" fillId="2" borderId="48" xfId="0" applyNumberFormat="1" applyFont="1" applyBorder="1" applyAlignment="1">
      <alignment horizontal="left" vertical="center" wrapText="1"/>
    </xf>
    <xf numFmtId="177" fontId="0" fillId="2" borderId="49" xfId="0" applyNumberFormat="1" applyBorder="1" applyAlignment="1">
      <alignment vertical="center" wrapText="1"/>
    </xf>
    <xf numFmtId="177" fontId="6" fillId="2" borderId="50" xfId="0" applyNumberFormat="1" applyFont="1" applyBorder="1" applyAlignment="1">
      <alignment horizontal="left" vertical="center" wrapText="1"/>
    </xf>
    <xf numFmtId="177" fontId="0" fillId="2" borderId="32" xfId="0" applyNumberFormat="1" applyBorder="1" applyAlignment="1">
      <alignment vertical="center" wrapText="1"/>
    </xf>
    <xf numFmtId="177" fontId="0" fillId="2" borderId="51" xfId="0" applyNumberFormat="1" applyBorder="1" applyAlignment="1">
      <alignment vertical="center" wrapText="1"/>
    </xf>
    <xf numFmtId="177" fontId="6" fillId="2" borderId="52" xfId="0" applyNumberFormat="1" applyFont="1" applyBorder="1" applyAlignment="1">
      <alignment horizontal="left" vertical="center" wrapText="1"/>
    </xf>
    <xf numFmtId="177" fontId="0" fillId="2" borderId="25" xfId="0" applyNumberFormat="1" applyBorder="1" applyAlignment="1">
      <alignment vertical="center" wrapText="1"/>
    </xf>
    <xf numFmtId="177" fontId="0" fillId="2" borderId="53" xfId="0" applyNumberFormat="1" applyBorder="1" applyAlignment="1">
      <alignment horizontal="left"/>
    </xf>
    <xf numFmtId="0" fontId="0" fillId="2" borderId="54" xfId="0" applyNumberFormat="1" applyBorder="1" applyAlignment="1">
      <alignment horizontal="left"/>
    </xf>
    <xf numFmtId="177" fontId="0" fillId="2" borderId="24" xfId="0" applyNumberFormat="1" applyBorder="1" applyAlignment="1" quotePrefix="1">
      <alignment horizontal="left"/>
    </xf>
    <xf numFmtId="177" fontId="0" fillId="2" borderId="0" xfId="0" applyNumberFormat="1" applyBorder="1" applyAlignment="1" quotePrefix="1">
      <alignment horizontal="left"/>
    </xf>
    <xf numFmtId="177" fontId="0" fillId="2" borderId="34" xfId="0" applyNumberFormat="1" applyBorder="1" applyAlignment="1" quotePrefix="1">
      <alignment horizontal="left"/>
    </xf>
    <xf numFmtId="7" fontId="0" fillId="2" borderId="44" xfId="0" applyNumberFormat="1" applyBorder="1" applyAlignment="1">
      <alignment horizontal="center"/>
    </xf>
    <xf numFmtId="7" fontId="0" fillId="2" borderId="55" xfId="0" applyNumberFormat="1" applyBorder="1" applyAlignment="1">
      <alignment horizontal="center"/>
    </xf>
    <xf numFmtId="177" fontId="6" fillId="2" borderId="46" xfId="0" applyNumberFormat="1" applyFont="1" applyBorder="1" applyAlignment="1">
      <alignment horizontal="left" vertical="center" wrapText="1"/>
    </xf>
    <xf numFmtId="177" fontId="6" fillId="2" borderId="47" xfId="0" applyNumberFormat="1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showZeros="0" tabSelected="1" showOutlineSymbols="0" view="pageBreakPreview" zoomScale="75" zoomScaleNormal="87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6" sqref="G146"/>
    </sheetView>
  </sheetViews>
  <sheetFormatPr defaultColWidth="8.77734375" defaultRowHeight="15"/>
  <cols>
    <col min="1" max="1" width="7.88671875" style="15" hidden="1" customWidth="1"/>
    <col min="2" max="2" width="8.77734375" style="87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83" customWidth="1"/>
    <col min="7" max="7" width="11.77734375" style="15" customWidth="1"/>
    <col min="8" max="8" width="16.77734375" style="15" customWidth="1"/>
    <col min="9" max="16384" width="10.4453125" style="0" customWidth="1"/>
  </cols>
  <sheetData>
    <row r="1" spans="1:8" ht="15.75">
      <c r="A1" s="25"/>
      <c r="B1" s="23" t="s">
        <v>274</v>
      </c>
      <c r="C1" s="24"/>
      <c r="D1" s="24"/>
      <c r="E1" s="24"/>
      <c r="F1" s="112"/>
      <c r="G1" s="25"/>
      <c r="H1" s="24"/>
    </row>
    <row r="2" spans="1:8" ht="15">
      <c r="A2" s="22"/>
      <c r="B2" s="10" t="s">
        <v>249</v>
      </c>
      <c r="C2" s="1"/>
      <c r="D2" s="1"/>
      <c r="E2" s="1"/>
      <c r="F2" s="73"/>
      <c r="G2" s="22"/>
      <c r="H2" s="1"/>
    </row>
    <row r="3" spans="1:8" ht="15">
      <c r="A3" s="11"/>
      <c r="B3" s="9" t="s">
        <v>250</v>
      </c>
      <c r="C3" s="28"/>
      <c r="D3" s="28"/>
      <c r="E3" s="28"/>
      <c r="F3" s="74"/>
      <c r="G3" s="36"/>
      <c r="H3" s="37"/>
    </row>
    <row r="4" spans="1:8" ht="15">
      <c r="A4" s="48" t="s">
        <v>19</v>
      </c>
      <c r="B4" s="88" t="s">
        <v>1</v>
      </c>
      <c r="C4" s="3" t="s">
        <v>2</v>
      </c>
      <c r="D4" s="2" t="s">
        <v>3</v>
      </c>
      <c r="E4" s="4" t="s">
        <v>4</v>
      </c>
      <c r="F4" s="75" t="s">
        <v>5</v>
      </c>
      <c r="G4" s="12" t="s">
        <v>6</v>
      </c>
      <c r="H4" s="2" t="s">
        <v>7</v>
      </c>
    </row>
    <row r="5" spans="1:8" ht="15.75" thickBot="1">
      <c r="A5" s="17"/>
      <c r="B5" s="146"/>
      <c r="C5" s="32"/>
      <c r="D5" s="33" t="s">
        <v>8</v>
      </c>
      <c r="E5" s="34"/>
      <c r="F5" s="76" t="s">
        <v>9</v>
      </c>
      <c r="G5" s="35"/>
      <c r="H5" s="45"/>
    </row>
    <row r="6" spans="1:8" s="31" customFormat="1" ht="30" customHeight="1" thickBot="1" thickTop="1">
      <c r="A6" s="29"/>
      <c r="B6" s="153" t="s">
        <v>10</v>
      </c>
      <c r="C6" s="163" t="s">
        <v>153</v>
      </c>
      <c r="D6" s="164"/>
      <c r="E6" s="164"/>
      <c r="F6" s="165"/>
      <c r="G6" s="154"/>
      <c r="H6" s="155" t="s">
        <v>0</v>
      </c>
    </row>
    <row r="7" spans="1:8" ht="36" customHeight="1" thickTop="1">
      <c r="A7" s="13"/>
      <c r="B7" s="89"/>
      <c r="C7" s="26" t="s">
        <v>15</v>
      </c>
      <c r="D7" s="8"/>
      <c r="E7" s="6" t="s">
        <v>0</v>
      </c>
      <c r="F7" s="77" t="s">
        <v>0</v>
      </c>
      <c r="G7" s="13" t="s">
        <v>0</v>
      </c>
      <c r="H7" s="16"/>
    </row>
    <row r="8" spans="1:8" s="58" customFormat="1" ht="30" customHeight="1">
      <c r="A8" s="69" t="s">
        <v>82</v>
      </c>
      <c r="B8" s="60" t="s">
        <v>156</v>
      </c>
      <c r="C8" s="52" t="s">
        <v>84</v>
      </c>
      <c r="D8" s="53" t="s">
        <v>268</v>
      </c>
      <c r="E8" s="54" t="s">
        <v>24</v>
      </c>
      <c r="F8" s="78">
        <v>3</v>
      </c>
      <c r="G8" s="56"/>
      <c r="H8" s="57">
        <f>ROUND(G8,2)*F8</f>
        <v>0</v>
      </c>
    </row>
    <row r="9" spans="1:8" s="58" customFormat="1" ht="39.75" customHeight="1">
      <c r="A9" s="51" t="s">
        <v>21</v>
      </c>
      <c r="B9" s="60" t="s">
        <v>157</v>
      </c>
      <c r="C9" s="52" t="s">
        <v>23</v>
      </c>
      <c r="D9" s="53" t="s">
        <v>268</v>
      </c>
      <c r="E9" s="54" t="s">
        <v>24</v>
      </c>
      <c r="F9" s="78">
        <v>5</v>
      </c>
      <c r="G9" s="56"/>
      <c r="H9" s="57">
        <f>ROUND(G9,2)*F9</f>
        <v>0</v>
      </c>
    </row>
    <row r="10" spans="1:8" ht="36" customHeight="1">
      <c r="A10" s="13"/>
      <c r="B10" s="89"/>
      <c r="C10" s="27" t="s">
        <v>85</v>
      </c>
      <c r="D10" s="8"/>
      <c r="E10" s="5"/>
      <c r="F10" s="77"/>
      <c r="G10" s="13"/>
      <c r="H10" s="16"/>
    </row>
    <row r="11" spans="1:8" s="58" customFormat="1" ht="39.75" customHeight="1">
      <c r="A11" s="59" t="s">
        <v>25</v>
      </c>
      <c r="B11" s="60" t="s">
        <v>83</v>
      </c>
      <c r="C11" s="52" t="s">
        <v>26</v>
      </c>
      <c r="D11" s="53" t="s">
        <v>27</v>
      </c>
      <c r="E11" s="54"/>
      <c r="F11" s="78"/>
      <c r="G11" s="61"/>
      <c r="H11" s="57"/>
    </row>
    <row r="12" spans="1:8" s="63" customFormat="1" ht="30" customHeight="1">
      <c r="A12" s="59" t="s">
        <v>28</v>
      </c>
      <c r="B12" s="62" t="s">
        <v>40</v>
      </c>
      <c r="C12" s="52" t="s">
        <v>29</v>
      </c>
      <c r="D12" s="53" t="s">
        <v>30</v>
      </c>
      <c r="E12" s="54"/>
      <c r="F12" s="78"/>
      <c r="G12" s="61"/>
      <c r="H12" s="57"/>
    </row>
    <row r="13" spans="1:8" s="63" customFormat="1" ht="30" customHeight="1">
      <c r="A13" s="59" t="s">
        <v>34</v>
      </c>
      <c r="B13" s="60"/>
      <c r="C13" s="52" t="s">
        <v>158</v>
      </c>
      <c r="D13" s="53"/>
      <c r="E13" s="54" t="s">
        <v>33</v>
      </c>
      <c r="F13" s="78">
        <v>48</v>
      </c>
      <c r="G13" s="56"/>
      <c r="H13" s="57">
        <f>ROUND(G13,2)*F13</f>
        <v>0</v>
      </c>
    </row>
    <row r="14" spans="1:8" s="58" customFormat="1" ht="30" customHeight="1">
      <c r="A14" s="59" t="s">
        <v>36</v>
      </c>
      <c r="B14" s="60" t="s">
        <v>159</v>
      </c>
      <c r="C14" s="52" t="s">
        <v>37</v>
      </c>
      <c r="D14" s="53" t="s">
        <v>38</v>
      </c>
      <c r="E14" s="54"/>
      <c r="F14" s="78"/>
      <c r="G14" s="61"/>
      <c r="H14" s="57"/>
    </row>
    <row r="15" spans="1:8" s="63" customFormat="1" ht="30" customHeight="1">
      <c r="A15" s="59" t="s">
        <v>39</v>
      </c>
      <c r="B15" s="62" t="s">
        <v>40</v>
      </c>
      <c r="C15" s="52" t="s">
        <v>154</v>
      </c>
      <c r="D15" s="53" t="s">
        <v>0</v>
      </c>
      <c r="E15" s="54" t="s">
        <v>41</v>
      </c>
      <c r="F15" s="78">
        <v>20</v>
      </c>
      <c r="G15" s="56"/>
      <c r="H15" s="57">
        <f>ROUND(G15,2)*F15</f>
        <v>0</v>
      </c>
    </row>
    <row r="16" spans="1:8" s="63" customFormat="1" ht="30" customHeight="1">
      <c r="A16" s="59" t="s">
        <v>42</v>
      </c>
      <c r="B16" s="62" t="s">
        <v>71</v>
      </c>
      <c r="C16" s="52" t="s">
        <v>43</v>
      </c>
      <c r="D16" s="53" t="s">
        <v>0</v>
      </c>
      <c r="E16" s="54" t="s">
        <v>41</v>
      </c>
      <c r="F16" s="78">
        <v>2.1</v>
      </c>
      <c r="G16" s="56"/>
      <c r="H16" s="57">
        <f>ROUND(G16,2)*F16</f>
        <v>0</v>
      </c>
    </row>
    <row r="17" spans="1:8" s="63" customFormat="1" ht="30" customHeight="1">
      <c r="A17" s="59" t="s">
        <v>44</v>
      </c>
      <c r="B17" s="60" t="s">
        <v>167</v>
      </c>
      <c r="C17" s="52" t="s">
        <v>45</v>
      </c>
      <c r="D17" s="53" t="s">
        <v>38</v>
      </c>
      <c r="E17" s="54"/>
      <c r="F17" s="78"/>
      <c r="G17" s="61"/>
      <c r="H17" s="57"/>
    </row>
    <row r="18" spans="1:8" s="63" customFormat="1" ht="30" customHeight="1">
      <c r="A18" s="59" t="s">
        <v>46</v>
      </c>
      <c r="B18" s="62" t="s">
        <v>40</v>
      </c>
      <c r="C18" s="52" t="s">
        <v>155</v>
      </c>
      <c r="D18" s="53" t="s">
        <v>47</v>
      </c>
      <c r="E18" s="54" t="s">
        <v>41</v>
      </c>
      <c r="F18" s="78">
        <v>2.1</v>
      </c>
      <c r="G18" s="56"/>
      <c r="H18" s="57">
        <f>ROUND(G18,2)*F18</f>
        <v>0</v>
      </c>
    </row>
    <row r="19" spans="1:8" s="63" customFormat="1" ht="30" customHeight="1">
      <c r="A19" s="59" t="s">
        <v>48</v>
      </c>
      <c r="B19" s="62" t="s">
        <v>71</v>
      </c>
      <c r="C19" s="52" t="s">
        <v>262</v>
      </c>
      <c r="D19" s="53" t="s">
        <v>49</v>
      </c>
      <c r="E19" s="54" t="s">
        <v>41</v>
      </c>
      <c r="F19" s="78">
        <v>20</v>
      </c>
      <c r="G19" s="56"/>
      <c r="H19" s="57">
        <f>ROUND(G19,2)*F19</f>
        <v>0</v>
      </c>
    </row>
    <row r="20" spans="1:8" s="63" customFormat="1" ht="30" customHeight="1">
      <c r="A20" s="59" t="s">
        <v>50</v>
      </c>
      <c r="B20" s="60" t="s">
        <v>168</v>
      </c>
      <c r="C20" s="52" t="s">
        <v>51</v>
      </c>
      <c r="D20" s="53" t="s">
        <v>38</v>
      </c>
      <c r="E20" s="54"/>
      <c r="F20" s="78"/>
      <c r="G20" s="61"/>
      <c r="H20" s="57"/>
    </row>
    <row r="21" spans="1:8" s="63" customFormat="1" ht="30" customHeight="1">
      <c r="A21" s="59" t="s">
        <v>52</v>
      </c>
      <c r="B21" s="62" t="s">
        <v>40</v>
      </c>
      <c r="C21" s="52" t="s">
        <v>155</v>
      </c>
      <c r="D21" s="53" t="s">
        <v>53</v>
      </c>
      <c r="E21" s="54"/>
      <c r="F21" s="78"/>
      <c r="G21" s="57"/>
      <c r="H21" s="57"/>
    </row>
    <row r="22" spans="1:8" s="63" customFormat="1" ht="30" customHeight="1">
      <c r="A22" s="59" t="s">
        <v>70</v>
      </c>
      <c r="B22" s="60"/>
      <c r="C22" s="52" t="s">
        <v>160</v>
      </c>
      <c r="D22" s="53"/>
      <c r="E22" s="54" t="s">
        <v>41</v>
      </c>
      <c r="F22" s="78">
        <v>13.4</v>
      </c>
      <c r="G22" s="56"/>
      <c r="H22" s="57">
        <f>ROUND(G22,2)*F22</f>
        <v>0</v>
      </c>
    </row>
    <row r="23" spans="1:8" s="63" customFormat="1" ht="30" customHeight="1">
      <c r="A23" s="59" t="s">
        <v>56</v>
      </c>
      <c r="B23" s="62" t="s">
        <v>71</v>
      </c>
      <c r="C23" s="52" t="s">
        <v>262</v>
      </c>
      <c r="D23" s="53" t="s">
        <v>57</v>
      </c>
      <c r="E23" s="54" t="s">
        <v>41</v>
      </c>
      <c r="F23" s="78">
        <v>3</v>
      </c>
      <c r="G23" s="56"/>
      <c r="H23" s="57">
        <f>ROUND(G23,2)*F23</f>
        <v>0</v>
      </c>
    </row>
    <row r="24" spans="1:8" s="63" customFormat="1" ht="30" customHeight="1">
      <c r="A24" s="59"/>
      <c r="B24" s="60" t="s">
        <v>95</v>
      </c>
      <c r="C24" s="52" t="s">
        <v>73</v>
      </c>
      <c r="D24" s="53" t="s">
        <v>129</v>
      </c>
      <c r="E24" s="54" t="s">
        <v>41</v>
      </c>
      <c r="F24" s="78">
        <v>12.4</v>
      </c>
      <c r="G24" s="56"/>
      <c r="H24" s="57">
        <f>ROUND(G24,2)*F24</f>
        <v>0</v>
      </c>
    </row>
    <row r="25" spans="1:8" s="63" customFormat="1" ht="30" customHeight="1">
      <c r="A25" s="59"/>
      <c r="B25" s="60" t="s">
        <v>22</v>
      </c>
      <c r="C25" s="52" t="s">
        <v>109</v>
      </c>
      <c r="D25" s="53" t="s">
        <v>120</v>
      </c>
      <c r="E25" s="54"/>
      <c r="F25" s="78"/>
      <c r="G25" s="61"/>
      <c r="H25" s="57"/>
    </row>
    <row r="26" spans="1:8" s="63" customFormat="1" ht="30" customHeight="1">
      <c r="A26" s="59"/>
      <c r="B26" s="60"/>
      <c r="C26" s="52" t="s">
        <v>32</v>
      </c>
      <c r="D26" s="53"/>
      <c r="E26" s="54" t="s">
        <v>33</v>
      </c>
      <c r="F26" s="78">
        <v>65.3</v>
      </c>
      <c r="G26" s="56"/>
      <c r="H26" s="57">
        <f>ROUND(G26,2)*F26</f>
        <v>0</v>
      </c>
    </row>
    <row r="27" spans="1:8" s="63" customFormat="1" ht="30" customHeight="1">
      <c r="A27" s="59"/>
      <c r="B27" s="60"/>
      <c r="C27" s="52" t="s">
        <v>163</v>
      </c>
      <c r="D27" s="53" t="s">
        <v>0</v>
      </c>
      <c r="E27" s="54" t="s">
        <v>33</v>
      </c>
      <c r="F27" s="78">
        <v>239.4</v>
      </c>
      <c r="G27" s="56"/>
      <c r="H27" s="57">
        <f>ROUND(G27,2)*F27</f>
        <v>0</v>
      </c>
    </row>
    <row r="28" spans="1:8" s="63" customFormat="1" ht="39" customHeight="1">
      <c r="A28" s="59"/>
      <c r="B28" s="60" t="s">
        <v>169</v>
      </c>
      <c r="C28" s="52" t="s">
        <v>111</v>
      </c>
      <c r="D28" s="53" t="s">
        <v>119</v>
      </c>
      <c r="E28" s="54"/>
      <c r="F28" s="78"/>
      <c r="G28" s="57"/>
      <c r="H28" s="57"/>
    </row>
    <row r="29" spans="1:8" s="63" customFormat="1" ht="30" customHeight="1">
      <c r="A29" s="59"/>
      <c r="B29" s="62" t="s">
        <v>40</v>
      </c>
      <c r="C29" s="52" t="s">
        <v>118</v>
      </c>
      <c r="D29" s="53"/>
      <c r="E29" s="54"/>
      <c r="F29" s="78"/>
      <c r="G29" s="57"/>
      <c r="H29" s="57"/>
    </row>
    <row r="30" spans="1:8" s="63" customFormat="1" ht="30" customHeight="1">
      <c r="A30" s="59"/>
      <c r="B30" s="60"/>
      <c r="C30" s="52" t="s">
        <v>32</v>
      </c>
      <c r="D30" s="53"/>
      <c r="E30" s="54" t="s">
        <v>33</v>
      </c>
      <c r="F30" s="78">
        <v>1.6</v>
      </c>
      <c r="G30" s="56"/>
      <c r="H30" s="57">
        <f>ROUND(G30,2)*F30</f>
        <v>0</v>
      </c>
    </row>
    <row r="31" spans="1:8" s="63" customFormat="1" ht="30" customHeight="1">
      <c r="A31" s="59"/>
      <c r="B31" s="62" t="s">
        <v>71</v>
      </c>
      <c r="C31" s="52" t="s">
        <v>117</v>
      </c>
      <c r="D31" s="53"/>
      <c r="E31" s="54"/>
      <c r="F31" s="78"/>
      <c r="G31" s="57"/>
      <c r="H31" s="57"/>
    </row>
    <row r="32" spans="1:8" s="63" customFormat="1" ht="30" customHeight="1">
      <c r="A32" s="59"/>
      <c r="B32" s="60"/>
      <c r="C32" s="52" t="s">
        <v>32</v>
      </c>
      <c r="D32" s="53"/>
      <c r="E32" s="54" t="s">
        <v>33</v>
      </c>
      <c r="F32" s="78">
        <v>4</v>
      </c>
      <c r="G32" s="56"/>
      <c r="H32" s="57">
        <f>ROUND(G32,2)*F32</f>
        <v>0</v>
      </c>
    </row>
    <row r="33" spans="1:8" s="63" customFormat="1" ht="30" customHeight="1">
      <c r="A33" s="64"/>
      <c r="B33" s="62" t="s">
        <v>74</v>
      </c>
      <c r="C33" s="52" t="s">
        <v>161</v>
      </c>
      <c r="D33" s="147"/>
      <c r="E33" s="148"/>
      <c r="F33" s="149"/>
      <c r="G33" s="150"/>
      <c r="H33" s="150"/>
    </row>
    <row r="34" spans="1:8" s="63" customFormat="1" ht="30" customHeight="1">
      <c r="A34" s="59"/>
      <c r="B34" s="60"/>
      <c r="C34" s="52" t="s">
        <v>32</v>
      </c>
      <c r="D34" s="53"/>
      <c r="E34" s="54" t="s">
        <v>33</v>
      </c>
      <c r="F34" s="78">
        <v>5</v>
      </c>
      <c r="G34" s="56"/>
      <c r="H34" s="57">
        <f>ROUND(G34,2)*F34</f>
        <v>0</v>
      </c>
    </row>
    <row r="35" spans="1:8" s="63" customFormat="1" ht="30" customHeight="1" thickBot="1">
      <c r="A35" s="124"/>
      <c r="B35" s="60"/>
      <c r="C35" s="65" t="s">
        <v>163</v>
      </c>
      <c r="D35" s="53"/>
      <c r="E35" s="103" t="s">
        <v>33</v>
      </c>
      <c r="F35" s="78">
        <v>68.3</v>
      </c>
      <c r="G35" s="67"/>
      <c r="H35" s="57">
        <f>ROUND(G35,2)*F35</f>
        <v>0</v>
      </c>
    </row>
    <row r="36" spans="1:8" s="58" customFormat="1" ht="34.5" customHeight="1" thickTop="1">
      <c r="A36" s="86"/>
      <c r="B36" s="119"/>
      <c r="C36" s="120" t="s">
        <v>16</v>
      </c>
      <c r="D36" s="121"/>
      <c r="E36" s="121"/>
      <c r="F36" s="121"/>
      <c r="G36" s="61"/>
      <c r="H36" s="122"/>
    </row>
    <row r="37" spans="1:8" s="63" customFormat="1" ht="30" customHeight="1">
      <c r="A37" s="69" t="s">
        <v>164</v>
      </c>
      <c r="B37" s="60" t="s">
        <v>170</v>
      </c>
      <c r="C37" s="52" t="s">
        <v>165</v>
      </c>
      <c r="D37" s="53" t="s">
        <v>166</v>
      </c>
      <c r="E37" s="54" t="s">
        <v>33</v>
      </c>
      <c r="F37" s="55">
        <v>15.5</v>
      </c>
      <c r="G37" s="56"/>
      <c r="H37" s="71">
        <f>ROUND(G37,2)*F37</f>
        <v>0</v>
      </c>
    </row>
    <row r="38" spans="1:8" ht="36" customHeight="1">
      <c r="A38" s="13"/>
      <c r="B38" s="90"/>
      <c r="C38" s="27" t="s">
        <v>17</v>
      </c>
      <c r="D38" s="8"/>
      <c r="E38" s="7"/>
      <c r="F38" s="77"/>
      <c r="G38" s="13"/>
      <c r="H38" s="16"/>
    </row>
    <row r="39" spans="1:8" s="58" customFormat="1" ht="39.75" customHeight="1">
      <c r="A39" s="69" t="s">
        <v>62</v>
      </c>
      <c r="B39" s="60" t="s">
        <v>171</v>
      </c>
      <c r="C39" s="52" t="s">
        <v>64</v>
      </c>
      <c r="D39" s="53" t="s">
        <v>65</v>
      </c>
      <c r="E39" s="54" t="s">
        <v>61</v>
      </c>
      <c r="F39" s="79">
        <v>3</v>
      </c>
      <c r="G39" s="56"/>
      <c r="H39" s="71">
        <f>ROUND(G39,2)*F39</f>
        <v>0</v>
      </c>
    </row>
    <row r="40" spans="1:8" s="63" customFormat="1" ht="30" customHeight="1">
      <c r="A40" s="69" t="s">
        <v>58</v>
      </c>
      <c r="B40" s="60" t="s">
        <v>172</v>
      </c>
      <c r="C40" s="52" t="s">
        <v>60</v>
      </c>
      <c r="D40" s="53" t="s">
        <v>65</v>
      </c>
      <c r="E40" s="54" t="s">
        <v>61</v>
      </c>
      <c r="F40" s="79">
        <v>1</v>
      </c>
      <c r="G40" s="56"/>
      <c r="H40" s="71">
        <f>ROUND(G40,2)*F40</f>
        <v>0</v>
      </c>
    </row>
    <row r="41" spans="1:8" ht="36" customHeight="1">
      <c r="A41" s="13"/>
      <c r="B41" s="89"/>
      <c r="C41" s="27" t="s">
        <v>18</v>
      </c>
      <c r="D41" s="8"/>
      <c r="E41" s="5"/>
      <c r="F41" s="77"/>
      <c r="G41" s="13"/>
      <c r="H41" s="16"/>
    </row>
    <row r="42" spans="1:8" s="63" customFormat="1" ht="30" customHeight="1">
      <c r="A42" s="59"/>
      <c r="B42" s="60" t="s">
        <v>173</v>
      </c>
      <c r="C42" s="52" t="s">
        <v>113</v>
      </c>
      <c r="D42" s="53" t="s">
        <v>122</v>
      </c>
      <c r="E42" s="54"/>
      <c r="F42" s="55"/>
      <c r="G42" s="57"/>
      <c r="H42" s="57"/>
    </row>
    <row r="43" spans="1:8" s="63" customFormat="1" ht="30" customHeight="1">
      <c r="A43" s="64"/>
      <c r="B43" s="125"/>
      <c r="C43" s="65" t="s">
        <v>114</v>
      </c>
      <c r="D43" s="126"/>
      <c r="E43" s="54" t="s">
        <v>61</v>
      </c>
      <c r="F43" s="127">
        <v>1</v>
      </c>
      <c r="G43" s="67"/>
      <c r="H43" s="128">
        <f>ROUND(G43,2)*F43</f>
        <v>0</v>
      </c>
    </row>
    <row r="44" spans="1:8" ht="30" customHeight="1" thickBot="1">
      <c r="A44" s="14"/>
      <c r="B44" s="91" t="s">
        <v>10</v>
      </c>
      <c r="C44" s="169" t="str">
        <f>C6</f>
        <v>Princess Street - Notre Dame Avenue to James Avenue (Sidewalk Regrading)</v>
      </c>
      <c r="D44" s="170"/>
      <c r="E44" s="170"/>
      <c r="F44" s="171"/>
      <c r="G44" s="14" t="s">
        <v>13</v>
      </c>
      <c r="H44" s="14">
        <f>SUM(H8:H43)</f>
        <v>0</v>
      </c>
    </row>
    <row r="45" spans="1:8" s="31" customFormat="1" ht="30" customHeight="1" thickTop="1">
      <c r="A45" s="29"/>
      <c r="B45" s="136" t="s">
        <v>11</v>
      </c>
      <c r="C45" s="166" t="s">
        <v>174</v>
      </c>
      <c r="D45" s="167"/>
      <c r="E45" s="167"/>
      <c r="F45" s="168"/>
      <c r="G45" s="29"/>
      <c r="H45" s="30" t="s">
        <v>0</v>
      </c>
    </row>
    <row r="46" spans="1:8" ht="36" customHeight="1">
      <c r="A46" s="13"/>
      <c r="B46" s="89"/>
      <c r="C46" s="27" t="s">
        <v>85</v>
      </c>
      <c r="D46" s="8"/>
      <c r="E46" s="5"/>
      <c r="F46" s="77"/>
      <c r="G46" s="13"/>
      <c r="H46" s="16"/>
    </row>
    <row r="47" spans="1:8" s="58" customFormat="1" ht="30" customHeight="1">
      <c r="A47" s="59" t="s">
        <v>36</v>
      </c>
      <c r="B47" s="60" t="s">
        <v>176</v>
      </c>
      <c r="C47" s="52" t="s">
        <v>37</v>
      </c>
      <c r="D47" s="53" t="s">
        <v>38</v>
      </c>
      <c r="E47" s="54"/>
      <c r="F47" s="78"/>
      <c r="G47" s="61"/>
      <c r="H47" s="57"/>
    </row>
    <row r="48" spans="1:8" s="63" customFormat="1" ht="30" customHeight="1">
      <c r="A48" s="59" t="s">
        <v>39</v>
      </c>
      <c r="B48" s="62" t="s">
        <v>40</v>
      </c>
      <c r="C48" s="52" t="s">
        <v>154</v>
      </c>
      <c r="D48" s="53" t="s">
        <v>0</v>
      </c>
      <c r="E48" s="54" t="s">
        <v>41</v>
      </c>
      <c r="F48" s="78">
        <v>24</v>
      </c>
      <c r="G48" s="56"/>
      <c r="H48" s="57">
        <f>ROUND(G48,2)*F48</f>
        <v>0</v>
      </c>
    </row>
    <row r="49" spans="1:8" s="63" customFormat="1" ht="30" customHeight="1">
      <c r="A49" s="59" t="s">
        <v>44</v>
      </c>
      <c r="B49" s="60" t="s">
        <v>88</v>
      </c>
      <c r="C49" s="52" t="s">
        <v>45</v>
      </c>
      <c r="D49" s="53" t="s">
        <v>38</v>
      </c>
      <c r="E49" s="54"/>
      <c r="F49" s="78"/>
      <c r="G49" s="61"/>
      <c r="H49" s="57"/>
    </row>
    <row r="50" spans="1:8" s="63" customFormat="1" ht="30" customHeight="1">
      <c r="A50" s="59" t="s">
        <v>46</v>
      </c>
      <c r="B50" s="62" t="s">
        <v>40</v>
      </c>
      <c r="C50" s="52" t="s">
        <v>155</v>
      </c>
      <c r="D50" s="53" t="s">
        <v>47</v>
      </c>
      <c r="E50" s="54" t="s">
        <v>41</v>
      </c>
      <c r="F50" s="78">
        <v>3.2</v>
      </c>
      <c r="G50" s="56"/>
      <c r="H50" s="57">
        <f>ROUND(G50,2)*F50</f>
        <v>0</v>
      </c>
    </row>
    <row r="51" spans="1:8" s="63" customFormat="1" ht="30" customHeight="1">
      <c r="A51" s="59" t="s">
        <v>48</v>
      </c>
      <c r="B51" s="62" t="s">
        <v>71</v>
      </c>
      <c r="C51" s="52" t="s">
        <v>262</v>
      </c>
      <c r="D51" s="53" t="s">
        <v>49</v>
      </c>
      <c r="E51" s="54" t="s">
        <v>41</v>
      </c>
      <c r="F51" s="78">
        <v>24</v>
      </c>
      <c r="G51" s="56"/>
      <c r="H51" s="57">
        <f>ROUND(G51,2)*F51</f>
        <v>0</v>
      </c>
    </row>
    <row r="52" spans="1:8" s="63" customFormat="1" ht="30" customHeight="1">
      <c r="A52" s="59" t="s">
        <v>50</v>
      </c>
      <c r="B52" s="60" t="s">
        <v>177</v>
      </c>
      <c r="C52" s="52" t="s">
        <v>51</v>
      </c>
      <c r="D52" s="53" t="s">
        <v>38</v>
      </c>
      <c r="E52" s="54"/>
      <c r="F52" s="78"/>
      <c r="G52" s="61"/>
      <c r="H52" s="57"/>
    </row>
    <row r="53" spans="1:8" s="63" customFormat="1" ht="30" customHeight="1">
      <c r="A53" s="59" t="s">
        <v>52</v>
      </c>
      <c r="B53" s="62" t="s">
        <v>40</v>
      </c>
      <c r="C53" s="52" t="s">
        <v>155</v>
      </c>
      <c r="D53" s="53" t="s">
        <v>53</v>
      </c>
      <c r="E53" s="54"/>
      <c r="F53" s="78"/>
      <c r="G53" s="57"/>
      <c r="H53" s="57"/>
    </row>
    <row r="54" spans="1:8" s="63" customFormat="1" ht="30" customHeight="1">
      <c r="A54" s="59" t="s">
        <v>70</v>
      </c>
      <c r="B54" s="60"/>
      <c r="C54" s="52" t="s">
        <v>160</v>
      </c>
      <c r="D54" s="53"/>
      <c r="E54" s="54" t="s">
        <v>41</v>
      </c>
      <c r="F54" s="78">
        <v>3</v>
      </c>
      <c r="G54" s="56"/>
      <c r="H54" s="57">
        <f>ROUND(G54,2)*F54</f>
        <v>0</v>
      </c>
    </row>
    <row r="55" spans="1:8" s="63" customFormat="1" ht="30" customHeight="1">
      <c r="A55" s="59" t="s">
        <v>56</v>
      </c>
      <c r="B55" s="62" t="s">
        <v>71</v>
      </c>
      <c r="C55" s="52" t="s">
        <v>262</v>
      </c>
      <c r="D55" s="53" t="s">
        <v>57</v>
      </c>
      <c r="E55" s="54" t="s">
        <v>41</v>
      </c>
      <c r="F55" s="78">
        <v>2.1</v>
      </c>
      <c r="G55" s="56"/>
      <c r="H55" s="57">
        <f>ROUND(G55,2)*F55</f>
        <v>0</v>
      </c>
    </row>
    <row r="56" spans="1:8" s="63" customFormat="1" ht="30" customHeight="1">
      <c r="A56" s="59"/>
      <c r="B56" s="60" t="s">
        <v>178</v>
      </c>
      <c r="C56" s="52" t="s">
        <v>73</v>
      </c>
      <c r="D56" s="53" t="s">
        <v>129</v>
      </c>
      <c r="E56" s="54" t="s">
        <v>41</v>
      </c>
      <c r="F56" s="78">
        <v>11</v>
      </c>
      <c r="G56" s="56"/>
      <c r="H56" s="57">
        <f>ROUND(G56,2)*F56</f>
        <v>0</v>
      </c>
    </row>
    <row r="57" spans="1:8" s="63" customFormat="1" ht="30" customHeight="1">
      <c r="A57" s="59"/>
      <c r="B57" s="60" t="s">
        <v>179</v>
      </c>
      <c r="C57" s="52" t="s">
        <v>109</v>
      </c>
      <c r="D57" s="53" t="s">
        <v>120</v>
      </c>
      <c r="E57" s="54"/>
      <c r="F57" s="78"/>
      <c r="G57" s="57"/>
      <c r="H57" s="57"/>
    </row>
    <row r="58" spans="1:8" s="63" customFormat="1" ht="30" customHeight="1">
      <c r="A58" s="59"/>
      <c r="B58" s="60"/>
      <c r="C58" s="52" t="s">
        <v>32</v>
      </c>
      <c r="D58" s="53"/>
      <c r="E58" s="54" t="s">
        <v>33</v>
      </c>
      <c r="F58" s="78">
        <v>72.6</v>
      </c>
      <c r="G58" s="56"/>
      <c r="H58" s="57">
        <f>ROUND(G58,2)*F58</f>
        <v>0</v>
      </c>
    </row>
    <row r="59" spans="1:8" s="63" customFormat="1" ht="30" customHeight="1">
      <c r="A59" s="59"/>
      <c r="B59" s="60"/>
      <c r="C59" s="52" t="s">
        <v>163</v>
      </c>
      <c r="D59" s="53" t="s">
        <v>0</v>
      </c>
      <c r="E59" s="54" t="s">
        <v>33</v>
      </c>
      <c r="F59" s="78">
        <v>216.7</v>
      </c>
      <c r="G59" s="56"/>
      <c r="H59" s="57">
        <f>ROUND(G59,2)*F59</f>
        <v>0</v>
      </c>
    </row>
    <row r="60" spans="1:8" s="63" customFormat="1" ht="33.75" customHeight="1">
      <c r="A60" s="59"/>
      <c r="B60" s="60" t="s">
        <v>180</v>
      </c>
      <c r="C60" s="52" t="s">
        <v>111</v>
      </c>
      <c r="D60" s="53" t="s">
        <v>119</v>
      </c>
      <c r="E60" s="54"/>
      <c r="F60" s="78"/>
      <c r="G60" s="57"/>
      <c r="H60" s="57"/>
    </row>
    <row r="61" spans="1:8" s="63" customFormat="1" ht="30" customHeight="1">
      <c r="A61" s="59"/>
      <c r="B61" s="62" t="s">
        <v>40</v>
      </c>
      <c r="C61" s="52" t="s">
        <v>118</v>
      </c>
      <c r="D61" s="53"/>
      <c r="E61" s="54"/>
      <c r="F61" s="78"/>
      <c r="G61" s="57"/>
      <c r="H61" s="57"/>
    </row>
    <row r="62" spans="1:8" s="63" customFormat="1" ht="30" customHeight="1">
      <c r="A62" s="59"/>
      <c r="B62" s="60"/>
      <c r="C62" s="52" t="s">
        <v>32</v>
      </c>
      <c r="D62" s="53"/>
      <c r="E62" s="54" t="s">
        <v>33</v>
      </c>
      <c r="F62" s="78">
        <v>2.7</v>
      </c>
      <c r="G62" s="56"/>
      <c r="H62" s="57">
        <f>ROUND(G62,2)*F62</f>
        <v>0</v>
      </c>
    </row>
    <row r="63" spans="1:8" s="63" customFormat="1" ht="30" customHeight="1">
      <c r="A63" s="59"/>
      <c r="B63" s="62" t="s">
        <v>71</v>
      </c>
      <c r="C63" s="52" t="s">
        <v>117</v>
      </c>
      <c r="D63" s="53"/>
      <c r="E63" s="54"/>
      <c r="F63" s="78"/>
      <c r="G63" s="57"/>
      <c r="H63" s="57"/>
    </row>
    <row r="64" spans="1:8" s="63" customFormat="1" ht="30" customHeight="1">
      <c r="A64" s="59"/>
      <c r="B64" s="60"/>
      <c r="C64" s="52" t="s">
        <v>32</v>
      </c>
      <c r="D64" s="53"/>
      <c r="E64" s="54" t="s">
        <v>33</v>
      </c>
      <c r="F64" s="78">
        <v>1</v>
      </c>
      <c r="G64" s="56"/>
      <c r="H64" s="57">
        <f>ROUND(G64,2)*F64</f>
        <v>0</v>
      </c>
    </row>
    <row r="65" spans="1:8" s="63" customFormat="1" ht="39" customHeight="1">
      <c r="A65" s="59"/>
      <c r="B65" s="60" t="s">
        <v>181</v>
      </c>
      <c r="C65" s="52" t="s">
        <v>175</v>
      </c>
      <c r="D65" s="53" t="s">
        <v>110</v>
      </c>
      <c r="E65" s="54"/>
      <c r="F65" s="78"/>
      <c r="G65" s="57"/>
      <c r="H65" s="57"/>
    </row>
    <row r="66" spans="1:8" s="63" customFormat="1" ht="30" customHeight="1">
      <c r="A66" s="59"/>
      <c r="B66" s="60"/>
      <c r="C66" s="52" t="s">
        <v>162</v>
      </c>
      <c r="D66" s="53"/>
      <c r="E66" s="54" t="s">
        <v>33</v>
      </c>
      <c r="F66" s="78">
        <v>13.9</v>
      </c>
      <c r="G66" s="56"/>
      <c r="H66" s="57">
        <f>ROUND(G66,2)*F66</f>
        <v>0</v>
      </c>
    </row>
    <row r="67" spans="1:8" ht="36" customHeight="1">
      <c r="A67" s="13"/>
      <c r="B67" s="90"/>
      <c r="C67" s="27" t="s">
        <v>17</v>
      </c>
      <c r="D67" s="8"/>
      <c r="E67" s="7"/>
      <c r="F67" s="77"/>
      <c r="G67" s="13"/>
      <c r="H67" s="16"/>
    </row>
    <row r="68" spans="1:8" s="58" customFormat="1" ht="39.75" customHeight="1">
      <c r="A68" s="69" t="s">
        <v>62</v>
      </c>
      <c r="B68" s="60" t="s">
        <v>182</v>
      </c>
      <c r="C68" s="52" t="s">
        <v>64</v>
      </c>
      <c r="D68" s="53" t="s">
        <v>65</v>
      </c>
      <c r="E68" s="54" t="s">
        <v>61</v>
      </c>
      <c r="F68" s="79">
        <v>5</v>
      </c>
      <c r="G68" s="56"/>
      <c r="H68" s="71">
        <f>ROUND(G68,2)*F68</f>
        <v>0</v>
      </c>
    </row>
    <row r="69" spans="1:8" s="63" customFormat="1" ht="39.75" customHeight="1">
      <c r="A69" s="69" t="s">
        <v>79</v>
      </c>
      <c r="B69" s="60" t="s">
        <v>183</v>
      </c>
      <c r="C69" s="52" t="s">
        <v>81</v>
      </c>
      <c r="D69" s="53" t="s">
        <v>65</v>
      </c>
      <c r="E69" s="54" t="s">
        <v>61</v>
      </c>
      <c r="F69" s="78">
        <v>3</v>
      </c>
      <c r="G69" s="56"/>
      <c r="H69" s="71">
        <f>ROUND(G69,2)*F69</f>
        <v>0</v>
      </c>
    </row>
    <row r="70" spans="1:8" ht="30" customHeight="1" thickBot="1">
      <c r="A70" s="14"/>
      <c r="B70" s="91" t="s">
        <v>11</v>
      </c>
      <c r="C70" s="169" t="str">
        <f>C45</f>
        <v>King Street - Notre Dame Avenue to Bannatyne Avenue (Sidewalk Regrading)</v>
      </c>
      <c r="D70" s="170"/>
      <c r="E70" s="170"/>
      <c r="F70" s="171"/>
      <c r="G70" s="14" t="s">
        <v>13</v>
      </c>
      <c r="H70" s="14">
        <f>SUM(H48:H69)</f>
        <v>0</v>
      </c>
    </row>
    <row r="71" spans="1:8" s="31" customFormat="1" ht="30" customHeight="1" thickTop="1">
      <c r="A71" s="29"/>
      <c r="B71" s="137" t="s">
        <v>12</v>
      </c>
      <c r="C71" s="174" t="s">
        <v>263</v>
      </c>
      <c r="D71" s="175"/>
      <c r="E71" s="172"/>
      <c r="F71" s="175"/>
      <c r="G71" s="95"/>
      <c r="H71" s="95" t="s">
        <v>0</v>
      </c>
    </row>
    <row r="72" spans="1:8" ht="36" customHeight="1">
      <c r="A72" s="13"/>
      <c r="B72" s="108"/>
      <c r="C72" s="97" t="s">
        <v>15</v>
      </c>
      <c r="D72" s="98"/>
      <c r="E72" s="99" t="s">
        <v>0</v>
      </c>
      <c r="F72" s="100" t="s">
        <v>0</v>
      </c>
      <c r="G72" s="101"/>
      <c r="H72" s="101"/>
    </row>
    <row r="73" spans="1:8" s="58" customFormat="1" ht="30" customHeight="1">
      <c r="A73" s="69" t="s">
        <v>82</v>
      </c>
      <c r="B73" s="60" t="s">
        <v>91</v>
      </c>
      <c r="C73" s="102" t="s">
        <v>84</v>
      </c>
      <c r="D73" s="53" t="s">
        <v>268</v>
      </c>
      <c r="E73" s="103" t="s">
        <v>24</v>
      </c>
      <c r="F73" s="78">
        <v>75.3</v>
      </c>
      <c r="G73" s="56"/>
      <c r="H73" s="57">
        <f>ROUND(G73,2)*F73</f>
        <v>0</v>
      </c>
    </row>
    <row r="74" spans="1:8" s="58" customFormat="1" ht="39.75" customHeight="1">
      <c r="A74" s="51" t="s">
        <v>21</v>
      </c>
      <c r="B74" s="60" t="s">
        <v>185</v>
      </c>
      <c r="C74" s="102" t="s">
        <v>23</v>
      </c>
      <c r="D74" s="53" t="s">
        <v>268</v>
      </c>
      <c r="E74" s="103" t="s">
        <v>24</v>
      </c>
      <c r="F74" s="78">
        <v>37.4</v>
      </c>
      <c r="G74" s="56"/>
      <c r="H74" s="57">
        <f>ROUND(G74,2)*F74</f>
        <v>0</v>
      </c>
    </row>
    <row r="75" spans="1:8" ht="36" customHeight="1">
      <c r="A75" s="13"/>
      <c r="B75" s="108"/>
      <c r="C75" s="104" t="s">
        <v>261</v>
      </c>
      <c r="D75" s="98"/>
      <c r="E75" s="105"/>
      <c r="F75" s="100"/>
      <c r="G75" s="101"/>
      <c r="H75" s="101"/>
    </row>
    <row r="76" spans="1:8" s="58" customFormat="1" ht="30" customHeight="1">
      <c r="A76" s="59" t="s">
        <v>36</v>
      </c>
      <c r="B76" s="60" t="s">
        <v>142</v>
      </c>
      <c r="C76" s="102" t="s">
        <v>37</v>
      </c>
      <c r="D76" s="53" t="s">
        <v>38</v>
      </c>
      <c r="E76" s="103"/>
      <c r="F76" s="78"/>
      <c r="G76" s="61"/>
      <c r="H76" s="57"/>
    </row>
    <row r="77" spans="1:8" s="63" customFormat="1" ht="30" customHeight="1">
      <c r="A77" s="59" t="s">
        <v>39</v>
      </c>
      <c r="B77" s="62" t="s">
        <v>40</v>
      </c>
      <c r="C77" s="102" t="s">
        <v>154</v>
      </c>
      <c r="D77" s="53" t="s">
        <v>0</v>
      </c>
      <c r="E77" s="103" t="s">
        <v>41</v>
      </c>
      <c r="F77" s="78">
        <v>7.5</v>
      </c>
      <c r="G77" s="56"/>
      <c r="H77" s="57">
        <f>ROUND(G77,2)*F77</f>
        <v>0</v>
      </c>
    </row>
    <row r="78" spans="1:8" s="63" customFormat="1" ht="30" customHeight="1">
      <c r="A78" s="59" t="s">
        <v>44</v>
      </c>
      <c r="B78" s="60" t="s">
        <v>186</v>
      </c>
      <c r="C78" s="102" t="s">
        <v>45</v>
      </c>
      <c r="D78" s="53" t="s">
        <v>38</v>
      </c>
      <c r="E78" s="103"/>
      <c r="F78" s="78"/>
      <c r="G78" s="61"/>
      <c r="H78" s="57"/>
    </row>
    <row r="79" spans="1:8" s="63" customFormat="1" ht="30" customHeight="1">
      <c r="A79" s="59" t="s">
        <v>48</v>
      </c>
      <c r="B79" s="62" t="s">
        <v>40</v>
      </c>
      <c r="C79" s="102" t="s">
        <v>262</v>
      </c>
      <c r="D79" s="53" t="s">
        <v>49</v>
      </c>
      <c r="E79" s="103" t="s">
        <v>41</v>
      </c>
      <c r="F79" s="78">
        <v>7.5</v>
      </c>
      <c r="G79" s="56"/>
      <c r="H79" s="57">
        <f>ROUND(G79,2)*F79</f>
        <v>0</v>
      </c>
    </row>
    <row r="80" spans="1:8" s="63" customFormat="1" ht="30" customHeight="1">
      <c r="A80" s="59"/>
      <c r="B80" s="60" t="s">
        <v>187</v>
      </c>
      <c r="C80" s="102" t="s">
        <v>73</v>
      </c>
      <c r="D80" s="53" t="s">
        <v>129</v>
      </c>
      <c r="E80" s="103" t="s">
        <v>41</v>
      </c>
      <c r="F80" s="78">
        <v>15</v>
      </c>
      <c r="G80" s="56"/>
      <c r="H80" s="57">
        <f>ROUND(G80,2)*F80</f>
        <v>0</v>
      </c>
    </row>
    <row r="81" spans="1:8" s="63" customFormat="1" ht="30" customHeight="1">
      <c r="A81" s="64"/>
      <c r="B81" s="60" t="s">
        <v>188</v>
      </c>
      <c r="C81" s="65" t="s">
        <v>130</v>
      </c>
      <c r="D81" s="53" t="s">
        <v>107</v>
      </c>
      <c r="E81" s="103" t="s">
        <v>33</v>
      </c>
      <c r="F81" s="78">
        <v>249</v>
      </c>
      <c r="G81" s="56"/>
      <c r="H81" s="57">
        <f>ROUND(G81,2)*F81</f>
        <v>0</v>
      </c>
    </row>
    <row r="82" spans="1:8" ht="36" customHeight="1">
      <c r="A82" s="13"/>
      <c r="B82" s="109"/>
      <c r="C82" s="104" t="s">
        <v>16</v>
      </c>
      <c r="D82" s="98"/>
      <c r="E82" s="106"/>
      <c r="F82" s="100"/>
      <c r="G82" s="101"/>
      <c r="H82" s="101"/>
    </row>
    <row r="83" spans="1:8" s="72" customFormat="1" ht="33" customHeight="1">
      <c r="A83" s="59"/>
      <c r="B83" s="60" t="s">
        <v>189</v>
      </c>
      <c r="C83" s="102" t="s">
        <v>121</v>
      </c>
      <c r="D83" s="53" t="s">
        <v>124</v>
      </c>
      <c r="E83" s="103" t="s">
        <v>33</v>
      </c>
      <c r="F83" s="78">
        <v>17.8</v>
      </c>
      <c r="G83" s="56"/>
      <c r="H83" s="57">
        <f>ROUND(G83,2)*F83</f>
        <v>0</v>
      </c>
    </row>
    <row r="84" spans="1:8" s="63" customFormat="1" ht="30" customHeight="1">
      <c r="A84" s="59"/>
      <c r="B84" s="60" t="s">
        <v>190</v>
      </c>
      <c r="C84" s="102" t="s">
        <v>123</v>
      </c>
      <c r="D84" s="53" t="s">
        <v>124</v>
      </c>
      <c r="E84" s="103" t="s">
        <v>33</v>
      </c>
      <c r="F84" s="78">
        <v>50.9</v>
      </c>
      <c r="G84" s="56"/>
      <c r="H84" s="57">
        <f>ROUND(G84,2)*F84</f>
        <v>0</v>
      </c>
    </row>
    <row r="85" spans="1:8" s="63" customFormat="1" ht="30" customHeight="1">
      <c r="A85" s="124"/>
      <c r="B85" s="60" t="s">
        <v>191</v>
      </c>
      <c r="C85" s="151" t="s">
        <v>259</v>
      </c>
      <c r="D85" s="147" t="s">
        <v>124</v>
      </c>
      <c r="E85" s="148" t="s">
        <v>33</v>
      </c>
      <c r="F85" s="149">
        <v>3.2</v>
      </c>
      <c r="G85" s="152"/>
      <c r="H85" s="150">
        <f>ROUND(G85,2)*F85</f>
        <v>0</v>
      </c>
    </row>
    <row r="86" spans="1:8" s="72" customFormat="1" ht="39.75" customHeight="1">
      <c r="A86" s="124"/>
      <c r="B86" s="60" t="s">
        <v>192</v>
      </c>
      <c r="C86" s="65" t="s">
        <v>69</v>
      </c>
      <c r="D86" s="53" t="s">
        <v>108</v>
      </c>
      <c r="E86" s="103" t="s">
        <v>33</v>
      </c>
      <c r="F86" s="79">
        <v>249</v>
      </c>
      <c r="G86" s="67"/>
      <c r="H86" s="71">
        <f>ROUND(G86,2)*F86</f>
        <v>0</v>
      </c>
    </row>
    <row r="87" spans="1:8" ht="36" customHeight="1">
      <c r="A87" s="13"/>
      <c r="B87" s="143"/>
      <c r="C87" s="141" t="s">
        <v>18</v>
      </c>
      <c r="D87" s="98"/>
      <c r="E87" s="105"/>
      <c r="F87" s="100"/>
      <c r="G87" s="142"/>
      <c r="H87" s="101"/>
    </row>
    <row r="88" spans="1:8" s="63" customFormat="1" ht="30" customHeight="1">
      <c r="A88" s="59"/>
      <c r="B88" s="60" t="s">
        <v>258</v>
      </c>
      <c r="C88" s="102" t="s">
        <v>113</v>
      </c>
      <c r="D88" s="53" t="s">
        <v>122</v>
      </c>
      <c r="E88" s="103"/>
      <c r="F88" s="55"/>
      <c r="G88" s="57"/>
      <c r="H88" s="57"/>
    </row>
    <row r="89" spans="1:8" s="63" customFormat="1" ht="30" customHeight="1">
      <c r="A89" s="64"/>
      <c r="B89" s="60"/>
      <c r="C89" s="65" t="s">
        <v>184</v>
      </c>
      <c r="D89" s="53"/>
      <c r="E89" s="103" t="s">
        <v>61</v>
      </c>
      <c r="F89" s="55">
        <v>1</v>
      </c>
      <c r="G89" s="56"/>
      <c r="H89" s="57">
        <f>ROUND(G89,2)*F89</f>
        <v>0</v>
      </c>
    </row>
    <row r="90" spans="1:8" s="63" customFormat="1" ht="30" customHeight="1">
      <c r="A90" s="64"/>
      <c r="B90" s="60" t="s">
        <v>260</v>
      </c>
      <c r="C90" s="65" t="s">
        <v>232</v>
      </c>
      <c r="D90" s="53" t="s">
        <v>255</v>
      </c>
      <c r="E90" s="103"/>
      <c r="F90" s="55"/>
      <c r="G90" s="57"/>
      <c r="H90" s="71"/>
    </row>
    <row r="91" spans="1:8" s="63" customFormat="1" ht="30" customHeight="1">
      <c r="A91" s="59"/>
      <c r="B91" s="62" t="s">
        <v>40</v>
      </c>
      <c r="C91" s="102" t="s">
        <v>256</v>
      </c>
      <c r="D91" s="53" t="s">
        <v>0</v>
      </c>
      <c r="E91" s="103" t="s">
        <v>61</v>
      </c>
      <c r="F91" s="55">
        <v>1</v>
      </c>
      <c r="G91" s="56"/>
      <c r="H91" s="57">
        <f>ROUND(G91,2)*F91</f>
        <v>0</v>
      </c>
    </row>
    <row r="92" spans="1:8" ht="30" customHeight="1" thickBot="1">
      <c r="A92" s="14"/>
      <c r="B92" s="110" t="s">
        <v>12</v>
      </c>
      <c r="C92" s="179" t="str">
        <f>C71</f>
        <v>King Street - Bannatyne Avenue to Willliam Avenue (West Sidewalk Reconstruction)</v>
      </c>
      <c r="D92" s="180"/>
      <c r="E92" s="170"/>
      <c r="F92" s="180"/>
      <c r="G92" s="107" t="s">
        <v>13</v>
      </c>
      <c r="H92" s="107">
        <f>SUM(H73:H91)</f>
        <v>0</v>
      </c>
    </row>
    <row r="93" spans="1:8" s="31" customFormat="1" ht="30" customHeight="1" thickTop="1">
      <c r="A93" s="29"/>
      <c r="B93" s="136" t="s">
        <v>102</v>
      </c>
      <c r="C93" s="166" t="s">
        <v>193</v>
      </c>
      <c r="D93" s="172"/>
      <c r="E93" s="172"/>
      <c r="F93" s="173"/>
      <c r="G93" s="29"/>
      <c r="H93" s="30" t="s">
        <v>0</v>
      </c>
    </row>
    <row r="94" spans="1:8" ht="36" customHeight="1">
      <c r="A94" s="13"/>
      <c r="B94" s="89"/>
      <c r="C94" s="26" t="s">
        <v>15</v>
      </c>
      <c r="D94" s="8"/>
      <c r="E94" s="6" t="s">
        <v>0</v>
      </c>
      <c r="F94" s="77" t="s">
        <v>0</v>
      </c>
      <c r="G94" s="13"/>
      <c r="H94" s="16"/>
    </row>
    <row r="95" spans="1:8" s="58" customFormat="1" ht="30" customHeight="1">
      <c r="A95" s="69" t="s">
        <v>82</v>
      </c>
      <c r="B95" s="60" t="s">
        <v>199</v>
      </c>
      <c r="C95" s="52" t="s">
        <v>84</v>
      </c>
      <c r="D95" s="53" t="s">
        <v>268</v>
      </c>
      <c r="E95" s="54" t="s">
        <v>24</v>
      </c>
      <c r="F95" s="78">
        <v>21.7</v>
      </c>
      <c r="G95" s="56"/>
      <c r="H95" s="57">
        <f>ROUND(G95,2)*F95</f>
        <v>0</v>
      </c>
    </row>
    <row r="96" spans="1:8" s="58" customFormat="1" ht="30" customHeight="1">
      <c r="A96" s="51" t="s">
        <v>94</v>
      </c>
      <c r="B96" s="60" t="s">
        <v>200</v>
      </c>
      <c r="C96" s="52" t="s">
        <v>96</v>
      </c>
      <c r="D96" s="53" t="s">
        <v>268</v>
      </c>
      <c r="E96" s="54"/>
      <c r="F96" s="55"/>
      <c r="G96" s="61"/>
      <c r="H96" s="57"/>
    </row>
    <row r="97" spans="1:8" s="58" customFormat="1" ht="30" customHeight="1">
      <c r="A97" s="69" t="s">
        <v>97</v>
      </c>
      <c r="B97" s="62" t="s">
        <v>40</v>
      </c>
      <c r="C97" s="52" t="s">
        <v>194</v>
      </c>
      <c r="D97" s="53" t="s">
        <v>0</v>
      </c>
      <c r="E97" s="54" t="s">
        <v>72</v>
      </c>
      <c r="F97" s="55">
        <v>31.5</v>
      </c>
      <c r="G97" s="56"/>
      <c r="H97" s="57">
        <f>ROUND(G97,2)*F97</f>
        <v>0</v>
      </c>
    </row>
    <row r="98" spans="1:8" s="58" customFormat="1" ht="39.75" customHeight="1">
      <c r="A98" s="51" t="s">
        <v>21</v>
      </c>
      <c r="B98" s="60" t="s">
        <v>201</v>
      </c>
      <c r="C98" s="52" t="s">
        <v>23</v>
      </c>
      <c r="D98" s="53" t="s">
        <v>268</v>
      </c>
      <c r="E98" s="54" t="s">
        <v>24</v>
      </c>
      <c r="F98" s="78">
        <v>12.6</v>
      </c>
      <c r="G98" s="56"/>
      <c r="H98" s="57">
        <f>ROUND(G98,2)*F98</f>
        <v>0</v>
      </c>
    </row>
    <row r="99" spans="1:8" ht="36" customHeight="1">
      <c r="A99" s="13"/>
      <c r="B99" s="89"/>
      <c r="C99" s="27" t="s">
        <v>85</v>
      </c>
      <c r="D99" s="8"/>
      <c r="E99" s="5"/>
      <c r="F99" s="77"/>
      <c r="G99" s="13"/>
      <c r="H99" s="16"/>
    </row>
    <row r="100" spans="1:8" s="63" customFormat="1" ht="30" customHeight="1">
      <c r="A100" s="59" t="s">
        <v>87</v>
      </c>
      <c r="B100" s="60" t="s">
        <v>202</v>
      </c>
      <c r="C100" s="52" t="s">
        <v>89</v>
      </c>
      <c r="D100" s="53" t="s">
        <v>269</v>
      </c>
      <c r="E100" s="54"/>
      <c r="F100" s="55"/>
      <c r="G100" s="61"/>
      <c r="H100" s="57"/>
    </row>
    <row r="101" spans="1:8" s="63" customFormat="1" ht="39.75" customHeight="1">
      <c r="A101" s="59" t="s">
        <v>195</v>
      </c>
      <c r="B101" s="62" t="s">
        <v>40</v>
      </c>
      <c r="C101" s="52" t="s">
        <v>196</v>
      </c>
      <c r="D101" s="53" t="s">
        <v>0</v>
      </c>
      <c r="E101" s="54" t="s">
        <v>33</v>
      </c>
      <c r="F101" s="78">
        <v>8.3</v>
      </c>
      <c r="G101" s="56"/>
      <c r="H101" s="57">
        <f>ROUND(G101,2)*F101</f>
        <v>0</v>
      </c>
    </row>
    <row r="102" spans="1:8" s="58" customFormat="1" ht="30" customHeight="1">
      <c r="A102" s="59" t="s">
        <v>36</v>
      </c>
      <c r="B102" s="60" t="s">
        <v>203</v>
      </c>
      <c r="C102" s="52" t="s">
        <v>37</v>
      </c>
      <c r="D102" s="53" t="s">
        <v>38</v>
      </c>
      <c r="E102" s="54"/>
      <c r="F102" s="78"/>
      <c r="G102" s="61"/>
      <c r="H102" s="57"/>
    </row>
    <row r="103" spans="1:8" s="63" customFormat="1" ht="30" customHeight="1">
      <c r="A103" s="59" t="s">
        <v>133</v>
      </c>
      <c r="B103" s="62" t="s">
        <v>40</v>
      </c>
      <c r="C103" s="52" t="s">
        <v>134</v>
      </c>
      <c r="D103" s="53" t="s">
        <v>0</v>
      </c>
      <c r="E103" s="54" t="s">
        <v>41</v>
      </c>
      <c r="F103" s="78">
        <v>41.2</v>
      </c>
      <c r="G103" s="56"/>
      <c r="H103" s="57">
        <f>ROUND(G103,2)*F103</f>
        <v>0</v>
      </c>
    </row>
    <row r="104" spans="1:8" s="63" customFormat="1" ht="30" customHeight="1">
      <c r="A104" s="59" t="s">
        <v>44</v>
      </c>
      <c r="B104" s="60" t="s">
        <v>204</v>
      </c>
      <c r="C104" s="52" t="s">
        <v>45</v>
      </c>
      <c r="D104" s="53" t="s">
        <v>38</v>
      </c>
      <c r="E104" s="54"/>
      <c r="F104" s="78"/>
      <c r="G104" s="61"/>
      <c r="H104" s="57"/>
    </row>
    <row r="105" spans="1:8" s="58" customFormat="1" ht="60.75" customHeight="1">
      <c r="A105" s="59" t="s">
        <v>135</v>
      </c>
      <c r="B105" s="62" t="s">
        <v>40</v>
      </c>
      <c r="C105" s="52" t="s">
        <v>136</v>
      </c>
      <c r="D105" s="53" t="s">
        <v>86</v>
      </c>
      <c r="E105" s="54" t="s">
        <v>41</v>
      </c>
      <c r="F105" s="78">
        <v>20.7</v>
      </c>
      <c r="G105" s="56"/>
      <c r="H105" s="57">
        <f>ROUND(G105,2)*F105</f>
        <v>0</v>
      </c>
    </row>
    <row r="106" spans="1:8" s="58" customFormat="1" ht="60.75" customHeight="1">
      <c r="A106" s="59" t="s">
        <v>137</v>
      </c>
      <c r="B106" s="62" t="s">
        <v>71</v>
      </c>
      <c r="C106" s="52" t="s">
        <v>264</v>
      </c>
      <c r="D106" s="53" t="s">
        <v>86</v>
      </c>
      <c r="E106" s="54" t="s">
        <v>41</v>
      </c>
      <c r="F106" s="78">
        <v>20.5</v>
      </c>
      <c r="G106" s="56"/>
      <c r="H106" s="57">
        <f>ROUND(G106,2)*F106</f>
        <v>0</v>
      </c>
    </row>
    <row r="107" spans="1:8" s="63" customFormat="1" ht="30" customHeight="1">
      <c r="A107" s="59"/>
      <c r="B107" s="60" t="s">
        <v>205</v>
      </c>
      <c r="C107" s="52" t="s">
        <v>109</v>
      </c>
      <c r="D107" s="53" t="s">
        <v>120</v>
      </c>
      <c r="E107" s="54"/>
      <c r="F107" s="78"/>
      <c r="G107" s="57"/>
      <c r="H107" s="57"/>
    </row>
    <row r="108" spans="1:8" s="63" customFormat="1" ht="30" customHeight="1">
      <c r="A108" s="59"/>
      <c r="B108" s="60"/>
      <c r="C108" s="52" t="s">
        <v>162</v>
      </c>
      <c r="D108" s="53" t="s">
        <v>0</v>
      </c>
      <c r="E108" s="54" t="s">
        <v>33</v>
      </c>
      <c r="F108" s="78">
        <v>114.9</v>
      </c>
      <c r="G108" s="56"/>
      <c r="H108" s="57">
        <f>ROUND(G108,2)*F108</f>
        <v>0</v>
      </c>
    </row>
    <row r="109" spans="1:8" s="63" customFormat="1" ht="30" customHeight="1">
      <c r="A109" s="64"/>
      <c r="B109" s="60" t="s">
        <v>206</v>
      </c>
      <c r="C109" s="151" t="s">
        <v>106</v>
      </c>
      <c r="D109" s="147" t="s">
        <v>127</v>
      </c>
      <c r="E109" s="148" t="s">
        <v>33</v>
      </c>
      <c r="F109" s="149">
        <v>768.6</v>
      </c>
      <c r="G109" s="152"/>
      <c r="H109" s="150">
        <f>ROUND(G109,2)*F109</f>
        <v>0</v>
      </c>
    </row>
    <row r="110" spans="1:8" ht="36" customHeight="1">
      <c r="A110" s="13"/>
      <c r="B110" s="144"/>
      <c r="C110" s="141" t="s">
        <v>16</v>
      </c>
      <c r="D110" s="98"/>
      <c r="E110" s="106"/>
      <c r="F110" s="100"/>
      <c r="G110" s="142"/>
      <c r="H110" s="101"/>
    </row>
    <row r="111" spans="1:8" s="58" customFormat="1" ht="46.5" customHeight="1">
      <c r="A111" s="130" t="s">
        <v>90</v>
      </c>
      <c r="B111" s="60" t="s">
        <v>207</v>
      </c>
      <c r="C111" s="65" t="s">
        <v>92</v>
      </c>
      <c r="D111" s="53" t="s">
        <v>93</v>
      </c>
      <c r="E111" s="103"/>
      <c r="F111" s="70"/>
      <c r="G111" s="133"/>
      <c r="H111" s="71"/>
    </row>
    <row r="112" spans="1:8" s="58" customFormat="1" ht="39.75" customHeight="1">
      <c r="A112" s="69" t="s">
        <v>197</v>
      </c>
      <c r="B112" s="62" t="s">
        <v>40</v>
      </c>
      <c r="C112" s="52" t="s">
        <v>198</v>
      </c>
      <c r="D112" s="53" t="s">
        <v>0</v>
      </c>
      <c r="E112" s="54" t="s">
        <v>33</v>
      </c>
      <c r="F112" s="78">
        <v>43.6</v>
      </c>
      <c r="G112" s="56"/>
      <c r="H112" s="71">
        <f>ROUND(G112,2)*F112</f>
        <v>0</v>
      </c>
    </row>
    <row r="113" spans="1:8" s="72" customFormat="1" ht="42" customHeight="1">
      <c r="A113" s="59"/>
      <c r="B113" s="60" t="s">
        <v>208</v>
      </c>
      <c r="C113" s="52" t="s">
        <v>121</v>
      </c>
      <c r="D113" s="53" t="s">
        <v>124</v>
      </c>
      <c r="E113" s="54" t="s">
        <v>33</v>
      </c>
      <c r="F113" s="78">
        <v>1.8</v>
      </c>
      <c r="G113" s="56"/>
      <c r="H113" s="71">
        <f>ROUND(G113,2)*F113</f>
        <v>0</v>
      </c>
    </row>
    <row r="114" spans="1:8" s="63" customFormat="1" ht="30" customHeight="1">
      <c r="A114" s="59"/>
      <c r="B114" s="60" t="s">
        <v>209</v>
      </c>
      <c r="C114" s="52" t="s">
        <v>123</v>
      </c>
      <c r="D114" s="53" t="s">
        <v>124</v>
      </c>
      <c r="E114" s="54" t="s">
        <v>33</v>
      </c>
      <c r="F114" s="78">
        <v>5.5</v>
      </c>
      <c r="G114" s="56"/>
      <c r="H114" s="71">
        <f>ROUND(G114,2)*F114</f>
        <v>0</v>
      </c>
    </row>
    <row r="115" spans="1:8" s="63" customFormat="1" ht="30" customHeight="1">
      <c r="A115" s="59"/>
      <c r="B115" s="60" t="s">
        <v>210</v>
      </c>
      <c r="C115" s="52" t="s">
        <v>125</v>
      </c>
      <c r="D115" s="53" t="s">
        <v>124</v>
      </c>
      <c r="E115" s="54" t="s">
        <v>33</v>
      </c>
      <c r="F115" s="78">
        <v>725</v>
      </c>
      <c r="G115" s="56"/>
      <c r="H115" s="71">
        <f>ROUND(G115,2)*F115</f>
        <v>0</v>
      </c>
    </row>
    <row r="116" spans="1:8" s="72" customFormat="1" ht="30" customHeight="1">
      <c r="A116" s="59"/>
      <c r="B116" s="60" t="s">
        <v>211</v>
      </c>
      <c r="C116" s="52" t="s">
        <v>126</v>
      </c>
      <c r="D116" s="53" t="s">
        <v>270</v>
      </c>
      <c r="E116" s="54" t="s">
        <v>33</v>
      </c>
      <c r="F116" s="79">
        <v>725</v>
      </c>
      <c r="G116" s="56"/>
      <c r="H116" s="71">
        <f>ROUND(G116,2)*F116</f>
        <v>0</v>
      </c>
    </row>
    <row r="117" spans="1:8" ht="36" customHeight="1">
      <c r="A117" s="13"/>
      <c r="B117" s="90"/>
      <c r="C117" s="27" t="s">
        <v>17</v>
      </c>
      <c r="D117" s="8"/>
      <c r="E117" s="7"/>
      <c r="F117" s="77"/>
      <c r="G117" s="13"/>
      <c r="H117" s="16"/>
    </row>
    <row r="118" spans="1:8" s="63" customFormat="1" ht="39.75" customHeight="1">
      <c r="A118" s="69" t="s">
        <v>98</v>
      </c>
      <c r="B118" s="60" t="s">
        <v>212</v>
      </c>
      <c r="C118" s="52" t="s">
        <v>100</v>
      </c>
      <c r="D118" s="53" t="s">
        <v>65</v>
      </c>
      <c r="E118" s="54" t="s">
        <v>61</v>
      </c>
      <c r="F118" s="70">
        <v>1</v>
      </c>
      <c r="G118" s="56"/>
      <c r="H118" s="71">
        <f>ROUND(G118,2)*F118</f>
        <v>0</v>
      </c>
    </row>
    <row r="119" spans="1:8" ht="30" customHeight="1" thickBot="1">
      <c r="A119" s="14"/>
      <c r="B119" s="91" t="s">
        <v>102</v>
      </c>
      <c r="C119" s="169" t="str">
        <f>C93</f>
        <v>Arthur Street - McDermot Avenue to Bannatyne Avenue (Pavement Unit Paver Replacement)</v>
      </c>
      <c r="D119" s="170"/>
      <c r="E119" s="170"/>
      <c r="F119" s="171"/>
      <c r="G119" s="85" t="s">
        <v>13</v>
      </c>
      <c r="H119" s="14">
        <f>SUM(H95:H118)</f>
        <v>0</v>
      </c>
    </row>
    <row r="120" spans="1:8" s="31" customFormat="1" ht="30" customHeight="1" thickTop="1">
      <c r="A120" s="29"/>
      <c r="B120" s="136" t="s">
        <v>148</v>
      </c>
      <c r="C120" s="166" t="s">
        <v>213</v>
      </c>
      <c r="D120" s="167"/>
      <c r="E120" s="167"/>
      <c r="F120" s="168"/>
      <c r="G120" s="29"/>
      <c r="H120" s="30" t="s">
        <v>0</v>
      </c>
    </row>
    <row r="121" spans="1:8" ht="36" customHeight="1">
      <c r="A121" s="13"/>
      <c r="B121" s="89"/>
      <c r="C121" s="27" t="s">
        <v>85</v>
      </c>
      <c r="D121" s="8"/>
      <c r="E121" s="5"/>
      <c r="F121" s="77"/>
      <c r="G121" s="13"/>
      <c r="H121" s="16"/>
    </row>
    <row r="122" spans="1:8" s="58" customFormat="1" ht="30" customHeight="1">
      <c r="A122" s="59" t="s">
        <v>25</v>
      </c>
      <c r="B122" s="60" t="s">
        <v>215</v>
      </c>
      <c r="C122" s="52" t="s">
        <v>26</v>
      </c>
      <c r="D122" s="53" t="s">
        <v>27</v>
      </c>
      <c r="E122" s="54"/>
      <c r="F122" s="78"/>
      <c r="G122" s="61"/>
      <c r="H122" s="57"/>
    </row>
    <row r="123" spans="1:8" s="63" customFormat="1" ht="30" customHeight="1">
      <c r="A123" s="59" t="s">
        <v>28</v>
      </c>
      <c r="B123" s="62" t="s">
        <v>225</v>
      </c>
      <c r="C123" s="52" t="s">
        <v>29</v>
      </c>
      <c r="D123" s="53" t="s">
        <v>30</v>
      </c>
      <c r="E123" s="54"/>
      <c r="F123" s="78"/>
      <c r="G123" s="61"/>
      <c r="H123" s="57"/>
    </row>
    <row r="124" spans="1:8" s="63" customFormat="1" ht="30" customHeight="1">
      <c r="A124" s="59" t="s">
        <v>31</v>
      </c>
      <c r="B124" s="60"/>
      <c r="C124" s="52" t="s">
        <v>32</v>
      </c>
      <c r="D124" s="53"/>
      <c r="E124" s="54" t="s">
        <v>33</v>
      </c>
      <c r="F124" s="78">
        <v>82.6</v>
      </c>
      <c r="G124" s="56"/>
      <c r="H124" s="57">
        <f>ROUND(G124,2)*F124</f>
        <v>0</v>
      </c>
    </row>
    <row r="125" spans="1:8" s="63" customFormat="1" ht="30" customHeight="1">
      <c r="A125" s="59" t="s">
        <v>34</v>
      </c>
      <c r="B125" s="60"/>
      <c r="C125" s="52" t="s">
        <v>35</v>
      </c>
      <c r="D125" s="53"/>
      <c r="E125" s="54" t="s">
        <v>33</v>
      </c>
      <c r="F125" s="78">
        <v>92</v>
      </c>
      <c r="G125" s="56"/>
      <c r="H125" s="57">
        <f>ROUND(G125,2)*F125</f>
        <v>0</v>
      </c>
    </row>
    <row r="126" spans="1:8" s="58" customFormat="1" ht="30" customHeight="1">
      <c r="A126" s="59" t="s">
        <v>36</v>
      </c>
      <c r="B126" s="60" t="s">
        <v>216</v>
      </c>
      <c r="C126" s="52" t="s">
        <v>37</v>
      </c>
      <c r="D126" s="53" t="s">
        <v>38</v>
      </c>
      <c r="E126" s="54"/>
      <c r="F126" s="78"/>
      <c r="G126" s="61"/>
      <c r="H126" s="57"/>
    </row>
    <row r="127" spans="1:8" s="63" customFormat="1" ht="30" customHeight="1">
      <c r="A127" s="59" t="s">
        <v>39</v>
      </c>
      <c r="B127" s="62" t="s">
        <v>40</v>
      </c>
      <c r="C127" s="52" t="s">
        <v>154</v>
      </c>
      <c r="D127" s="53" t="s">
        <v>0</v>
      </c>
      <c r="E127" s="54" t="s">
        <v>41</v>
      </c>
      <c r="F127" s="78">
        <v>128</v>
      </c>
      <c r="G127" s="56"/>
      <c r="H127" s="57">
        <f>ROUND(G127,2)*F127</f>
        <v>0</v>
      </c>
    </row>
    <row r="128" spans="1:8" s="63" customFormat="1" ht="30" customHeight="1">
      <c r="A128" s="59" t="s">
        <v>44</v>
      </c>
      <c r="B128" s="60" t="s">
        <v>217</v>
      </c>
      <c r="C128" s="52" t="s">
        <v>45</v>
      </c>
      <c r="D128" s="53" t="s">
        <v>38</v>
      </c>
      <c r="E128" s="54"/>
      <c r="F128" s="55"/>
      <c r="G128" s="61"/>
      <c r="H128" s="57"/>
    </row>
    <row r="129" spans="1:8" s="63" customFormat="1" ht="30" customHeight="1">
      <c r="A129" s="59" t="s">
        <v>48</v>
      </c>
      <c r="B129" s="62" t="s">
        <v>40</v>
      </c>
      <c r="C129" s="52" t="s">
        <v>262</v>
      </c>
      <c r="D129" s="53" t="s">
        <v>49</v>
      </c>
      <c r="E129" s="54" t="s">
        <v>41</v>
      </c>
      <c r="F129" s="78">
        <v>128</v>
      </c>
      <c r="G129" s="56"/>
      <c r="H129" s="57">
        <f>ROUND(G129,2)*F129</f>
        <v>0</v>
      </c>
    </row>
    <row r="130" spans="1:8" s="63" customFormat="1" ht="30" customHeight="1">
      <c r="A130" s="59" t="s">
        <v>50</v>
      </c>
      <c r="B130" s="60" t="s">
        <v>218</v>
      </c>
      <c r="C130" s="52" t="s">
        <v>51</v>
      </c>
      <c r="D130" s="53" t="s">
        <v>38</v>
      </c>
      <c r="E130" s="54"/>
      <c r="F130" s="78"/>
      <c r="G130" s="61"/>
      <c r="H130" s="57"/>
    </row>
    <row r="131" spans="1:8" s="63" customFormat="1" ht="30" customHeight="1">
      <c r="A131" s="59" t="s">
        <v>52</v>
      </c>
      <c r="B131" s="62" t="s">
        <v>40</v>
      </c>
      <c r="C131" s="52" t="s">
        <v>155</v>
      </c>
      <c r="D131" s="53" t="s">
        <v>53</v>
      </c>
      <c r="E131" s="54"/>
      <c r="F131" s="78"/>
      <c r="G131" s="57"/>
      <c r="H131" s="57"/>
    </row>
    <row r="132" spans="1:8" s="63" customFormat="1" ht="30" customHeight="1">
      <c r="A132" s="59" t="s">
        <v>54</v>
      </c>
      <c r="B132" s="60"/>
      <c r="C132" s="52" t="s">
        <v>55</v>
      </c>
      <c r="D132" s="53"/>
      <c r="E132" s="54" t="s">
        <v>41</v>
      </c>
      <c r="F132" s="78">
        <v>10.2</v>
      </c>
      <c r="G132" s="56"/>
      <c r="H132" s="57">
        <f>ROUND(G132,2)*F132</f>
        <v>0</v>
      </c>
    </row>
    <row r="133" spans="1:8" s="63" customFormat="1" ht="30" customHeight="1">
      <c r="A133" s="59"/>
      <c r="B133" s="60" t="s">
        <v>219</v>
      </c>
      <c r="C133" s="52" t="s">
        <v>109</v>
      </c>
      <c r="D133" s="53" t="s">
        <v>120</v>
      </c>
      <c r="E133" s="54"/>
      <c r="F133" s="78"/>
      <c r="G133" s="57"/>
      <c r="H133" s="57"/>
    </row>
    <row r="134" spans="1:8" s="63" customFormat="1" ht="30" customHeight="1">
      <c r="A134" s="59"/>
      <c r="B134" s="60"/>
      <c r="C134" s="52" t="s">
        <v>32</v>
      </c>
      <c r="D134" s="53"/>
      <c r="E134" s="54" t="s">
        <v>33</v>
      </c>
      <c r="F134" s="78">
        <v>56.4</v>
      </c>
      <c r="G134" s="56"/>
      <c r="H134" s="57">
        <f>ROUND(G134,2)*F134</f>
        <v>0</v>
      </c>
    </row>
    <row r="135" spans="1:8" s="63" customFormat="1" ht="30" customHeight="1">
      <c r="A135" s="59"/>
      <c r="B135" s="123"/>
      <c r="C135" s="113" t="s">
        <v>163</v>
      </c>
      <c r="D135" s="114" t="s">
        <v>0</v>
      </c>
      <c r="E135" s="115" t="s">
        <v>33</v>
      </c>
      <c r="F135" s="116">
        <v>567.4</v>
      </c>
      <c r="G135" s="117"/>
      <c r="H135" s="118">
        <f>ROUND(G135,2)*F135</f>
        <v>0</v>
      </c>
    </row>
    <row r="136" spans="1:8" s="63" customFormat="1" ht="36.75" customHeight="1">
      <c r="A136" s="124"/>
      <c r="B136" s="60" t="s">
        <v>220</v>
      </c>
      <c r="C136" s="65" t="s">
        <v>214</v>
      </c>
      <c r="D136" s="53" t="s">
        <v>110</v>
      </c>
      <c r="E136" s="103"/>
      <c r="F136" s="78"/>
      <c r="G136" s="68"/>
      <c r="H136" s="57"/>
    </row>
    <row r="137" spans="1:8" s="63" customFormat="1" ht="30" customHeight="1">
      <c r="A137" s="59"/>
      <c r="B137" s="60"/>
      <c r="C137" s="52" t="s">
        <v>32</v>
      </c>
      <c r="D137" s="53"/>
      <c r="E137" s="54" t="s">
        <v>33</v>
      </c>
      <c r="F137" s="78">
        <v>6.9</v>
      </c>
      <c r="G137" s="56"/>
      <c r="H137" s="57">
        <f>ROUND(G137,2)*F137</f>
        <v>0</v>
      </c>
    </row>
    <row r="138" spans="1:8" s="63" customFormat="1" ht="30" customHeight="1">
      <c r="A138" s="124"/>
      <c r="B138" s="60"/>
      <c r="C138" s="65" t="s">
        <v>163</v>
      </c>
      <c r="D138" s="53" t="s">
        <v>0</v>
      </c>
      <c r="E138" s="103" t="s">
        <v>33</v>
      </c>
      <c r="F138" s="78">
        <v>206</v>
      </c>
      <c r="G138" s="67"/>
      <c r="H138" s="57">
        <f>ROUND(G138,2)*F138</f>
        <v>0</v>
      </c>
    </row>
    <row r="139" spans="1:8" ht="36" customHeight="1">
      <c r="A139" s="13"/>
      <c r="B139" s="90"/>
      <c r="C139" s="27" t="s">
        <v>17</v>
      </c>
      <c r="D139" s="8"/>
      <c r="E139" s="7"/>
      <c r="F139" s="77"/>
      <c r="G139" s="13"/>
      <c r="H139" s="16"/>
    </row>
    <row r="140" spans="1:8" s="63" customFormat="1" ht="39.75" customHeight="1">
      <c r="A140" s="69" t="s">
        <v>66</v>
      </c>
      <c r="B140" s="60" t="s">
        <v>221</v>
      </c>
      <c r="C140" s="52" t="s">
        <v>68</v>
      </c>
      <c r="D140" s="53" t="s">
        <v>65</v>
      </c>
      <c r="E140" s="54" t="s">
        <v>61</v>
      </c>
      <c r="F140" s="79">
        <v>3</v>
      </c>
      <c r="G140" s="56"/>
      <c r="H140" s="71">
        <f>ROUND(G140,2)*F140</f>
        <v>0</v>
      </c>
    </row>
    <row r="141" spans="1:8" s="58" customFormat="1" ht="39.75" customHeight="1">
      <c r="A141" s="69" t="s">
        <v>62</v>
      </c>
      <c r="B141" s="60" t="s">
        <v>222</v>
      </c>
      <c r="C141" s="52" t="s">
        <v>64</v>
      </c>
      <c r="D141" s="53" t="s">
        <v>65</v>
      </c>
      <c r="E141" s="54" t="s">
        <v>61</v>
      </c>
      <c r="F141" s="79">
        <v>3</v>
      </c>
      <c r="G141" s="56"/>
      <c r="H141" s="71">
        <f>ROUND(G141,2)*F141</f>
        <v>0</v>
      </c>
    </row>
    <row r="142" spans="1:8" s="63" customFormat="1" ht="30" customHeight="1">
      <c r="A142" s="69" t="s">
        <v>79</v>
      </c>
      <c r="B142" s="60" t="s">
        <v>223</v>
      </c>
      <c r="C142" s="52" t="s">
        <v>81</v>
      </c>
      <c r="D142" s="53" t="s">
        <v>65</v>
      </c>
      <c r="E142" s="54" t="s">
        <v>61</v>
      </c>
      <c r="F142" s="78">
        <v>1</v>
      </c>
      <c r="G142" s="56"/>
      <c r="H142" s="71">
        <f>ROUND(G142,2)*F142</f>
        <v>0</v>
      </c>
    </row>
    <row r="143" spans="1:8" s="63" customFormat="1" ht="39.75" customHeight="1">
      <c r="A143" s="69"/>
      <c r="B143" s="60" t="s">
        <v>224</v>
      </c>
      <c r="C143" s="52" t="s">
        <v>273</v>
      </c>
      <c r="D143" s="53" t="s">
        <v>271</v>
      </c>
      <c r="E143" s="54" t="s">
        <v>61</v>
      </c>
      <c r="F143" s="156">
        <v>2</v>
      </c>
      <c r="G143" s="56"/>
      <c r="H143" s="71">
        <f>ROUND(G143,2)*F143</f>
        <v>0</v>
      </c>
    </row>
    <row r="144" spans="1:8" ht="36" customHeight="1">
      <c r="A144" s="13"/>
      <c r="B144" s="89"/>
      <c r="C144" s="27" t="s">
        <v>18</v>
      </c>
      <c r="D144" s="8"/>
      <c r="E144" s="5"/>
      <c r="F144" s="77"/>
      <c r="G144" s="13"/>
      <c r="H144" s="16"/>
    </row>
    <row r="145" spans="1:8" s="63" customFormat="1" ht="30" customHeight="1">
      <c r="A145" s="59"/>
      <c r="B145" s="60" t="s">
        <v>272</v>
      </c>
      <c r="C145" s="52" t="s">
        <v>131</v>
      </c>
      <c r="D145" s="53" t="s">
        <v>122</v>
      </c>
      <c r="E145" s="54"/>
      <c r="F145" s="55"/>
      <c r="G145" s="57"/>
      <c r="H145" s="57"/>
    </row>
    <row r="146" spans="1:8" s="63" customFormat="1" ht="30" customHeight="1">
      <c r="A146" s="64"/>
      <c r="B146" s="125"/>
      <c r="C146" s="65" t="s">
        <v>132</v>
      </c>
      <c r="D146" s="126"/>
      <c r="E146" s="54" t="s">
        <v>61</v>
      </c>
      <c r="F146" s="66">
        <v>1</v>
      </c>
      <c r="G146" s="129"/>
      <c r="H146" s="71">
        <f>ROUND(G146,2)*F146</f>
        <v>0</v>
      </c>
    </row>
    <row r="147" spans="1:8" ht="30" customHeight="1" thickBot="1">
      <c r="A147" s="14"/>
      <c r="B147" s="91" t="s">
        <v>148</v>
      </c>
      <c r="C147" s="169" t="str">
        <f>C120</f>
        <v>Broadway - Memorial Boulevard to Main Street (Sidewalk Regrading)</v>
      </c>
      <c r="D147" s="170"/>
      <c r="E147" s="170"/>
      <c r="F147" s="171"/>
      <c r="G147" s="14" t="s">
        <v>13</v>
      </c>
      <c r="H147" s="14">
        <f>SUM(H122:H146)</f>
        <v>0</v>
      </c>
    </row>
    <row r="148" spans="1:8" s="31" customFormat="1" ht="30" customHeight="1" thickTop="1">
      <c r="A148" s="29"/>
      <c r="B148" s="137" t="s">
        <v>226</v>
      </c>
      <c r="C148" s="174" t="s">
        <v>227</v>
      </c>
      <c r="D148" s="175"/>
      <c r="E148" s="172"/>
      <c r="F148" s="175"/>
      <c r="G148" s="95"/>
      <c r="H148" s="95" t="s">
        <v>0</v>
      </c>
    </row>
    <row r="149" spans="1:8" ht="36" customHeight="1">
      <c r="A149" s="13"/>
      <c r="B149" s="96"/>
      <c r="C149" s="97" t="s">
        <v>15</v>
      </c>
      <c r="D149" s="98"/>
      <c r="E149" s="99" t="s">
        <v>0</v>
      </c>
      <c r="F149" s="100" t="s">
        <v>0</v>
      </c>
      <c r="G149" s="101"/>
      <c r="H149" s="101"/>
    </row>
    <row r="150" spans="1:8" s="58" customFormat="1" ht="30" customHeight="1">
      <c r="A150" s="69" t="s">
        <v>82</v>
      </c>
      <c r="B150" s="60" t="s">
        <v>67</v>
      </c>
      <c r="C150" s="102" t="s">
        <v>84</v>
      </c>
      <c r="D150" s="53" t="s">
        <v>268</v>
      </c>
      <c r="E150" s="103" t="s">
        <v>24</v>
      </c>
      <c r="F150" s="78">
        <v>214</v>
      </c>
      <c r="G150" s="56"/>
      <c r="H150" s="57">
        <f>ROUND(G150,2)*F150</f>
        <v>0</v>
      </c>
    </row>
    <row r="151" spans="1:8" s="58" customFormat="1" ht="39.75" customHeight="1">
      <c r="A151" s="51" t="s">
        <v>21</v>
      </c>
      <c r="B151" s="60" t="s">
        <v>233</v>
      </c>
      <c r="C151" s="102" t="s">
        <v>23</v>
      </c>
      <c r="D151" s="53" t="s">
        <v>268</v>
      </c>
      <c r="E151" s="103" t="s">
        <v>24</v>
      </c>
      <c r="F151" s="78">
        <v>20</v>
      </c>
      <c r="G151" s="56"/>
      <c r="H151" s="57">
        <f>ROUND(G151,2)*F151</f>
        <v>0</v>
      </c>
    </row>
    <row r="152" spans="1:8" s="58" customFormat="1" ht="30" customHeight="1">
      <c r="A152" s="69"/>
      <c r="B152" s="60" t="s">
        <v>234</v>
      </c>
      <c r="C152" s="102" t="s">
        <v>228</v>
      </c>
      <c r="D152" s="53" t="s">
        <v>122</v>
      </c>
      <c r="E152" s="103" t="s">
        <v>61</v>
      </c>
      <c r="F152" s="78">
        <v>7</v>
      </c>
      <c r="G152" s="56"/>
      <c r="H152" s="57">
        <f>ROUND(G152,2)*F152</f>
        <v>0</v>
      </c>
    </row>
    <row r="153" spans="1:8" s="58" customFormat="1" ht="30" customHeight="1">
      <c r="A153" s="69"/>
      <c r="B153" s="60" t="s">
        <v>63</v>
      </c>
      <c r="C153" s="102" t="s">
        <v>139</v>
      </c>
      <c r="D153" s="53" t="s">
        <v>116</v>
      </c>
      <c r="E153" s="103" t="s">
        <v>24</v>
      </c>
      <c r="F153" s="78">
        <v>180</v>
      </c>
      <c r="G153" s="56"/>
      <c r="H153" s="57">
        <f>ROUND(G153,2)*F153</f>
        <v>0</v>
      </c>
    </row>
    <row r="154" spans="1:8" ht="36" customHeight="1">
      <c r="A154" s="13"/>
      <c r="B154" s="108"/>
      <c r="C154" s="104" t="s">
        <v>261</v>
      </c>
      <c r="D154" s="98"/>
      <c r="E154" s="105"/>
      <c r="F154" s="100"/>
      <c r="G154" s="101"/>
      <c r="H154" s="101"/>
    </row>
    <row r="155" spans="1:8" s="58" customFormat="1" ht="39.75" customHeight="1">
      <c r="A155" s="59" t="s">
        <v>103</v>
      </c>
      <c r="B155" s="60" t="s">
        <v>235</v>
      </c>
      <c r="C155" s="102" t="s">
        <v>104</v>
      </c>
      <c r="D155" s="53" t="s">
        <v>27</v>
      </c>
      <c r="E155" s="103"/>
      <c r="F155" s="55"/>
      <c r="G155" s="61"/>
      <c r="H155" s="57"/>
    </row>
    <row r="156" spans="1:8" s="63" customFormat="1" ht="30" customHeight="1">
      <c r="A156" s="59" t="s">
        <v>105</v>
      </c>
      <c r="B156" s="62" t="s">
        <v>40</v>
      </c>
      <c r="C156" s="102" t="s">
        <v>29</v>
      </c>
      <c r="D156" s="53" t="s">
        <v>0</v>
      </c>
      <c r="E156" s="103" t="s">
        <v>33</v>
      </c>
      <c r="F156" s="55">
        <v>18.9</v>
      </c>
      <c r="G156" s="56"/>
      <c r="H156" s="57">
        <f>ROUND(G156,2)*F156</f>
        <v>0</v>
      </c>
    </row>
    <row r="157" spans="1:8" s="58" customFormat="1" ht="30" customHeight="1">
      <c r="A157" s="59" t="s">
        <v>36</v>
      </c>
      <c r="B157" s="60" t="s">
        <v>80</v>
      </c>
      <c r="C157" s="102" t="s">
        <v>37</v>
      </c>
      <c r="D157" s="53" t="s">
        <v>38</v>
      </c>
      <c r="E157" s="103"/>
      <c r="F157" s="78"/>
      <c r="G157" s="61"/>
      <c r="H157" s="57"/>
    </row>
    <row r="158" spans="1:8" s="63" customFormat="1" ht="30" customHeight="1">
      <c r="A158" s="59" t="s">
        <v>39</v>
      </c>
      <c r="B158" s="62" t="s">
        <v>40</v>
      </c>
      <c r="C158" s="102" t="s">
        <v>154</v>
      </c>
      <c r="D158" s="53" t="s">
        <v>0</v>
      </c>
      <c r="E158" s="103" t="s">
        <v>41</v>
      </c>
      <c r="F158" s="78">
        <v>194</v>
      </c>
      <c r="G158" s="56"/>
      <c r="H158" s="57">
        <f>ROUND(G158,2)*F158</f>
        <v>0</v>
      </c>
    </row>
    <row r="159" spans="1:8" s="63" customFormat="1" ht="30" customHeight="1">
      <c r="A159" s="59" t="s">
        <v>44</v>
      </c>
      <c r="B159" s="60" t="s">
        <v>236</v>
      </c>
      <c r="C159" s="102" t="s">
        <v>45</v>
      </c>
      <c r="D159" s="53" t="s">
        <v>38</v>
      </c>
      <c r="E159" s="103"/>
      <c r="F159" s="78"/>
      <c r="G159" s="61"/>
      <c r="H159" s="57"/>
    </row>
    <row r="160" spans="1:8" s="63" customFormat="1" ht="30" customHeight="1">
      <c r="A160" s="59" t="s">
        <v>48</v>
      </c>
      <c r="B160" s="62" t="s">
        <v>40</v>
      </c>
      <c r="C160" s="102" t="s">
        <v>262</v>
      </c>
      <c r="D160" s="53" t="s">
        <v>49</v>
      </c>
      <c r="E160" s="103" t="s">
        <v>41</v>
      </c>
      <c r="F160" s="78">
        <v>21</v>
      </c>
      <c r="G160" s="56"/>
      <c r="H160" s="57">
        <f>ROUND(G160,2)*F160</f>
        <v>0</v>
      </c>
    </row>
    <row r="161" spans="1:8" s="63" customFormat="1" ht="30" customHeight="1">
      <c r="A161" s="59"/>
      <c r="B161" s="60" t="s">
        <v>59</v>
      </c>
      <c r="C161" s="102" t="s">
        <v>128</v>
      </c>
      <c r="D161" s="53" t="s">
        <v>112</v>
      </c>
      <c r="E161" s="103" t="s">
        <v>41</v>
      </c>
      <c r="F161" s="78">
        <v>98</v>
      </c>
      <c r="G161" s="56"/>
      <c r="H161" s="57">
        <f>ROUND(G161,2)*F161</f>
        <v>0</v>
      </c>
    </row>
    <row r="162" spans="1:8" s="63" customFormat="1" ht="30" customHeight="1">
      <c r="A162" s="64"/>
      <c r="B162" s="123" t="s">
        <v>237</v>
      </c>
      <c r="C162" s="145" t="s">
        <v>130</v>
      </c>
      <c r="D162" s="114" t="s">
        <v>107</v>
      </c>
      <c r="E162" s="140" t="s">
        <v>33</v>
      </c>
      <c r="F162" s="116">
        <v>742</v>
      </c>
      <c r="G162" s="117"/>
      <c r="H162" s="118">
        <f>ROUND(G162,2)*F162</f>
        <v>0</v>
      </c>
    </row>
    <row r="163" spans="1:8" ht="36" customHeight="1">
      <c r="A163" s="13"/>
      <c r="B163" s="144"/>
      <c r="C163" s="141" t="s">
        <v>16</v>
      </c>
      <c r="D163" s="98"/>
      <c r="E163" s="106"/>
      <c r="F163" s="100"/>
      <c r="G163" s="142"/>
      <c r="H163" s="101"/>
    </row>
    <row r="164" spans="1:8" s="58" customFormat="1" ht="39.75" customHeight="1">
      <c r="A164" s="130" t="s">
        <v>141</v>
      </c>
      <c r="B164" s="60" t="s">
        <v>99</v>
      </c>
      <c r="C164" s="65" t="s">
        <v>143</v>
      </c>
      <c r="D164" s="53" t="s">
        <v>93</v>
      </c>
      <c r="E164" s="103"/>
      <c r="F164" s="70"/>
      <c r="G164" s="133"/>
      <c r="H164" s="71"/>
    </row>
    <row r="165" spans="1:8" s="63" customFormat="1" ht="54.75" customHeight="1">
      <c r="A165" s="69" t="s">
        <v>144</v>
      </c>
      <c r="B165" s="62" t="s">
        <v>40</v>
      </c>
      <c r="C165" s="102" t="s">
        <v>265</v>
      </c>
      <c r="D165" s="53" t="s">
        <v>145</v>
      </c>
      <c r="E165" s="103" t="s">
        <v>41</v>
      </c>
      <c r="F165" s="55">
        <v>194</v>
      </c>
      <c r="G165" s="56"/>
      <c r="H165" s="71">
        <f>ROUND(G165,2)*F165</f>
        <v>0</v>
      </c>
    </row>
    <row r="166" spans="1:8" s="63" customFormat="1" ht="30" customHeight="1">
      <c r="A166" s="69"/>
      <c r="B166" s="111" t="s">
        <v>238</v>
      </c>
      <c r="C166" s="102" t="s">
        <v>146</v>
      </c>
      <c r="D166" s="53" t="s">
        <v>93</v>
      </c>
      <c r="E166" s="103" t="s">
        <v>33</v>
      </c>
      <c r="F166" s="55">
        <v>82</v>
      </c>
      <c r="G166" s="56"/>
      <c r="H166" s="71">
        <f>ROUND(G166,2)*F166</f>
        <v>0</v>
      </c>
    </row>
    <row r="167" spans="1:8" s="63" customFormat="1" ht="30" customHeight="1">
      <c r="A167" s="69"/>
      <c r="B167" s="111" t="s">
        <v>239</v>
      </c>
      <c r="C167" s="102" t="s">
        <v>229</v>
      </c>
      <c r="D167" s="53" t="s">
        <v>138</v>
      </c>
      <c r="E167" s="103" t="s">
        <v>33</v>
      </c>
      <c r="F167" s="55">
        <v>623</v>
      </c>
      <c r="G167" s="56"/>
      <c r="H167" s="71">
        <f>ROUND(G167,2)*F167</f>
        <v>0</v>
      </c>
    </row>
    <row r="168" spans="1:8" s="63" customFormat="1" ht="30" customHeight="1" thickBot="1">
      <c r="A168" s="130"/>
      <c r="B168" s="111" t="s">
        <v>240</v>
      </c>
      <c r="C168" s="65" t="s">
        <v>230</v>
      </c>
      <c r="D168" s="53" t="s">
        <v>138</v>
      </c>
      <c r="E168" s="103" t="s">
        <v>33</v>
      </c>
      <c r="F168" s="55">
        <v>84</v>
      </c>
      <c r="G168" s="67"/>
      <c r="H168" s="71">
        <f>ROUND(G168,2)*F168</f>
        <v>0</v>
      </c>
    </row>
    <row r="169" spans="1:8" s="58" customFormat="1" ht="42" customHeight="1" thickTop="1">
      <c r="A169" s="86"/>
      <c r="B169" s="119"/>
      <c r="C169" s="131" t="s">
        <v>149</v>
      </c>
      <c r="D169" s="121"/>
      <c r="E169" s="132"/>
      <c r="F169" s="121"/>
      <c r="G169" s="61"/>
      <c r="H169" s="122"/>
    </row>
    <row r="170" spans="1:8" s="63" customFormat="1" ht="30" customHeight="1">
      <c r="A170" s="69" t="s">
        <v>150</v>
      </c>
      <c r="B170" s="60" t="s">
        <v>241</v>
      </c>
      <c r="C170" s="102" t="s">
        <v>151</v>
      </c>
      <c r="D170" s="53" t="s">
        <v>152</v>
      </c>
      <c r="E170" s="103" t="s">
        <v>41</v>
      </c>
      <c r="F170" s="70">
        <v>12</v>
      </c>
      <c r="G170" s="56"/>
      <c r="H170" s="71">
        <f>ROUND(G170,2)*F170</f>
        <v>0</v>
      </c>
    </row>
    <row r="171" spans="1:8" ht="26.25" customHeight="1">
      <c r="A171" s="13"/>
      <c r="B171" s="109"/>
      <c r="C171" s="104" t="s">
        <v>17</v>
      </c>
      <c r="D171" s="98"/>
      <c r="E171" s="106"/>
      <c r="F171" s="100"/>
      <c r="G171" s="101"/>
      <c r="H171" s="101"/>
    </row>
    <row r="172" spans="1:8" s="63" customFormat="1" ht="39.75" customHeight="1">
      <c r="A172" s="69" t="s">
        <v>66</v>
      </c>
      <c r="B172" s="60" t="s">
        <v>242</v>
      </c>
      <c r="C172" s="102" t="s">
        <v>68</v>
      </c>
      <c r="D172" s="53" t="s">
        <v>65</v>
      </c>
      <c r="E172" s="103" t="s">
        <v>61</v>
      </c>
      <c r="F172" s="79">
        <v>1</v>
      </c>
      <c r="G172" s="56"/>
      <c r="H172" s="71">
        <f>ROUND(G172,2)*F172</f>
        <v>0</v>
      </c>
    </row>
    <row r="173" spans="1:8" s="58" customFormat="1" ht="39.75" customHeight="1">
      <c r="A173" s="69" t="s">
        <v>62</v>
      </c>
      <c r="B173" s="60" t="s">
        <v>243</v>
      </c>
      <c r="C173" s="102" t="s">
        <v>64</v>
      </c>
      <c r="D173" s="53" t="s">
        <v>65</v>
      </c>
      <c r="E173" s="103" t="s">
        <v>61</v>
      </c>
      <c r="F173" s="79">
        <v>8</v>
      </c>
      <c r="G173" s="56"/>
      <c r="H173" s="71">
        <f>ROUND(G173,2)*F173</f>
        <v>0</v>
      </c>
    </row>
    <row r="174" spans="1:8" s="63" customFormat="1" ht="39.75" customHeight="1">
      <c r="A174" s="69" t="s">
        <v>79</v>
      </c>
      <c r="B174" s="60" t="s">
        <v>244</v>
      </c>
      <c r="C174" s="52" t="s">
        <v>81</v>
      </c>
      <c r="D174" s="53" t="s">
        <v>65</v>
      </c>
      <c r="E174" s="54" t="s">
        <v>61</v>
      </c>
      <c r="F174" s="79">
        <v>2</v>
      </c>
      <c r="G174" s="56"/>
      <c r="H174" s="71">
        <f>ROUND(G174,2)*F174</f>
        <v>0</v>
      </c>
    </row>
    <row r="175" spans="1:8" ht="36" customHeight="1">
      <c r="A175" s="13"/>
      <c r="B175" s="108"/>
      <c r="C175" s="104" t="s">
        <v>18</v>
      </c>
      <c r="D175" s="98"/>
      <c r="E175" s="105"/>
      <c r="F175" s="100"/>
      <c r="G175" s="101"/>
      <c r="H175" s="101"/>
    </row>
    <row r="176" spans="1:8" s="63" customFormat="1" ht="30" customHeight="1">
      <c r="A176" s="59"/>
      <c r="B176" s="60" t="s">
        <v>245</v>
      </c>
      <c r="C176" s="102" t="s">
        <v>131</v>
      </c>
      <c r="D176" s="53" t="s">
        <v>122</v>
      </c>
      <c r="E176" s="103"/>
      <c r="F176" s="55"/>
      <c r="G176" s="57"/>
      <c r="H176" s="57"/>
    </row>
    <row r="177" spans="1:8" s="63" customFormat="1" ht="30" customHeight="1">
      <c r="A177" s="64"/>
      <c r="B177" s="60"/>
      <c r="C177" s="65" t="s">
        <v>132</v>
      </c>
      <c r="D177" s="53"/>
      <c r="E177" s="103" t="s">
        <v>61</v>
      </c>
      <c r="F177" s="55">
        <v>9</v>
      </c>
      <c r="G177" s="56"/>
      <c r="H177" s="71">
        <f>ROUND(G177,2)*F177</f>
        <v>0</v>
      </c>
    </row>
    <row r="178" spans="1:8" s="63" customFormat="1" ht="30" customHeight="1">
      <c r="A178" s="64"/>
      <c r="B178" s="60" t="s">
        <v>246</v>
      </c>
      <c r="C178" s="65" t="s">
        <v>231</v>
      </c>
      <c r="D178" s="53" t="s">
        <v>140</v>
      </c>
      <c r="E178" s="103" t="s">
        <v>61</v>
      </c>
      <c r="F178" s="55">
        <v>1</v>
      </c>
      <c r="G178" s="56"/>
      <c r="H178" s="71">
        <f>ROUND(G178,2)*F178</f>
        <v>0</v>
      </c>
    </row>
    <row r="179" spans="1:8" s="63" customFormat="1" ht="30" customHeight="1">
      <c r="A179" s="64"/>
      <c r="B179" s="60" t="s">
        <v>252</v>
      </c>
      <c r="C179" s="65" t="s">
        <v>232</v>
      </c>
      <c r="D179" s="53" t="s">
        <v>255</v>
      </c>
      <c r="E179" s="103"/>
      <c r="F179" s="55"/>
      <c r="G179" s="57"/>
      <c r="H179" s="71"/>
    </row>
    <row r="180" spans="1:8" s="63" customFormat="1" ht="30" customHeight="1">
      <c r="A180" s="59"/>
      <c r="B180" s="62" t="s">
        <v>40</v>
      </c>
      <c r="C180" s="102" t="s">
        <v>257</v>
      </c>
      <c r="D180" s="53" t="s">
        <v>0</v>
      </c>
      <c r="E180" s="103" t="s">
        <v>61</v>
      </c>
      <c r="F180" s="55">
        <v>9</v>
      </c>
      <c r="G180" s="56"/>
      <c r="H180" s="57">
        <f>ROUND(G180,2)*F180</f>
        <v>0</v>
      </c>
    </row>
    <row r="181" spans="1:8" s="63" customFormat="1" ht="30" customHeight="1">
      <c r="A181" s="64"/>
      <c r="B181" s="125" t="s">
        <v>253</v>
      </c>
      <c r="C181" s="65" t="s">
        <v>254</v>
      </c>
      <c r="D181" s="53" t="s">
        <v>147</v>
      </c>
      <c r="E181" s="103" t="s">
        <v>61</v>
      </c>
      <c r="F181" s="55">
        <v>7</v>
      </c>
      <c r="G181" s="56"/>
      <c r="H181" s="71">
        <f>ROUND(G181,2)*F181</f>
        <v>0</v>
      </c>
    </row>
    <row r="182" spans="1:8" ht="30" customHeight="1" thickBot="1">
      <c r="A182" s="14"/>
      <c r="B182" s="110" t="s">
        <v>226</v>
      </c>
      <c r="C182" s="179" t="str">
        <f>C148</f>
        <v>Broadway- (North Sidewalk Reconstruction)                                                                     Edmonton Street to Carlton Street and Donald Street to Smith Street</v>
      </c>
      <c r="D182" s="180"/>
      <c r="E182" s="170"/>
      <c r="F182" s="180"/>
      <c r="G182" s="107" t="s">
        <v>13</v>
      </c>
      <c r="H182" s="107">
        <f>SUM(H150:H181)</f>
        <v>0</v>
      </c>
    </row>
    <row r="183" spans="1:8" s="31" customFormat="1" ht="30" customHeight="1" thickTop="1">
      <c r="A183" s="29"/>
      <c r="B183" s="137" t="s">
        <v>247</v>
      </c>
      <c r="C183" s="174" t="s">
        <v>251</v>
      </c>
      <c r="D183" s="175"/>
      <c r="E183" s="172"/>
      <c r="F183" s="175"/>
      <c r="G183" s="95"/>
      <c r="H183" s="95" t="s">
        <v>0</v>
      </c>
    </row>
    <row r="184" spans="1:8" s="63" customFormat="1" ht="30" customHeight="1">
      <c r="A184" s="64"/>
      <c r="B184" s="60" t="s">
        <v>248</v>
      </c>
      <c r="C184" s="102" t="s">
        <v>75</v>
      </c>
      <c r="D184" s="53" t="s">
        <v>115</v>
      </c>
      <c r="E184" s="103"/>
      <c r="F184" s="55"/>
      <c r="G184" s="57"/>
      <c r="H184" s="57"/>
    </row>
    <row r="185" spans="1:8" s="63" customFormat="1" ht="30" customHeight="1">
      <c r="A185" s="64"/>
      <c r="B185" s="134"/>
      <c r="C185" s="65" t="s">
        <v>76</v>
      </c>
      <c r="D185" s="53"/>
      <c r="E185" s="103" t="s">
        <v>78</v>
      </c>
      <c r="F185" s="55">
        <v>1</v>
      </c>
      <c r="G185" s="56"/>
      <c r="H185" s="71">
        <f>ROUND(G185,2)*F185</f>
        <v>0</v>
      </c>
    </row>
    <row r="186" spans="1:8" s="63" customFormat="1" ht="30" customHeight="1">
      <c r="A186" s="64"/>
      <c r="B186" s="135"/>
      <c r="C186" s="65" t="s">
        <v>77</v>
      </c>
      <c r="D186" s="53"/>
      <c r="E186" s="103" t="s">
        <v>78</v>
      </c>
      <c r="F186" s="55">
        <v>1</v>
      </c>
      <c r="G186" s="56"/>
      <c r="H186" s="71">
        <f>ROUND(G186,2)*F186</f>
        <v>0</v>
      </c>
    </row>
    <row r="187" spans="1:8" ht="30" customHeight="1" thickBot="1">
      <c r="A187" s="14"/>
      <c r="B187" s="138" t="s">
        <v>247</v>
      </c>
      <c r="C187" s="176" t="str">
        <f>C183</f>
        <v>Landscape Maintenance (All Streets)</v>
      </c>
      <c r="D187" s="177"/>
      <c r="E187" s="178"/>
      <c r="F187" s="177"/>
      <c r="G187" s="139" t="s">
        <v>13</v>
      </c>
      <c r="H187" s="139">
        <f>SUM(H185:H186)</f>
        <v>0</v>
      </c>
    </row>
    <row r="188" spans="1:8" ht="36" customHeight="1" thickTop="1">
      <c r="A188" s="49"/>
      <c r="B188" s="92"/>
      <c r="C188" s="38" t="s">
        <v>14</v>
      </c>
      <c r="D188" s="39"/>
      <c r="E188" s="39"/>
      <c r="F188" s="80"/>
      <c r="G188" s="39"/>
      <c r="H188" s="19"/>
    </row>
    <row r="189" spans="1:8" ht="30" customHeight="1" thickBot="1">
      <c r="A189" s="14"/>
      <c r="B189" s="91" t="s">
        <v>10</v>
      </c>
      <c r="C189" s="169" t="str">
        <f>C6</f>
        <v>Princess Street - Notre Dame Avenue to James Avenue (Sidewalk Regrading)</v>
      </c>
      <c r="D189" s="188"/>
      <c r="E189" s="188"/>
      <c r="F189" s="189"/>
      <c r="G189" s="84" t="s">
        <v>13</v>
      </c>
      <c r="H189" s="14">
        <f>H44</f>
        <v>0</v>
      </c>
    </row>
    <row r="190" spans="1:8" ht="30" customHeight="1" thickBot="1" thickTop="1">
      <c r="A190" s="14"/>
      <c r="B190" s="91" t="s">
        <v>11</v>
      </c>
      <c r="C190" s="160" t="str">
        <f>C45</f>
        <v>King Street - Notre Dame Avenue to Bannatyne Avenue (Sidewalk Regrading)</v>
      </c>
      <c r="D190" s="161"/>
      <c r="E190" s="161"/>
      <c r="F190" s="162"/>
      <c r="G190" s="84" t="s">
        <v>13</v>
      </c>
      <c r="H190" s="14">
        <f>H70</f>
        <v>0</v>
      </c>
    </row>
    <row r="191" spans="1:8" ht="30" customHeight="1" thickBot="1" thickTop="1">
      <c r="A191" s="14"/>
      <c r="B191" s="91" t="s">
        <v>12</v>
      </c>
      <c r="C191" s="160" t="str">
        <f>C92</f>
        <v>King Street - Bannatyne Avenue to Willliam Avenue (West Sidewalk Reconstruction)</v>
      </c>
      <c r="D191" s="161"/>
      <c r="E191" s="161"/>
      <c r="F191" s="162"/>
      <c r="G191" s="84" t="s">
        <v>13</v>
      </c>
      <c r="H191" s="14">
        <f>H92</f>
        <v>0</v>
      </c>
    </row>
    <row r="192" spans="1:8" ht="30" customHeight="1" thickBot="1" thickTop="1">
      <c r="A192" s="14"/>
      <c r="B192" s="91" t="s">
        <v>102</v>
      </c>
      <c r="C192" s="160" t="str">
        <f>C119</f>
        <v>Arthur Street - McDermot Avenue to Bannatyne Avenue (Pavement Unit Paver Replacement)</v>
      </c>
      <c r="D192" s="161"/>
      <c r="E192" s="161"/>
      <c r="F192" s="162"/>
      <c r="G192" s="84" t="s">
        <v>13</v>
      </c>
      <c r="H192" s="14">
        <f>H119</f>
        <v>0</v>
      </c>
    </row>
    <row r="193" spans="1:8" ht="30" customHeight="1" thickBot="1" thickTop="1">
      <c r="A193" s="14"/>
      <c r="B193" s="91" t="s">
        <v>148</v>
      </c>
      <c r="C193" s="160" t="str">
        <f>C147</f>
        <v>Broadway - Memorial Boulevard to Main Street (Sidewalk Regrading)</v>
      </c>
      <c r="D193" s="161"/>
      <c r="E193" s="161"/>
      <c r="F193" s="162"/>
      <c r="G193" s="84" t="s">
        <v>13</v>
      </c>
      <c r="H193" s="14">
        <f>H147</f>
        <v>0</v>
      </c>
    </row>
    <row r="194" spans="1:8" ht="30" customHeight="1" thickBot="1" thickTop="1">
      <c r="A194" s="14"/>
      <c r="B194" s="91" t="s">
        <v>226</v>
      </c>
      <c r="C194" s="160" t="str">
        <f>C182</f>
        <v>Broadway- (North Sidewalk Reconstruction)                                                                     Edmonton Street to Carlton Street and Donald Street to Smith Street</v>
      </c>
      <c r="D194" s="161"/>
      <c r="E194" s="161"/>
      <c r="F194" s="162"/>
      <c r="G194" s="84" t="s">
        <v>13</v>
      </c>
      <c r="H194" s="14">
        <f>H182</f>
        <v>0</v>
      </c>
    </row>
    <row r="195" spans="1:8" ht="30" customHeight="1" thickBot="1" thickTop="1">
      <c r="A195" s="14"/>
      <c r="B195" s="91" t="s">
        <v>247</v>
      </c>
      <c r="C195" s="160" t="str">
        <f>C187</f>
        <v>Landscape Maintenance (All Streets)</v>
      </c>
      <c r="D195" s="161"/>
      <c r="E195" s="161"/>
      <c r="F195" s="162"/>
      <c r="G195" s="84" t="s">
        <v>13</v>
      </c>
      <c r="H195" s="14">
        <f>H187</f>
        <v>0</v>
      </c>
    </row>
    <row r="196" spans="1:8" ht="28.5" customHeight="1" thickBot="1" thickTop="1">
      <c r="A196" s="14"/>
      <c r="B196" s="93"/>
      <c r="C196" s="40"/>
      <c r="D196" s="41"/>
      <c r="E196" s="42"/>
      <c r="F196" s="81"/>
      <c r="G196" s="44" t="s">
        <v>101</v>
      </c>
      <c r="H196" s="43">
        <f>SUM(H189:H195)</f>
        <v>0</v>
      </c>
    </row>
    <row r="197" spans="1:8" s="28" customFormat="1" ht="37.5" customHeight="1" thickTop="1">
      <c r="A197" s="13"/>
      <c r="B197" s="181" t="s">
        <v>20</v>
      </c>
      <c r="C197" s="182"/>
      <c r="D197" s="182"/>
      <c r="E197" s="182"/>
      <c r="F197" s="182"/>
      <c r="G197" s="186">
        <f>H196</f>
        <v>0</v>
      </c>
      <c r="H197" s="187"/>
    </row>
    <row r="198" spans="1:8" ht="37.5" customHeight="1">
      <c r="A198" s="13"/>
      <c r="B198" s="157" t="s">
        <v>266</v>
      </c>
      <c r="C198" s="158"/>
      <c r="D198" s="158"/>
      <c r="E198" s="158"/>
      <c r="F198" s="158"/>
      <c r="G198" s="158"/>
      <c r="H198" s="159"/>
    </row>
    <row r="199" spans="1:8" ht="37.5" customHeight="1">
      <c r="A199" s="13"/>
      <c r="B199" s="183" t="s">
        <v>267</v>
      </c>
      <c r="C199" s="184"/>
      <c r="D199" s="184"/>
      <c r="E199" s="184"/>
      <c r="F199" s="184"/>
      <c r="G199" s="184"/>
      <c r="H199" s="185"/>
    </row>
    <row r="200" spans="1:8" ht="15.75" customHeight="1">
      <c r="A200" s="50"/>
      <c r="B200" s="94"/>
      <c r="C200" s="46"/>
      <c r="D200" s="47"/>
      <c r="E200" s="46"/>
      <c r="F200" s="82"/>
      <c r="G200" s="20"/>
      <c r="H200" s="21"/>
    </row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</sheetData>
  <sheetProtection sheet="1" objects="1" scenarios="1" selectLockedCells="1"/>
  <autoFilter ref="A1:H200"/>
  <mergeCells count="25">
    <mergeCell ref="C92:F92"/>
    <mergeCell ref="B197:F197"/>
    <mergeCell ref="C147:F147"/>
    <mergeCell ref="B199:H199"/>
    <mergeCell ref="G197:H197"/>
    <mergeCell ref="C190:F190"/>
    <mergeCell ref="C189:F189"/>
    <mergeCell ref="C191:F191"/>
    <mergeCell ref="C193:F193"/>
    <mergeCell ref="C194:F194"/>
    <mergeCell ref="C187:F187"/>
    <mergeCell ref="C148:F148"/>
    <mergeCell ref="C195:F195"/>
    <mergeCell ref="C183:F183"/>
    <mergeCell ref="C182:F182"/>
    <mergeCell ref="B198:H198"/>
    <mergeCell ref="C192:F192"/>
    <mergeCell ref="C6:F6"/>
    <mergeCell ref="C45:F45"/>
    <mergeCell ref="C120:F120"/>
    <mergeCell ref="C44:F44"/>
    <mergeCell ref="C70:F70"/>
    <mergeCell ref="C93:F93"/>
    <mergeCell ref="C119:F119"/>
    <mergeCell ref="C71:F71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8:G19 G140:G143 G145:G146 G13 G15:G16 G8:G9 G42:G43 G50:G51 G54:G66 G48 G118 G112:G116 G124:G125 G127 G105:G109 G22:G35 G97:G98 G101 G103 G88:G91 G95 G68:G69 G39:G40 G37 G77 G73:G74 G79:G81 G176:G181 G129 G132:G138 G158 G160:G162 G156 G170 G172:G174 G150:G153 G165:G168 G184:G186 G83:G86">
      <formula1>0</formula1>
    </dataValidation>
    <dataValidation type="custom" allowBlank="1" showInputMessage="1" showErrorMessage="1" error="If you can enter a Unit  Price in this cell, pLease contact the Contract Administrator immediately!" sqref="G20 G52 G11:G12 G17 G14 G47 G49 G130 G126 G122:G123 G104 G102 G169 G96 G100 G36 G76 G111 G128 G157 G159 G155 G164 G7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552-2006 Addendum 1&amp;R&amp;10Bid Submission
Page &amp;P+3 of 15</oddHeader>
    <oddFooter xml:space="preserve">&amp;R__________________
Name of Bidder                    </oddFooter>
  </headerFooter>
  <rowBreaks count="4" manualBreakCount="4">
    <brk id="32" min="1" max="7" man="1"/>
    <brk id="59" min="1" max="7" man="1"/>
    <brk id="135" min="1" max="7" man="1"/>
    <brk id="1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M Harms 31 August 2006 11:34 a.m. 
file size 50.5 KB
ADDENDUM 1 - checked by M. Harms - 11 September 2006@9:16  a.m., file size 56.5B</dc:description>
  <cp:lastModifiedBy>Lazaruk</cp:lastModifiedBy>
  <cp:lastPrinted>2006-09-11T14:54:22Z</cp:lastPrinted>
  <dcterms:created xsi:type="dcterms:W3CDTF">1999-03-31T15:44:33Z</dcterms:created>
  <dcterms:modified xsi:type="dcterms:W3CDTF">2006-09-11T14:55:39Z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