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05-2023\WORK IN PROGRESS\505-2023\"/>
    </mc:Choice>
  </mc:AlternateContent>
  <xr:revisionPtr revIDLastSave="0" documentId="13_ncr:1_{09B66BA7-3264-4998-971A-72F9BC23BD8E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prices'!$A$1:$G$22</definedName>
    <definedName name="Print_Area_1">'Unit prices'!$A$6:$G$22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G14" i="2"/>
  <c r="A7" i="2" l="1"/>
  <c r="F17" i="2" l="1"/>
  <c r="A8" i="2"/>
  <c r="A9" i="2" s="1"/>
  <c r="A10" i="2" s="1"/>
  <c r="A11" i="2" s="1"/>
  <c r="A12" i="2" s="1"/>
  <c r="A13" i="2" s="1"/>
  <c r="A1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<sst xmlns="http://schemas.openxmlformats.org/spreadsheetml/2006/main" count="48" uniqueCount="33">
  <si>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</si>
  <si>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</si>
  <si>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</si>
  <si>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</si>
  <si>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</si>
  <si>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</si>
  <si>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</si>
  <si>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</si>
  <si>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</si>
  <si>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</si>
  <si>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 xml:space="preserve">$   - </t>
  </si>
  <si>
    <t>TOTAL BID PRICE (GST extra) (in numbers)</t>
  </si>
  <si>
    <t>Name of Bidder</t>
  </si>
  <si>
    <t>E15</t>
  </si>
  <si>
    <t>E12</t>
  </si>
  <si>
    <t>SM</t>
  </si>
  <si>
    <t>Supply and Install Topsoil and Sod</t>
  </si>
  <si>
    <t>Supply and Install Asphalt Pathway</t>
  </si>
  <si>
    <t>m</t>
  </si>
  <si>
    <t>Supply &amp; Install Tennis Posts &amp; Nets (one (1) set = supply and install two (2) posts with piles &amp; one (1) net; supply and install one (1) centre anchor post)</t>
  </si>
  <si>
    <t>(See B10 - Prices clause in tender document)</t>
  </si>
  <si>
    <t>E13</t>
  </si>
  <si>
    <t xml:space="preserve">Supply and Install Sport Court Asphaltic Concrete Pavement Works </t>
  </si>
  <si>
    <t>Site Grading Outside of Asphalt Areas</t>
  </si>
  <si>
    <t>Supply and Install Sport Court Surfacing w/ Tennis and Pickelball Lines</t>
  </si>
  <si>
    <t xml:space="preserve">Supply and install Tache In-Ground Backless Bench with Arms </t>
  </si>
  <si>
    <t>E14</t>
  </si>
  <si>
    <t>E17</t>
  </si>
  <si>
    <t>E9</t>
  </si>
  <si>
    <t>E9, E10, E11</t>
  </si>
  <si>
    <t>E16</t>
  </si>
  <si>
    <t>Supply and Install Chainlink Fence (3.05 m Height) with Gates</t>
  </si>
  <si>
    <t>Supply and Install Waste Receptacle and Insert – Side Opening Metal Slat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</si>
</sst>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7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39" fillId="24" borderId="0"/>
    <xf numFmtId="0" fontId="2" fillId="0" borderId="0"/>
    <xf numFmtId="0" fontId="2" fillId="0" borderId="0"/>
  </cellStyleXfs>
  <cellXfs count="63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0" fillId="0" borderId="0" xfId="0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2" fillId="0" borderId="26" xfId="0" applyFont="1" applyBorder="1" applyAlignment="1" applyProtection="1">
      <alignment wrapText="1"/>
    </xf>
    <xf numFmtId="0" fontId="2" fillId="0" borderId="26" xfId="0" applyFont="1" applyBorder="1" applyAlignment="1" applyProtection="1">
      <alignment horizontal="center" wrapText="1"/>
    </xf>
    <xf numFmtId="3" fontId="0" fillId="0" borderId="26" xfId="0" applyNumberFormat="1" applyFill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2" fillId="0" borderId="29" xfId="0" applyFont="1" applyBorder="1" applyAlignment="1" applyProtection="1">
      <alignment wrapText="1"/>
    </xf>
    <xf numFmtId="3" fontId="0" fillId="0" borderId="26" xfId="0" applyNumberFormat="1" applyBorder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2" fillId="0" borderId="30" xfId="0" applyFont="1" applyBorder="1" applyAlignment="1" applyProtection="1">
      <alignment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22"/>
  <sheetViews>
    <sheetView showGridLines="0" tabSelected="1" view="pageLayout" zoomScaleNormal="100" zoomScaleSheetLayoutView="100" workbookViewId="0">
      <selection activeCell="F10" sqref="F10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9.28515625" style="4" customWidth="1"/>
    <col min="4" max="4" width="12.42578125" style="6" customWidth="1"/>
    <col min="5" max="5" width="10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23"/>
      <c r="B1" s="23"/>
      <c r="C1" s="24" t="s">
        <v>0</v>
      </c>
      <c r="D1" s="24"/>
    </row>
    <row r="2" spans="1:7" x14ac:dyDescent="0.2">
      <c r="A2" s="25"/>
      <c r="B2" s="25"/>
      <c r="C2" s="26" t="s">
        <v>20</v>
      </c>
      <c r="D2" s="26"/>
      <c r="F2" s="5"/>
      <c r="G2" s="5"/>
    </row>
    <row r="3" spans="1:7" x14ac:dyDescent="0.2">
      <c r="A3" s="27"/>
      <c r="B3" s="25"/>
      <c r="C3" s="28"/>
      <c r="F3" s="5"/>
      <c r="G3" s="5"/>
    </row>
    <row r="4" spans="1:7" x14ac:dyDescent="0.2">
      <c r="A4" s="4" t="s">
        <v>1</v>
      </c>
      <c r="F4" s="5"/>
      <c r="G4" s="5"/>
    </row>
    <row r="5" spans="1:7" ht="22.5" x14ac:dyDescent="0.2">
      <c r="A5" s="29" t="s">
        <v>2</v>
      </c>
      <c r="B5" s="29" t="s">
        <v>3</v>
      </c>
      <c r="C5" s="30" t="s">
        <v>4</v>
      </c>
      <c r="D5" s="30" t="s">
        <v>5</v>
      </c>
      <c r="E5" s="31" t="s">
        <v>6</v>
      </c>
      <c r="F5" s="7" t="s">
        <v>7</v>
      </c>
      <c r="G5" s="7" t="s">
        <v>8</v>
      </c>
    </row>
    <row r="6" spans="1:7" ht="25.5" x14ac:dyDescent="0.2">
      <c r="A6" s="32">
        <v>1</v>
      </c>
      <c r="B6" s="33" t="s">
        <v>23</v>
      </c>
      <c r="C6" s="33" t="s">
        <v>28</v>
      </c>
      <c r="D6" s="34" t="s">
        <v>15</v>
      </c>
      <c r="E6" s="35">
        <v>918</v>
      </c>
      <c r="F6" s="1" t="s">
        <v>10</v>
      </c>
      <c r="G6" s="8" t="str">
        <f>IF(OR(ISTEXT(F6),ISBLANK(F6)), "$   - ",ROUND(E6*F6,2))</f>
        <v xml:space="preserve">$   - </v>
      </c>
    </row>
    <row r="7" spans="1:7" x14ac:dyDescent="0.2">
      <c r="A7" s="36">
        <f>A6+1</f>
        <v>2</v>
      </c>
      <c r="B7" s="37" t="s">
        <v>16</v>
      </c>
      <c r="C7" s="38" t="s">
        <v>27</v>
      </c>
      <c r="D7" s="34" t="s">
        <v>15</v>
      </c>
      <c r="E7" s="35">
        <v>918</v>
      </c>
      <c r="F7" s="1" t="s">
        <v>10</v>
      </c>
      <c r="G7" s="8" t="str">
        <f>IF(OR(ISTEXT(F7),ISBLANK(F7)), "$   - ",ROUND(E7*F7,2))</f>
        <v xml:space="preserve">$   - </v>
      </c>
    </row>
    <row r="8" spans="1:7" x14ac:dyDescent="0.2">
      <c r="A8" s="36">
        <f t="shared" ref="A8:A14" si="0">A7+1</f>
        <v>3</v>
      </c>
      <c r="B8" s="37" t="s">
        <v>17</v>
      </c>
      <c r="C8" s="38" t="s">
        <v>21</v>
      </c>
      <c r="D8" s="34" t="s">
        <v>15</v>
      </c>
      <c r="E8" s="39">
        <v>30</v>
      </c>
      <c r="F8" s="1" t="s">
        <v>10</v>
      </c>
      <c r="G8" s="8" t="str">
        <f t="shared" ref="G8:G14" si="1">IF(OR(ISTEXT(F8),ISBLANK(F8)), "$   - ",ROUND(E8*F8,2))</f>
        <v xml:space="preserve">$   - </v>
      </c>
    </row>
    <row r="9" spans="1:7" ht="38.25" x14ac:dyDescent="0.2">
      <c r="A9" s="36">
        <f t="shared" si="0"/>
        <v>4</v>
      </c>
      <c r="B9" s="40" t="s">
        <v>22</v>
      </c>
      <c r="C9" s="38" t="s">
        <v>29</v>
      </c>
      <c r="D9" s="34" t="s">
        <v>15</v>
      </c>
      <c r="E9" s="39">
        <v>1266</v>
      </c>
      <c r="F9" s="1" t="s">
        <v>10</v>
      </c>
      <c r="G9" s="8" t="str">
        <f t="shared" si="1"/>
        <v xml:space="preserve">$   - </v>
      </c>
    </row>
    <row r="10" spans="1:7" ht="38.25" x14ac:dyDescent="0.2">
      <c r="A10" s="36">
        <f t="shared" si="0"/>
        <v>5</v>
      </c>
      <c r="B10" s="38" t="s">
        <v>24</v>
      </c>
      <c r="C10" s="38" t="s">
        <v>14</v>
      </c>
      <c r="D10" s="34" t="s">
        <v>15</v>
      </c>
      <c r="E10" s="39">
        <v>1224</v>
      </c>
      <c r="F10" s="1" t="s">
        <v>10</v>
      </c>
      <c r="G10" s="8" t="str">
        <f t="shared" si="1"/>
        <v xml:space="preserve">$   - </v>
      </c>
    </row>
    <row r="11" spans="1:7" ht="25.5" x14ac:dyDescent="0.2">
      <c r="A11" s="36">
        <f t="shared" si="0"/>
        <v>6</v>
      </c>
      <c r="B11" s="38" t="s">
        <v>31</v>
      </c>
      <c r="C11" s="38" t="s">
        <v>30</v>
      </c>
      <c r="D11" s="34" t="s">
        <v>18</v>
      </c>
      <c r="E11" s="39">
        <v>140</v>
      </c>
      <c r="F11" s="1" t="s">
        <v>10</v>
      </c>
      <c r="G11" s="8" t="str">
        <f t="shared" si="1"/>
        <v xml:space="preserve">$   - </v>
      </c>
    </row>
    <row r="12" spans="1:7" ht="63.75" x14ac:dyDescent="0.2">
      <c r="A12" s="36">
        <f t="shared" si="0"/>
        <v>7</v>
      </c>
      <c r="B12" s="38" t="s">
        <v>19</v>
      </c>
      <c r="C12" s="38" t="s">
        <v>13</v>
      </c>
      <c r="D12" s="34" t="s">
        <v>9</v>
      </c>
      <c r="E12" s="39">
        <v>2</v>
      </c>
      <c r="F12" s="1" t="s">
        <v>10</v>
      </c>
      <c r="G12" s="8" t="str">
        <f t="shared" si="1"/>
        <v xml:space="preserve">$   - </v>
      </c>
    </row>
    <row r="13" spans="1:7" ht="38.25" x14ac:dyDescent="0.2">
      <c r="A13" s="36">
        <f t="shared" si="0"/>
        <v>8</v>
      </c>
      <c r="B13" s="41" t="s">
        <v>32</v>
      </c>
      <c r="C13" s="38" t="s">
        <v>26</v>
      </c>
      <c r="D13" s="34" t="s">
        <v>9</v>
      </c>
      <c r="E13" s="39">
        <v>1</v>
      </c>
      <c r="F13" s="1" t="s">
        <v>10</v>
      </c>
      <c r="G13" s="8" t="str">
        <f t="shared" si="1"/>
        <v xml:space="preserve">$   - </v>
      </c>
    </row>
    <row r="14" spans="1:7" ht="26.25" thickBot="1" x14ac:dyDescent="0.25">
      <c r="A14" s="36">
        <f t="shared" si="0"/>
        <v>9</v>
      </c>
      <c r="B14" s="40" t="s">
        <v>25</v>
      </c>
      <c r="C14" s="38" t="s">
        <v>26</v>
      </c>
      <c r="D14" s="34" t="s">
        <v>9</v>
      </c>
      <c r="E14" s="39">
        <v>4</v>
      </c>
      <c r="F14" s="1" t="s">
        <v>10</v>
      </c>
      <c r="G14" s="8" t="str">
        <f t="shared" si="1"/>
        <v xml:space="preserve">$   - </v>
      </c>
    </row>
    <row r="15" spans="1:7" ht="15" thickTop="1" x14ac:dyDescent="0.2">
      <c r="A15" s="9"/>
      <c r="B15" s="10"/>
      <c r="C15" s="10"/>
      <c r="D15" s="11"/>
      <c r="E15" s="12"/>
      <c r="F15" s="13"/>
      <c r="G15" s="14"/>
    </row>
    <row r="16" spans="1:7" ht="14.25" x14ac:dyDescent="0.2">
      <c r="A16" s="42"/>
      <c r="B16" s="43"/>
      <c r="C16" s="43"/>
      <c r="D16" s="44"/>
      <c r="E16" s="45"/>
      <c r="F16" s="21"/>
      <c r="G16" s="22"/>
    </row>
    <row r="17" spans="1:7" ht="14.25" x14ac:dyDescent="0.2">
      <c r="A17" s="42" t="s">
        <v>11</v>
      </c>
      <c r="D17" s="44"/>
      <c r="E17" s="45"/>
      <c r="F17" s="19">
        <f>SUM(G6:G14)</f>
        <v>0</v>
      </c>
      <c r="G17" s="20"/>
    </row>
    <row r="18" spans="1:7" ht="14.25" x14ac:dyDescent="0.2">
      <c r="A18" s="46"/>
      <c r="B18" s="47"/>
      <c r="C18" s="47"/>
      <c r="D18" s="48"/>
      <c r="E18" s="49"/>
      <c r="F18" s="15"/>
      <c r="G18" s="15"/>
    </row>
    <row r="19" spans="1:7" x14ac:dyDescent="0.2">
      <c r="A19" s="16"/>
      <c r="B19" s="50"/>
      <c r="C19" s="50"/>
      <c r="D19" s="51"/>
      <c r="E19" s="59"/>
      <c r="F19" s="59"/>
      <c r="G19" s="60"/>
    </row>
    <row r="20" spans="1:7" x14ac:dyDescent="0.2">
      <c r="A20" s="17"/>
      <c r="B20" s="50"/>
      <c r="C20" s="50"/>
      <c r="D20" s="51"/>
      <c r="E20" s="61"/>
      <c r="F20" s="61"/>
      <c r="G20" s="62"/>
    </row>
    <row r="21" spans="1:7" x14ac:dyDescent="0.2">
      <c r="A21" s="17"/>
      <c r="B21" s="50"/>
      <c r="C21" s="50"/>
      <c r="D21" s="51"/>
      <c r="E21" s="55" t="s">
        <v>12</v>
      </c>
      <c r="F21" s="55"/>
      <c r="G21" s="56"/>
    </row>
    <row r="22" spans="1:7" x14ac:dyDescent="0.2">
      <c r="A22" s="18"/>
      <c r="B22" s="57"/>
      <c r="C22" s="57"/>
      <c r="D22" s="58"/>
      <c r="E22" s="52"/>
      <c r="F22" s="53"/>
      <c r="G22" s="54"/>
    </row>
  </sheetData>
  <sheetProtection algorithmName="SHA-512" hashValue="AEdc1pAC943nN2Yi4O2JUc2UvHB90N+KN0pzkD5MNW4V9Roi8yaVwBYjdQ59PH+WHoICERnLT/X7PkBWOTw6/g==" saltValue="Gm2F2jVOnzE09RmOrhFlmQ==" spinCount="100000" sheet="1" objects="1" scenarios="1" selectLockedCells="1"/>
  <mergeCells count="8">
    <mergeCell ref="F17:G17"/>
    <mergeCell ref="E21:F21"/>
    <mergeCell ref="A2:B2"/>
    <mergeCell ref="C1:D1"/>
    <mergeCell ref="A1:B1"/>
    <mergeCell ref="F16:G16"/>
    <mergeCell ref="A3:B3"/>
    <mergeCell ref="E19:G2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No.505-2023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2024-01-12T15:52:25Z</dcterms:modified>
  <cp:category/>
  <cp:contentStatus/>
</cp:coreProperties>
</file>