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oj\2022\220418800-2022 WMR Contract 15\08. Working\07. Tender\IFC\R1\"/>
    </mc:Choice>
  </mc:AlternateContent>
  <xr:revisionPtr revIDLastSave="0" documentId="13_ncr:1_{B4081B92-7F48-48C9-AFAB-17A1833E272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prices'!$B$6:$H$320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prices'!$A$1:$H$330</definedName>
    <definedName name="Print_Area_1">'Unit prices'!$B$8:$H$348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4" i="2" l="1"/>
  <c r="H301" i="2"/>
  <c r="H300" i="2"/>
  <c r="H299" i="2"/>
  <c r="H296" i="2"/>
  <c r="H295" i="2"/>
  <c r="H294" i="2"/>
  <c r="H280" i="2" l="1"/>
  <c r="H279" i="2"/>
  <c r="H302" i="2"/>
  <c r="H297" i="2"/>
  <c r="H290" i="2" l="1"/>
  <c r="H289" i="2"/>
  <c r="H286" i="2"/>
  <c r="H263" i="2"/>
  <c r="H270" i="2"/>
  <c r="H104" i="2" l="1"/>
  <c r="H95" i="2"/>
  <c r="B245" i="2" l="1"/>
  <c r="B248" i="2" s="1"/>
  <c r="B252" i="2" s="1"/>
  <c r="H210" i="2"/>
  <c r="H150" i="2"/>
  <c r="H44" i="2"/>
  <c r="H276" i="2"/>
  <c r="H273" i="2"/>
  <c r="H39" i="2"/>
  <c r="B258" i="2"/>
  <c r="B260" i="2" s="1"/>
  <c r="H266" i="2"/>
  <c r="H260" i="2"/>
  <c r="H258" i="2"/>
  <c r="H256" i="2"/>
  <c r="H253" i="2"/>
  <c r="H250" i="2"/>
  <c r="H246" i="2"/>
  <c r="H243" i="2"/>
  <c r="H238" i="2"/>
  <c r="H235" i="2"/>
  <c r="H234" i="2"/>
  <c r="H231" i="2"/>
  <c r="H229" i="2"/>
  <c r="H226" i="2"/>
  <c r="H222" i="2"/>
  <c r="H218" i="2"/>
  <c r="H215" i="2"/>
  <c r="B214" i="2"/>
  <c r="B217" i="2" s="1"/>
  <c r="B220" i="2" s="1"/>
  <c r="B224" i="2" s="1"/>
  <c r="B228" i="2" s="1"/>
  <c r="H212" i="2"/>
  <c r="H205" i="2"/>
  <c r="H202" i="2"/>
  <c r="H201" i="2"/>
  <c r="H198" i="2"/>
  <c r="H196" i="2"/>
  <c r="H193" i="2"/>
  <c r="H191" i="2"/>
  <c r="H189" i="2"/>
  <c r="H186" i="2"/>
  <c r="H185" i="2"/>
  <c r="H182" i="2"/>
  <c r="H178" i="2"/>
  <c r="H175" i="2"/>
  <c r="H172" i="2"/>
  <c r="H171" i="2"/>
  <c r="H168" i="2"/>
  <c r="H166" i="2"/>
  <c r="H162" i="2"/>
  <c r="H160" i="2"/>
  <c r="H156" i="2"/>
  <c r="H153" i="2"/>
  <c r="B152" i="2"/>
  <c r="B155" i="2" s="1"/>
  <c r="B158" i="2" s="1"/>
  <c r="B164" i="2" s="1"/>
  <c r="B170" i="2" s="1"/>
  <c r="B174" i="2" s="1"/>
  <c r="B177" i="2" s="1"/>
  <c r="B180" i="2" s="1"/>
  <c r="B184" i="2" s="1"/>
  <c r="B188" i="2" s="1"/>
  <c r="B191" i="2" s="1"/>
  <c r="H149" i="2"/>
  <c r="H144" i="2"/>
  <c r="H141" i="2"/>
  <c r="H140" i="2"/>
  <c r="H137" i="2"/>
  <c r="H135" i="2"/>
  <c r="H132" i="2"/>
  <c r="H130" i="2"/>
  <c r="H128" i="2"/>
  <c r="H125" i="2"/>
  <c r="H122" i="2"/>
  <c r="H121" i="2"/>
  <c r="H117" i="2"/>
  <c r="H114" i="2"/>
  <c r="H111" i="2"/>
  <c r="H108" i="2"/>
  <c r="H103" i="2"/>
  <c r="H101" i="2"/>
  <c r="H99" i="2"/>
  <c r="H94" i="2"/>
  <c r="H91" i="2"/>
  <c r="B90" i="2"/>
  <c r="B93" i="2" s="1"/>
  <c r="B97" i="2" s="1"/>
  <c r="B106" i="2" s="1"/>
  <c r="B110" i="2" s="1"/>
  <c r="B113" i="2" s="1"/>
  <c r="B116" i="2" s="1"/>
  <c r="B119" i="2" s="1"/>
  <c r="B124" i="2" s="1"/>
  <c r="B127" i="2" s="1"/>
  <c r="B130" i="2" s="1"/>
  <c r="H88" i="2"/>
  <c r="H86" i="2"/>
  <c r="H65" i="2"/>
  <c r="H64" i="2"/>
  <c r="H10" i="2"/>
  <c r="H56" i="2"/>
  <c r="H78" i="2"/>
  <c r="H72" i="2"/>
  <c r="H77" i="2"/>
  <c r="H81" i="2"/>
  <c r="H61" i="2"/>
  <c r="H60" i="2"/>
  <c r="H57" i="2"/>
  <c r="H52" i="2"/>
  <c r="H51" i="2"/>
  <c r="H48" i="2"/>
  <c r="H47" i="2"/>
  <c r="H43" i="2"/>
  <c r="H42" i="2"/>
  <c r="H37" i="2"/>
  <c r="H35" i="2"/>
  <c r="H31" i="2"/>
  <c r="H13" i="2"/>
  <c r="H29" i="2"/>
  <c r="H27" i="2"/>
  <c r="H26" i="2"/>
  <c r="H24" i="2"/>
  <c r="H23" i="2"/>
  <c r="H19" i="2"/>
  <c r="H16" i="2"/>
  <c r="H12" i="2"/>
  <c r="B132" i="2" l="1"/>
  <c r="B134" i="2" s="1"/>
  <c r="B137" i="2" s="1"/>
  <c r="B139" i="2" s="1"/>
  <c r="B143" i="2" s="1"/>
  <c r="B193" i="2"/>
  <c r="B195" i="2" s="1"/>
  <c r="B198" i="2" s="1"/>
  <c r="B200" i="2" s="1"/>
  <c r="B204" i="2" s="1"/>
  <c r="H239" i="2"/>
  <c r="H206" i="2"/>
  <c r="H254" i="2"/>
  <c r="H145" i="2"/>
  <c r="H303" i="2"/>
  <c r="B262" i="2"/>
  <c r="B265" i="2" s="1"/>
  <c r="B268" i="2" s="1"/>
  <c r="B272" i="2" s="1"/>
  <c r="B275" i="2" s="1"/>
  <c r="B231" i="2"/>
  <c r="B233" i="2" s="1"/>
  <c r="B237" i="2" s="1"/>
  <c r="B278" i="2" l="1"/>
  <c r="B282" i="2" s="1"/>
  <c r="B286" i="2" s="1"/>
  <c r="B288" i="2" s="1"/>
  <c r="B292" i="2" s="1"/>
  <c r="H67" i="2" l="1"/>
  <c r="H69" i="2"/>
  <c r="H74" i="2"/>
  <c r="H82" i="2" l="1"/>
  <c r="G306" i="2" s="1"/>
  <c r="G323" i="2" l="1"/>
  <c r="B15" i="2"/>
  <c r="B18" i="2" l="1"/>
  <c r="B21" i="2" s="1"/>
  <c r="B33" i="2" s="1"/>
  <c r="B41" i="2" s="1"/>
  <c r="B46" i="2" s="1"/>
  <c r="B50" i="2" s="1"/>
  <c r="B54" i="2" s="1"/>
  <c r="B59" i="2" s="1"/>
  <c r="B63" i="2" s="1"/>
  <c r="B67" i="2" s="1"/>
  <c r="B69" i="2" l="1"/>
  <c r="B71" i="2" s="1"/>
  <c r="B74" i="2" s="1"/>
  <c r="B76" i="2" s="1"/>
  <c r="B8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D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B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<sst xmlns="http://schemas.openxmlformats.org/spreadsheetml/2006/main" count="655" uniqueCount="137">
  <si>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</si>
  <si>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</si>
  <si>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</si>
  <si>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</si>
  <si>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</si>
  <si>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</si>
  <si>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</si>
  <si>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</si>
  <si>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</si>
  <si>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</si>
  <si>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</si>
  <si>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</si>
  <si>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A</t>
  </si>
  <si>
    <t>B</t>
  </si>
  <si>
    <t>C</t>
  </si>
  <si>
    <t>D</t>
  </si>
  <si>
    <t>E</t>
  </si>
  <si>
    <t>F</t>
  </si>
  <si>
    <t>m²</t>
  </si>
  <si>
    <t>Sodding</t>
  </si>
  <si>
    <t>Water Main Renewal</t>
  </si>
  <si>
    <t>A.</t>
  </si>
  <si>
    <t>150mm</t>
  </si>
  <si>
    <t>m</t>
  </si>
  <si>
    <t>a)</t>
  </si>
  <si>
    <t>i)</t>
  </si>
  <si>
    <t>200mm</t>
  </si>
  <si>
    <t>b)</t>
  </si>
  <si>
    <t>Hydrant Assembly</t>
  </si>
  <si>
    <t>SD-006</t>
  </si>
  <si>
    <t>Water Main Valve</t>
  </si>
  <si>
    <t>Fittings</t>
  </si>
  <si>
    <t>Tees</t>
  </si>
  <si>
    <t xml:space="preserve">200mm X 200mm X 150mm </t>
  </si>
  <si>
    <t xml:space="preserve">150mm X 150mm X 150mm </t>
  </si>
  <si>
    <t>Bends (SD-004)</t>
  </si>
  <si>
    <t>150mm - 45°</t>
  </si>
  <si>
    <t>150mm - 22.5°</t>
  </si>
  <si>
    <t>c)</t>
  </si>
  <si>
    <t>Bends (SD-005)</t>
  </si>
  <si>
    <t>200mm - 45°</t>
  </si>
  <si>
    <t>ii)</t>
  </si>
  <si>
    <t>Crosses</t>
  </si>
  <si>
    <t>d)</t>
  </si>
  <si>
    <t>200mm X 200mm X 150mm X 150mm</t>
  </si>
  <si>
    <t>Reducers</t>
  </si>
  <si>
    <t>150mm X 100mm</t>
  </si>
  <si>
    <t xml:space="preserve">19mm </t>
  </si>
  <si>
    <t>25mm</t>
  </si>
  <si>
    <t>Water Services</t>
  </si>
  <si>
    <t>Corporation Stops</t>
  </si>
  <si>
    <t>Curb Stops</t>
  </si>
  <si>
    <t>Curb Stop Boxes</t>
  </si>
  <si>
    <t>Connecting to Existing Watermains and Large Diameter Water Services</t>
  </si>
  <si>
    <t>Inline connection - no plug existing</t>
  </si>
  <si>
    <t>Connecting Existing Copper Water Services to New Watermains</t>
  </si>
  <si>
    <t>10.9 Kilogram Sacrifical Zinc Anodes</t>
  </si>
  <si>
    <t>On metallic water mains</t>
  </si>
  <si>
    <t>On water services</t>
  </si>
  <si>
    <t>Continutiy Bonding</t>
  </si>
  <si>
    <t>100mm</t>
  </si>
  <si>
    <t>Maintaining Curb Stop Excavations</t>
  </si>
  <si>
    <t>each/day</t>
  </si>
  <si>
    <t>Partial Slab Patches</t>
  </si>
  <si>
    <t>150mm reinforced concrete pavement</t>
  </si>
  <si>
    <t>Construction of Asphalic Concrete Patches</t>
  </si>
  <si>
    <t>Concrete Curb Renewal</t>
  </si>
  <si>
    <t>Barrier Curb (SD-204)</t>
  </si>
  <si>
    <t>Miscellaneous Concrete Slab Renewal</t>
  </si>
  <si>
    <t>Sidewalk (SD-228A)</t>
  </si>
  <si>
    <t>Ramp curb</t>
  </si>
  <si>
    <t>B.</t>
  </si>
  <si>
    <t>Balfour Avenue - Fisher Street to Eccles Street</t>
  </si>
  <si>
    <t>C.</t>
  </si>
  <si>
    <t>Clare Avenue - Osborne Street to Casey Street</t>
  </si>
  <si>
    <t>D.</t>
  </si>
  <si>
    <t>Hay Street - Clare Avenue to Ashland Avenue</t>
  </si>
  <si>
    <t>E.</t>
  </si>
  <si>
    <t xml:space="preserve">200mm X 150mm X 150mm </t>
  </si>
  <si>
    <t>Fisher Street - Balfour Avenue to Ashland Avenue</t>
  </si>
  <si>
    <t>F.</t>
  </si>
  <si>
    <t>Provisional Items</t>
  </si>
  <si>
    <t>Cement Stabilized Fill</t>
  </si>
  <si>
    <r>
      <t>m</t>
    </r>
    <r>
      <rPr>
        <sz val="10"/>
        <rFont val="Calibri"/>
        <family val="2"/>
      </rPr>
      <t>³</t>
    </r>
  </si>
  <si>
    <t>Adjustment of Precast Sidewalk Blocks</t>
  </si>
  <si>
    <t>Remove and Replace Existing Catch Basin</t>
  </si>
  <si>
    <t>SD-024</t>
  </si>
  <si>
    <t>75mm thick</t>
  </si>
  <si>
    <t>50mm</t>
  </si>
  <si>
    <t>Curb Stop</t>
  </si>
  <si>
    <t xml:space="preserve">200mm X 200mm X 200mm </t>
  </si>
  <si>
    <t>200mm - 22.5°</t>
  </si>
  <si>
    <t>Trenchless installation, Class B sand bedding, Class 3 backfill</t>
  </si>
  <si>
    <t>Trenchless installation, Class B sand bedding, Class 5 backfill</t>
  </si>
  <si>
    <t>CW2110</t>
  </si>
  <si>
    <t>CW2130</t>
  </si>
  <si>
    <t>SD-007</t>
  </si>
  <si>
    <t>In a trench (SD-018)</t>
  </si>
  <si>
    <t>Subtotal Part A</t>
  </si>
  <si>
    <t>Subtotal Part B</t>
  </si>
  <si>
    <t>Subtotal Part C</t>
  </si>
  <si>
    <t>Subtotal Part D</t>
  </si>
  <si>
    <t>Subtotal Part E</t>
  </si>
  <si>
    <t>Subtotal Part F</t>
  </si>
  <si>
    <t>Water Main and Water Service Insulation</t>
  </si>
  <si>
    <t>Remove and Replace Existing Catch Pit</t>
  </si>
  <si>
    <t>SD-023</t>
  </si>
  <si>
    <t>Hydro-Excavation</t>
  </si>
  <si>
    <t>hour</t>
  </si>
  <si>
    <t>Install Street Light Conduit c/w Cable</t>
  </si>
  <si>
    <t>E2</t>
  </si>
  <si>
    <t>Trenched Installation</t>
  </si>
  <si>
    <t>Trenchless Installation</t>
  </si>
  <si>
    <t>Regrading of Existing Sewer Service</t>
  </si>
  <si>
    <t>Up to 1.5m Long</t>
  </si>
  <si>
    <t>150 mm</t>
  </si>
  <si>
    <t xml:space="preserve">Longer than 1.5m </t>
  </si>
  <si>
    <t>Ashland Avenue - Osborne Street to Mabel Street</t>
  </si>
  <si>
    <t>CW 3230
E13</t>
  </si>
  <si>
    <t>CW 3240
E13</t>
  </si>
  <si>
    <t>CW 3235
E13</t>
  </si>
  <si>
    <t>CW 2160</t>
  </si>
  <si>
    <t>CW 3235</t>
  </si>
  <si>
    <t>CW 3510</t>
  </si>
  <si>
    <t>CW 2130</t>
  </si>
  <si>
    <t>CW 2110</t>
  </si>
  <si>
    <t>New Water Main Valve on Existing Water Main</t>
  </si>
  <si>
    <t>100 mm</t>
  </si>
  <si>
    <t>200 mm</t>
  </si>
  <si>
    <t>250 mm</t>
  </si>
  <si>
    <t>iii)</t>
  </si>
  <si>
    <t>iv)</t>
  </si>
  <si>
    <t>200mm X 150mm</t>
  </si>
  <si>
    <t xml:space="preserve">           2022 WATER MAIN RENEWALS - CONTRACT 15</t>
  </si>
  <si>
    <t>CW2110 E9</t>
  </si>
  <si>
    <t>E11</t>
  </si>
  <si>
    <t>(See 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</si>
</sst>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  <numFmt numFmtId="178" formatCode="#,##0.0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33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76" fontId="0" fillId="0" borderId="0" xfId="0" applyNumberFormat="1" applyAlignment="1" applyProtection="1">
      <alignment wrapText="1"/>
    </xf>
    <xf numFmtId="176" fontId="0" fillId="0" borderId="30" xfId="0" applyNumberFormat="1" applyBorder="1" applyAlignment="1" applyProtection="1">
      <alignment horizontal="right"/>
    </xf>
    <xf numFmtId="176" fontId="0" fillId="0" borderId="0" xfId="0" applyNumberFormat="1" applyBorder="1" applyAlignment="1" applyProtection="1">
      <alignment horizontal="right"/>
    </xf>
    <xf numFmtId="176" fontId="0" fillId="0" borderId="10" xfId="0" applyNumberFormat="1" applyBorder="1" applyAlignment="1" applyProtection="1">
      <alignment horizontal="right"/>
      <protection locked="0"/>
    </xf>
    <xf numFmtId="176" fontId="0" fillId="0" borderId="10" xfId="0" applyNumberFormat="1" applyBorder="1" applyAlignment="1" applyProtection="1">
      <alignment horizontal="right"/>
    </xf>
    <xf numFmtId="0" fontId="0" fillId="0" borderId="0" xfId="0" applyAlignment="1" applyProtection="1">
      <alignment horizontal="center" vertical="top"/>
    </xf>
    <xf numFmtId="0" fontId="3" fillId="0" borderId="16" xfId="0" applyFont="1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37" fillId="24" borderId="17" xfId="1" applyFont="1" applyBorder="1" applyAlignment="1" applyProtection="1">
      <alignment horizontal="left" vertical="top"/>
    </xf>
    <xf numFmtId="164" fontId="0" fillId="0" borderId="20" xfId="0" applyNumberFormat="1" applyBorder="1" applyAlignment="1" applyProtection="1">
      <alignment vertical="top"/>
    </xf>
    <xf numFmtId="164" fontId="0" fillId="0" borderId="16" xfId="0" applyNumberFormat="1" applyBorder="1" applyAlignment="1" applyProtection="1">
      <alignment vertical="top"/>
    </xf>
    <xf numFmtId="164" fontId="0" fillId="0" borderId="15" xfId="0" applyNumberForma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164" fontId="0" fillId="0" borderId="0" xfId="0" applyNumberFormat="1" applyAlignment="1" applyProtection="1">
      <alignment vertical="top"/>
    </xf>
    <xf numFmtId="176" fontId="42" fillId="0" borderId="25" xfId="0" applyNumberFormat="1" applyFont="1" applyBorder="1" applyAlignment="1" applyProtection="1">
      <alignment horizontal="right"/>
    </xf>
    <xf numFmtId="0" fontId="0" fillId="0" borderId="0" xfId="0" applyBorder="1" applyProtection="1"/>
    <xf numFmtId="0" fontId="37" fillId="24" borderId="18" xfId="1" applyFont="1" applyBorder="1" applyAlignment="1" applyProtection="1">
      <alignment horizontal="left" vertical="top"/>
    </xf>
    <xf numFmtId="0" fontId="3" fillId="0" borderId="33" xfId="0" applyFont="1" applyBorder="1" applyAlignment="1" applyProtection="1">
      <alignment horizontal="center" vertical="top"/>
    </xf>
    <xf numFmtId="0" fontId="0" fillId="0" borderId="26" xfId="0" applyBorder="1" applyProtection="1"/>
    <xf numFmtId="176" fontId="42" fillId="0" borderId="28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176" fontId="42" fillId="0" borderId="0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176" fontId="0" fillId="0" borderId="14" xfId="0" applyNumberFormat="1" applyBorder="1" applyAlignment="1" applyProtection="1">
      <alignment horizontal="right"/>
    </xf>
    <xf numFmtId="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left" vertical="top"/>
    </xf>
    <xf numFmtId="0" fontId="3" fillId="0" borderId="31" xfId="0" applyFont="1" applyBorder="1" applyAlignment="1" applyProtection="1">
      <alignment vertical="top" wrapText="1"/>
    </xf>
    <xf numFmtId="0" fontId="0" fillId="0" borderId="10" xfId="0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3" fontId="0" fillId="0" borderId="10" xfId="0" applyNumberForma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vertical="top" wrapText="1"/>
    </xf>
    <xf numFmtId="0" fontId="0" fillId="0" borderId="10" xfId="0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right" vertical="top"/>
    </xf>
    <xf numFmtId="0" fontId="3" fillId="0" borderId="10" xfId="0" applyFont="1" applyBorder="1" applyAlignment="1" applyProtection="1">
      <alignment horizontal="left" vertical="top" wrapText="1" indent="1"/>
    </xf>
    <xf numFmtId="178" fontId="0" fillId="0" borderId="10" xfId="0" applyNumberFormat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vertical="top"/>
    </xf>
    <xf numFmtId="0" fontId="0" fillId="0" borderId="10" xfId="0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164" fontId="0" fillId="0" borderId="32" xfId="0" applyNumberFormat="1" applyBorder="1" applyAlignment="1" applyProtection="1">
      <alignment vertical="top"/>
    </xf>
    <xf numFmtId="0" fontId="0" fillId="0" borderId="32" xfId="0" applyBorder="1" applyAlignment="1" applyProtection="1">
      <alignment vertical="top" wrapText="1"/>
    </xf>
    <xf numFmtId="0" fontId="0" fillId="0" borderId="32" xfId="0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42" fillId="0" borderId="32" xfId="0" applyNumberFormat="1" applyFont="1" applyBorder="1" applyAlignment="1" applyProtection="1">
      <alignment horizontal="center"/>
    </xf>
    <xf numFmtId="49" fontId="0" fillId="0" borderId="32" xfId="0" applyNumberFormat="1" applyBorder="1" applyAlignment="1" applyProtection="1">
      <alignment horizontal="right"/>
    </xf>
    <xf numFmtId="164" fontId="3" fillId="0" borderId="26" xfId="0" applyNumberFormat="1" applyFont="1" applyBorder="1" applyAlignment="1" applyProtection="1">
      <alignment horizontal="center" vertical="top"/>
    </xf>
    <xf numFmtId="0" fontId="3" fillId="0" borderId="26" xfId="0" applyFont="1" applyBorder="1" applyAlignment="1" applyProtection="1">
      <alignment vertical="top" wrapText="1"/>
    </xf>
    <xf numFmtId="0" fontId="0" fillId="0" borderId="26" xfId="0" applyBorder="1" applyAlignment="1" applyProtection="1">
      <alignment wrapText="1"/>
    </xf>
    <xf numFmtId="3" fontId="42" fillId="0" borderId="26" xfId="0" applyNumberFormat="1" applyFont="1" applyBorder="1" applyAlignment="1" applyProtection="1">
      <alignment horizontal="center"/>
    </xf>
    <xf numFmtId="176" fontId="0" fillId="0" borderId="26" xfId="0" applyNumberFormat="1" applyBorder="1" applyAlignment="1" applyProtection="1">
      <alignment horizontal="right"/>
    </xf>
    <xf numFmtId="0" fontId="3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3" fontId="42" fillId="0" borderId="0" xfId="0" applyNumberFormat="1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vertical="top" wrapText="1"/>
    </xf>
    <xf numFmtId="3" fontId="3" fillId="0" borderId="0" xfId="0" applyNumberFormat="1" applyFont="1" applyBorder="1" applyAlignment="1" applyProtection="1">
      <alignment horizontal="center"/>
    </xf>
    <xf numFmtId="0" fontId="3" fillId="0" borderId="29" xfId="0" applyFont="1" applyBorder="1" applyAlignment="1" applyProtection="1">
      <alignment vertical="top" wrapText="1"/>
    </xf>
    <xf numFmtId="0" fontId="3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3" fillId="0" borderId="29" xfId="0" applyNumberFormat="1" applyFont="1" applyBorder="1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 vertical="top"/>
    </xf>
    <xf numFmtId="0" fontId="37" fillId="24" borderId="0" xfId="1" applyFont="1" applyAlignment="1" applyProtection="1">
      <alignment horizontal="left" vertical="top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Alignment="1" applyProtection="1">
      <alignment vertical="top"/>
    </xf>
    <xf numFmtId="0" fontId="37" fillId="24" borderId="14" xfId="1" applyFont="1" applyBorder="1" applyAlignment="1" applyProtection="1">
      <alignment vertical="top"/>
    </xf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22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vertical="top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41" fillId="0" borderId="13" xfId="0" applyFont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top"/>
    </xf>
    <xf numFmtId="0" fontId="0" fillId="0" borderId="32" xfId="0" applyBorder="1" applyAlignment="1" applyProtection="1"/>
    <xf numFmtId="0" fontId="0" fillId="0" borderId="25" xfId="0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7" fontId="37" fillId="24" borderId="22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3" fontId="2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7" fontId="37" fillId="24" borderId="0" xfId="1" applyNumberFormat="1" applyFont="1" applyAlignment="1" applyProtection="1">
      <alignment horizontal="center"/>
    </xf>
    <xf numFmtId="7" fontId="37" fillId="24" borderId="23" xfId="1" applyNumberFormat="1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176" fontId="0" fillId="0" borderId="14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left" vertical="top" wrapText="1"/>
    </xf>
    <xf numFmtId="0" fontId="0" fillId="0" borderId="32" xfId="0" applyBorder="1" applyAlignment="1" applyProtection="1">
      <alignment wrapText="1"/>
    </xf>
    <xf numFmtId="0" fontId="0" fillId="0" borderId="25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48"/>
  <sheetViews>
    <sheetView showGridLines="0" tabSelected="1" view="pageBreakPreview" zoomScaleNormal="100" zoomScaleSheetLayoutView="100" zoomScalePageLayoutView="70" workbookViewId="0">
      <selection activeCell="G10" sqref="G10"/>
    </sheetView>
  </sheetViews>
  <sheetFormatPr defaultColWidth="9.109375" defaultRowHeight="13.2" x14ac:dyDescent="0.25"/>
  <cols>
    <col min="1" max="1" width="2.6640625" style="18" customWidth="1"/>
    <col min="2" max="2" width="3.44140625" style="24" customWidth="1"/>
    <col min="3" max="3" width="34.6640625" style="24" customWidth="1"/>
    <col min="4" max="4" width="10.33203125" style="3" customWidth="1"/>
    <col min="5" max="5" width="13.6640625" style="5" customWidth="1"/>
    <col min="6" max="6" width="10.6640625" style="1" customWidth="1"/>
    <col min="7" max="7" width="12.44140625" style="2" customWidth="1"/>
    <col min="8" max="8" width="13.88671875" style="2" customWidth="1"/>
    <col min="9" max="16384" width="9.109375" style="3"/>
  </cols>
  <sheetData>
    <row r="1" spans="1:8" ht="12.75" customHeight="1" x14ac:dyDescent="0.25">
      <c r="B1" s="110"/>
      <c r="C1" s="110"/>
      <c r="D1" s="109" t="s">
        <v>0</v>
      </c>
      <c r="E1" s="109"/>
    </row>
    <row r="2" spans="1:8" ht="12.75" customHeight="1" x14ac:dyDescent="0.25">
      <c r="B2" s="108"/>
      <c r="C2" s="108"/>
      <c r="D2" s="109" t="s">
        <v>136</v>
      </c>
      <c r="E2" s="119"/>
      <c r="G2" s="4"/>
      <c r="H2" s="4"/>
    </row>
    <row r="3" spans="1:8" ht="12.75" customHeight="1" x14ac:dyDescent="0.25">
      <c r="B3" s="42"/>
      <c r="C3" s="109" t="s">
        <v>133</v>
      </c>
      <c r="D3" s="110"/>
      <c r="E3" s="110"/>
      <c r="F3" s="110"/>
      <c r="G3" s="110"/>
      <c r="H3" s="110"/>
    </row>
    <row r="4" spans="1:8" x14ac:dyDescent="0.25">
      <c r="B4" s="43"/>
      <c r="C4" s="44"/>
      <c r="D4" s="42"/>
      <c r="E4" s="39"/>
      <c r="G4" s="4"/>
      <c r="H4" s="4"/>
    </row>
    <row r="5" spans="1:8" x14ac:dyDescent="0.25">
      <c r="A5" s="125" t="s">
        <v>1</v>
      </c>
      <c r="B5" s="126"/>
      <c r="C5" s="126"/>
      <c r="D5" s="126"/>
      <c r="E5" s="126"/>
      <c r="F5" s="126"/>
      <c r="G5" s="126"/>
      <c r="H5" s="127"/>
    </row>
    <row r="6" spans="1:8" ht="21" x14ac:dyDescent="0.25">
      <c r="A6" s="124" t="s">
        <v>2</v>
      </c>
      <c r="B6" s="115"/>
      <c r="C6" s="45" t="s">
        <v>3</v>
      </c>
      <c r="D6" s="46" t="s">
        <v>4</v>
      </c>
      <c r="E6" s="46" t="s">
        <v>5</v>
      </c>
      <c r="F6" s="47" t="s">
        <v>6</v>
      </c>
      <c r="G6" s="6" t="s">
        <v>7</v>
      </c>
      <c r="H6" s="6" t="s">
        <v>8</v>
      </c>
    </row>
    <row r="7" spans="1:8" x14ac:dyDescent="0.25">
      <c r="A7" s="111" t="s">
        <v>12</v>
      </c>
      <c r="B7" s="112"/>
      <c r="C7" s="113" t="s">
        <v>117</v>
      </c>
      <c r="D7" s="114"/>
      <c r="E7" s="114"/>
      <c r="F7" s="114"/>
      <c r="G7" s="114"/>
      <c r="H7" s="115"/>
    </row>
    <row r="8" spans="1:8" x14ac:dyDescent="0.25">
      <c r="A8" s="19" t="s">
        <v>21</v>
      </c>
      <c r="B8" s="48">
        <v>1</v>
      </c>
      <c r="C8" s="49" t="s">
        <v>20</v>
      </c>
      <c r="D8" s="50" t="s">
        <v>94</v>
      </c>
      <c r="E8" s="51"/>
      <c r="F8" s="52"/>
      <c r="G8" s="17"/>
      <c r="H8" s="17"/>
    </row>
    <row r="9" spans="1:8" x14ac:dyDescent="0.25">
      <c r="A9" s="19"/>
      <c r="B9" s="53" t="s">
        <v>24</v>
      </c>
      <c r="C9" s="54" t="s">
        <v>60</v>
      </c>
      <c r="D9" s="55"/>
      <c r="E9" s="51"/>
      <c r="F9" s="52"/>
      <c r="G9" s="17"/>
      <c r="H9" s="17"/>
    </row>
    <row r="10" spans="1:8" ht="26.4" x14ac:dyDescent="0.25">
      <c r="A10" s="19"/>
      <c r="B10" s="56" t="s">
        <v>25</v>
      </c>
      <c r="C10" s="57" t="s">
        <v>92</v>
      </c>
      <c r="D10" s="55"/>
      <c r="E10" s="51" t="s">
        <v>23</v>
      </c>
      <c r="F10" s="58">
        <v>3</v>
      </c>
      <c r="G10" s="16"/>
      <c r="H10" s="17" t="str">
        <f>IF(OR(ISTEXT(G10),ISBLANK(G10)), "$   - ",ROUND(F10*G10,2))</f>
        <v xml:space="preserve">$   - </v>
      </c>
    </row>
    <row r="11" spans="1:8" x14ac:dyDescent="0.25">
      <c r="A11" s="19"/>
      <c r="B11" s="53" t="s">
        <v>27</v>
      </c>
      <c r="C11" s="54" t="s">
        <v>22</v>
      </c>
      <c r="D11" s="55"/>
      <c r="E11" s="51"/>
      <c r="F11" s="52"/>
      <c r="G11" s="17"/>
      <c r="H11" s="17"/>
    </row>
    <row r="12" spans="1:8" ht="26.4" x14ac:dyDescent="0.25">
      <c r="A12" s="19"/>
      <c r="B12" s="56" t="s">
        <v>25</v>
      </c>
      <c r="C12" s="57" t="s">
        <v>92</v>
      </c>
      <c r="D12" s="55"/>
      <c r="E12" s="51" t="s">
        <v>23</v>
      </c>
      <c r="F12" s="58">
        <v>360</v>
      </c>
      <c r="G12" s="16"/>
      <c r="H12" s="17" t="str">
        <f>IF(OR(ISTEXT(G12),ISBLANK(G12)), "$   - ",ROUND(F12*G12,2))</f>
        <v xml:space="preserve">$   - </v>
      </c>
    </row>
    <row r="13" spans="1:8" ht="26.4" x14ac:dyDescent="0.25">
      <c r="A13" s="19"/>
      <c r="B13" s="56" t="s">
        <v>41</v>
      </c>
      <c r="C13" s="57" t="s">
        <v>93</v>
      </c>
      <c r="D13" s="55"/>
      <c r="E13" s="51" t="s">
        <v>23</v>
      </c>
      <c r="F13" s="58">
        <v>435</v>
      </c>
      <c r="G13" s="16"/>
      <c r="H13" s="17" t="str">
        <f>IF(OR(ISTEXT(G13),ISBLANK(G13)), "$   - ",ROUND(F13*G13,2))</f>
        <v xml:space="preserve">$   - </v>
      </c>
    </row>
    <row r="14" spans="1:8" x14ac:dyDescent="0.25">
      <c r="A14" s="19"/>
      <c r="B14" s="56"/>
      <c r="C14" s="54"/>
      <c r="D14" s="55"/>
      <c r="E14" s="51"/>
      <c r="F14" s="52"/>
      <c r="G14" s="17"/>
      <c r="H14" s="17"/>
    </row>
    <row r="15" spans="1:8" x14ac:dyDescent="0.25">
      <c r="A15" s="19" t="s">
        <v>21</v>
      </c>
      <c r="B15" s="48">
        <f>B8+1</f>
        <v>2</v>
      </c>
      <c r="C15" s="54" t="s">
        <v>28</v>
      </c>
      <c r="D15" s="50" t="s">
        <v>94</v>
      </c>
      <c r="E15" s="51"/>
      <c r="F15" s="52"/>
      <c r="G15" s="17"/>
      <c r="H15" s="17"/>
    </row>
    <row r="16" spans="1:8" x14ac:dyDescent="0.25">
      <c r="A16" s="19"/>
      <c r="B16" s="53" t="s">
        <v>24</v>
      </c>
      <c r="C16" s="54" t="s">
        <v>29</v>
      </c>
      <c r="D16" s="55"/>
      <c r="E16" s="51" t="s">
        <v>9</v>
      </c>
      <c r="F16" s="52">
        <v>9</v>
      </c>
      <c r="G16" s="16"/>
      <c r="H16" s="17" t="str">
        <f>IF(OR(ISTEXT(G16),ISBLANK(G16)), "$   - ",ROUND(F16*G16,2))</f>
        <v xml:space="preserve">$   - </v>
      </c>
    </row>
    <row r="17" spans="1:8" x14ac:dyDescent="0.25">
      <c r="A17" s="19"/>
      <c r="B17" s="53"/>
      <c r="C17" s="54"/>
      <c r="D17" s="55"/>
      <c r="E17" s="51"/>
      <c r="F17" s="52"/>
      <c r="G17" s="17"/>
      <c r="H17" s="17"/>
    </row>
    <row r="18" spans="1:8" x14ac:dyDescent="0.25">
      <c r="A18" s="19" t="s">
        <v>21</v>
      </c>
      <c r="B18" s="48">
        <f>B15+1</f>
        <v>3</v>
      </c>
      <c r="C18" s="54" t="s">
        <v>30</v>
      </c>
      <c r="D18" s="50" t="s">
        <v>94</v>
      </c>
      <c r="E18" s="51"/>
      <c r="F18" s="52"/>
      <c r="G18" s="17"/>
      <c r="H18" s="17"/>
    </row>
    <row r="19" spans="1:8" x14ac:dyDescent="0.25">
      <c r="A19" s="19"/>
      <c r="B19" s="53" t="s">
        <v>24</v>
      </c>
      <c r="C19" s="54" t="s">
        <v>22</v>
      </c>
      <c r="D19" s="55"/>
      <c r="E19" s="51" t="s">
        <v>9</v>
      </c>
      <c r="F19" s="52">
        <v>10</v>
      </c>
      <c r="G19" s="16"/>
      <c r="H19" s="17" t="str">
        <f t="shared" ref="H19" si="0">IF(OR(ISTEXT(G19),ISBLANK(G19)), "$   - ",ROUND(F19*G19,2))</f>
        <v xml:space="preserve">$   - </v>
      </c>
    </row>
    <row r="20" spans="1:8" x14ac:dyDescent="0.25">
      <c r="A20" s="19"/>
      <c r="B20" s="53"/>
      <c r="C20" s="54"/>
      <c r="D20" s="55"/>
      <c r="E20" s="51"/>
      <c r="F20" s="52"/>
      <c r="G20" s="17"/>
      <c r="H20" s="17"/>
    </row>
    <row r="21" spans="1:8" x14ac:dyDescent="0.25">
      <c r="A21" s="19" t="s">
        <v>21</v>
      </c>
      <c r="B21" s="48">
        <f>B18+1</f>
        <v>4</v>
      </c>
      <c r="C21" s="54" t="s">
        <v>31</v>
      </c>
      <c r="D21" s="50" t="s">
        <v>94</v>
      </c>
      <c r="E21" s="51"/>
      <c r="F21" s="52"/>
      <c r="G21" s="17"/>
      <c r="H21" s="17"/>
    </row>
    <row r="22" spans="1:8" x14ac:dyDescent="0.25">
      <c r="A22" s="19"/>
      <c r="B22" s="53" t="s">
        <v>24</v>
      </c>
      <c r="C22" s="54" t="s">
        <v>32</v>
      </c>
      <c r="D22" s="55"/>
      <c r="E22" s="51"/>
      <c r="F22" s="52"/>
      <c r="G22" s="17"/>
      <c r="H22" s="17"/>
    </row>
    <row r="23" spans="1:8" x14ac:dyDescent="0.25">
      <c r="A23" s="19"/>
      <c r="B23" s="56" t="s">
        <v>25</v>
      </c>
      <c r="C23" s="57" t="s">
        <v>78</v>
      </c>
      <c r="D23" s="55"/>
      <c r="E23" s="51" t="s">
        <v>9</v>
      </c>
      <c r="F23" s="59">
        <v>2</v>
      </c>
      <c r="G23" s="16"/>
      <c r="H23" s="17" t="str">
        <f t="shared" ref="H23" si="1">IF(OR(ISTEXT(G23),ISBLANK(G23)), "$   - ",ROUND(F23*G23,2))</f>
        <v xml:space="preserve">$   - </v>
      </c>
    </row>
    <row r="24" spans="1:8" x14ac:dyDescent="0.25">
      <c r="A24" s="19"/>
      <c r="B24" s="56" t="s">
        <v>41</v>
      </c>
      <c r="C24" s="57" t="s">
        <v>34</v>
      </c>
      <c r="D24" s="55"/>
      <c r="E24" s="51" t="s">
        <v>9</v>
      </c>
      <c r="F24" s="59">
        <v>3</v>
      </c>
      <c r="G24" s="16"/>
      <c r="H24" s="17" t="str">
        <f t="shared" ref="H24" si="2">IF(OR(ISTEXT(G24),ISBLANK(G24)), "$   - ",ROUND(F24*G24,2))</f>
        <v xml:space="preserve">$   - </v>
      </c>
    </row>
    <row r="25" spans="1:8" x14ac:dyDescent="0.25">
      <c r="A25" s="19"/>
      <c r="B25" s="53" t="s">
        <v>27</v>
      </c>
      <c r="C25" s="54" t="s">
        <v>35</v>
      </c>
      <c r="D25" s="55"/>
      <c r="E25" s="51"/>
      <c r="F25" s="52"/>
      <c r="G25" s="17"/>
      <c r="H25" s="17"/>
    </row>
    <row r="26" spans="1:8" x14ac:dyDescent="0.25">
      <c r="A26" s="19"/>
      <c r="B26" s="56" t="s">
        <v>25</v>
      </c>
      <c r="C26" s="57" t="s">
        <v>36</v>
      </c>
      <c r="D26" s="55"/>
      <c r="E26" s="51" t="s">
        <v>9</v>
      </c>
      <c r="F26" s="59">
        <v>6</v>
      </c>
      <c r="G26" s="16"/>
      <c r="H26" s="17" t="str">
        <f t="shared" ref="H26:H27" si="3">IF(OR(ISTEXT(G26),ISBLANK(G26)), "$   - ",ROUND(F26*G26,2))</f>
        <v xml:space="preserve">$   - </v>
      </c>
    </row>
    <row r="27" spans="1:8" x14ac:dyDescent="0.25">
      <c r="A27" s="19"/>
      <c r="B27" s="56" t="s">
        <v>41</v>
      </c>
      <c r="C27" s="57" t="s">
        <v>37</v>
      </c>
      <c r="D27" s="55"/>
      <c r="E27" s="51" t="s">
        <v>9</v>
      </c>
      <c r="F27" s="59">
        <v>2</v>
      </c>
      <c r="G27" s="16"/>
      <c r="H27" s="17" t="str">
        <f t="shared" si="3"/>
        <v xml:space="preserve">$   - </v>
      </c>
    </row>
    <row r="28" spans="1:8" x14ac:dyDescent="0.25">
      <c r="A28" s="19"/>
      <c r="B28" s="53" t="s">
        <v>38</v>
      </c>
      <c r="C28" s="54" t="s">
        <v>39</v>
      </c>
      <c r="D28" s="55"/>
      <c r="E28" s="51"/>
      <c r="F28" s="52"/>
      <c r="G28" s="17"/>
      <c r="H28" s="17"/>
    </row>
    <row r="29" spans="1:8" x14ac:dyDescent="0.25">
      <c r="A29" s="19"/>
      <c r="B29" s="56" t="s">
        <v>25</v>
      </c>
      <c r="C29" s="57" t="s">
        <v>36</v>
      </c>
      <c r="D29" s="55"/>
      <c r="E29" s="51" t="s">
        <v>9</v>
      </c>
      <c r="F29" s="52">
        <v>4</v>
      </c>
      <c r="G29" s="16"/>
      <c r="H29" s="17" t="str">
        <f t="shared" ref="H29" si="4">IF(OR(ISTEXT(G29),ISBLANK(G29)), "$   - ",ROUND(F29*G29,2))</f>
        <v xml:space="preserve">$   - </v>
      </c>
    </row>
    <row r="30" spans="1:8" x14ac:dyDescent="0.25">
      <c r="A30" s="19"/>
      <c r="B30" s="53" t="s">
        <v>43</v>
      </c>
      <c r="C30" s="54" t="s">
        <v>45</v>
      </c>
      <c r="D30" s="55"/>
      <c r="E30" s="51"/>
      <c r="F30" s="52"/>
      <c r="G30" s="17"/>
      <c r="H30" s="17"/>
    </row>
    <row r="31" spans="1:8" x14ac:dyDescent="0.25">
      <c r="A31" s="19"/>
      <c r="B31" s="56" t="s">
        <v>25</v>
      </c>
      <c r="C31" s="57" t="s">
        <v>46</v>
      </c>
      <c r="D31" s="55"/>
      <c r="E31" s="51" t="s">
        <v>9</v>
      </c>
      <c r="F31" s="52">
        <v>1</v>
      </c>
      <c r="G31" s="16"/>
      <c r="H31" s="17" t="str">
        <f t="shared" ref="H31" si="5">IF(OR(ISTEXT(G31),ISBLANK(G31)), "$   - ",ROUND(F31*G31,2))</f>
        <v xml:space="preserve">$   - </v>
      </c>
    </row>
    <row r="32" spans="1:8" x14ac:dyDescent="0.25">
      <c r="A32" s="19"/>
      <c r="B32" s="56"/>
      <c r="C32" s="54"/>
      <c r="D32" s="55"/>
      <c r="E32" s="51"/>
      <c r="F32" s="52"/>
      <c r="G32" s="17"/>
      <c r="H32" s="17"/>
    </row>
    <row r="33" spans="1:8" x14ac:dyDescent="0.25">
      <c r="A33" s="19" t="s">
        <v>21</v>
      </c>
      <c r="B33" s="48">
        <f>B21+1</f>
        <v>5</v>
      </c>
      <c r="C33" s="54" t="s">
        <v>49</v>
      </c>
      <c r="D33" s="50" t="s">
        <v>94</v>
      </c>
      <c r="E33" s="51"/>
      <c r="F33" s="52"/>
      <c r="G33" s="17"/>
      <c r="H33" s="17"/>
    </row>
    <row r="34" spans="1:8" x14ac:dyDescent="0.25">
      <c r="A34" s="19"/>
      <c r="B34" s="53" t="s">
        <v>24</v>
      </c>
      <c r="C34" s="54" t="s">
        <v>47</v>
      </c>
      <c r="D34" s="55"/>
      <c r="E34" s="51"/>
      <c r="F34" s="52"/>
      <c r="G34" s="17"/>
      <c r="H34" s="17"/>
    </row>
    <row r="35" spans="1:8" ht="27.75" customHeight="1" x14ac:dyDescent="0.25">
      <c r="A35" s="19"/>
      <c r="B35" s="56" t="s">
        <v>25</v>
      </c>
      <c r="C35" s="57" t="s">
        <v>92</v>
      </c>
      <c r="D35" s="55"/>
      <c r="E35" s="51" t="s">
        <v>23</v>
      </c>
      <c r="F35" s="58">
        <v>225</v>
      </c>
      <c r="G35" s="16"/>
      <c r="H35" s="17" t="str">
        <f>IF(OR(ISTEXT(G35),ISBLANK(G35)), "$   - ",ROUND(F35*G35,2))</f>
        <v xml:space="preserve">$   - </v>
      </c>
    </row>
    <row r="36" spans="1:8" x14ac:dyDescent="0.25">
      <c r="A36" s="19"/>
      <c r="B36" s="53" t="s">
        <v>27</v>
      </c>
      <c r="C36" s="54" t="s">
        <v>48</v>
      </c>
      <c r="D36" s="55"/>
      <c r="E36" s="51"/>
      <c r="F36" s="52"/>
      <c r="G36" s="17"/>
      <c r="H36" s="17"/>
    </row>
    <row r="37" spans="1:8" ht="26.4" x14ac:dyDescent="0.25">
      <c r="A37" s="19"/>
      <c r="B37" s="56" t="s">
        <v>25</v>
      </c>
      <c r="C37" s="57" t="s">
        <v>92</v>
      </c>
      <c r="D37" s="55"/>
      <c r="E37" s="51" t="s">
        <v>23</v>
      </c>
      <c r="F37" s="58">
        <v>30</v>
      </c>
      <c r="G37" s="16"/>
      <c r="H37" s="17" t="str">
        <f>IF(OR(ISTEXT(G37),ISBLANK(G37)), "$   - ",ROUND(F37*G37,2))</f>
        <v xml:space="preserve">$   - </v>
      </c>
    </row>
    <row r="38" spans="1:8" x14ac:dyDescent="0.25">
      <c r="A38" s="19"/>
      <c r="B38" s="53" t="s">
        <v>38</v>
      </c>
      <c r="C38" s="54" t="s">
        <v>88</v>
      </c>
      <c r="D38" s="55"/>
      <c r="E38" s="51"/>
      <c r="F38" s="52"/>
      <c r="G38" s="17"/>
      <c r="H38" s="17"/>
    </row>
    <row r="39" spans="1:8" ht="26.4" x14ac:dyDescent="0.25">
      <c r="A39" s="19"/>
      <c r="B39" s="56" t="s">
        <v>25</v>
      </c>
      <c r="C39" s="57" t="s">
        <v>92</v>
      </c>
      <c r="D39" s="55"/>
      <c r="E39" s="51" t="s">
        <v>23</v>
      </c>
      <c r="F39" s="58">
        <v>5</v>
      </c>
      <c r="G39" s="16"/>
      <c r="H39" s="17" t="str">
        <f>IF(OR(ISTEXT(G39),ISBLANK(G39)), "$   - ",ROUND(F39*G39,2))</f>
        <v xml:space="preserve">$   - </v>
      </c>
    </row>
    <row r="40" spans="1:8" x14ac:dyDescent="0.25">
      <c r="A40" s="19"/>
      <c r="B40" s="56"/>
      <c r="C40" s="54"/>
      <c r="D40" s="55"/>
      <c r="E40" s="51"/>
      <c r="F40" s="52"/>
      <c r="G40" s="17"/>
      <c r="H40" s="17"/>
    </row>
    <row r="41" spans="1:8" x14ac:dyDescent="0.25">
      <c r="A41" s="19" t="s">
        <v>21</v>
      </c>
      <c r="B41" s="48">
        <f>B33+1</f>
        <v>6</v>
      </c>
      <c r="C41" s="54" t="s">
        <v>50</v>
      </c>
      <c r="D41" s="50" t="s">
        <v>94</v>
      </c>
      <c r="E41" s="51"/>
      <c r="F41" s="52"/>
      <c r="G41" s="17"/>
      <c r="H41" s="17"/>
    </row>
    <row r="42" spans="1:8" x14ac:dyDescent="0.25">
      <c r="A42" s="19"/>
      <c r="B42" s="53" t="s">
        <v>24</v>
      </c>
      <c r="C42" s="54" t="s">
        <v>47</v>
      </c>
      <c r="D42" s="55"/>
      <c r="E42" s="51" t="s">
        <v>9</v>
      </c>
      <c r="F42" s="52">
        <v>61</v>
      </c>
      <c r="G42" s="16"/>
      <c r="H42" s="17" t="str">
        <f t="shared" ref="H42:H43" si="6">IF(OR(ISTEXT(G42),ISBLANK(G42)), "$   - ",ROUND(F42*G42,2))</f>
        <v xml:space="preserve">$   - </v>
      </c>
    </row>
    <row r="43" spans="1:8" x14ac:dyDescent="0.25">
      <c r="A43" s="19"/>
      <c r="B43" s="53" t="s">
        <v>27</v>
      </c>
      <c r="C43" s="54" t="s">
        <v>48</v>
      </c>
      <c r="D43" s="55"/>
      <c r="E43" s="51" t="s">
        <v>9</v>
      </c>
      <c r="F43" s="52">
        <v>2</v>
      </c>
      <c r="G43" s="16"/>
      <c r="H43" s="17" t="str">
        <f t="shared" si="6"/>
        <v xml:space="preserve">$   - </v>
      </c>
    </row>
    <row r="44" spans="1:8" x14ac:dyDescent="0.25">
      <c r="A44" s="20"/>
      <c r="B44" s="53" t="s">
        <v>38</v>
      </c>
      <c r="C44" s="54" t="s">
        <v>88</v>
      </c>
      <c r="D44" s="55"/>
      <c r="E44" s="51" t="s">
        <v>9</v>
      </c>
      <c r="F44" s="52">
        <v>1</v>
      </c>
      <c r="G44" s="16"/>
      <c r="H44" s="17" t="str">
        <f t="shared" ref="H44" si="7">IF(OR(ISTEXT(G44),ISBLANK(G44)), "$   - ",ROUND(F44*G44,2))</f>
        <v xml:space="preserve">$   - </v>
      </c>
    </row>
    <row r="45" spans="1:8" x14ac:dyDescent="0.25">
      <c r="A45" s="19"/>
      <c r="B45" s="53"/>
      <c r="C45" s="54"/>
      <c r="D45" s="55"/>
      <c r="E45" s="51"/>
      <c r="F45" s="52"/>
      <c r="G45" s="17"/>
      <c r="H45" s="17"/>
    </row>
    <row r="46" spans="1:8" x14ac:dyDescent="0.25">
      <c r="A46" s="19" t="s">
        <v>21</v>
      </c>
      <c r="B46" s="48">
        <f>B41+1</f>
        <v>7</v>
      </c>
      <c r="C46" s="54" t="s">
        <v>51</v>
      </c>
      <c r="D46" s="50" t="s">
        <v>94</v>
      </c>
      <c r="E46" s="51"/>
      <c r="F46" s="52"/>
      <c r="G46" s="17"/>
      <c r="H46" s="17"/>
    </row>
    <row r="47" spans="1:8" x14ac:dyDescent="0.25">
      <c r="A47" s="19"/>
      <c r="B47" s="53" t="s">
        <v>24</v>
      </c>
      <c r="C47" s="54" t="s">
        <v>47</v>
      </c>
      <c r="D47" s="55"/>
      <c r="E47" s="51" t="s">
        <v>9</v>
      </c>
      <c r="F47" s="52">
        <v>21</v>
      </c>
      <c r="G47" s="16"/>
      <c r="H47" s="17" t="str">
        <f t="shared" ref="H47:H74" si="8">IF(OR(ISTEXT(G47),ISBLANK(G47)), "$   - ",ROUND(F47*G47,2))</f>
        <v xml:space="preserve">$   - </v>
      </c>
    </row>
    <row r="48" spans="1:8" x14ac:dyDescent="0.25">
      <c r="A48" s="19"/>
      <c r="B48" s="53" t="s">
        <v>27</v>
      </c>
      <c r="C48" s="54" t="s">
        <v>48</v>
      </c>
      <c r="D48" s="55"/>
      <c r="E48" s="51" t="s">
        <v>9</v>
      </c>
      <c r="F48" s="52">
        <v>2</v>
      </c>
      <c r="G48" s="16"/>
      <c r="H48" s="17" t="str">
        <f t="shared" si="8"/>
        <v xml:space="preserve">$   - </v>
      </c>
    </row>
    <row r="49" spans="1:8" x14ac:dyDescent="0.25">
      <c r="A49" s="19"/>
      <c r="B49" s="53"/>
      <c r="C49" s="54"/>
      <c r="D49" s="55"/>
      <c r="E49" s="51"/>
      <c r="F49" s="52"/>
      <c r="G49" s="17"/>
      <c r="H49" s="17"/>
    </row>
    <row r="50" spans="1:8" x14ac:dyDescent="0.25">
      <c r="A50" s="19" t="s">
        <v>21</v>
      </c>
      <c r="B50" s="48">
        <f>B46+1</f>
        <v>8</v>
      </c>
      <c r="C50" s="54" t="s">
        <v>52</v>
      </c>
      <c r="D50" s="50" t="s">
        <v>94</v>
      </c>
      <c r="E50" s="51"/>
      <c r="F50" s="52"/>
      <c r="G50" s="17"/>
      <c r="H50" s="17"/>
    </row>
    <row r="51" spans="1:8" x14ac:dyDescent="0.25">
      <c r="A51" s="19"/>
      <c r="B51" s="53" t="s">
        <v>24</v>
      </c>
      <c r="C51" s="54" t="s">
        <v>47</v>
      </c>
      <c r="D51" s="55"/>
      <c r="E51" s="51" t="s">
        <v>9</v>
      </c>
      <c r="F51" s="52">
        <v>21</v>
      </c>
      <c r="G51" s="16"/>
      <c r="H51" s="17" t="str">
        <f t="shared" ref="H51:H52" si="9">IF(OR(ISTEXT(G51),ISBLANK(G51)), "$   - ",ROUND(F51*G51,2))</f>
        <v xml:space="preserve">$   - </v>
      </c>
    </row>
    <row r="52" spans="1:8" x14ac:dyDescent="0.25">
      <c r="A52" s="19"/>
      <c r="B52" s="53" t="s">
        <v>27</v>
      </c>
      <c r="C52" s="54" t="s">
        <v>48</v>
      </c>
      <c r="D52" s="55"/>
      <c r="E52" s="51" t="s">
        <v>9</v>
      </c>
      <c r="F52" s="52">
        <v>2</v>
      </c>
      <c r="G52" s="16"/>
      <c r="H52" s="17" t="str">
        <f t="shared" si="9"/>
        <v xml:space="preserve">$   - </v>
      </c>
    </row>
    <row r="53" spans="1:8" x14ac:dyDescent="0.25">
      <c r="A53" s="19"/>
      <c r="B53" s="53"/>
      <c r="C53" s="54"/>
      <c r="D53" s="55"/>
      <c r="E53" s="51"/>
      <c r="F53" s="52"/>
      <c r="G53" s="17"/>
      <c r="H53" s="17"/>
    </row>
    <row r="54" spans="1:8" ht="26.4" x14ac:dyDescent="0.25">
      <c r="A54" s="19" t="s">
        <v>21</v>
      </c>
      <c r="B54" s="48">
        <f>B50+1</f>
        <v>9</v>
      </c>
      <c r="C54" s="54" t="s">
        <v>53</v>
      </c>
      <c r="D54" s="50" t="s">
        <v>94</v>
      </c>
      <c r="E54" s="51"/>
      <c r="F54" s="52"/>
      <c r="G54" s="17"/>
      <c r="H54" s="17"/>
    </row>
    <row r="55" spans="1:8" x14ac:dyDescent="0.25">
      <c r="A55" s="19"/>
      <c r="B55" s="53" t="s">
        <v>24</v>
      </c>
      <c r="C55" s="54" t="s">
        <v>54</v>
      </c>
      <c r="D55" s="55"/>
      <c r="E55" s="51"/>
      <c r="F55" s="52"/>
      <c r="G55" s="17"/>
      <c r="H55" s="17"/>
    </row>
    <row r="56" spans="1:8" x14ac:dyDescent="0.25">
      <c r="A56" s="19"/>
      <c r="B56" s="56" t="s">
        <v>25</v>
      </c>
      <c r="C56" s="57" t="s">
        <v>60</v>
      </c>
      <c r="D56" s="55"/>
      <c r="E56" s="51" t="s">
        <v>9</v>
      </c>
      <c r="F56" s="52">
        <v>1</v>
      </c>
      <c r="G56" s="16"/>
      <c r="H56" s="17" t="str">
        <f t="shared" ref="H56" si="10">IF(OR(ISTEXT(G56),ISBLANK(G56)), "$   - ",ROUND(F56*G56,2))</f>
        <v xml:space="preserve">$   - </v>
      </c>
    </row>
    <row r="57" spans="1:8" x14ac:dyDescent="0.25">
      <c r="A57" s="19"/>
      <c r="B57" s="56" t="s">
        <v>41</v>
      </c>
      <c r="C57" s="57" t="s">
        <v>22</v>
      </c>
      <c r="D57" s="55"/>
      <c r="E57" s="51" t="s">
        <v>9</v>
      </c>
      <c r="F57" s="52">
        <v>6</v>
      </c>
      <c r="G57" s="16"/>
      <c r="H57" s="17" t="str">
        <f t="shared" ref="H57" si="11">IF(OR(ISTEXT(G57),ISBLANK(G57)), "$   - ",ROUND(F57*G57,2))</f>
        <v xml:space="preserve">$   - </v>
      </c>
    </row>
    <row r="58" spans="1:8" x14ac:dyDescent="0.25">
      <c r="A58" s="19"/>
      <c r="B58" s="56"/>
      <c r="C58" s="54"/>
      <c r="D58" s="55"/>
      <c r="E58" s="51"/>
      <c r="F58" s="52"/>
      <c r="G58" s="17"/>
      <c r="H58" s="17"/>
    </row>
    <row r="59" spans="1:8" ht="26.4" x14ac:dyDescent="0.25">
      <c r="A59" s="19" t="s">
        <v>21</v>
      </c>
      <c r="B59" s="48">
        <f>B54+1</f>
        <v>10</v>
      </c>
      <c r="C59" s="54" t="s">
        <v>55</v>
      </c>
      <c r="D59" s="51" t="s">
        <v>134</v>
      </c>
      <c r="E59" s="51"/>
      <c r="F59" s="52"/>
      <c r="G59" s="17"/>
      <c r="H59" s="17"/>
    </row>
    <row r="60" spans="1:8" x14ac:dyDescent="0.25">
      <c r="A60" s="19"/>
      <c r="B60" s="53" t="s">
        <v>24</v>
      </c>
      <c r="C60" s="54" t="s">
        <v>47</v>
      </c>
      <c r="D60" s="55"/>
      <c r="E60" s="51" t="s">
        <v>9</v>
      </c>
      <c r="F60" s="52">
        <v>62</v>
      </c>
      <c r="G60" s="16"/>
      <c r="H60" s="17" t="str">
        <f t="shared" si="8"/>
        <v xml:space="preserve">$   - </v>
      </c>
    </row>
    <row r="61" spans="1:8" x14ac:dyDescent="0.25">
      <c r="A61" s="19"/>
      <c r="B61" s="53" t="s">
        <v>27</v>
      </c>
      <c r="C61" s="54" t="s">
        <v>48</v>
      </c>
      <c r="D61" s="55"/>
      <c r="E61" s="51" t="s">
        <v>9</v>
      </c>
      <c r="F61" s="52">
        <v>2</v>
      </c>
      <c r="G61" s="16"/>
      <c r="H61" s="17" t="str">
        <f t="shared" si="8"/>
        <v xml:space="preserve">$   - </v>
      </c>
    </row>
    <row r="62" spans="1:8" x14ac:dyDescent="0.25">
      <c r="A62" s="19"/>
      <c r="B62" s="60"/>
      <c r="C62" s="61"/>
      <c r="D62" s="55"/>
      <c r="E62" s="51"/>
      <c r="F62" s="52"/>
      <c r="G62" s="17"/>
      <c r="H62" s="17"/>
    </row>
    <row r="63" spans="1:8" x14ac:dyDescent="0.25">
      <c r="A63" s="19" t="s">
        <v>21</v>
      </c>
      <c r="B63" s="48">
        <f>B59+1</f>
        <v>11</v>
      </c>
      <c r="C63" s="54" t="s">
        <v>56</v>
      </c>
      <c r="D63" s="50" t="s">
        <v>94</v>
      </c>
      <c r="E63" s="51"/>
      <c r="F63" s="52"/>
      <c r="G63" s="17"/>
      <c r="H63" s="17"/>
    </row>
    <row r="64" spans="1:8" x14ac:dyDescent="0.25">
      <c r="A64" s="19"/>
      <c r="B64" s="53" t="s">
        <v>24</v>
      </c>
      <c r="C64" s="54" t="s">
        <v>57</v>
      </c>
      <c r="D64" s="55"/>
      <c r="E64" s="51" t="s">
        <v>9</v>
      </c>
      <c r="F64" s="52">
        <v>3</v>
      </c>
      <c r="G64" s="16"/>
      <c r="H64" s="17" t="str">
        <f t="shared" ref="H64:H65" si="12">IF(OR(ISTEXT(G64),ISBLANK(G64)), "$   - ",ROUND(F64*G64,2))</f>
        <v xml:space="preserve">$   - </v>
      </c>
    </row>
    <row r="65" spans="1:8" x14ac:dyDescent="0.25">
      <c r="A65" s="19"/>
      <c r="B65" s="53" t="s">
        <v>27</v>
      </c>
      <c r="C65" s="54" t="s">
        <v>58</v>
      </c>
      <c r="D65" s="55"/>
      <c r="E65" s="51" t="s">
        <v>9</v>
      </c>
      <c r="F65" s="52">
        <v>82</v>
      </c>
      <c r="G65" s="16"/>
      <c r="H65" s="17" t="str">
        <f t="shared" si="12"/>
        <v xml:space="preserve">$   - </v>
      </c>
    </row>
    <row r="66" spans="1:8" x14ac:dyDescent="0.25">
      <c r="A66" s="19"/>
      <c r="B66" s="60"/>
      <c r="C66" s="54"/>
      <c r="D66" s="55"/>
      <c r="E66" s="51"/>
      <c r="F66" s="52"/>
      <c r="G66" s="17"/>
      <c r="H66" s="17"/>
    </row>
    <row r="67" spans="1:8" x14ac:dyDescent="0.25">
      <c r="A67" s="19" t="s">
        <v>21</v>
      </c>
      <c r="B67" s="48">
        <f>B63+1</f>
        <v>12</v>
      </c>
      <c r="C67" s="54" t="s">
        <v>59</v>
      </c>
      <c r="D67" s="50" t="s">
        <v>94</v>
      </c>
      <c r="E67" s="51" t="s">
        <v>9</v>
      </c>
      <c r="F67" s="52">
        <v>20</v>
      </c>
      <c r="G67" s="16"/>
      <c r="H67" s="17" t="str">
        <f t="shared" si="8"/>
        <v xml:space="preserve">$   - </v>
      </c>
    </row>
    <row r="68" spans="1:8" x14ac:dyDescent="0.25">
      <c r="A68" s="19"/>
      <c r="B68" s="60"/>
      <c r="C68" s="61"/>
      <c r="D68" s="55"/>
      <c r="E68" s="51"/>
      <c r="F68" s="52"/>
      <c r="G68" s="17"/>
      <c r="H68" s="17"/>
    </row>
    <row r="69" spans="1:8" x14ac:dyDescent="0.25">
      <c r="A69" s="19" t="s">
        <v>21</v>
      </c>
      <c r="B69" s="48">
        <f>B67+1</f>
        <v>13</v>
      </c>
      <c r="C69" s="54" t="s">
        <v>61</v>
      </c>
      <c r="D69" s="50" t="s">
        <v>94</v>
      </c>
      <c r="E69" s="51" t="s">
        <v>62</v>
      </c>
      <c r="F69" s="52">
        <v>90</v>
      </c>
      <c r="G69" s="16"/>
      <c r="H69" s="17" t="str">
        <f t="shared" si="8"/>
        <v xml:space="preserve">$   - </v>
      </c>
    </row>
    <row r="70" spans="1:8" x14ac:dyDescent="0.25">
      <c r="A70" s="19"/>
      <c r="B70" s="60"/>
      <c r="C70" s="54"/>
      <c r="D70" s="55"/>
      <c r="E70" s="51"/>
      <c r="F70" s="52"/>
      <c r="G70" s="17"/>
      <c r="H70" s="17"/>
    </row>
    <row r="71" spans="1:8" ht="26.4" x14ac:dyDescent="0.25">
      <c r="A71" s="19" t="s">
        <v>21</v>
      </c>
      <c r="B71" s="48">
        <f>B69+1</f>
        <v>14</v>
      </c>
      <c r="C71" s="54" t="s">
        <v>63</v>
      </c>
      <c r="D71" s="50" t="s">
        <v>118</v>
      </c>
      <c r="E71" s="51"/>
      <c r="F71" s="52"/>
      <c r="G71" s="17"/>
      <c r="H71" s="17"/>
    </row>
    <row r="72" spans="1:8" x14ac:dyDescent="0.25">
      <c r="A72" s="19"/>
      <c r="B72" s="53" t="s">
        <v>24</v>
      </c>
      <c r="C72" s="54" t="s">
        <v>64</v>
      </c>
      <c r="D72" s="55"/>
      <c r="E72" s="51" t="s">
        <v>18</v>
      </c>
      <c r="F72" s="58">
        <v>55</v>
      </c>
      <c r="G72" s="16"/>
      <c r="H72" s="17" t="str">
        <f t="shared" ref="H72" si="13">IF(OR(ISTEXT(G72),ISBLANK(G72)), "$   - ",ROUND(F72*G72,2))</f>
        <v xml:space="preserve">$   - </v>
      </c>
    </row>
    <row r="73" spans="1:8" x14ac:dyDescent="0.25">
      <c r="A73" s="19"/>
      <c r="B73" s="60"/>
      <c r="C73" s="54"/>
      <c r="D73" s="55"/>
      <c r="E73" s="51"/>
      <c r="F73" s="52"/>
      <c r="G73" s="17"/>
      <c r="H73" s="17"/>
    </row>
    <row r="74" spans="1:8" ht="26.4" x14ac:dyDescent="0.25">
      <c r="A74" s="19" t="s">
        <v>21</v>
      </c>
      <c r="B74" s="48">
        <f>B71+1</f>
        <v>15</v>
      </c>
      <c r="C74" s="54" t="s">
        <v>65</v>
      </c>
      <c r="D74" s="50" t="s">
        <v>119</v>
      </c>
      <c r="E74" s="51" t="s">
        <v>18</v>
      </c>
      <c r="F74" s="58">
        <v>55</v>
      </c>
      <c r="G74" s="16"/>
      <c r="H74" s="17" t="str">
        <f t="shared" si="8"/>
        <v xml:space="preserve">$   - </v>
      </c>
    </row>
    <row r="75" spans="1:8" x14ac:dyDescent="0.25">
      <c r="A75" s="19"/>
      <c r="B75" s="60"/>
      <c r="C75" s="54"/>
      <c r="D75" s="55"/>
      <c r="E75" s="51"/>
      <c r="F75" s="52"/>
      <c r="G75" s="17"/>
      <c r="H75" s="17"/>
    </row>
    <row r="76" spans="1:8" ht="26.4" x14ac:dyDescent="0.25">
      <c r="A76" s="19" t="s">
        <v>21</v>
      </c>
      <c r="B76" s="48">
        <f>B74+1</f>
        <v>16</v>
      </c>
      <c r="C76" s="54" t="s">
        <v>66</v>
      </c>
      <c r="D76" s="50" t="s">
        <v>119</v>
      </c>
      <c r="E76" s="51"/>
      <c r="F76" s="52"/>
      <c r="G76" s="17"/>
      <c r="H76" s="17"/>
    </row>
    <row r="77" spans="1:8" x14ac:dyDescent="0.25">
      <c r="A77" s="19"/>
      <c r="B77" s="53" t="s">
        <v>24</v>
      </c>
      <c r="C77" s="54" t="s">
        <v>67</v>
      </c>
      <c r="D77" s="55"/>
      <c r="E77" s="51" t="s">
        <v>23</v>
      </c>
      <c r="F77" s="58">
        <v>20</v>
      </c>
      <c r="G77" s="16"/>
      <c r="H77" s="17" t="str">
        <f t="shared" ref="H77" si="14">IF(OR(ISTEXT(G77),ISBLANK(G77)), "$   - ",ROUND(F77*G77,2))</f>
        <v xml:space="preserve">$   - </v>
      </c>
    </row>
    <row r="78" spans="1:8" x14ac:dyDescent="0.25">
      <c r="A78" s="19"/>
      <c r="B78" s="53" t="s">
        <v>27</v>
      </c>
      <c r="C78" s="54" t="s">
        <v>70</v>
      </c>
      <c r="D78" s="55"/>
      <c r="E78" s="51" t="s">
        <v>23</v>
      </c>
      <c r="F78" s="58">
        <v>10</v>
      </c>
      <c r="G78" s="16"/>
      <c r="H78" s="17" t="str">
        <f t="shared" ref="H78" si="15">IF(OR(ISTEXT(G78),ISBLANK(G78)), "$   - ",ROUND(F78*G78,2))</f>
        <v xml:space="preserve">$   - </v>
      </c>
    </row>
    <row r="79" spans="1:8" x14ac:dyDescent="0.25">
      <c r="A79" s="19"/>
      <c r="B79" s="60"/>
      <c r="C79" s="54"/>
      <c r="D79" s="55"/>
      <c r="E79" s="51"/>
      <c r="F79" s="52"/>
      <c r="G79" s="17"/>
      <c r="H79" s="17"/>
    </row>
    <row r="80" spans="1:8" ht="26.4" x14ac:dyDescent="0.25">
      <c r="A80" s="19" t="s">
        <v>21</v>
      </c>
      <c r="B80" s="48">
        <f>B76+1</f>
        <v>17</v>
      </c>
      <c r="C80" s="54" t="s">
        <v>68</v>
      </c>
      <c r="D80" s="50" t="s">
        <v>120</v>
      </c>
      <c r="E80" s="51"/>
      <c r="F80" s="52"/>
      <c r="G80" s="17"/>
      <c r="H80" s="17"/>
    </row>
    <row r="81" spans="1:8" x14ac:dyDescent="0.25">
      <c r="A81" s="19"/>
      <c r="B81" s="53" t="s">
        <v>24</v>
      </c>
      <c r="C81" s="62" t="s">
        <v>69</v>
      </c>
      <c r="D81" s="55"/>
      <c r="E81" s="51" t="s">
        <v>18</v>
      </c>
      <c r="F81" s="58">
        <v>155</v>
      </c>
      <c r="G81" s="16"/>
      <c r="H81" s="17" t="str">
        <f t="shared" ref="H81" si="16">IF(OR(ISTEXT(G81),ISBLANK(G81)), "$   - ",ROUND(F81*G81,2))</f>
        <v xml:space="preserve">$   - </v>
      </c>
    </row>
    <row r="82" spans="1:8" x14ac:dyDescent="0.25">
      <c r="A82" s="21"/>
      <c r="B82" s="63"/>
      <c r="C82" s="64"/>
      <c r="D82" s="65"/>
      <c r="E82" s="66"/>
      <c r="F82" s="67" t="s">
        <v>98</v>
      </c>
      <c r="G82" s="68"/>
      <c r="H82" s="31">
        <f>SUM(H10:H81)</f>
        <v>0</v>
      </c>
    </row>
    <row r="83" spans="1:8" x14ac:dyDescent="0.25">
      <c r="A83" s="111" t="s">
        <v>13</v>
      </c>
      <c r="B83" s="112"/>
      <c r="C83" s="130" t="s">
        <v>72</v>
      </c>
      <c r="D83" s="131"/>
      <c r="E83" s="131"/>
      <c r="F83" s="131"/>
      <c r="G83" s="131"/>
      <c r="H83" s="132"/>
    </row>
    <row r="84" spans="1:8" x14ac:dyDescent="0.25">
      <c r="A84" s="19" t="s">
        <v>71</v>
      </c>
      <c r="B84" s="48">
        <v>1</v>
      </c>
      <c r="C84" s="49" t="s">
        <v>20</v>
      </c>
      <c r="D84" s="50" t="s">
        <v>94</v>
      </c>
      <c r="E84" s="51"/>
      <c r="F84" s="52"/>
      <c r="G84" s="17"/>
      <c r="H84" s="17"/>
    </row>
    <row r="85" spans="1:8" x14ac:dyDescent="0.25">
      <c r="A85" s="19"/>
      <c r="B85" s="53" t="s">
        <v>24</v>
      </c>
      <c r="C85" s="54" t="s">
        <v>22</v>
      </c>
      <c r="D85" s="55"/>
      <c r="E85" s="51"/>
      <c r="F85" s="52"/>
      <c r="G85" s="17"/>
      <c r="H85" s="17"/>
    </row>
    <row r="86" spans="1:8" ht="26.4" x14ac:dyDescent="0.25">
      <c r="A86" s="19"/>
      <c r="B86" s="56" t="s">
        <v>25</v>
      </c>
      <c r="C86" s="57" t="s">
        <v>92</v>
      </c>
      <c r="D86" s="55"/>
      <c r="E86" s="51" t="s">
        <v>23</v>
      </c>
      <c r="F86" s="58">
        <v>340</v>
      </c>
      <c r="G86" s="16"/>
      <c r="H86" s="17" t="str">
        <f>IF(OR(ISTEXT(G86),ISBLANK(G86)), "$   - ",ROUND(F86*G86,2))</f>
        <v xml:space="preserve">$   - </v>
      </c>
    </row>
    <row r="87" spans="1:8" x14ac:dyDescent="0.25">
      <c r="A87" s="19"/>
      <c r="B87" s="53" t="s">
        <v>27</v>
      </c>
      <c r="C87" s="54" t="s">
        <v>26</v>
      </c>
      <c r="D87" s="55"/>
      <c r="E87" s="51"/>
      <c r="F87" s="52"/>
      <c r="G87" s="17"/>
      <c r="H87" s="17"/>
    </row>
    <row r="88" spans="1:8" ht="26.4" x14ac:dyDescent="0.25">
      <c r="A88" s="19"/>
      <c r="B88" s="56" t="s">
        <v>25</v>
      </c>
      <c r="C88" s="57" t="s">
        <v>92</v>
      </c>
      <c r="D88" s="55"/>
      <c r="E88" s="51" t="s">
        <v>23</v>
      </c>
      <c r="F88" s="58">
        <v>25</v>
      </c>
      <c r="G88" s="16"/>
      <c r="H88" s="17" t="str">
        <f>IF(OR(ISTEXT(G88),ISBLANK(G88)), "$   - ",ROUND(F88*G88,2))</f>
        <v xml:space="preserve">$   - </v>
      </c>
    </row>
    <row r="89" spans="1:8" x14ac:dyDescent="0.25">
      <c r="A89" s="19"/>
      <c r="B89" s="56"/>
      <c r="C89" s="54"/>
      <c r="D89" s="55"/>
      <c r="E89" s="51"/>
      <c r="F89" s="52"/>
      <c r="G89" s="17"/>
      <c r="H89" s="17"/>
    </row>
    <row r="90" spans="1:8" x14ac:dyDescent="0.25">
      <c r="A90" s="19" t="s">
        <v>71</v>
      </c>
      <c r="B90" s="48">
        <f>B84+1</f>
        <v>2</v>
      </c>
      <c r="C90" s="54" t="s">
        <v>28</v>
      </c>
      <c r="D90" s="50" t="s">
        <v>94</v>
      </c>
      <c r="E90" s="51"/>
      <c r="F90" s="52"/>
      <c r="G90" s="17"/>
      <c r="H90" s="17"/>
    </row>
    <row r="91" spans="1:8" x14ac:dyDescent="0.25">
      <c r="A91" s="19"/>
      <c r="B91" s="53" t="s">
        <v>24</v>
      </c>
      <c r="C91" s="54" t="s">
        <v>96</v>
      </c>
      <c r="D91" s="55"/>
      <c r="E91" s="51" t="s">
        <v>9</v>
      </c>
      <c r="F91" s="52">
        <v>4</v>
      </c>
      <c r="G91" s="16"/>
      <c r="H91" s="17" t="str">
        <f>IF(OR(ISTEXT(G91),ISBLANK(G91)), "$   - ",ROUND(F91*G91,2))</f>
        <v xml:space="preserve">$   - </v>
      </c>
    </row>
    <row r="92" spans="1:8" x14ac:dyDescent="0.25">
      <c r="A92" s="19"/>
      <c r="B92" s="53"/>
      <c r="C92" s="54"/>
      <c r="D92" s="55"/>
      <c r="E92" s="51"/>
      <c r="F92" s="52"/>
      <c r="G92" s="17"/>
      <c r="H92" s="17"/>
    </row>
    <row r="93" spans="1:8" x14ac:dyDescent="0.25">
      <c r="A93" s="19" t="s">
        <v>71</v>
      </c>
      <c r="B93" s="48">
        <f>B90+1</f>
        <v>3</v>
      </c>
      <c r="C93" s="54" t="s">
        <v>30</v>
      </c>
      <c r="D93" s="50" t="s">
        <v>94</v>
      </c>
      <c r="E93" s="51"/>
      <c r="F93" s="52"/>
      <c r="G93" s="17"/>
      <c r="H93" s="17"/>
    </row>
    <row r="94" spans="1:8" x14ac:dyDescent="0.25">
      <c r="A94" s="19"/>
      <c r="B94" s="53" t="s">
        <v>24</v>
      </c>
      <c r="C94" s="54" t="s">
        <v>22</v>
      </c>
      <c r="D94" s="55"/>
      <c r="E94" s="51" t="s">
        <v>9</v>
      </c>
      <c r="F94" s="52">
        <v>2</v>
      </c>
      <c r="G94" s="16"/>
      <c r="H94" s="17" t="str">
        <f t="shared" ref="H94" si="17">IF(OR(ISTEXT(G94),ISBLANK(G94)), "$   - ",ROUND(F94*G94,2))</f>
        <v xml:space="preserve">$   - </v>
      </c>
    </row>
    <row r="95" spans="1:8" x14ac:dyDescent="0.25">
      <c r="A95" s="19"/>
      <c r="B95" s="53" t="s">
        <v>27</v>
      </c>
      <c r="C95" s="54" t="s">
        <v>26</v>
      </c>
      <c r="D95" s="55"/>
      <c r="E95" s="51" t="s">
        <v>9</v>
      </c>
      <c r="F95" s="52">
        <v>1</v>
      </c>
      <c r="G95" s="16"/>
      <c r="H95" s="17" t="str">
        <f t="shared" ref="H95" si="18">IF(OR(ISTEXT(G95),ISBLANK(G95)), "$   - ",ROUND(F95*G95,2))</f>
        <v xml:space="preserve">$   - </v>
      </c>
    </row>
    <row r="96" spans="1:8" x14ac:dyDescent="0.25">
      <c r="A96" s="19"/>
      <c r="B96" s="53"/>
      <c r="C96" s="54"/>
      <c r="D96" s="55"/>
      <c r="E96" s="51"/>
      <c r="F96" s="52"/>
      <c r="G96" s="17"/>
      <c r="H96" s="17"/>
    </row>
    <row r="97" spans="1:8" x14ac:dyDescent="0.25">
      <c r="A97" s="19" t="s">
        <v>71</v>
      </c>
      <c r="B97" s="48">
        <f>B93+1</f>
        <v>4</v>
      </c>
      <c r="C97" s="54" t="s">
        <v>31</v>
      </c>
      <c r="D97" s="50" t="s">
        <v>94</v>
      </c>
      <c r="E97" s="51"/>
      <c r="F97" s="52"/>
      <c r="G97" s="17"/>
      <c r="H97" s="17"/>
    </row>
    <row r="98" spans="1:8" x14ac:dyDescent="0.25">
      <c r="A98" s="19"/>
      <c r="B98" s="53" t="s">
        <v>24</v>
      </c>
      <c r="C98" s="54" t="s">
        <v>32</v>
      </c>
      <c r="D98" s="55"/>
      <c r="E98" s="51"/>
      <c r="F98" s="52"/>
      <c r="G98" s="17"/>
      <c r="H98" s="17"/>
    </row>
    <row r="99" spans="1:8" x14ac:dyDescent="0.25">
      <c r="A99" s="19"/>
      <c r="B99" s="56" t="s">
        <v>25</v>
      </c>
      <c r="C99" s="57" t="s">
        <v>33</v>
      </c>
      <c r="D99" s="55"/>
      <c r="E99" s="51" t="s">
        <v>9</v>
      </c>
      <c r="F99" s="52">
        <v>1</v>
      </c>
      <c r="G99" s="16"/>
      <c r="H99" s="17" t="str">
        <f t="shared" ref="H99" si="19">IF(OR(ISTEXT(G99),ISBLANK(G99)), "$   - ",ROUND(F99*G99,2))</f>
        <v xml:space="preserve">$   - </v>
      </c>
    </row>
    <row r="100" spans="1:8" x14ac:dyDescent="0.25">
      <c r="A100" s="19"/>
      <c r="B100" s="53" t="s">
        <v>27</v>
      </c>
      <c r="C100" s="54" t="s">
        <v>35</v>
      </c>
      <c r="D100" s="55"/>
      <c r="E100" s="51"/>
      <c r="F100" s="52"/>
      <c r="G100" s="17"/>
      <c r="H100" s="17"/>
    </row>
    <row r="101" spans="1:8" x14ac:dyDescent="0.25">
      <c r="A101" s="19"/>
      <c r="B101" s="56" t="s">
        <v>25</v>
      </c>
      <c r="C101" s="57" t="s">
        <v>40</v>
      </c>
      <c r="D101" s="55"/>
      <c r="E101" s="51" t="s">
        <v>9</v>
      </c>
      <c r="F101" s="52">
        <v>4</v>
      </c>
      <c r="G101" s="16"/>
      <c r="H101" s="17" t="str">
        <f t="shared" ref="H101" si="20">IF(OR(ISTEXT(G101),ISBLANK(G101)), "$   - ",ROUND(F101*G101,2))</f>
        <v xml:space="preserve">$   - </v>
      </c>
    </row>
    <row r="102" spans="1:8" x14ac:dyDescent="0.25">
      <c r="A102" s="19"/>
      <c r="B102" s="53" t="s">
        <v>38</v>
      </c>
      <c r="C102" s="54" t="s">
        <v>39</v>
      </c>
      <c r="D102" s="55"/>
      <c r="E102" s="51"/>
      <c r="F102" s="52"/>
      <c r="G102" s="17"/>
      <c r="H102" s="17"/>
    </row>
    <row r="103" spans="1:8" x14ac:dyDescent="0.25">
      <c r="A103" s="19"/>
      <c r="B103" s="56" t="s">
        <v>25</v>
      </c>
      <c r="C103" s="57" t="s">
        <v>36</v>
      </c>
      <c r="D103" s="55"/>
      <c r="E103" s="51" t="s">
        <v>9</v>
      </c>
      <c r="F103" s="52">
        <v>2</v>
      </c>
      <c r="G103" s="16"/>
      <c r="H103" s="17" t="str">
        <f t="shared" ref="H103" si="21">IF(OR(ISTEXT(G103),ISBLANK(G103)), "$   - ",ROUND(F103*G103,2))</f>
        <v xml:space="preserve">$   - </v>
      </c>
    </row>
    <row r="104" spans="1:8" x14ac:dyDescent="0.25">
      <c r="A104" s="19"/>
      <c r="B104" s="56" t="s">
        <v>41</v>
      </c>
      <c r="C104" s="57" t="s">
        <v>40</v>
      </c>
      <c r="D104" s="55"/>
      <c r="E104" s="51" t="s">
        <v>9</v>
      </c>
      <c r="F104" s="52">
        <v>2</v>
      </c>
      <c r="G104" s="16"/>
      <c r="H104" s="17" t="str">
        <f t="shared" ref="H104" si="22">IF(OR(ISTEXT(G104),ISBLANK(G104)), "$   - ",ROUND(F104*G104,2))</f>
        <v xml:space="preserve">$   - </v>
      </c>
    </row>
    <row r="105" spans="1:8" x14ac:dyDescent="0.25">
      <c r="A105" s="19"/>
      <c r="B105" s="56"/>
      <c r="C105" s="54"/>
      <c r="D105" s="55"/>
      <c r="E105" s="51"/>
      <c r="F105" s="52"/>
      <c r="G105" s="17"/>
      <c r="H105" s="17"/>
    </row>
    <row r="106" spans="1:8" x14ac:dyDescent="0.25">
      <c r="A106" s="19" t="s">
        <v>71</v>
      </c>
      <c r="B106" s="48">
        <f>B97+1</f>
        <v>5</v>
      </c>
      <c r="C106" s="54" t="s">
        <v>49</v>
      </c>
      <c r="D106" s="50" t="s">
        <v>94</v>
      </c>
      <c r="E106" s="51"/>
      <c r="F106" s="52"/>
      <c r="G106" s="17"/>
      <c r="H106" s="17"/>
    </row>
    <row r="107" spans="1:8" x14ac:dyDescent="0.25">
      <c r="A107" s="19"/>
      <c r="B107" s="53" t="s">
        <v>24</v>
      </c>
      <c r="C107" s="54" t="s">
        <v>47</v>
      </c>
      <c r="D107" s="55"/>
      <c r="E107" s="51"/>
      <c r="F107" s="52"/>
      <c r="G107" s="17"/>
      <c r="H107" s="17"/>
    </row>
    <row r="108" spans="1:8" ht="26.4" x14ac:dyDescent="0.25">
      <c r="A108" s="19"/>
      <c r="B108" s="56" t="s">
        <v>25</v>
      </c>
      <c r="C108" s="57" t="s">
        <v>92</v>
      </c>
      <c r="D108" s="55"/>
      <c r="E108" s="51" t="s">
        <v>23</v>
      </c>
      <c r="F108" s="58">
        <v>55</v>
      </c>
      <c r="G108" s="16"/>
      <c r="H108" s="17" t="str">
        <f>IF(OR(ISTEXT(G108),ISBLANK(G108)), "$   - ",ROUND(F108*G108,2))</f>
        <v xml:space="preserve">$   - </v>
      </c>
    </row>
    <row r="109" spans="1:8" x14ac:dyDescent="0.25">
      <c r="A109" s="19"/>
      <c r="B109" s="56"/>
      <c r="C109" s="54"/>
      <c r="D109" s="55"/>
      <c r="E109" s="51"/>
      <c r="F109" s="52"/>
      <c r="G109" s="17"/>
      <c r="H109" s="17"/>
    </row>
    <row r="110" spans="1:8" x14ac:dyDescent="0.25">
      <c r="A110" s="19" t="s">
        <v>71</v>
      </c>
      <c r="B110" s="48">
        <f>B106+1</f>
        <v>6</v>
      </c>
      <c r="C110" s="54" t="s">
        <v>50</v>
      </c>
      <c r="D110" s="50" t="s">
        <v>94</v>
      </c>
      <c r="E110" s="51"/>
      <c r="F110" s="52"/>
      <c r="G110" s="17"/>
      <c r="H110" s="17"/>
    </row>
    <row r="111" spans="1:8" x14ac:dyDescent="0.25">
      <c r="A111" s="19"/>
      <c r="B111" s="53" t="s">
        <v>24</v>
      </c>
      <c r="C111" s="54" t="s">
        <v>47</v>
      </c>
      <c r="D111" s="55"/>
      <c r="E111" s="51" t="s">
        <v>9</v>
      </c>
      <c r="F111" s="52">
        <v>29</v>
      </c>
      <c r="G111" s="16"/>
      <c r="H111" s="17" t="str">
        <f t="shared" ref="H111" si="23">IF(OR(ISTEXT(G111),ISBLANK(G111)), "$   - ",ROUND(F111*G111,2))</f>
        <v xml:space="preserve">$   - </v>
      </c>
    </row>
    <row r="112" spans="1:8" x14ac:dyDescent="0.25">
      <c r="A112" s="19"/>
      <c r="B112" s="53"/>
      <c r="C112" s="54"/>
      <c r="D112" s="55"/>
      <c r="E112" s="51"/>
      <c r="F112" s="52"/>
      <c r="G112" s="17"/>
      <c r="H112" s="17"/>
    </row>
    <row r="113" spans="1:8" x14ac:dyDescent="0.25">
      <c r="A113" s="19" t="s">
        <v>71</v>
      </c>
      <c r="B113" s="48">
        <f>B110+1</f>
        <v>7</v>
      </c>
      <c r="C113" s="54" t="s">
        <v>51</v>
      </c>
      <c r="D113" s="50" t="s">
        <v>94</v>
      </c>
      <c r="E113" s="51"/>
      <c r="F113" s="52"/>
      <c r="G113" s="17"/>
      <c r="H113" s="17"/>
    </row>
    <row r="114" spans="1:8" x14ac:dyDescent="0.25">
      <c r="A114" s="19"/>
      <c r="B114" s="53" t="s">
        <v>24</v>
      </c>
      <c r="C114" s="54" t="s">
        <v>47</v>
      </c>
      <c r="D114" s="55"/>
      <c r="E114" s="51" t="s">
        <v>9</v>
      </c>
      <c r="F114" s="52">
        <v>5</v>
      </c>
      <c r="G114" s="16"/>
      <c r="H114" s="17" t="str">
        <f t="shared" ref="H114" si="24">IF(OR(ISTEXT(G114),ISBLANK(G114)), "$   - ",ROUND(F114*G114,2))</f>
        <v xml:space="preserve">$   - </v>
      </c>
    </row>
    <row r="115" spans="1:8" x14ac:dyDescent="0.25">
      <c r="A115" s="19"/>
      <c r="B115" s="53"/>
      <c r="C115" s="54"/>
      <c r="D115" s="55"/>
      <c r="E115" s="51"/>
      <c r="F115" s="52"/>
      <c r="G115" s="17"/>
      <c r="H115" s="17"/>
    </row>
    <row r="116" spans="1:8" x14ac:dyDescent="0.25">
      <c r="A116" s="19" t="s">
        <v>71</v>
      </c>
      <c r="B116" s="48">
        <f>B113+1</f>
        <v>8</v>
      </c>
      <c r="C116" s="54" t="s">
        <v>52</v>
      </c>
      <c r="D116" s="50" t="s">
        <v>94</v>
      </c>
      <c r="E116" s="51"/>
      <c r="F116" s="52"/>
      <c r="G116" s="17"/>
      <c r="H116" s="17"/>
    </row>
    <row r="117" spans="1:8" x14ac:dyDescent="0.25">
      <c r="A117" s="19"/>
      <c r="B117" s="53" t="s">
        <v>24</v>
      </c>
      <c r="C117" s="54" t="s">
        <v>47</v>
      </c>
      <c r="D117" s="55"/>
      <c r="E117" s="51" t="s">
        <v>9</v>
      </c>
      <c r="F117" s="52">
        <v>5</v>
      </c>
      <c r="G117" s="16"/>
      <c r="H117" s="17" t="str">
        <f t="shared" ref="H117" si="25">IF(OR(ISTEXT(G117),ISBLANK(G117)), "$   - ",ROUND(F117*G117,2))</f>
        <v xml:space="preserve">$   - </v>
      </c>
    </row>
    <row r="118" spans="1:8" x14ac:dyDescent="0.25">
      <c r="A118" s="19"/>
      <c r="B118" s="53"/>
      <c r="C118" s="54"/>
      <c r="D118" s="55"/>
      <c r="E118" s="51"/>
      <c r="F118" s="52"/>
      <c r="G118" s="17"/>
      <c r="H118" s="17"/>
    </row>
    <row r="119" spans="1:8" ht="26.4" x14ac:dyDescent="0.25">
      <c r="A119" s="19" t="s">
        <v>71</v>
      </c>
      <c r="B119" s="48">
        <f>B116+1</f>
        <v>9</v>
      </c>
      <c r="C119" s="54" t="s">
        <v>53</v>
      </c>
      <c r="D119" s="50" t="s">
        <v>94</v>
      </c>
      <c r="E119" s="51"/>
      <c r="F119" s="52"/>
      <c r="G119" s="17"/>
      <c r="H119" s="17"/>
    </row>
    <row r="120" spans="1:8" x14ac:dyDescent="0.25">
      <c r="A120" s="19"/>
      <c r="B120" s="53" t="s">
        <v>24</v>
      </c>
      <c r="C120" s="54" t="s">
        <v>54</v>
      </c>
      <c r="D120" s="55"/>
      <c r="E120" s="51"/>
      <c r="F120" s="52"/>
      <c r="G120" s="17"/>
      <c r="H120" s="17"/>
    </row>
    <row r="121" spans="1:8" x14ac:dyDescent="0.25">
      <c r="A121" s="19"/>
      <c r="B121" s="56" t="s">
        <v>25</v>
      </c>
      <c r="C121" s="57" t="s">
        <v>22</v>
      </c>
      <c r="D121" s="55"/>
      <c r="E121" s="51" t="s">
        <v>9</v>
      </c>
      <c r="F121" s="52">
        <v>1</v>
      </c>
      <c r="G121" s="16"/>
      <c r="H121" s="17" t="str">
        <f t="shared" ref="H121:H122" si="26">IF(OR(ISTEXT(G121),ISBLANK(G121)), "$   - ",ROUND(F121*G121,2))</f>
        <v xml:space="preserve">$   - </v>
      </c>
    </row>
    <row r="122" spans="1:8" x14ac:dyDescent="0.25">
      <c r="A122" s="19"/>
      <c r="B122" s="56" t="s">
        <v>41</v>
      </c>
      <c r="C122" s="57" t="s">
        <v>26</v>
      </c>
      <c r="D122" s="55"/>
      <c r="E122" s="51" t="s">
        <v>9</v>
      </c>
      <c r="F122" s="52">
        <v>2</v>
      </c>
      <c r="G122" s="16"/>
      <c r="H122" s="17" t="str">
        <f t="shared" si="26"/>
        <v xml:space="preserve">$   - </v>
      </c>
    </row>
    <row r="123" spans="1:8" x14ac:dyDescent="0.25">
      <c r="A123" s="19"/>
      <c r="B123" s="56"/>
      <c r="C123" s="54"/>
      <c r="D123" s="55"/>
      <c r="E123" s="51"/>
      <c r="F123" s="52"/>
      <c r="G123" s="17"/>
      <c r="H123" s="17"/>
    </row>
    <row r="124" spans="1:8" ht="26.4" x14ac:dyDescent="0.25">
      <c r="A124" s="19" t="s">
        <v>71</v>
      </c>
      <c r="B124" s="48">
        <f>B119+1</f>
        <v>10</v>
      </c>
      <c r="C124" s="54" t="s">
        <v>55</v>
      </c>
      <c r="D124" s="51" t="s">
        <v>134</v>
      </c>
      <c r="E124" s="51"/>
      <c r="F124" s="52"/>
      <c r="G124" s="17"/>
      <c r="H124" s="17"/>
    </row>
    <row r="125" spans="1:8" x14ac:dyDescent="0.25">
      <c r="A125" s="19"/>
      <c r="B125" s="53" t="s">
        <v>24</v>
      </c>
      <c r="C125" s="54" t="s">
        <v>47</v>
      </c>
      <c r="D125" s="55"/>
      <c r="E125" s="51" t="s">
        <v>9</v>
      </c>
      <c r="F125" s="52">
        <v>29</v>
      </c>
      <c r="G125" s="16"/>
      <c r="H125" s="17" t="str">
        <f t="shared" ref="H125" si="27">IF(OR(ISTEXT(G125),ISBLANK(G125)), "$   - ",ROUND(F125*G125,2))</f>
        <v xml:space="preserve">$   - </v>
      </c>
    </row>
    <row r="126" spans="1:8" x14ac:dyDescent="0.25">
      <c r="A126" s="19"/>
      <c r="B126" s="60"/>
      <c r="C126" s="61"/>
      <c r="D126" s="55"/>
      <c r="E126" s="51"/>
      <c r="F126" s="52"/>
      <c r="G126" s="17"/>
      <c r="H126" s="17"/>
    </row>
    <row r="127" spans="1:8" x14ac:dyDescent="0.25">
      <c r="A127" s="19" t="s">
        <v>71</v>
      </c>
      <c r="B127" s="48">
        <f>B124+1</f>
        <v>11</v>
      </c>
      <c r="C127" s="54" t="s">
        <v>56</v>
      </c>
      <c r="D127" s="50" t="s">
        <v>94</v>
      </c>
      <c r="E127" s="51"/>
      <c r="F127" s="52"/>
      <c r="G127" s="17"/>
      <c r="H127" s="17"/>
    </row>
    <row r="128" spans="1:8" x14ac:dyDescent="0.25">
      <c r="A128" s="19"/>
      <c r="B128" s="53" t="s">
        <v>24</v>
      </c>
      <c r="C128" s="54" t="s">
        <v>58</v>
      </c>
      <c r="D128" s="55"/>
      <c r="E128" s="51" t="s">
        <v>9</v>
      </c>
      <c r="F128" s="52">
        <v>29</v>
      </c>
      <c r="G128" s="16"/>
      <c r="H128" s="17" t="str">
        <f t="shared" ref="H128" si="28">IF(OR(ISTEXT(G128),ISBLANK(G128)), "$   - ",ROUND(F128*G128,2))</f>
        <v xml:space="preserve">$   - </v>
      </c>
    </row>
    <row r="129" spans="1:8" x14ac:dyDescent="0.25">
      <c r="A129" s="19"/>
      <c r="B129" s="60"/>
      <c r="C129" s="54"/>
      <c r="D129" s="55"/>
      <c r="E129" s="51"/>
      <c r="F129" s="52"/>
      <c r="G129" s="17"/>
      <c r="H129" s="17"/>
    </row>
    <row r="130" spans="1:8" x14ac:dyDescent="0.25">
      <c r="A130" s="19" t="s">
        <v>71</v>
      </c>
      <c r="B130" s="48">
        <f>B127+1</f>
        <v>12</v>
      </c>
      <c r="C130" s="54" t="s">
        <v>59</v>
      </c>
      <c r="D130" s="50" t="s">
        <v>94</v>
      </c>
      <c r="E130" s="51" t="s">
        <v>9</v>
      </c>
      <c r="F130" s="52">
        <v>5</v>
      </c>
      <c r="G130" s="16"/>
      <c r="H130" s="17" t="str">
        <f t="shared" ref="H130" si="29">IF(OR(ISTEXT(G130),ISBLANK(G130)), "$   - ",ROUND(F130*G130,2))</f>
        <v xml:space="preserve">$   - </v>
      </c>
    </row>
    <row r="131" spans="1:8" x14ac:dyDescent="0.25">
      <c r="A131" s="19"/>
      <c r="B131" s="60"/>
      <c r="C131" s="54"/>
      <c r="D131" s="55"/>
      <c r="E131" s="51"/>
      <c r="F131" s="52"/>
      <c r="G131" s="17"/>
      <c r="H131" s="17"/>
    </row>
    <row r="132" spans="1:8" x14ac:dyDescent="0.25">
      <c r="A132" s="19" t="s">
        <v>71</v>
      </c>
      <c r="B132" s="48">
        <f>B130+1</f>
        <v>13</v>
      </c>
      <c r="C132" s="54" t="s">
        <v>61</v>
      </c>
      <c r="D132" s="50" t="s">
        <v>94</v>
      </c>
      <c r="E132" s="51" t="s">
        <v>62</v>
      </c>
      <c r="F132" s="52">
        <v>10</v>
      </c>
      <c r="G132" s="16"/>
      <c r="H132" s="17" t="str">
        <f t="shared" ref="H132" si="30">IF(OR(ISTEXT(G132),ISBLANK(G132)), "$   - ",ROUND(F132*G132,2))</f>
        <v xml:space="preserve">$   - </v>
      </c>
    </row>
    <row r="133" spans="1:8" x14ac:dyDescent="0.25">
      <c r="A133" s="19"/>
      <c r="B133" s="60"/>
      <c r="C133" s="54"/>
      <c r="D133" s="55"/>
      <c r="E133" s="51"/>
      <c r="F133" s="52"/>
      <c r="G133" s="17"/>
      <c r="H133" s="17"/>
    </row>
    <row r="134" spans="1:8" ht="26.4" x14ac:dyDescent="0.25">
      <c r="A134" s="19" t="s">
        <v>71</v>
      </c>
      <c r="B134" s="48">
        <f>B132+1</f>
        <v>14</v>
      </c>
      <c r="C134" s="54" t="s">
        <v>63</v>
      </c>
      <c r="D134" s="50" t="s">
        <v>118</v>
      </c>
      <c r="E134" s="51"/>
      <c r="F134" s="52"/>
      <c r="G134" s="17"/>
      <c r="H134" s="17"/>
    </row>
    <row r="135" spans="1:8" x14ac:dyDescent="0.25">
      <c r="A135" s="19"/>
      <c r="B135" s="53" t="s">
        <v>24</v>
      </c>
      <c r="C135" s="54" t="s">
        <v>64</v>
      </c>
      <c r="D135" s="55"/>
      <c r="E135" s="51" t="s">
        <v>18</v>
      </c>
      <c r="F135" s="58">
        <v>25</v>
      </c>
      <c r="G135" s="16"/>
      <c r="H135" s="17" t="str">
        <f t="shared" ref="H135" si="31">IF(OR(ISTEXT(G135),ISBLANK(G135)), "$   - ",ROUND(F135*G135,2))</f>
        <v xml:space="preserve">$   - </v>
      </c>
    </row>
    <row r="136" spans="1:8" x14ac:dyDescent="0.25">
      <c r="A136" s="19"/>
      <c r="B136" s="60"/>
      <c r="C136" s="54"/>
      <c r="D136" s="55"/>
      <c r="E136" s="51"/>
      <c r="F136" s="52"/>
      <c r="G136" s="17"/>
      <c r="H136" s="17"/>
    </row>
    <row r="137" spans="1:8" ht="26.4" x14ac:dyDescent="0.25">
      <c r="A137" s="19" t="s">
        <v>71</v>
      </c>
      <c r="B137" s="48">
        <f>B134+1</f>
        <v>15</v>
      </c>
      <c r="C137" s="54" t="s">
        <v>65</v>
      </c>
      <c r="D137" s="50" t="s">
        <v>119</v>
      </c>
      <c r="E137" s="51" t="s">
        <v>18</v>
      </c>
      <c r="F137" s="58">
        <v>25</v>
      </c>
      <c r="G137" s="16"/>
      <c r="H137" s="17" t="str">
        <f t="shared" ref="H137" si="32">IF(OR(ISTEXT(G137),ISBLANK(G137)), "$   - ",ROUND(F137*G137,2))</f>
        <v xml:space="preserve">$   - </v>
      </c>
    </row>
    <row r="138" spans="1:8" x14ac:dyDescent="0.25">
      <c r="A138" s="19"/>
      <c r="B138" s="60"/>
      <c r="C138" s="54"/>
      <c r="D138" s="55"/>
      <c r="E138" s="51"/>
      <c r="F138" s="52"/>
      <c r="G138" s="17"/>
      <c r="H138" s="17"/>
    </row>
    <row r="139" spans="1:8" ht="26.4" x14ac:dyDescent="0.25">
      <c r="A139" s="19" t="s">
        <v>71</v>
      </c>
      <c r="B139" s="48">
        <f>B137+1</f>
        <v>16</v>
      </c>
      <c r="C139" s="54" t="s">
        <v>66</v>
      </c>
      <c r="D139" s="50" t="s">
        <v>119</v>
      </c>
      <c r="E139" s="51"/>
      <c r="F139" s="52"/>
      <c r="G139" s="17"/>
      <c r="H139" s="17"/>
    </row>
    <row r="140" spans="1:8" x14ac:dyDescent="0.25">
      <c r="A140" s="19"/>
      <c r="B140" s="53" t="s">
        <v>24</v>
      </c>
      <c r="C140" s="54" t="s">
        <v>67</v>
      </c>
      <c r="D140" s="55"/>
      <c r="E140" s="51" t="s">
        <v>23</v>
      </c>
      <c r="F140" s="58">
        <v>15</v>
      </c>
      <c r="G140" s="16"/>
      <c r="H140" s="17" t="str">
        <f t="shared" ref="H140:H141" si="33">IF(OR(ISTEXT(G140),ISBLANK(G140)), "$   - ",ROUND(F140*G140,2))</f>
        <v xml:space="preserve">$   - </v>
      </c>
    </row>
    <row r="141" spans="1:8" x14ac:dyDescent="0.25">
      <c r="A141" s="19"/>
      <c r="B141" s="53" t="s">
        <v>27</v>
      </c>
      <c r="C141" s="54" t="s">
        <v>70</v>
      </c>
      <c r="D141" s="55"/>
      <c r="E141" s="51" t="s">
        <v>23</v>
      </c>
      <c r="F141" s="58">
        <v>10</v>
      </c>
      <c r="G141" s="16"/>
      <c r="H141" s="17" t="str">
        <f t="shared" si="33"/>
        <v xml:space="preserve">$   - </v>
      </c>
    </row>
    <row r="142" spans="1:8" x14ac:dyDescent="0.25">
      <c r="A142" s="19"/>
      <c r="B142" s="60"/>
      <c r="C142" s="54"/>
      <c r="D142" s="55"/>
      <c r="E142" s="51"/>
      <c r="F142" s="52"/>
      <c r="G142" s="17"/>
      <c r="H142" s="17"/>
    </row>
    <row r="143" spans="1:8" ht="26.4" x14ac:dyDescent="0.25">
      <c r="A143" s="19" t="s">
        <v>71</v>
      </c>
      <c r="B143" s="48">
        <f>B139+1</f>
        <v>17</v>
      </c>
      <c r="C143" s="54" t="s">
        <v>68</v>
      </c>
      <c r="D143" s="50" t="s">
        <v>120</v>
      </c>
      <c r="E143" s="51"/>
      <c r="F143" s="52"/>
      <c r="G143" s="17"/>
      <c r="H143" s="17"/>
    </row>
    <row r="144" spans="1:8" x14ac:dyDescent="0.25">
      <c r="A144" s="19"/>
      <c r="B144" s="53" t="s">
        <v>24</v>
      </c>
      <c r="C144" s="62" t="s">
        <v>69</v>
      </c>
      <c r="D144" s="55"/>
      <c r="E144" s="51" t="s">
        <v>18</v>
      </c>
      <c r="F144" s="58">
        <v>140</v>
      </c>
      <c r="G144" s="16"/>
      <c r="H144" s="17" t="str">
        <f t="shared" ref="H144" si="34">IF(OR(ISTEXT(G144),ISBLANK(G144)), "$   - ",ROUND(F144*G144,2))</f>
        <v xml:space="preserve">$   - </v>
      </c>
    </row>
    <row r="145" spans="1:8" x14ac:dyDescent="0.25">
      <c r="A145" s="21"/>
      <c r="B145" s="63"/>
      <c r="C145" s="64"/>
      <c r="D145" s="65"/>
      <c r="E145" s="66"/>
      <c r="F145" s="67" t="s">
        <v>99</v>
      </c>
      <c r="G145" s="68"/>
      <c r="H145" s="31">
        <f>SUM(H85:H144)</f>
        <v>0</v>
      </c>
    </row>
    <row r="146" spans="1:8" x14ac:dyDescent="0.25">
      <c r="A146" s="111" t="s">
        <v>14</v>
      </c>
      <c r="B146" s="112"/>
      <c r="C146" s="113" t="s">
        <v>74</v>
      </c>
      <c r="D146" s="114"/>
      <c r="E146" s="114"/>
      <c r="F146" s="114"/>
      <c r="G146" s="114"/>
      <c r="H146" s="115"/>
    </row>
    <row r="147" spans="1:8" x14ac:dyDescent="0.25">
      <c r="A147" s="19" t="s">
        <v>73</v>
      </c>
      <c r="B147" s="48">
        <v>1</v>
      </c>
      <c r="C147" s="49" t="s">
        <v>20</v>
      </c>
      <c r="D147" s="50" t="s">
        <v>94</v>
      </c>
      <c r="E147" s="51"/>
      <c r="F147" s="52"/>
      <c r="G147" s="17"/>
      <c r="H147" s="17"/>
    </row>
    <row r="148" spans="1:8" x14ac:dyDescent="0.25">
      <c r="A148" s="19"/>
      <c r="B148" s="53" t="s">
        <v>24</v>
      </c>
      <c r="C148" s="54" t="s">
        <v>26</v>
      </c>
      <c r="D148" s="55"/>
      <c r="E148" s="51"/>
      <c r="F148" s="52"/>
      <c r="G148" s="17"/>
      <c r="H148" s="17"/>
    </row>
    <row r="149" spans="1:8" ht="26.4" x14ac:dyDescent="0.25">
      <c r="A149" s="19"/>
      <c r="B149" s="56" t="s">
        <v>25</v>
      </c>
      <c r="C149" s="57" t="s">
        <v>92</v>
      </c>
      <c r="D149" s="55"/>
      <c r="E149" s="51" t="s">
        <v>23</v>
      </c>
      <c r="F149" s="58">
        <v>390</v>
      </c>
      <c r="G149" s="16"/>
      <c r="H149" s="17" t="str">
        <f>IF(OR(ISTEXT(G149),ISBLANK(G149)), "$   - ",ROUND(F149*G149,2))</f>
        <v xml:space="preserve">$   - </v>
      </c>
    </row>
    <row r="150" spans="1:8" ht="26.4" x14ac:dyDescent="0.25">
      <c r="A150" s="19"/>
      <c r="B150" s="56" t="s">
        <v>41</v>
      </c>
      <c r="C150" s="57" t="s">
        <v>93</v>
      </c>
      <c r="D150" s="55"/>
      <c r="E150" s="51" t="s">
        <v>23</v>
      </c>
      <c r="F150" s="58">
        <v>10</v>
      </c>
      <c r="G150" s="16"/>
      <c r="H150" s="17" t="str">
        <f>IF(OR(ISTEXT(G150),ISBLANK(G150)), "$   - ",ROUND(F150*G150,2))</f>
        <v xml:space="preserve">$   - </v>
      </c>
    </row>
    <row r="151" spans="1:8" x14ac:dyDescent="0.25">
      <c r="A151" s="19"/>
      <c r="B151" s="56"/>
      <c r="C151" s="54"/>
      <c r="D151" s="55"/>
      <c r="E151" s="51"/>
      <c r="F151" s="52"/>
      <c r="G151" s="17"/>
      <c r="H151" s="17"/>
    </row>
    <row r="152" spans="1:8" x14ac:dyDescent="0.25">
      <c r="A152" s="19" t="s">
        <v>73</v>
      </c>
      <c r="B152" s="48">
        <f>B147+1</f>
        <v>2</v>
      </c>
      <c r="C152" s="54" t="s">
        <v>28</v>
      </c>
      <c r="D152" s="50" t="s">
        <v>94</v>
      </c>
      <c r="E152" s="51"/>
      <c r="F152" s="52"/>
      <c r="G152" s="17"/>
      <c r="H152" s="17"/>
    </row>
    <row r="153" spans="1:8" x14ac:dyDescent="0.25">
      <c r="A153" s="19"/>
      <c r="B153" s="53" t="s">
        <v>24</v>
      </c>
      <c r="C153" s="54" t="s">
        <v>29</v>
      </c>
      <c r="D153" s="55"/>
      <c r="E153" s="51" t="s">
        <v>9</v>
      </c>
      <c r="F153" s="52">
        <v>5</v>
      </c>
      <c r="G153" s="16"/>
      <c r="H153" s="17" t="str">
        <f>IF(OR(ISTEXT(G153),ISBLANK(G153)), "$   - ",ROUND(F153*G153,2))</f>
        <v xml:space="preserve">$   - </v>
      </c>
    </row>
    <row r="154" spans="1:8" x14ac:dyDescent="0.25">
      <c r="A154" s="19"/>
      <c r="B154" s="53"/>
      <c r="C154" s="54"/>
      <c r="D154" s="55"/>
      <c r="E154" s="51"/>
      <c r="F154" s="52"/>
      <c r="G154" s="17"/>
      <c r="H154" s="17"/>
    </row>
    <row r="155" spans="1:8" x14ac:dyDescent="0.25">
      <c r="A155" s="19" t="s">
        <v>73</v>
      </c>
      <c r="B155" s="48">
        <f>B152+1</f>
        <v>3</v>
      </c>
      <c r="C155" s="54" t="s">
        <v>30</v>
      </c>
      <c r="D155" s="50" t="s">
        <v>94</v>
      </c>
      <c r="E155" s="51"/>
      <c r="F155" s="52"/>
      <c r="G155" s="17"/>
      <c r="H155" s="17"/>
    </row>
    <row r="156" spans="1:8" x14ac:dyDescent="0.25">
      <c r="A156" s="19"/>
      <c r="B156" s="53" t="s">
        <v>24</v>
      </c>
      <c r="C156" s="54" t="s">
        <v>26</v>
      </c>
      <c r="D156" s="55"/>
      <c r="E156" s="51" t="s">
        <v>9</v>
      </c>
      <c r="F156" s="52">
        <v>2</v>
      </c>
      <c r="G156" s="16"/>
      <c r="H156" s="17" t="str">
        <f t="shared" ref="H156" si="35">IF(OR(ISTEXT(G156),ISBLANK(G156)), "$   - ",ROUND(F156*G156,2))</f>
        <v xml:space="preserve">$   - </v>
      </c>
    </row>
    <row r="157" spans="1:8" x14ac:dyDescent="0.25">
      <c r="A157" s="19"/>
      <c r="B157" s="53"/>
      <c r="C157" s="54"/>
      <c r="D157" s="55"/>
      <c r="E157" s="51"/>
      <c r="F157" s="52"/>
      <c r="G157" s="17"/>
      <c r="H157" s="17"/>
    </row>
    <row r="158" spans="1:8" x14ac:dyDescent="0.25">
      <c r="A158" s="19" t="s">
        <v>73</v>
      </c>
      <c r="B158" s="48">
        <f>B155+1</f>
        <v>4</v>
      </c>
      <c r="C158" s="54" t="s">
        <v>31</v>
      </c>
      <c r="D158" s="50" t="s">
        <v>94</v>
      </c>
      <c r="E158" s="51"/>
      <c r="F158" s="52"/>
      <c r="G158" s="17"/>
      <c r="H158" s="17"/>
    </row>
    <row r="159" spans="1:8" x14ac:dyDescent="0.25">
      <c r="A159" s="19"/>
      <c r="B159" s="53" t="s">
        <v>24</v>
      </c>
      <c r="C159" s="54" t="s">
        <v>32</v>
      </c>
      <c r="D159" s="55"/>
      <c r="E159" s="51"/>
      <c r="F159" s="52"/>
      <c r="G159" s="17"/>
      <c r="H159" s="17"/>
    </row>
    <row r="160" spans="1:8" x14ac:dyDescent="0.25">
      <c r="A160" s="19"/>
      <c r="B160" s="56" t="s">
        <v>25</v>
      </c>
      <c r="C160" s="57" t="s">
        <v>90</v>
      </c>
      <c r="D160" s="55"/>
      <c r="E160" s="51" t="s">
        <v>9</v>
      </c>
      <c r="F160" s="52">
        <v>1</v>
      </c>
      <c r="G160" s="16"/>
      <c r="H160" s="17" t="str">
        <f t="shared" ref="H160" si="36">IF(OR(ISTEXT(G160),ISBLANK(G160)), "$   - ",ROUND(F160*G160,2))</f>
        <v xml:space="preserve">$   - </v>
      </c>
    </row>
    <row r="161" spans="1:8" x14ac:dyDescent="0.25">
      <c r="A161" s="19"/>
      <c r="B161" s="53" t="s">
        <v>27</v>
      </c>
      <c r="C161" s="54" t="s">
        <v>35</v>
      </c>
      <c r="D161" s="55"/>
      <c r="E161" s="51"/>
      <c r="F161" s="52"/>
      <c r="G161" s="17"/>
      <c r="H161" s="17"/>
    </row>
    <row r="162" spans="1:8" x14ac:dyDescent="0.25">
      <c r="A162" s="19"/>
      <c r="B162" s="56" t="s">
        <v>41</v>
      </c>
      <c r="C162" s="57" t="s">
        <v>91</v>
      </c>
      <c r="D162" s="55"/>
      <c r="E162" s="51" t="s">
        <v>9</v>
      </c>
      <c r="F162" s="52">
        <v>4</v>
      </c>
      <c r="G162" s="16"/>
      <c r="H162" s="17" t="str">
        <f t="shared" ref="H162" si="37">IF(OR(ISTEXT(G162),ISBLANK(G162)), "$   - ",ROUND(F162*G162,2))</f>
        <v xml:space="preserve">$   - </v>
      </c>
    </row>
    <row r="163" spans="1:8" x14ac:dyDescent="0.25">
      <c r="A163" s="19"/>
      <c r="B163" s="56"/>
      <c r="C163" s="54"/>
      <c r="D163" s="55"/>
      <c r="E163" s="51"/>
      <c r="F163" s="52"/>
      <c r="G163" s="17"/>
      <c r="H163" s="17"/>
    </row>
    <row r="164" spans="1:8" x14ac:dyDescent="0.25">
      <c r="A164" s="19" t="s">
        <v>73</v>
      </c>
      <c r="B164" s="48">
        <f>B158+1</f>
        <v>5</v>
      </c>
      <c r="C164" s="54" t="s">
        <v>49</v>
      </c>
      <c r="D164" s="50" t="s">
        <v>94</v>
      </c>
      <c r="E164" s="51"/>
      <c r="F164" s="52"/>
      <c r="G164" s="17"/>
      <c r="H164" s="17"/>
    </row>
    <row r="165" spans="1:8" x14ac:dyDescent="0.25">
      <c r="A165" s="19"/>
      <c r="B165" s="53" t="s">
        <v>24</v>
      </c>
      <c r="C165" s="54" t="s">
        <v>47</v>
      </c>
      <c r="D165" s="55"/>
      <c r="E165" s="51"/>
      <c r="F165" s="52"/>
      <c r="G165" s="17"/>
      <c r="H165" s="17"/>
    </row>
    <row r="166" spans="1:8" ht="26.4" x14ac:dyDescent="0.25">
      <c r="A166" s="19"/>
      <c r="B166" s="56" t="s">
        <v>25</v>
      </c>
      <c r="C166" s="57" t="s">
        <v>92</v>
      </c>
      <c r="D166" s="55"/>
      <c r="E166" s="51" t="s">
        <v>23</v>
      </c>
      <c r="F166" s="58">
        <v>130</v>
      </c>
      <c r="G166" s="16"/>
      <c r="H166" s="17" t="str">
        <f>IF(OR(ISTEXT(G166),ISBLANK(G166)), "$   - ",ROUND(F166*G166,2))</f>
        <v xml:space="preserve">$   - </v>
      </c>
    </row>
    <row r="167" spans="1:8" x14ac:dyDescent="0.25">
      <c r="A167" s="19"/>
      <c r="B167" s="53" t="s">
        <v>27</v>
      </c>
      <c r="C167" s="54" t="s">
        <v>48</v>
      </c>
      <c r="D167" s="55"/>
      <c r="E167" s="51"/>
      <c r="F167" s="52"/>
      <c r="G167" s="17"/>
      <c r="H167" s="17"/>
    </row>
    <row r="168" spans="1:8" ht="26.4" x14ac:dyDescent="0.25">
      <c r="A168" s="19"/>
      <c r="B168" s="56" t="s">
        <v>25</v>
      </c>
      <c r="C168" s="57" t="s">
        <v>92</v>
      </c>
      <c r="D168" s="55"/>
      <c r="E168" s="51" t="s">
        <v>23</v>
      </c>
      <c r="F168" s="58">
        <v>10</v>
      </c>
      <c r="G168" s="16"/>
      <c r="H168" s="17" t="str">
        <f>IF(OR(ISTEXT(G168),ISBLANK(G168)), "$   - ",ROUND(F168*G168,2))</f>
        <v xml:space="preserve">$   - </v>
      </c>
    </row>
    <row r="169" spans="1:8" x14ac:dyDescent="0.25">
      <c r="A169" s="19"/>
      <c r="B169" s="56"/>
      <c r="C169" s="54"/>
      <c r="D169" s="55"/>
      <c r="E169" s="51"/>
      <c r="F169" s="52"/>
      <c r="G169" s="17"/>
      <c r="H169" s="17"/>
    </row>
    <row r="170" spans="1:8" x14ac:dyDescent="0.25">
      <c r="A170" s="19" t="s">
        <v>73</v>
      </c>
      <c r="B170" s="48">
        <f>B164+1</f>
        <v>6</v>
      </c>
      <c r="C170" s="54" t="s">
        <v>50</v>
      </c>
      <c r="D170" s="50" t="s">
        <v>94</v>
      </c>
      <c r="E170" s="51"/>
      <c r="F170" s="52"/>
      <c r="G170" s="17"/>
      <c r="H170" s="17"/>
    </row>
    <row r="171" spans="1:8" x14ac:dyDescent="0.25">
      <c r="A171" s="19"/>
      <c r="B171" s="53" t="s">
        <v>24</v>
      </c>
      <c r="C171" s="54" t="s">
        <v>47</v>
      </c>
      <c r="D171" s="55"/>
      <c r="E171" s="51" t="s">
        <v>9</v>
      </c>
      <c r="F171" s="52">
        <v>45</v>
      </c>
      <c r="G171" s="16"/>
      <c r="H171" s="17" t="str">
        <f t="shared" ref="H171:H172" si="38">IF(OR(ISTEXT(G171),ISBLANK(G171)), "$   - ",ROUND(F171*G171,2))</f>
        <v xml:space="preserve">$   - </v>
      </c>
    </row>
    <row r="172" spans="1:8" x14ac:dyDescent="0.25">
      <c r="A172" s="19"/>
      <c r="B172" s="53" t="s">
        <v>27</v>
      </c>
      <c r="C172" s="54" t="s">
        <v>48</v>
      </c>
      <c r="D172" s="55"/>
      <c r="E172" s="51" t="s">
        <v>9</v>
      </c>
      <c r="F172" s="52">
        <v>2</v>
      </c>
      <c r="G172" s="16"/>
      <c r="H172" s="17" t="str">
        <f t="shared" si="38"/>
        <v xml:space="preserve">$   - </v>
      </c>
    </row>
    <row r="173" spans="1:8" x14ac:dyDescent="0.25">
      <c r="A173" s="19"/>
      <c r="B173" s="53"/>
      <c r="C173" s="54"/>
      <c r="D173" s="55"/>
      <c r="E173" s="51"/>
      <c r="F173" s="52"/>
      <c r="G173" s="17"/>
      <c r="H173" s="17"/>
    </row>
    <row r="174" spans="1:8" x14ac:dyDescent="0.25">
      <c r="A174" s="19" t="s">
        <v>73</v>
      </c>
      <c r="B174" s="48">
        <f>B170+1</f>
        <v>7</v>
      </c>
      <c r="C174" s="54" t="s">
        <v>51</v>
      </c>
      <c r="D174" s="50" t="s">
        <v>94</v>
      </c>
      <c r="E174" s="51"/>
      <c r="F174" s="52"/>
      <c r="G174" s="17"/>
      <c r="H174" s="17"/>
    </row>
    <row r="175" spans="1:8" x14ac:dyDescent="0.25">
      <c r="A175" s="19"/>
      <c r="B175" s="53" t="s">
        <v>24</v>
      </c>
      <c r="C175" s="54" t="s">
        <v>47</v>
      </c>
      <c r="D175" s="55"/>
      <c r="E175" s="51" t="s">
        <v>9</v>
      </c>
      <c r="F175" s="52">
        <v>9</v>
      </c>
      <c r="G175" s="16"/>
      <c r="H175" s="17" t="str">
        <f t="shared" ref="H175" si="39">IF(OR(ISTEXT(G175),ISBLANK(G175)), "$   - ",ROUND(F175*G175,2))</f>
        <v xml:space="preserve">$   - </v>
      </c>
    </row>
    <row r="176" spans="1:8" x14ac:dyDescent="0.25">
      <c r="A176" s="19"/>
      <c r="B176" s="53"/>
      <c r="C176" s="54"/>
      <c r="D176" s="55"/>
      <c r="E176" s="51"/>
      <c r="F176" s="52"/>
      <c r="G176" s="17"/>
      <c r="H176" s="17"/>
    </row>
    <row r="177" spans="1:8" x14ac:dyDescent="0.25">
      <c r="A177" s="19" t="s">
        <v>73</v>
      </c>
      <c r="B177" s="48">
        <f>B174+1</f>
        <v>8</v>
      </c>
      <c r="C177" s="54" t="s">
        <v>52</v>
      </c>
      <c r="D177" s="50" t="s">
        <v>94</v>
      </c>
      <c r="E177" s="51"/>
      <c r="F177" s="52"/>
      <c r="G177" s="17"/>
      <c r="H177" s="17"/>
    </row>
    <row r="178" spans="1:8" x14ac:dyDescent="0.25">
      <c r="A178" s="19"/>
      <c r="B178" s="53" t="s">
        <v>24</v>
      </c>
      <c r="C178" s="54" t="s">
        <v>47</v>
      </c>
      <c r="D178" s="55"/>
      <c r="E178" s="51" t="s">
        <v>9</v>
      </c>
      <c r="F178" s="52">
        <v>9</v>
      </c>
      <c r="G178" s="16"/>
      <c r="H178" s="17" t="str">
        <f t="shared" ref="H178" si="40">IF(OR(ISTEXT(G178),ISBLANK(G178)), "$   - ",ROUND(F178*G178,2))</f>
        <v xml:space="preserve">$   - </v>
      </c>
    </row>
    <row r="179" spans="1:8" x14ac:dyDescent="0.25">
      <c r="A179" s="19"/>
      <c r="B179" s="53"/>
      <c r="C179" s="54"/>
      <c r="D179" s="55"/>
      <c r="E179" s="51"/>
      <c r="F179" s="52"/>
      <c r="G179" s="17"/>
      <c r="H179" s="17"/>
    </row>
    <row r="180" spans="1:8" ht="26.4" x14ac:dyDescent="0.25">
      <c r="A180" s="19" t="s">
        <v>73</v>
      </c>
      <c r="B180" s="48">
        <f>B177+1</f>
        <v>9</v>
      </c>
      <c r="C180" s="54" t="s">
        <v>53</v>
      </c>
      <c r="D180" s="50" t="s">
        <v>94</v>
      </c>
      <c r="E180" s="51"/>
      <c r="F180" s="52"/>
      <c r="G180" s="17"/>
      <c r="H180" s="17"/>
    </row>
    <row r="181" spans="1:8" x14ac:dyDescent="0.25">
      <c r="A181" s="19"/>
      <c r="B181" s="53" t="s">
        <v>24</v>
      </c>
      <c r="C181" s="54" t="s">
        <v>54</v>
      </c>
      <c r="D181" s="55"/>
      <c r="E181" s="51"/>
      <c r="F181" s="52"/>
      <c r="G181" s="17"/>
      <c r="H181" s="17"/>
    </row>
    <row r="182" spans="1:8" x14ac:dyDescent="0.25">
      <c r="A182" s="19"/>
      <c r="B182" s="56" t="s">
        <v>25</v>
      </c>
      <c r="C182" s="57" t="s">
        <v>26</v>
      </c>
      <c r="D182" s="55"/>
      <c r="E182" s="51" t="s">
        <v>9</v>
      </c>
      <c r="F182" s="52">
        <v>2</v>
      </c>
      <c r="G182" s="16"/>
      <c r="H182" s="17" t="str">
        <f t="shared" ref="H182" si="41">IF(OR(ISTEXT(G182),ISBLANK(G182)), "$   - ",ROUND(F182*G182,2))</f>
        <v xml:space="preserve">$   - </v>
      </c>
    </row>
    <row r="183" spans="1:8" x14ac:dyDescent="0.25">
      <c r="A183" s="19"/>
      <c r="B183" s="56"/>
      <c r="C183" s="54"/>
      <c r="D183" s="55"/>
      <c r="E183" s="51"/>
      <c r="F183" s="52"/>
      <c r="G183" s="17"/>
      <c r="H183" s="17"/>
    </row>
    <row r="184" spans="1:8" ht="26.4" x14ac:dyDescent="0.25">
      <c r="A184" s="19" t="s">
        <v>73</v>
      </c>
      <c r="B184" s="48">
        <f>B180+1</f>
        <v>10</v>
      </c>
      <c r="C184" s="54" t="s">
        <v>55</v>
      </c>
      <c r="D184" s="51" t="s">
        <v>134</v>
      </c>
      <c r="E184" s="51"/>
      <c r="F184" s="52"/>
      <c r="G184" s="17"/>
      <c r="H184" s="17"/>
    </row>
    <row r="185" spans="1:8" x14ac:dyDescent="0.25">
      <c r="A185" s="19"/>
      <c r="B185" s="53" t="s">
        <v>24</v>
      </c>
      <c r="C185" s="54" t="s">
        <v>47</v>
      </c>
      <c r="D185" s="55"/>
      <c r="E185" s="51" t="s">
        <v>9</v>
      </c>
      <c r="F185" s="52">
        <v>45</v>
      </c>
      <c r="G185" s="16"/>
      <c r="H185" s="17" t="str">
        <f t="shared" ref="H185:H186" si="42">IF(OR(ISTEXT(G185),ISBLANK(G185)), "$   - ",ROUND(F185*G185,2))</f>
        <v xml:space="preserve">$   - </v>
      </c>
    </row>
    <row r="186" spans="1:8" x14ac:dyDescent="0.25">
      <c r="A186" s="19"/>
      <c r="B186" s="53" t="s">
        <v>27</v>
      </c>
      <c r="C186" s="54" t="s">
        <v>48</v>
      </c>
      <c r="D186" s="55"/>
      <c r="E186" s="51" t="s">
        <v>9</v>
      </c>
      <c r="F186" s="52">
        <v>2</v>
      </c>
      <c r="G186" s="16"/>
      <c r="H186" s="17" t="str">
        <f t="shared" si="42"/>
        <v xml:space="preserve">$   - </v>
      </c>
    </row>
    <row r="187" spans="1:8" x14ac:dyDescent="0.25">
      <c r="A187" s="19"/>
      <c r="B187" s="60"/>
      <c r="C187" s="61"/>
      <c r="D187" s="55"/>
      <c r="E187" s="51"/>
      <c r="F187" s="52"/>
      <c r="G187" s="17"/>
      <c r="H187" s="17"/>
    </row>
    <row r="188" spans="1:8" x14ac:dyDescent="0.25">
      <c r="A188" s="19" t="s">
        <v>73</v>
      </c>
      <c r="B188" s="48">
        <f>B184+1</f>
        <v>11</v>
      </c>
      <c r="C188" s="54" t="s">
        <v>56</v>
      </c>
      <c r="D188" s="50" t="s">
        <v>94</v>
      </c>
      <c r="E188" s="51"/>
      <c r="F188" s="52"/>
      <c r="G188" s="17"/>
      <c r="H188" s="17"/>
    </row>
    <row r="189" spans="1:8" x14ac:dyDescent="0.25">
      <c r="A189" s="19"/>
      <c r="B189" s="53" t="s">
        <v>24</v>
      </c>
      <c r="C189" s="54" t="s">
        <v>58</v>
      </c>
      <c r="D189" s="55"/>
      <c r="E189" s="51" t="s">
        <v>9</v>
      </c>
      <c r="F189" s="52">
        <v>56</v>
      </c>
      <c r="G189" s="16"/>
      <c r="H189" s="17" t="str">
        <f t="shared" ref="H189" si="43">IF(OR(ISTEXT(G189),ISBLANK(G189)), "$   - ",ROUND(F189*G189,2))</f>
        <v xml:space="preserve">$   - </v>
      </c>
    </row>
    <row r="190" spans="1:8" x14ac:dyDescent="0.25">
      <c r="A190" s="19"/>
      <c r="B190" s="60"/>
      <c r="C190" s="54"/>
      <c r="D190" s="55"/>
      <c r="E190" s="51"/>
      <c r="F190" s="52"/>
      <c r="G190" s="17"/>
      <c r="H190" s="17"/>
    </row>
    <row r="191" spans="1:8" x14ac:dyDescent="0.25">
      <c r="A191" s="19" t="s">
        <v>73</v>
      </c>
      <c r="B191" s="48">
        <f>B188+1</f>
        <v>12</v>
      </c>
      <c r="C191" s="54" t="s">
        <v>59</v>
      </c>
      <c r="D191" s="50" t="s">
        <v>94</v>
      </c>
      <c r="E191" s="51" t="s">
        <v>9</v>
      </c>
      <c r="F191" s="52">
        <v>10</v>
      </c>
      <c r="G191" s="16"/>
      <c r="H191" s="17" t="str">
        <f t="shared" ref="H191" si="44">IF(OR(ISTEXT(G191),ISBLANK(G191)), "$   - ",ROUND(F191*G191,2))</f>
        <v xml:space="preserve">$   - </v>
      </c>
    </row>
    <row r="192" spans="1:8" x14ac:dyDescent="0.25">
      <c r="A192" s="19"/>
      <c r="B192" s="60"/>
      <c r="C192" s="54"/>
      <c r="D192" s="55"/>
      <c r="E192" s="51"/>
      <c r="F192" s="52"/>
      <c r="G192" s="17"/>
      <c r="H192" s="17"/>
    </row>
    <row r="193" spans="1:8" x14ac:dyDescent="0.25">
      <c r="A193" s="19" t="s">
        <v>73</v>
      </c>
      <c r="B193" s="48">
        <f>B191+1</f>
        <v>13</v>
      </c>
      <c r="C193" s="54" t="s">
        <v>61</v>
      </c>
      <c r="D193" s="50" t="s">
        <v>94</v>
      </c>
      <c r="E193" s="51" t="s">
        <v>62</v>
      </c>
      <c r="F193" s="52">
        <v>45</v>
      </c>
      <c r="G193" s="16"/>
      <c r="H193" s="17" t="str">
        <f t="shared" ref="H193" si="45">IF(OR(ISTEXT(G193),ISBLANK(G193)), "$   - ",ROUND(F193*G193,2))</f>
        <v xml:space="preserve">$   - </v>
      </c>
    </row>
    <row r="194" spans="1:8" x14ac:dyDescent="0.25">
      <c r="A194" s="19"/>
      <c r="B194" s="60"/>
      <c r="C194" s="54"/>
      <c r="D194" s="55"/>
      <c r="E194" s="51"/>
      <c r="F194" s="52"/>
      <c r="G194" s="17"/>
      <c r="H194" s="17"/>
    </row>
    <row r="195" spans="1:8" ht="26.4" x14ac:dyDescent="0.25">
      <c r="A195" s="19" t="s">
        <v>73</v>
      </c>
      <c r="B195" s="48">
        <f>B193+1</f>
        <v>14</v>
      </c>
      <c r="C195" s="54" t="s">
        <v>63</v>
      </c>
      <c r="D195" s="50" t="s">
        <v>118</v>
      </c>
      <c r="E195" s="51"/>
      <c r="F195" s="52"/>
      <c r="G195" s="17"/>
      <c r="H195" s="17"/>
    </row>
    <row r="196" spans="1:8" x14ac:dyDescent="0.25">
      <c r="A196" s="19"/>
      <c r="B196" s="53" t="s">
        <v>24</v>
      </c>
      <c r="C196" s="54" t="s">
        <v>64</v>
      </c>
      <c r="D196" s="55"/>
      <c r="E196" s="51" t="s">
        <v>18</v>
      </c>
      <c r="F196" s="58">
        <v>10</v>
      </c>
      <c r="G196" s="16"/>
      <c r="H196" s="17" t="str">
        <f t="shared" ref="H196" si="46">IF(OR(ISTEXT(G196),ISBLANK(G196)), "$   - ",ROUND(F196*G196,2))</f>
        <v xml:space="preserve">$   - </v>
      </c>
    </row>
    <row r="197" spans="1:8" x14ac:dyDescent="0.25">
      <c r="A197" s="19"/>
      <c r="B197" s="60"/>
      <c r="C197" s="54"/>
      <c r="D197" s="55"/>
      <c r="E197" s="51"/>
      <c r="F197" s="52"/>
      <c r="G197" s="17"/>
      <c r="H197" s="17"/>
    </row>
    <row r="198" spans="1:8" ht="26.4" x14ac:dyDescent="0.25">
      <c r="A198" s="19" t="s">
        <v>73</v>
      </c>
      <c r="B198" s="48">
        <f>B195+1</f>
        <v>15</v>
      </c>
      <c r="C198" s="54" t="s">
        <v>65</v>
      </c>
      <c r="D198" s="50" t="s">
        <v>119</v>
      </c>
      <c r="E198" s="51" t="s">
        <v>18</v>
      </c>
      <c r="F198" s="58">
        <v>10</v>
      </c>
      <c r="G198" s="16"/>
      <c r="H198" s="17" t="str">
        <f t="shared" ref="H198" si="47">IF(OR(ISTEXT(G198),ISBLANK(G198)), "$   - ",ROUND(F198*G198,2))</f>
        <v xml:space="preserve">$   - </v>
      </c>
    </row>
    <row r="199" spans="1:8" x14ac:dyDescent="0.25">
      <c r="A199" s="19"/>
      <c r="B199" s="60"/>
      <c r="C199" s="54"/>
      <c r="D199" s="55"/>
      <c r="E199" s="51"/>
      <c r="F199" s="52"/>
      <c r="G199" s="17"/>
      <c r="H199" s="17"/>
    </row>
    <row r="200" spans="1:8" ht="26.4" x14ac:dyDescent="0.25">
      <c r="A200" s="19" t="s">
        <v>73</v>
      </c>
      <c r="B200" s="48">
        <f>B198+1</f>
        <v>16</v>
      </c>
      <c r="C200" s="54" t="s">
        <v>66</v>
      </c>
      <c r="D200" s="50" t="s">
        <v>119</v>
      </c>
      <c r="E200" s="51"/>
      <c r="F200" s="52"/>
      <c r="G200" s="17"/>
      <c r="H200" s="17"/>
    </row>
    <row r="201" spans="1:8" x14ac:dyDescent="0.25">
      <c r="A201" s="19"/>
      <c r="B201" s="53" t="s">
        <v>24</v>
      </c>
      <c r="C201" s="54" t="s">
        <v>67</v>
      </c>
      <c r="D201" s="55"/>
      <c r="E201" s="51" t="s">
        <v>23</v>
      </c>
      <c r="F201" s="58">
        <v>15</v>
      </c>
      <c r="G201" s="16"/>
      <c r="H201" s="17" t="str">
        <f t="shared" ref="H201:H202" si="48">IF(OR(ISTEXT(G201),ISBLANK(G201)), "$   - ",ROUND(F201*G201,2))</f>
        <v xml:space="preserve">$   - </v>
      </c>
    </row>
    <row r="202" spans="1:8" x14ac:dyDescent="0.25">
      <c r="A202" s="19"/>
      <c r="B202" s="53" t="s">
        <v>27</v>
      </c>
      <c r="C202" s="54" t="s">
        <v>70</v>
      </c>
      <c r="D202" s="55"/>
      <c r="E202" s="51" t="s">
        <v>23</v>
      </c>
      <c r="F202" s="58">
        <v>10</v>
      </c>
      <c r="G202" s="16"/>
      <c r="H202" s="17" t="str">
        <f t="shared" si="48"/>
        <v xml:space="preserve">$   - </v>
      </c>
    </row>
    <row r="203" spans="1:8" x14ac:dyDescent="0.25">
      <c r="A203" s="19"/>
      <c r="B203" s="60"/>
      <c r="C203" s="54"/>
      <c r="D203" s="55"/>
      <c r="E203" s="51"/>
      <c r="F203" s="52"/>
      <c r="G203" s="17"/>
      <c r="H203" s="17"/>
    </row>
    <row r="204" spans="1:8" ht="26.4" x14ac:dyDescent="0.25">
      <c r="A204" s="19" t="s">
        <v>73</v>
      </c>
      <c r="B204" s="48">
        <f>B200+1</f>
        <v>17</v>
      </c>
      <c r="C204" s="54" t="s">
        <v>68</v>
      </c>
      <c r="D204" s="50" t="s">
        <v>120</v>
      </c>
      <c r="E204" s="51"/>
      <c r="F204" s="52"/>
      <c r="G204" s="17"/>
      <c r="H204" s="17"/>
    </row>
    <row r="205" spans="1:8" x14ac:dyDescent="0.25">
      <c r="A205" s="19"/>
      <c r="B205" s="53" t="s">
        <v>24</v>
      </c>
      <c r="C205" s="62" t="s">
        <v>69</v>
      </c>
      <c r="D205" s="55"/>
      <c r="E205" s="51" t="s">
        <v>18</v>
      </c>
      <c r="F205" s="58">
        <v>190</v>
      </c>
      <c r="G205" s="16"/>
      <c r="H205" s="17" t="str">
        <f t="shared" ref="H205" si="49">IF(OR(ISTEXT(G205),ISBLANK(G205)), "$   - ",ROUND(F205*G205,2))</f>
        <v xml:space="preserve">$   - </v>
      </c>
    </row>
    <row r="206" spans="1:8" x14ac:dyDescent="0.25">
      <c r="A206" s="21"/>
      <c r="B206" s="63"/>
      <c r="C206" s="64"/>
      <c r="D206" s="65"/>
      <c r="E206" s="66"/>
      <c r="F206" s="67" t="s">
        <v>100</v>
      </c>
      <c r="G206" s="68"/>
      <c r="H206" s="31">
        <f>SUM(H148:H205)</f>
        <v>0</v>
      </c>
    </row>
    <row r="207" spans="1:8" x14ac:dyDescent="0.25">
      <c r="A207" s="111" t="s">
        <v>15</v>
      </c>
      <c r="B207" s="112"/>
      <c r="C207" s="113" t="s">
        <v>76</v>
      </c>
      <c r="D207" s="114"/>
      <c r="E207" s="114"/>
      <c r="F207" s="114"/>
      <c r="G207" s="114"/>
      <c r="H207" s="115"/>
    </row>
    <row r="208" spans="1:8" x14ac:dyDescent="0.25">
      <c r="A208" s="19" t="s">
        <v>75</v>
      </c>
      <c r="B208" s="48">
        <v>1</v>
      </c>
      <c r="C208" s="49" t="s">
        <v>20</v>
      </c>
      <c r="D208" s="50" t="s">
        <v>94</v>
      </c>
      <c r="E208" s="51"/>
      <c r="F208" s="52"/>
      <c r="G208" s="17"/>
      <c r="H208" s="17"/>
    </row>
    <row r="209" spans="1:8" x14ac:dyDescent="0.25">
      <c r="A209" s="19"/>
      <c r="B209" s="53" t="s">
        <v>24</v>
      </c>
      <c r="C209" s="54" t="s">
        <v>22</v>
      </c>
      <c r="D209" s="55"/>
      <c r="E209" s="51"/>
      <c r="F209" s="52"/>
      <c r="G209" s="17"/>
      <c r="H209" s="17"/>
    </row>
    <row r="210" spans="1:8" ht="26.4" x14ac:dyDescent="0.25">
      <c r="A210" s="19"/>
      <c r="B210" s="56" t="s">
        <v>25</v>
      </c>
      <c r="C210" s="57" t="s">
        <v>92</v>
      </c>
      <c r="D210" s="55"/>
      <c r="E210" s="51" t="s">
        <v>23</v>
      </c>
      <c r="F210" s="58">
        <v>5</v>
      </c>
      <c r="G210" s="16"/>
      <c r="H210" s="17" t="str">
        <f>IF(OR(ISTEXT(G210),ISBLANK(G210)), "$   - ",ROUND(F210*G210,2))</f>
        <v xml:space="preserve">$   - </v>
      </c>
    </row>
    <row r="211" spans="1:8" x14ac:dyDescent="0.25">
      <c r="A211" s="19"/>
      <c r="B211" s="53" t="s">
        <v>27</v>
      </c>
      <c r="C211" s="54" t="s">
        <v>26</v>
      </c>
      <c r="D211" s="55"/>
      <c r="E211" s="51"/>
      <c r="F211" s="52"/>
      <c r="G211" s="17"/>
      <c r="H211" s="17"/>
    </row>
    <row r="212" spans="1:8" ht="26.4" x14ac:dyDescent="0.25">
      <c r="A212" s="19"/>
      <c r="B212" s="56" t="s">
        <v>25</v>
      </c>
      <c r="C212" s="57" t="s">
        <v>92</v>
      </c>
      <c r="D212" s="55"/>
      <c r="E212" s="51" t="s">
        <v>23</v>
      </c>
      <c r="F212" s="58">
        <v>200</v>
      </c>
      <c r="G212" s="16"/>
      <c r="H212" s="17" t="str">
        <f>IF(OR(ISTEXT(G212),ISBLANK(G212)), "$   - ",ROUND(F212*G212,2))</f>
        <v xml:space="preserve">$   - </v>
      </c>
    </row>
    <row r="213" spans="1:8" x14ac:dyDescent="0.25">
      <c r="A213" s="19"/>
      <c r="B213" s="56"/>
      <c r="C213" s="54"/>
      <c r="D213" s="55"/>
      <c r="E213" s="51"/>
      <c r="F213" s="52"/>
      <c r="G213" s="17"/>
      <c r="H213" s="17"/>
    </row>
    <row r="214" spans="1:8" x14ac:dyDescent="0.25">
      <c r="A214" s="19" t="s">
        <v>75</v>
      </c>
      <c r="B214" s="48">
        <f>B208+1</f>
        <v>2</v>
      </c>
      <c r="C214" s="54" t="s">
        <v>28</v>
      </c>
      <c r="D214" s="50" t="s">
        <v>94</v>
      </c>
      <c r="E214" s="51"/>
      <c r="F214" s="52"/>
      <c r="G214" s="17"/>
      <c r="H214" s="17"/>
    </row>
    <row r="215" spans="1:8" x14ac:dyDescent="0.25">
      <c r="A215" s="19"/>
      <c r="B215" s="53" t="s">
        <v>24</v>
      </c>
      <c r="C215" s="54" t="s">
        <v>29</v>
      </c>
      <c r="D215" s="55"/>
      <c r="E215" s="51" t="s">
        <v>9</v>
      </c>
      <c r="F215" s="52">
        <v>2</v>
      </c>
      <c r="G215" s="16"/>
      <c r="H215" s="17" t="str">
        <f>IF(OR(ISTEXT(G215),ISBLANK(G215)), "$   - ",ROUND(F215*G215,2))</f>
        <v xml:space="preserve">$   - </v>
      </c>
    </row>
    <row r="216" spans="1:8" x14ac:dyDescent="0.25">
      <c r="A216" s="19"/>
      <c r="B216" s="53"/>
      <c r="C216" s="54"/>
      <c r="D216" s="55"/>
      <c r="E216" s="51"/>
      <c r="F216" s="52"/>
      <c r="G216" s="17"/>
      <c r="H216" s="17"/>
    </row>
    <row r="217" spans="1:8" x14ac:dyDescent="0.25">
      <c r="A217" s="19" t="s">
        <v>75</v>
      </c>
      <c r="B217" s="48">
        <f>B214+1</f>
        <v>3</v>
      </c>
      <c r="C217" s="54" t="s">
        <v>30</v>
      </c>
      <c r="D217" s="50" t="s">
        <v>94</v>
      </c>
      <c r="E217" s="51"/>
      <c r="F217" s="52"/>
      <c r="G217" s="17"/>
      <c r="H217" s="17"/>
    </row>
    <row r="218" spans="1:8" x14ac:dyDescent="0.25">
      <c r="A218" s="19"/>
      <c r="B218" s="53" t="s">
        <v>24</v>
      </c>
      <c r="C218" s="54" t="s">
        <v>26</v>
      </c>
      <c r="D218" s="55"/>
      <c r="E218" s="51" t="s">
        <v>9</v>
      </c>
      <c r="F218" s="52">
        <v>4</v>
      </c>
      <c r="G218" s="16"/>
      <c r="H218" s="17" t="str">
        <f t="shared" ref="H218" si="50">IF(OR(ISTEXT(G218),ISBLANK(G218)), "$   - ",ROUND(F218*G218,2))</f>
        <v xml:space="preserve">$   - </v>
      </c>
    </row>
    <row r="219" spans="1:8" x14ac:dyDescent="0.25">
      <c r="A219" s="19"/>
      <c r="B219" s="53"/>
      <c r="C219" s="54"/>
      <c r="D219" s="55"/>
      <c r="E219" s="51"/>
      <c r="F219" s="52"/>
      <c r="G219" s="17"/>
      <c r="H219" s="17"/>
    </row>
    <row r="220" spans="1:8" x14ac:dyDescent="0.25">
      <c r="A220" s="19" t="s">
        <v>75</v>
      </c>
      <c r="B220" s="48">
        <f>B217+1</f>
        <v>4</v>
      </c>
      <c r="C220" s="54" t="s">
        <v>31</v>
      </c>
      <c r="D220" s="50" t="s">
        <v>94</v>
      </c>
      <c r="E220" s="51"/>
      <c r="F220" s="52"/>
      <c r="G220" s="17"/>
      <c r="H220" s="17"/>
    </row>
    <row r="221" spans="1:8" x14ac:dyDescent="0.25">
      <c r="A221" s="19"/>
      <c r="B221" s="53" t="s">
        <v>24</v>
      </c>
      <c r="C221" s="54" t="s">
        <v>42</v>
      </c>
      <c r="D221" s="55"/>
      <c r="E221" s="51"/>
      <c r="F221" s="52"/>
      <c r="G221" s="17"/>
      <c r="H221" s="17"/>
    </row>
    <row r="222" spans="1:8" x14ac:dyDescent="0.25">
      <c r="A222" s="19"/>
      <c r="B222" s="56" t="s">
        <v>25</v>
      </c>
      <c r="C222" s="57" t="s">
        <v>44</v>
      </c>
      <c r="D222" s="55"/>
      <c r="E222" s="51" t="s">
        <v>9</v>
      </c>
      <c r="F222" s="52">
        <v>1</v>
      </c>
      <c r="G222" s="16"/>
      <c r="H222" s="17" t="str">
        <f t="shared" ref="H222" si="51">IF(OR(ISTEXT(G222),ISBLANK(G222)), "$   - ",ROUND(F222*G222,2))</f>
        <v xml:space="preserve">$   - </v>
      </c>
    </row>
    <row r="223" spans="1:8" x14ac:dyDescent="0.25">
      <c r="A223" s="19"/>
      <c r="B223" s="56"/>
      <c r="C223" s="54"/>
      <c r="D223" s="55"/>
      <c r="E223" s="51"/>
      <c r="F223" s="52"/>
      <c r="G223" s="17"/>
      <c r="H223" s="17"/>
    </row>
    <row r="224" spans="1:8" ht="26.4" x14ac:dyDescent="0.25">
      <c r="A224" s="19" t="s">
        <v>75</v>
      </c>
      <c r="B224" s="48">
        <f>B220+1</f>
        <v>5</v>
      </c>
      <c r="C224" s="54" t="s">
        <v>53</v>
      </c>
      <c r="D224" s="50" t="s">
        <v>94</v>
      </c>
      <c r="E224" s="51"/>
      <c r="F224" s="52"/>
      <c r="G224" s="17"/>
      <c r="H224" s="17"/>
    </row>
    <row r="225" spans="1:8" x14ac:dyDescent="0.25">
      <c r="A225" s="19"/>
      <c r="B225" s="53" t="s">
        <v>24</v>
      </c>
      <c r="C225" s="54" t="s">
        <v>54</v>
      </c>
      <c r="D225" s="55"/>
      <c r="E225" s="51"/>
      <c r="F225" s="52"/>
      <c r="G225" s="17"/>
      <c r="H225" s="17"/>
    </row>
    <row r="226" spans="1:8" x14ac:dyDescent="0.25">
      <c r="A226" s="19"/>
      <c r="B226" s="56" t="s">
        <v>25</v>
      </c>
      <c r="C226" s="57" t="s">
        <v>22</v>
      </c>
      <c r="D226" s="55"/>
      <c r="E226" s="51" t="s">
        <v>9</v>
      </c>
      <c r="F226" s="52">
        <v>2</v>
      </c>
      <c r="G226" s="16"/>
      <c r="H226" s="17" t="str">
        <f t="shared" ref="H226" si="52">IF(OR(ISTEXT(G226),ISBLANK(G226)), "$   - ",ROUND(F226*G226,2))</f>
        <v xml:space="preserve">$   - </v>
      </c>
    </row>
    <row r="227" spans="1:8" x14ac:dyDescent="0.25">
      <c r="A227" s="19"/>
      <c r="B227" s="60"/>
      <c r="C227" s="54"/>
      <c r="D227" s="55"/>
      <c r="E227" s="51"/>
      <c r="F227" s="52"/>
      <c r="G227" s="17"/>
      <c r="H227" s="17"/>
    </row>
    <row r="228" spans="1:8" ht="26.4" x14ac:dyDescent="0.25">
      <c r="A228" s="19" t="s">
        <v>75</v>
      </c>
      <c r="B228" s="48">
        <f>B224+1</f>
        <v>6</v>
      </c>
      <c r="C228" s="54" t="s">
        <v>63</v>
      </c>
      <c r="D228" s="50" t="s">
        <v>118</v>
      </c>
      <c r="E228" s="51"/>
      <c r="F228" s="52"/>
      <c r="G228" s="17"/>
      <c r="H228" s="17"/>
    </row>
    <row r="229" spans="1:8" x14ac:dyDescent="0.25">
      <c r="A229" s="19"/>
      <c r="B229" s="53" t="s">
        <v>24</v>
      </c>
      <c r="C229" s="54" t="s">
        <v>64</v>
      </c>
      <c r="D229" s="55"/>
      <c r="E229" s="51" t="s">
        <v>18</v>
      </c>
      <c r="F229" s="58">
        <v>25</v>
      </c>
      <c r="G229" s="16"/>
      <c r="H229" s="17" t="str">
        <f t="shared" ref="H229" si="53">IF(OR(ISTEXT(G229),ISBLANK(G229)), "$   - ",ROUND(F229*G229,2))</f>
        <v xml:space="preserve">$   - </v>
      </c>
    </row>
    <row r="230" spans="1:8" x14ac:dyDescent="0.25">
      <c r="A230" s="19"/>
      <c r="B230" s="60"/>
      <c r="C230" s="54"/>
      <c r="D230" s="55"/>
      <c r="E230" s="51"/>
      <c r="F230" s="52"/>
      <c r="G230" s="17"/>
      <c r="H230" s="17"/>
    </row>
    <row r="231" spans="1:8" ht="26.4" x14ac:dyDescent="0.25">
      <c r="A231" s="19" t="s">
        <v>75</v>
      </c>
      <c r="B231" s="48">
        <f>B228+1</f>
        <v>7</v>
      </c>
      <c r="C231" s="54" t="s">
        <v>65</v>
      </c>
      <c r="D231" s="50" t="s">
        <v>119</v>
      </c>
      <c r="E231" s="51" t="s">
        <v>18</v>
      </c>
      <c r="F231" s="58">
        <v>25</v>
      </c>
      <c r="G231" s="16"/>
      <c r="H231" s="17" t="str">
        <f t="shared" ref="H231" si="54">IF(OR(ISTEXT(G231),ISBLANK(G231)), "$   - ",ROUND(F231*G231,2))</f>
        <v xml:space="preserve">$   - </v>
      </c>
    </row>
    <row r="232" spans="1:8" x14ac:dyDescent="0.25">
      <c r="A232" s="19"/>
      <c r="B232" s="60"/>
      <c r="C232" s="54"/>
      <c r="D232" s="55"/>
      <c r="E232" s="51"/>
      <c r="F232" s="52"/>
      <c r="G232" s="17"/>
      <c r="H232" s="17"/>
    </row>
    <row r="233" spans="1:8" ht="26.4" x14ac:dyDescent="0.25">
      <c r="A233" s="19" t="s">
        <v>75</v>
      </c>
      <c r="B233" s="48">
        <f>B231+1</f>
        <v>8</v>
      </c>
      <c r="C233" s="54" t="s">
        <v>66</v>
      </c>
      <c r="D233" s="50" t="s">
        <v>119</v>
      </c>
      <c r="E233" s="51"/>
      <c r="F233" s="52"/>
      <c r="G233" s="17"/>
      <c r="H233" s="17"/>
    </row>
    <row r="234" spans="1:8" x14ac:dyDescent="0.25">
      <c r="A234" s="19"/>
      <c r="B234" s="53" t="s">
        <v>24</v>
      </c>
      <c r="C234" s="54" t="s">
        <v>67</v>
      </c>
      <c r="D234" s="55"/>
      <c r="E234" s="51" t="s">
        <v>23</v>
      </c>
      <c r="F234" s="58">
        <v>15</v>
      </c>
      <c r="G234" s="16"/>
      <c r="H234" s="17" t="str">
        <f t="shared" ref="H234:H235" si="55">IF(OR(ISTEXT(G234),ISBLANK(G234)), "$   - ",ROUND(F234*G234,2))</f>
        <v xml:space="preserve">$   - </v>
      </c>
    </row>
    <row r="235" spans="1:8" x14ac:dyDescent="0.25">
      <c r="A235" s="19"/>
      <c r="B235" s="53" t="s">
        <v>27</v>
      </c>
      <c r="C235" s="54" t="s">
        <v>70</v>
      </c>
      <c r="D235" s="55"/>
      <c r="E235" s="51" t="s">
        <v>23</v>
      </c>
      <c r="F235" s="58">
        <v>10</v>
      </c>
      <c r="G235" s="16"/>
      <c r="H235" s="17" t="str">
        <f t="shared" si="55"/>
        <v xml:space="preserve">$   - </v>
      </c>
    </row>
    <row r="236" spans="1:8" x14ac:dyDescent="0.25">
      <c r="A236" s="19"/>
      <c r="B236" s="60"/>
      <c r="C236" s="54"/>
      <c r="D236" s="55"/>
      <c r="E236" s="51"/>
      <c r="F236" s="52"/>
      <c r="G236" s="17"/>
      <c r="H236" s="17"/>
    </row>
    <row r="237" spans="1:8" ht="26.4" x14ac:dyDescent="0.25">
      <c r="A237" s="19" t="s">
        <v>75</v>
      </c>
      <c r="B237" s="48">
        <f>B233+1</f>
        <v>9</v>
      </c>
      <c r="C237" s="54" t="s">
        <v>68</v>
      </c>
      <c r="D237" s="50" t="s">
        <v>120</v>
      </c>
      <c r="E237" s="51"/>
      <c r="F237" s="52"/>
      <c r="G237" s="17"/>
      <c r="H237" s="17"/>
    </row>
    <row r="238" spans="1:8" x14ac:dyDescent="0.25">
      <c r="A238" s="19"/>
      <c r="B238" s="53" t="s">
        <v>24</v>
      </c>
      <c r="C238" s="62" t="s">
        <v>69</v>
      </c>
      <c r="D238" s="55"/>
      <c r="E238" s="51" t="s">
        <v>18</v>
      </c>
      <c r="F238" s="58">
        <v>10</v>
      </c>
      <c r="G238" s="16"/>
      <c r="H238" s="17" t="str">
        <f t="shared" ref="H238" si="56">IF(OR(ISTEXT(G238),ISBLANK(G238)), "$   - ",ROUND(F238*G238,2))</f>
        <v xml:space="preserve">$   - </v>
      </c>
    </row>
    <row r="239" spans="1:8" x14ac:dyDescent="0.25">
      <c r="A239" s="21"/>
      <c r="B239" s="63"/>
      <c r="C239" s="64"/>
      <c r="D239" s="65"/>
      <c r="E239" s="66"/>
      <c r="F239" s="67" t="s">
        <v>101</v>
      </c>
      <c r="G239" s="68"/>
      <c r="H239" s="31">
        <f>SUM(H210:H238)</f>
        <v>0</v>
      </c>
    </row>
    <row r="240" spans="1:8" ht="12.75" customHeight="1" x14ac:dyDescent="0.25">
      <c r="A240" s="111" t="s">
        <v>16</v>
      </c>
      <c r="B240" s="112"/>
      <c r="C240" s="113" t="s">
        <v>79</v>
      </c>
      <c r="D240" s="114"/>
      <c r="E240" s="114"/>
      <c r="F240" s="114"/>
      <c r="G240" s="114"/>
      <c r="H240" s="115"/>
    </row>
    <row r="241" spans="1:8" x14ac:dyDescent="0.25">
      <c r="A241" s="19" t="s">
        <v>77</v>
      </c>
      <c r="B241" s="48">
        <v>1</v>
      </c>
      <c r="C241" s="49" t="s">
        <v>20</v>
      </c>
      <c r="D241" s="50" t="s">
        <v>94</v>
      </c>
      <c r="E241" s="51"/>
      <c r="F241" s="52"/>
      <c r="G241" s="17"/>
      <c r="H241" s="17"/>
    </row>
    <row r="242" spans="1:8" x14ac:dyDescent="0.25">
      <c r="A242" s="19"/>
      <c r="B242" s="53" t="s">
        <v>24</v>
      </c>
      <c r="C242" s="54" t="s">
        <v>26</v>
      </c>
      <c r="D242" s="55"/>
      <c r="E242" s="51"/>
      <c r="F242" s="52"/>
      <c r="G242" s="17"/>
      <c r="H242" s="17"/>
    </row>
    <row r="243" spans="1:8" ht="26.4" x14ac:dyDescent="0.25">
      <c r="A243" s="19"/>
      <c r="B243" s="56" t="s">
        <v>25</v>
      </c>
      <c r="C243" s="57" t="s">
        <v>92</v>
      </c>
      <c r="D243" s="55"/>
      <c r="E243" s="51" t="s">
        <v>23</v>
      </c>
      <c r="F243" s="58">
        <v>90</v>
      </c>
      <c r="G243" s="16"/>
      <c r="H243" s="17" t="str">
        <f>IF(OR(ISTEXT(G243),ISBLANK(G243)), "$   - ",ROUND(F243*G243,2))</f>
        <v xml:space="preserve">$   - </v>
      </c>
    </row>
    <row r="244" spans="1:8" x14ac:dyDescent="0.25">
      <c r="A244" s="19"/>
      <c r="B244" s="56"/>
      <c r="C244" s="54"/>
      <c r="D244" s="55"/>
      <c r="E244" s="51"/>
      <c r="F244" s="52"/>
      <c r="G244" s="17"/>
      <c r="H244" s="17"/>
    </row>
    <row r="245" spans="1:8" x14ac:dyDescent="0.25">
      <c r="A245" s="19" t="s">
        <v>77</v>
      </c>
      <c r="B245" s="48">
        <f>B241+1</f>
        <v>2</v>
      </c>
      <c r="C245" s="54" t="s">
        <v>30</v>
      </c>
      <c r="D245" s="50" t="s">
        <v>94</v>
      </c>
      <c r="E245" s="51"/>
      <c r="F245" s="52"/>
      <c r="G245" s="17"/>
      <c r="H245" s="17"/>
    </row>
    <row r="246" spans="1:8" x14ac:dyDescent="0.25">
      <c r="A246" s="19"/>
      <c r="B246" s="53" t="s">
        <v>24</v>
      </c>
      <c r="C246" s="54" t="s">
        <v>26</v>
      </c>
      <c r="D246" s="55"/>
      <c r="E246" s="51" t="s">
        <v>9</v>
      </c>
      <c r="F246" s="52">
        <v>1</v>
      </c>
      <c r="G246" s="16"/>
      <c r="H246" s="17" t="str">
        <f t="shared" ref="H246" si="57">IF(OR(ISTEXT(G246),ISBLANK(G246)), "$   - ",ROUND(F246*G246,2))</f>
        <v xml:space="preserve">$   - </v>
      </c>
    </row>
    <row r="247" spans="1:8" x14ac:dyDescent="0.25">
      <c r="A247" s="19"/>
      <c r="B247" s="53"/>
      <c r="C247" s="54"/>
      <c r="D247" s="55"/>
      <c r="E247" s="51"/>
      <c r="F247" s="52"/>
      <c r="G247" s="17"/>
      <c r="H247" s="17"/>
    </row>
    <row r="248" spans="1:8" ht="26.4" x14ac:dyDescent="0.25">
      <c r="A248" s="19" t="s">
        <v>77</v>
      </c>
      <c r="B248" s="48">
        <f>B245+1</f>
        <v>3</v>
      </c>
      <c r="C248" s="54" t="s">
        <v>53</v>
      </c>
      <c r="D248" s="50" t="s">
        <v>94</v>
      </c>
      <c r="E248" s="51"/>
      <c r="F248" s="52"/>
      <c r="G248" s="17"/>
      <c r="H248" s="17"/>
    </row>
    <row r="249" spans="1:8" x14ac:dyDescent="0.25">
      <c r="A249" s="19"/>
      <c r="B249" s="53" t="s">
        <v>24</v>
      </c>
      <c r="C249" s="54" t="s">
        <v>54</v>
      </c>
      <c r="D249" s="55"/>
      <c r="E249" s="51"/>
      <c r="F249" s="52"/>
      <c r="G249" s="17"/>
      <c r="H249" s="17"/>
    </row>
    <row r="250" spans="1:8" x14ac:dyDescent="0.25">
      <c r="A250" s="19"/>
      <c r="B250" s="56" t="s">
        <v>25</v>
      </c>
      <c r="C250" s="57" t="s">
        <v>26</v>
      </c>
      <c r="D250" s="55"/>
      <c r="E250" s="51" t="s">
        <v>9</v>
      </c>
      <c r="F250" s="52">
        <v>1</v>
      </c>
      <c r="G250" s="16"/>
      <c r="H250" s="17" t="str">
        <f t="shared" ref="H250" si="58">IF(OR(ISTEXT(G250),ISBLANK(G250)), "$   - ",ROUND(F250*G250,2))</f>
        <v xml:space="preserve">$   - </v>
      </c>
    </row>
    <row r="251" spans="1:8" x14ac:dyDescent="0.25">
      <c r="A251" s="19"/>
      <c r="B251" s="56"/>
      <c r="C251" s="54"/>
      <c r="D251" s="55"/>
      <c r="E251" s="51"/>
      <c r="F251" s="52"/>
      <c r="G251" s="17"/>
      <c r="H251" s="17"/>
    </row>
    <row r="252" spans="1:8" ht="26.4" x14ac:dyDescent="0.25">
      <c r="A252" s="19" t="s">
        <v>77</v>
      </c>
      <c r="B252" s="48">
        <f>B248+1</f>
        <v>4</v>
      </c>
      <c r="C252" s="54" t="s">
        <v>68</v>
      </c>
      <c r="D252" s="50" t="s">
        <v>120</v>
      </c>
      <c r="E252" s="51"/>
      <c r="F252" s="52"/>
      <c r="G252" s="17"/>
      <c r="H252" s="17"/>
    </row>
    <row r="253" spans="1:8" x14ac:dyDescent="0.25">
      <c r="A253" s="19"/>
      <c r="B253" s="53" t="s">
        <v>24</v>
      </c>
      <c r="C253" s="62" t="s">
        <v>69</v>
      </c>
      <c r="D253" s="55"/>
      <c r="E253" s="51" t="s">
        <v>18</v>
      </c>
      <c r="F253" s="58">
        <v>30</v>
      </c>
      <c r="G253" s="16"/>
      <c r="H253" s="17" t="str">
        <f t="shared" ref="H253" si="59">IF(OR(ISTEXT(G253),ISBLANK(G253)), "$   - ",ROUND(F253*G253,2))</f>
        <v xml:space="preserve">$   - </v>
      </c>
    </row>
    <row r="254" spans="1:8" x14ac:dyDescent="0.25">
      <c r="A254" s="21"/>
      <c r="B254" s="63"/>
      <c r="C254" s="64"/>
      <c r="D254" s="65"/>
      <c r="E254" s="66"/>
      <c r="F254" s="67" t="s">
        <v>102</v>
      </c>
      <c r="G254" s="68"/>
      <c r="H254" s="31">
        <f>SUM(H242:H253)</f>
        <v>0</v>
      </c>
    </row>
    <row r="255" spans="1:8" x14ac:dyDescent="0.25">
      <c r="A255" s="111" t="s">
        <v>17</v>
      </c>
      <c r="B255" s="112"/>
      <c r="C255" s="113" t="s">
        <v>81</v>
      </c>
      <c r="D255" s="114"/>
      <c r="E255" s="114"/>
      <c r="F255" s="114"/>
      <c r="G255" s="114"/>
      <c r="H255" s="115"/>
    </row>
    <row r="256" spans="1:8" ht="13.8" x14ac:dyDescent="0.3">
      <c r="A256" s="19" t="s">
        <v>80</v>
      </c>
      <c r="B256" s="48">
        <v>1</v>
      </c>
      <c r="C256" s="49" t="s">
        <v>82</v>
      </c>
      <c r="D256" s="50" t="s">
        <v>121</v>
      </c>
      <c r="E256" s="51" t="s">
        <v>83</v>
      </c>
      <c r="F256" s="58">
        <v>3</v>
      </c>
      <c r="G256" s="16"/>
      <c r="H256" s="17" t="str">
        <f>IF(OR(ISTEXT(G256),ISBLANK(G256)), "$   - ",ROUND(F256*G256,2))</f>
        <v xml:space="preserve">$   - </v>
      </c>
    </row>
    <row r="257" spans="1:8" x14ac:dyDescent="0.25">
      <c r="A257" s="19"/>
      <c r="B257" s="53"/>
      <c r="C257" s="54"/>
      <c r="D257" s="55"/>
      <c r="E257" s="51"/>
      <c r="F257" s="52"/>
      <c r="G257" s="17"/>
      <c r="H257" s="17"/>
    </row>
    <row r="258" spans="1:8" x14ac:dyDescent="0.25">
      <c r="A258" s="19" t="s">
        <v>80</v>
      </c>
      <c r="B258" s="48">
        <f>B256+1</f>
        <v>2</v>
      </c>
      <c r="C258" s="54" t="s">
        <v>84</v>
      </c>
      <c r="D258" s="50" t="s">
        <v>122</v>
      </c>
      <c r="E258" s="51" t="s">
        <v>18</v>
      </c>
      <c r="F258" s="58">
        <v>20</v>
      </c>
      <c r="G258" s="16"/>
      <c r="H258" s="17" t="str">
        <f t="shared" ref="H258" si="60">IF(OR(ISTEXT(G258),ISBLANK(G258)), "$   - ",ROUND(F258*G258,2))</f>
        <v xml:space="preserve">$   - </v>
      </c>
    </row>
    <row r="259" spans="1:8" x14ac:dyDescent="0.25">
      <c r="A259" s="19"/>
      <c r="B259" s="53"/>
      <c r="C259" s="54"/>
      <c r="D259" s="55"/>
      <c r="E259" s="51"/>
      <c r="F259" s="52"/>
      <c r="G259" s="17"/>
      <c r="H259" s="17"/>
    </row>
    <row r="260" spans="1:8" x14ac:dyDescent="0.25">
      <c r="A260" s="19" t="s">
        <v>80</v>
      </c>
      <c r="B260" s="48">
        <f>B258+1</f>
        <v>3</v>
      </c>
      <c r="C260" s="54" t="s">
        <v>19</v>
      </c>
      <c r="D260" s="50" t="s">
        <v>123</v>
      </c>
      <c r="E260" s="51" t="s">
        <v>18</v>
      </c>
      <c r="F260" s="58">
        <v>50</v>
      </c>
      <c r="G260" s="16"/>
      <c r="H260" s="17" t="str">
        <f t="shared" ref="H260" si="61">IF(OR(ISTEXT(G260),ISBLANK(G260)), "$   - ",ROUND(F260*G260,2))</f>
        <v xml:space="preserve">$   - </v>
      </c>
    </row>
    <row r="261" spans="1:8" x14ac:dyDescent="0.25">
      <c r="A261" s="19"/>
      <c r="B261" s="53"/>
      <c r="C261" s="54"/>
      <c r="D261" s="55"/>
      <c r="E261" s="51"/>
      <c r="F261" s="52"/>
      <c r="G261" s="17"/>
      <c r="H261" s="17"/>
    </row>
    <row r="262" spans="1:8" ht="26.25" customHeight="1" x14ac:dyDescent="0.25">
      <c r="A262" s="19" t="s">
        <v>80</v>
      </c>
      <c r="B262" s="48">
        <f>B260+1</f>
        <v>4</v>
      </c>
      <c r="C262" s="54" t="s">
        <v>85</v>
      </c>
      <c r="D262" s="50" t="s">
        <v>95</v>
      </c>
      <c r="E262" s="51"/>
      <c r="F262" s="52"/>
      <c r="G262" s="17"/>
      <c r="H262" s="17"/>
    </row>
    <row r="263" spans="1:8" x14ac:dyDescent="0.25">
      <c r="A263" s="19"/>
      <c r="B263" s="53" t="s">
        <v>24</v>
      </c>
      <c r="C263" s="54" t="s">
        <v>86</v>
      </c>
      <c r="D263" s="55"/>
      <c r="E263" s="51" t="s">
        <v>9</v>
      </c>
      <c r="F263" s="52">
        <v>1</v>
      </c>
      <c r="G263" s="16"/>
      <c r="H263" s="17" t="str">
        <f t="shared" ref="H263" si="62">IF(OR(ISTEXT(G263),ISBLANK(G263)), "$   - ",ROUND(F263*G263,2))</f>
        <v xml:space="preserve">$   - </v>
      </c>
    </row>
    <row r="264" spans="1:8" x14ac:dyDescent="0.25">
      <c r="A264" s="19"/>
      <c r="B264" s="53"/>
      <c r="C264" s="54"/>
      <c r="D264" s="55"/>
      <c r="E264" s="51"/>
      <c r="F264" s="52"/>
      <c r="G264" s="17"/>
      <c r="H264" s="17"/>
    </row>
    <row r="265" spans="1:8" x14ac:dyDescent="0.25">
      <c r="A265" s="19" t="s">
        <v>80</v>
      </c>
      <c r="B265" s="48">
        <f>B262+1</f>
        <v>5</v>
      </c>
      <c r="C265" s="54" t="s">
        <v>105</v>
      </c>
      <c r="D265" s="50" t="s">
        <v>124</v>
      </c>
      <c r="E265" s="51"/>
      <c r="F265" s="52"/>
      <c r="G265" s="17"/>
      <c r="H265" s="17"/>
    </row>
    <row r="266" spans="1:8" x14ac:dyDescent="0.25">
      <c r="A266" s="19"/>
      <c r="B266" s="53" t="s">
        <v>24</v>
      </c>
      <c r="C266" s="54" t="s">
        <v>106</v>
      </c>
      <c r="D266" s="55"/>
      <c r="E266" s="51" t="s">
        <v>9</v>
      </c>
      <c r="F266" s="52">
        <v>1</v>
      </c>
      <c r="G266" s="16"/>
      <c r="H266" s="17" t="str">
        <f t="shared" ref="H266" si="63">IF(OR(ISTEXT(G266),ISBLANK(G266)), "$   - ",ROUND(F266*G266,2))</f>
        <v xml:space="preserve">$   - </v>
      </c>
    </row>
    <row r="267" spans="1:8" x14ac:dyDescent="0.25">
      <c r="A267" s="19"/>
      <c r="B267" s="53"/>
      <c r="C267" s="54"/>
      <c r="D267" s="55"/>
      <c r="E267" s="51"/>
      <c r="F267" s="52"/>
      <c r="G267" s="17"/>
      <c r="H267" s="17"/>
    </row>
    <row r="268" spans="1:8" ht="15" customHeight="1" x14ac:dyDescent="0.25">
      <c r="A268" s="19" t="s">
        <v>80</v>
      </c>
      <c r="B268" s="48">
        <f>B265+1</f>
        <v>6</v>
      </c>
      <c r="C268" s="54" t="s">
        <v>104</v>
      </c>
      <c r="D268" s="50" t="s">
        <v>94</v>
      </c>
      <c r="E268" s="51"/>
      <c r="F268" s="52"/>
      <c r="G268" s="17"/>
      <c r="H268" s="17"/>
    </row>
    <row r="269" spans="1:8" x14ac:dyDescent="0.25">
      <c r="A269" s="19"/>
      <c r="B269" s="53" t="s">
        <v>24</v>
      </c>
      <c r="C269" s="54" t="s">
        <v>97</v>
      </c>
      <c r="D269" s="55"/>
      <c r="E269" s="51"/>
      <c r="F269" s="52"/>
      <c r="G269" s="17"/>
      <c r="H269" s="17"/>
    </row>
    <row r="270" spans="1:8" x14ac:dyDescent="0.25">
      <c r="A270" s="19"/>
      <c r="B270" s="56" t="s">
        <v>25</v>
      </c>
      <c r="C270" s="57" t="s">
        <v>87</v>
      </c>
      <c r="D270" s="55"/>
      <c r="E270" s="51" t="s">
        <v>23</v>
      </c>
      <c r="F270" s="58">
        <v>10</v>
      </c>
      <c r="G270" s="16"/>
      <c r="H270" s="17" t="str">
        <f t="shared" ref="H270" si="64">IF(OR(ISTEXT(G270),ISBLANK(G270)), "$   - ",ROUND(F270*G270,2))</f>
        <v xml:space="preserve">$   - </v>
      </c>
    </row>
    <row r="271" spans="1:8" x14ac:dyDescent="0.25">
      <c r="A271" s="19"/>
      <c r="B271" s="56"/>
      <c r="C271" s="54"/>
      <c r="D271" s="55"/>
      <c r="E271" s="51"/>
      <c r="F271" s="52"/>
      <c r="G271" s="17"/>
      <c r="H271" s="17"/>
    </row>
    <row r="272" spans="1:8" x14ac:dyDescent="0.25">
      <c r="A272" s="19" t="s">
        <v>80</v>
      </c>
      <c r="B272" s="48">
        <f>B268+1</f>
        <v>7</v>
      </c>
      <c r="C272" s="54" t="s">
        <v>89</v>
      </c>
      <c r="D272" s="50" t="s">
        <v>94</v>
      </c>
      <c r="E272" s="51"/>
      <c r="F272" s="52"/>
      <c r="G272" s="17"/>
      <c r="H272" s="17"/>
    </row>
    <row r="273" spans="1:8" x14ac:dyDescent="0.25">
      <c r="A273" s="19"/>
      <c r="B273" s="53" t="s">
        <v>24</v>
      </c>
      <c r="C273" s="54" t="s">
        <v>88</v>
      </c>
      <c r="D273" s="55"/>
      <c r="E273" s="51" t="s">
        <v>9</v>
      </c>
      <c r="F273" s="52">
        <v>1</v>
      </c>
      <c r="G273" s="16"/>
      <c r="H273" s="17" t="str">
        <f t="shared" ref="H273" si="65">IF(OR(ISTEXT(G273),ISBLANK(G273)), "$   - ",ROUND(F273*G273,2))</f>
        <v xml:space="preserve">$   - </v>
      </c>
    </row>
    <row r="274" spans="1:8" x14ac:dyDescent="0.25">
      <c r="A274" s="19"/>
      <c r="B274" s="56"/>
      <c r="C274" s="54"/>
      <c r="D274" s="55"/>
      <c r="E274" s="51"/>
      <c r="F274" s="52"/>
      <c r="G274" s="17"/>
      <c r="H274" s="17"/>
    </row>
    <row r="275" spans="1:8" x14ac:dyDescent="0.25">
      <c r="A275" s="19" t="s">
        <v>80</v>
      </c>
      <c r="B275" s="48">
        <f>B272+1</f>
        <v>8</v>
      </c>
      <c r="C275" s="54" t="s">
        <v>52</v>
      </c>
      <c r="D275" s="50" t="s">
        <v>94</v>
      </c>
      <c r="E275" s="51"/>
      <c r="F275" s="52"/>
      <c r="G275" s="17"/>
      <c r="H275" s="17"/>
    </row>
    <row r="276" spans="1:8" x14ac:dyDescent="0.25">
      <c r="A276" s="19"/>
      <c r="B276" s="53" t="s">
        <v>24</v>
      </c>
      <c r="C276" s="54" t="s">
        <v>88</v>
      </c>
      <c r="D276" s="55"/>
      <c r="E276" s="51" t="s">
        <v>9</v>
      </c>
      <c r="F276" s="52">
        <v>1</v>
      </c>
      <c r="G276" s="16"/>
      <c r="H276" s="17" t="str">
        <f t="shared" ref="H276:H286" si="66">IF(OR(ISTEXT(G276),ISBLANK(G276)), "$   - ",ROUND(F276*G276,2))</f>
        <v xml:space="preserve">$   - </v>
      </c>
    </row>
    <row r="277" spans="1:8" x14ac:dyDescent="0.25">
      <c r="A277" s="19"/>
      <c r="B277" s="53"/>
      <c r="C277" s="54"/>
      <c r="D277" s="55"/>
      <c r="E277" s="51"/>
      <c r="F277" s="52"/>
      <c r="G277" s="17"/>
      <c r="H277" s="17"/>
    </row>
    <row r="278" spans="1:8" ht="26.4" x14ac:dyDescent="0.25">
      <c r="A278" s="19" t="s">
        <v>80</v>
      </c>
      <c r="B278" s="48">
        <f>B275+1</f>
        <v>9</v>
      </c>
      <c r="C278" s="54" t="s">
        <v>126</v>
      </c>
      <c r="D278" s="50" t="s">
        <v>94</v>
      </c>
      <c r="E278" s="51"/>
      <c r="F278" s="52"/>
      <c r="G278" s="17"/>
      <c r="H278" s="17"/>
    </row>
    <row r="279" spans="1:8" x14ac:dyDescent="0.25">
      <c r="A279" s="19"/>
      <c r="B279" s="53" t="s">
        <v>24</v>
      </c>
      <c r="C279" s="54" t="s">
        <v>22</v>
      </c>
      <c r="D279" s="55"/>
      <c r="E279" s="51" t="s">
        <v>9</v>
      </c>
      <c r="F279" s="52">
        <v>1</v>
      </c>
      <c r="G279" s="16"/>
      <c r="H279" s="17" t="str">
        <f t="shared" ref="H279" si="67">IF(OR(ISTEXT(G279),ISBLANK(G279)), "$   - ",ROUND(F279*G279,2))</f>
        <v xml:space="preserve">$   - </v>
      </c>
    </row>
    <row r="280" spans="1:8" x14ac:dyDescent="0.25">
      <c r="A280" s="19"/>
      <c r="B280" s="53" t="s">
        <v>27</v>
      </c>
      <c r="C280" s="54" t="s">
        <v>26</v>
      </c>
      <c r="D280" s="55"/>
      <c r="E280" s="51" t="s">
        <v>9</v>
      </c>
      <c r="F280" s="52">
        <v>1</v>
      </c>
      <c r="G280" s="16"/>
      <c r="H280" s="17" t="str">
        <f t="shared" ref="H280" si="68">IF(OR(ISTEXT(G280),ISBLANK(G280)), "$   - ",ROUND(F280*G280,2))</f>
        <v xml:space="preserve">$   - </v>
      </c>
    </row>
    <row r="281" spans="1:8" x14ac:dyDescent="0.25">
      <c r="A281" s="19"/>
      <c r="B281" s="53"/>
      <c r="C281" s="54"/>
      <c r="D281" s="55"/>
      <c r="E281" s="51"/>
      <c r="F281" s="52"/>
      <c r="G281" s="17"/>
      <c r="H281" s="17"/>
    </row>
    <row r="282" spans="1:8" x14ac:dyDescent="0.25">
      <c r="A282" s="19" t="s">
        <v>80</v>
      </c>
      <c r="B282" s="48">
        <f>B278+1</f>
        <v>10</v>
      </c>
      <c r="C282" s="54" t="s">
        <v>31</v>
      </c>
      <c r="D282" s="50" t="s">
        <v>94</v>
      </c>
      <c r="E282" s="51"/>
      <c r="F282" s="52"/>
      <c r="G282" s="17"/>
      <c r="H282" s="17"/>
    </row>
    <row r="283" spans="1:8" x14ac:dyDescent="0.25">
      <c r="A283" s="19"/>
      <c r="B283" s="53" t="s">
        <v>24</v>
      </c>
      <c r="C283" s="54" t="s">
        <v>45</v>
      </c>
      <c r="D283" s="55"/>
      <c r="E283" s="51"/>
      <c r="F283" s="52"/>
      <c r="G283" s="17"/>
      <c r="H283" s="17"/>
    </row>
    <row r="284" spans="1:8" x14ac:dyDescent="0.25">
      <c r="A284" s="19"/>
      <c r="B284" s="53"/>
      <c r="C284" s="54" t="s">
        <v>132</v>
      </c>
      <c r="D284" s="55"/>
      <c r="E284" s="51" t="s">
        <v>9</v>
      </c>
      <c r="F284" s="52">
        <v>1</v>
      </c>
      <c r="G284" s="16"/>
      <c r="H284" s="17" t="str">
        <f t="shared" ref="H284" si="69">IF(OR(ISTEXT(G284),ISBLANK(G284)), "$   - ",ROUND(F284*G284,2))</f>
        <v xml:space="preserve">$   - </v>
      </c>
    </row>
    <row r="285" spans="1:8" x14ac:dyDescent="0.25">
      <c r="A285" s="19"/>
      <c r="B285" s="53"/>
      <c r="C285" s="54"/>
      <c r="D285" s="55"/>
      <c r="E285" s="51"/>
      <c r="F285" s="52"/>
      <c r="G285" s="17"/>
      <c r="H285" s="17"/>
    </row>
    <row r="286" spans="1:8" x14ac:dyDescent="0.25">
      <c r="A286" s="19" t="s">
        <v>80</v>
      </c>
      <c r="B286" s="48">
        <f>B282+1</f>
        <v>11</v>
      </c>
      <c r="C286" s="54" t="s">
        <v>107</v>
      </c>
      <c r="D286" s="51" t="s">
        <v>135</v>
      </c>
      <c r="E286" s="51" t="s">
        <v>108</v>
      </c>
      <c r="F286" s="58">
        <v>8</v>
      </c>
      <c r="G286" s="16"/>
      <c r="H286" s="17" t="str">
        <f t="shared" si="66"/>
        <v xml:space="preserve">$   - </v>
      </c>
    </row>
    <row r="287" spans="1:8" x14ac:dyDescent="0.25">
      <c r="A287" s="19"/>
      <c r="B287" s="53"/>
      <c r="C287" s="54"/>
      <c r="D287" s="55"/>
      <c r="E287" s="51"/>
      <c r="F287" s="52"/>
      <c r="G287" s="17"/>
      <c r="H287" s="17"/>
    </row>
    <row r="288" spans="1:8" x14ac:dyDescent="0.25">
      <c r="A288" s="19" t="s">
        <v>80</v>
      </c>
      <c r="B288" s="48">
        <f>B286+1</f>
        <v>12</v>
      </c>
      <c r="C288" s="54" t="s">
        <v>109</v>
      </c>
      <c r="D288" s="50" t="s">
        <v>110</v>
      </c>
      <c r="E288" s="51"/>
      <c r="F288" s="52"/>
      <c r="G288" s="17"/>
      <c r="H288" s="17"/>
    </row>
    <row r="289" spans="1:9" x14ac:dyDescent="0.25">
      <c r="A289" s="19"/>
      <c r="B289" s="53" t="s">
        <v>24</v>
      </c>
      <c r="C289" s="54" t="s">
        <v>111</v>
      </c>
      <c r="D289" s="55"/>
      <c r="E289" s="51" t="s">
        <v>23</v>
      </c>
      <c r="F289" s="58">
        <v>20</v>
      </c>
      <c r="G289" s="16"/>
      <c r="H289" s="17" t="str">
        <f t="shared" ref="H289:H290" si="70">IF(OR(ISTEXT(G289),ISBLANK(G289)), "$   - ",ROUND(F289*G289,2))</f>
        <v xml:space="preserve">$   - </v>
      </c>
    </row>
    <row r="290" spans="1:9" x14ac:dyDescent="0.25">
      <c r="A290" s="19"/>
      <c r="B290" s="53" t="s">
        <v>27</v>
      </c>
      <c r="C290" s="54" t="s">
        <v>112</v>
      </c>
      <c r="D290" s="55"/>
      <c r="E290" s="51" t="s">
        <v>23</v>
      </c>
      <c r="F290" s="58">
        <v>20</v>
      </c>
      <c r="G290" s="16"/>
      <c r="H290" s="17" t="str">
        <f t="shared" si="70"/>
        <v xml:space="preserve">$   - </v>
      </c>
    </row>
    <row r="291" spans="1:9" x14ac:dyDescent="0.25">
      <c r="A291" s="19"/>
      <c r="B291" s="48"/>
      <c r="C291" s="54"/>
      <c r="D291" s="55"/>
      <c r="E291" s="51"/>
      <c r="F291" s="52"/>
      <c r="G291" s="17"/>
      <c r="H291" s="17"/>
    </row>
    <row r="292" spans="1:9" x14ac:dyDescent="0.25">
      <c r="A292" s="19" t="s">
        <v>80</v>
      </c>
      <c r="B292" s="48">
        <f>B288+1</f>
        <v>13</v>
      </c>
      <c r="C292" s="54" t="s">
        <v>113</v>
      </c>
      <c r="D292" s="50" t="s">
        <v>125</v>
      </c>
      <c r="E292" s="51"/>
      <c r="F292" s="52"/>
      <c r="G292" s="17"/>
      <c r="H292" s="17"/>
    </row>
    <row r="293" spans="1:9" x14ac:dyDescent="0.25">
      <c r="A293" s="19"/>
      <c r="B293" s="53" t="s">
        <v>24</v>
      </c>
      <c r="C293" s="54" t="s">
        <v>114</v>
      </c>
      <c r="D293" s="55"/>
      <c r="E293" s="51"/>
      <c r="F293" s="52"/>
      <c r="G293" s="17"/>
      <c r="H293" s="17"/>
    </row>
    <row r="294" spans="1:9" x14ac:dyDescent="0.25">
      <c r="A294" s="19"/>
      <c r="B294" s="56" t="s">
        <v>25</v>
      </c>
      <c r="C294" s="57" t="s">
        <v>127</v>
      </c>
      <c r="D294" s="55"/>
      <c r="E294" s="51" t="s">
        <v>9</v>
      </c>
      <c r="F294" s="52">
        <v>10</v>
      </c>
      <c r="G294" s="16"/>
      <c r="H294" s="17" t="str">
        <f t="shared" ref="H294:H296" si="71">IF(OR(ISTEXT(G294),ISBLANK(G294)), "$   - ",ROUND(F294*G294,2))</f>
        <v xml:space="preserve">$   - </v>
      </c>
    </row>
    <row r="295" spans="1:9" x14ac:dyDescent="0.25">
      <c r="A295" s="19"/>
      <c r="B295" s="56" t="s">
        <v>41</v>
      </c>
      <c r="C295" s="57" t="s">
        <v>115</v>
      </c>
      <c r="D295" s="55"/>
      <c r="E295" s="51" t="s">
        <v>9</v>
      </c>
      <c r="F295" s="52">
        <v>10</v>
      </c>
      <c r="G295" s="16"/>
      <c r="H295" s="17" t="str">
        <f t="shared" si="71"/>
        <v xml:space="preserve">$   - </v>
      </c>
    </row>
    <row r="296" spans="1:9" x14ac:dyDescent="0.25">
      <c r="A296" s="19"/>
      <c r="B296" s="56" t="s">
        <v>130</v>
      </c>
      <c r="C296" s="57" t="s">
        <v>128</v>
      </c>
      <c r="D296" s="55"/>
      <c r="E296" s="51" t="s">
        <v>9</v>
      </c>
      <c r="F296" s="52">
        <v>5</v>
      </c>
      <c r="G296" s="16"/>
      <c r="H296" s="17" t="str">
        <f t="shared" si="71"/>
        <v xml:space="preserve">$   - </v>
      </c>
    </row>
    <row r="297" spans="1:9" x14ac:dyDescent="0.25">
      <c r="A297" s="19"/>
      <c r="B297" s="56" t="s">
        <v>131</v>
      </c>
      <c r="C297" s="57" t="s">
        <v>129</v>
      </c>
      <c r="D297" s="55"/>
      <c r="E297" s="51" t="s">
        <v>9</v>
      </c>
      <c r="F297" s="52">
        <v>5</v>
      </c>
      <c r="G297" s="16"/>
      <c r="H297" s="17" t="str">
        <f t="shared" ref="H297" si="72">IF(OR(ISTEXT(G297),ISBLANK(G297)), "$   - ",ROUND(F297*G297,2))</f>
        <v xml:space="preserve">$   - </v>
      </c>
    </row>
    <row r="298" spans="1:9" x14ac:dyDescent="0.25">
      <c r="A298" s="19"/>
      <c r="B298" s="53" t="s">
        <v>27</v>
      </c>
      <c r="C298" s="54" t="s">
        <v>116</v>
      </c>
      <c r="D298" s="55"/>
      <c r="E298" s="51"/>
      <c r="F298" s="52"/>
      <c r="G298" s="17"/>
      <c r="H298" s="17"/>
    </row>
    <row r="299" spans="1:9" x14ac:dyDescent="0.25">
      <c r="A299" s="19"/>
      <c r="B299" s="56" t="s">
        <v>25</v>
      </c>
      <c r="C299" s="57" t="s">
        <v>127</v>
      </c>
      <c r="D299" s="55"/>
      <c r="E299" s="51" t="s">
        <v>23</v>
      </c>
      <c r="F299" s="58">
        <v>10</v>
      </c>
      <c r="G299" s="16"/>
      <c r="H299" s="17" t="str">
        <f t="shared" ref="H299:H301" si="73">IF(OR(ISTEXT(G299),ISBLANK(G299)), "$   - ",ROUND(F299*G299,2))</f>
        <v xml:space="preserve">$   - </v>
      </c>
    </row>
    <row r="300" spans="1:9" x14ac:dyDescent="0.25">
      <c r="A300" s="19"/>
      <c r="B300" s="56" t="s">
        <v>41</v>
      </c>
      <c r="C300" s="57" t="s">
        <v>115</v>
      </c>
      <c r="D300" s="55"/>
      <c r="E300" s="51" t="s">
        <v>23</v>
      </c>
      <c r="F300" s="58">
        <v>10</v>
      </c>
      <c r="G300" s="16"/>
      <c r="H300" s="17" t="str">
        <f t="shared" si="73"/>
        <v xml:space="preserve">$   - </v>
      </c>
    </row>
    <row r="301" spans="1:9" x14ac:dyDescent="0.25">
      <c r="A301" s="19"/>
      <c r="B301" s="56" t="s">
        <v>130</v>
      </c>
      <c r="C301" s="57" t="s">
        <v>128</v>
      </c>
      <c r="D301" s="55"/>
      <c r="E301" s="51" t="s">
        <v>23</v>
      </c>
      <c r="F301" s="58">
        <v>5</v>
      </c>
      <c r="G301" s="16"/>
      <c r="H301" s="17" t="str">
        <f t="shared" si="73"/>
        <v xml:space="preserve">$   - </v>
      </c>
    </row>
    <row r="302" spans="1:9" x14ac:dyDescent="0.25">
      <c r="A302" s="19"/>
      <c r="B302" s="56" t="s">
        <v>131</v>
      </c>
      <c r="C302" s="57" t="s">
        <v>129</v>
      </c>
      <c r="D302" s="55"/>
      <c r="E302" s="51" t="s">
        <v>23</v>
      </c>
      <c r="F302" s="58">
        <v>5</v>
      </c>
      <c r="G302" s="16"/>
      <c r="H302" s="17" t="str">
        <f t="shared" ref="H302" si="74">IF(OR(ISTEXT(G302),ISBLANK(G302)), "$   - ",ROUND(F302*G302,2))</f>
        <v xml:space="preserve">$   - </v>
      </c>
    </row>
    <row r="303" spans="1:9" ht="13.8" thickBot="1" x14ac:dyDescent="0.3">
      <c r="A303" s="34"/>
      <c r="B303" s="69"/>
      <c r="C303" s="70"/>
      <c r="D303" s="71"/>
      <c r="E303" s="35"/>
      <c r="F303" s="72" t="s">
        <v>103</v>
      </c>
      <c r="G303" s="73"/>
      <c r="H303" s="36">
        <f>SUM(H256:H302)</f>
        <v>0</v>
      </c>
      <c r="I303" s="32"/>
    </row>
    <row r="304" spans="1:9" ht="13.8" thickTop="1" x14ac:dyDescent="0.25">
      <c r="A304" s="19"/>
      <c r="B304" s="53"/>
      <c r="C304" s="74"/>
      <c r="D304" s="75"/>
      <c r="E304" s="32"/>
      <c r="F304" s="76"/>
      <c r="G304" s="15"/>
      <c r="H304" s="38"/>
      <c r="I304" s="32"/>
    </row>
    <row r="305" spans="1:9" x14ac:dyDescent="0.25">
      <c r="A305" s="19"/>
      <c r="B305" s="53"/>
      <c r="C305" s="74"/>
      <c r="D305" s="75"/>
      <c r="E305" s="32"/>
      <c r="F305" s="77"/>
      <c r="G305" s="15"/>
      <c r="H305" s="15"/>
      <c r="I305" s="32"/>
    </row>
    <row r="306" spans="1:9" x14ac:dyDescent="0.25">
      <c r="A306" s="39" t="s">
        <v>10</v>
      </c>
      <c r="B306" s="53"/>
      <c r="C306" s="74"/>
      <c r="D306" s="75"/>
      <c r="E306" s="37"/>
      <c r="F306" s="78"/>
      <c r="G306" s="128">
        <f>SUM(H82,H145,H206,H239,H254,H303)</f>
        <v>0</v>
      </c>
      <c r="H306" s="129"/>
      <c r="I306" s="32"/>
    </row>
    <row r="307" spans="1:9" x14ac:dyDescent="0.25">
      <c r="A307" s="19"/>
      <c r="B307" s="53"/>
      <c r="C307" s="74"/>
      <c r="D307" s="75"/>
      <c r="E307" s="79"/>
      <c r="F307" s="78"/>
      <c r="G307" s="15"/>
      <c r="H307" s="15"/>
      <c r="I307" s="32"/>
    </row>
    <row r="308" spans="1:9" x14ac:dyDescent="0.25">
      <c r="A308" s="22"/>
      <c r="B308" s="53"/>
      <c r="C308" s="74"/>
      <c r="D308" s="75"/>
      <c r="E308" s="79"/>
      <c r="F308" s="120"/>
      <c r="G308" s="121"/>
      <c r="H308" s="121"/>
    </row>
    <row r="309" spans="1:9" hidden="1" x14ac:dyDescent="0.25">
      <c r="A309" s="22"/>
      <c r="B309" s="53"/>
      <c r="C309" s="74"/>
      <c r="D309" s="75"/>
      <c r="E309" s="79"/>
      <c r="F309" s="78"/>
      <c r="G309" s="15"/>
      <c r="H309" s="15"/>
    </row>
    <row r="310" spans="1:9" hidden="1" x14ac:dyDescent="0.25">
      <c r="A310" s="22"/>
      <c r="B310" s="53"/>
      <c r="C310" s="74"/>
      <c r="D310" s="75"/>
      <c r="E310" s="79"/>
      <c r="F310" s="78"/>
      <c r="G310" s="15"/>
      <c r="H310" s="15"/>
    </row>
    <row r="311" spans="1:9" hidden="1" x14ac:dyDescent="0.25">
      <c r="A311" s="22"/>
      <c r="B311" s="53"/>
      <c r="C311" s="74"/>
      <c r="D311" s="75"/>
      <c r="E311" s="79"/>
      <c r="F311" s="78"/>
      <c r="G311" s="15"/>
      <c r="H311" s="15"/>
    </row>
    <row r="312" spans="1:9" hidden="1" x14ac:dyDescent="0.25">
      <c r="A312" s="22"/>
      <c r="B312" s="53"/>
      <c r="C312" s="74"/>
      <c r="D312" s="75"/>
      <c r="E312" s="79"/>
      <c r="F312" s="78"/>
      <c r="G312" s="15"/>
      <c r="H312" s="15"/>
    </row>
    <row r="313" spans="1:9" hidden="1" x14ac:dyDescent="0.25">
      <c r="A313" s="22"/>
      <c r="B313" s="53"/>
      <c r="C313" s="74"/>
      <c r="D313" s="75"/>
      <c r="E313" s="79"/>
      <c r="F313" s="78"/>
      <c r="G313" s="15"/>
      <c r="H313" s="15"/>
    </row>
    <row r="314" spans="1:9" hidden="1" x14ac:dyDescent="0.25">
      <c r="A314" s="22"/>
      <c r="B314" s="53"/>
      <c r="C314" s="74"/>
      <c r="D314" s="75"/>
      <c r="E314" s="79"/>
      <c r="F314" s="78"/>
      <c r="G314" s="15"/>
      <c r="H314" s="15"/>
    </row>
    <row r="315" spans="1:9" hidden="1" x14ac:dyDescent="0.25">
      <c r="A315" s="22"/>
      <c r="B315" s="53"/>
      <c r="C315" s="74"/>
      <c r="D315" s="75"/>
      <c r="E315" s="79"/>
      <c r="F315" s="78"/>
      <c r="G315" s="15"/>
      <c r="H315" s="15"/>
    </row>
    <row r="316" spans="1:9" hidden="1" x14ac:dyDescent="0.25">
      <c r="A316" s="22"/>
      <c r="B316" s="53"/>
      <c r="C316" s="74"/>
      <c r="D316" s="75"/>
      <c r="E316" s="79"/>
      <c r="F316" s="78"/>
      <c r="G316" s="15"/>
      <c r="H316" s="15"/>
    </row>
    <row r="317" spans="1:9" hidden="1" x14ac:dyDescent="0.25">
      <c r="A317" s="22"/>
      <c r="B317" s="53"/>
      <c r="C317" s="74"/>
      <c r="D317" s="75"/>
      <c r="E317" s="79"/>
      <c r="F317" s="78"/>
      <c r="G317" s="15"/>
      <c r="H317" s="15"/>
    </row>
    <row r="318" spans="1:9" hidden="1" x14ac:dyDescent="0.25">
      <c r="A318" s="23"/>
      <c r="B318" s="60"/>
      <c r="C318" s="80"/>
      <c r="D318" s="75"/>
      <c r="E318" s="79"/>
      <c r="F318" s="81"/>
      <c r="G318" s="15"/>
      <c r="H318" s="15"/>
    </row>
    <row r="319" spans="1:9" hidden="1" x14ac:dyDescent="0.25">
      <c r="A319" s="23"/>
      <c r="B319" s="60"/>
      <c r="C319" s="80"/>
      <c r="D319" s="75"/>
      <c r="E319" s="79"/>
      <c r="F319" s="77"/>
      <c r="G319" s="15"/>
      <c r="H319" s="15"/>
    </row>
    <row r="320" spans="1:9" ht="13.8" hidden="1" thickBot="1" x14ac:dyDescent="0.3">
      <c r="B320" s="30"/>
      <c r="C320" s="82"/>
      <c r="D320" s="83"/>
      <c r="E320" s="84"/>
      <c r="F320" s="85"/>
      <c r="G320" s="86"/>
      <c r="H320" s="14"/>
    </row>
    <row r="321" spans="2:8" ht="14.4" hidden="1" thickTop="1" x14ac:dyDescent="0.25">
      <c r="B321" s="25"/>
      <c r="C321" s="33"/>
      <c r="D321" s="7"/>
      <c r="E321" s="8"/>
      <c r="F321" s="9"/>
      <c r="G321" s="10"/>
      <c r="H321" s="11"/>
    </row>
    <row r="322" spans="2:8" ht="13.8" hidden="1" x14ac:dyDescent="0.25">
      <c r="B322" s="87"/>
      <c r="C322" s="88"/>
      <c r="D322" s="89"/>
      <c r="E322" s="90"/>
      <c r="F322" s="91"/>
      <c r="G322" s="122"/>
      <c r="H322" s="123"/>
    </row>
    <row r="323" spans="2:8" ht="13.8" hidden="1" x14ac:dyDescent="0.25">
      <c r="B323" s="87" t="s">
        <v>10</v>
      </c>
      <c r="E323" s="90"/>
      <c r="F323" s="91"/>
      <c r="G323" s="116">
        <f>SUM(H8:H320)</f>
        <v>0</v>
      </c>
      <c r="H323" s="117"/>
    </row>
    <row r="324" spans="2:8" ht="13.8" hidden="1" x14ac:dyDescent="0.25">
      <c r="B324" s="92"/>
      <c r="C324" s="93"/>
      <c r="D324" s="94"/>
      <c r="E324" s="95"/>
      <c r="F324" s="96"/>
      <c r="G324" s="12"/>
      <c r="H324" s="12"/>
    </row>
    <row r="325" spans="2:8" hidden="1" x14ac:dyDescent="0.25">
      <c r="B325" s="26"/>
      <c r="C325" s="97"/>
      <c r="D325" s="98"/>
      <c r="E325" s="99"/>
      <c r="H325" s="100"/>
    </row>
    <row r="326" spans="2:8" hidden="1" x14ac:dyDescent="0.25">
      <c r="B326" s="27"/>
      <c r="C326" s="97"/>
      <c r="D326" s="98"/>
      <c r="E326" s="99"/>
      <c r="F326" s="101"/>
      <c r="G326" s="40"/>
      <c r="H326" s="102"/>
    </row>
    <row r="327" spans="2:8" hidden="1" x14ac:dyDescent="0.25">
      <c r="B327" s="27"/>
      <c r="C327" s="97"/>
      <c r="D327" s="98"/>
      <c r="E327" s="99"/>
      <c r="F327" s="118" t="s">
        <v>11</v>
      </c>
      <c r="G327" s="118"/>
      <c r="H327" s="103"/>
    </row>
    <row r="328" spans="2:8" hidden="1" x14ac:dyDescent="0.25">
      <c r="B328" s="28"/>
      <c r="C328" s="104"/>
      <c r="D328" s="105"/>
      <c r="E328" s="106"/>
      <c r="F328" s="101"/>
      <c r="G328" s="40"/>
      <c r="H328" s="102"/>
    </row>
    <row r="329" spans="2:8" x14ac:dyDescent="0.25">
      <c r="F329" s="41" t="s">
        <v>11</v>
      </c>
    </row>
    <row r="330" spans="2:8" x14ac:dyDescent="0.25">
      <c r="B330" s="29"/>
    </row>
    <row r="331" spans="2:8" x14ac:dyDescent="0.25">
      <c r="B331" s="30"/>
      <c r="C331" s="107"/>
      <c r="D331" s="107"/>
      <c r="E331" s="107"/>
      <c r="F331" s="107"/>
      <c r="G331" s="13"/>
      <c r="H331" s="13"/>
    </row>
    <row r="332" spans="2:8" x14ac:dyDescent="0.25">
      <c r="B332" s="30"/>
      <c r="C332" s="107"/>
      <c r="D332" s="107"/>
      <c r="E332" s="107"/>
      <c r="F332" s="107"/>
      <c r="G332" s="13"/>
      <c r="H332" s="13"/>
    </row>
    <row r="333" spans="2:8" x14ac:dyDescent="0.25">
      <c r="B333" s="30"/>
      <c r="C333" s="107"/>
      <c r="D333" s="107"/>
      <c r="E333" s="107"/>
      <c r="F333" s="107"/>
      <c r="G333" s="13"/>
      <c r="H333" s="13"/>
    </row>
    <row r="334" spans="2:8" x14ac:dyDescent="0.25">
      <c r="B334" s="30"/>
      <c r="C334" s="107"/>
      <c r="D334" s="107"/>
      <c r="E334" s="107"/>
      <c r="F334" s="107"/>
      <c r="G334" s="13"/>
      <c r="H334" s="13"/>
    </row>
    <row r="335" spans="2:8" x14ac:dyDescent="0.25">
      <c r="B335" s="30"/>
      <c r="C335" s="107"/>
      <c r="D335" s="107"/>
      <c r="E335" s="107"/>
      <c r="F335" s="107"/>
      <c r="G335" s="13"/>
      <c r="H335" s="13"/>
    </row>
    <row r="336" spans="2:8" x14ac:dyDescent="0.25">
      <c r="B336" s="30"/>
      <c r="C336" s="107"/>
      <c r="D336" s="107"/>
      <c r="E336" s="107"/>
      <c r="F336" s="107"/>
      <c r="G336" s="13"/>
      <c r="H336" s="13"/>
    </row>
    <row r="337" spans="2:8" x14ac:dyDescent="0.25">
      <c r="B337" s="30"/>
      <c r="C337" s="107"/>
      <c r="D337" s="107"/>
      <c r="E337" s="107"/>
      <c r="F337" s="107"/>
      <c r="G337" s="13"/>
      <c r="H337" s="13"/>
    </row>
    <row r="338" spans="2:8" x14ac:dyDescent="0.25">
      <c r="B338" s="30"/>
      <c r="C338" s="107"/>
      <c r="D338" s="107"/>
      <c r="E338" s="107"/>
      <c r="F338" s="107"/>
      <c r="G338" s="13"/>
      <c r="H338" s="13"/>
    </row>
    <row r="339" spans="2:8" x14ac:dyDescent="0.25">
      <c r="B339" s="30"/>
      <c r="C339" s="107"/>
      <c r="D339" s="107"/>
      <c r="E339" s="107"/>
      <c r="F339" s="107"/>
      <c r="G339" s="13"/>
      <c r="H339" s="13"/>
    </row>
    <row r="340" spans="2:8" x14ac:dyDescent="0.25">
      <c r="B340" s="30"/>
      <c r="C340" s="107"/>
      <c r="D340" s="107"/>
      <c r="E340" s="107"/>
      <c r="F340" s="107"/>
      <c r="G340" s="13"/>
      <c r="H340" s="13"/>
    </row>
    <row r="341" spans="2:8" x14ac:dyDescent="0.25">
      <c r="B341" s="30"/>
      <c r="C341" s="107"/>
      <c r="D341" s="107"/>
      <c r="E341" s="107"/>
      <c r="F341" s="107"/>
      <c r="G341" s="13"/>
      <c r="H341" s="13"/>
    </row>
    <row r="342" spans="2:8" x14ac:dyDescent="0.25">
      <c r="B342" s="30"/>
      <c r="C342" s="107"/>
      <c r="D342" s="107"/>
      <c r="E342" s="107"/>
      <c r="F342" s="107"/>
      <c r="G342" s="13"/>
      <c r="H342" s="13"/>
    </row>
    <row r="343" spans="2:8" x14ac:dyDescent="0.25">
      <c r="B343" s="30"/>
      <c r="C343" s="107"/>
      <c r="D343" s="107"/>
      <c r="E343" s="107"/>
      <c r="F343" s="107"/>
      <c r="G343" s="13"/>
      <c r="H343" s="13"/>
    </row>
    <row r="344" spans="2:8" x14ac:dyDescent="0.25">
      <c r="B344" s="30"/>
      <c r="C344" s="107"/>
      <c r="D344" s="107"/>
      <c r="E344" s="107"/>
      <c r="F344" s="107"/>
      <c r="G344" s="13"/>
      <c r="H344" s="13"/>
    </row>
    <row r="345" spans="2:8" x14ac:dyDescent="0.25">
      <c r="B345" s="30"/>
      <c r="C345" s="107"/>
      <c r="D345" s="107"/>
      <c r="E345" s="107"/>
      <c r="F345" s="107"/>
      <c r="G345" s="13"/>
      <c r="H345" s="13"/>
    </row>
    <row r="346" spans="2:8" x14ac:dyDescent="0.25">
      <c r="B346" s="30"/>
      <c r="C346" s="107"/>
      <c r="D346" s="107"/>
      <c r="E346" s="107"/>
      <c r="F346" s="107"/>
      <c r="G346" s="13"/>
      <c r="H346" s="13"/>
    </row>
    <row r="347" spans="2:8" x14ac:dyDescent="0.25">
      <c r="B347" s="30"/>
      <c r="C347" s="107"/>
      <c r="D347" s="107"/>
      <c r="E347" s="107"/>
      <c r="F347" s="107"/>
      <c r="G347" s="13"/>
      <c r="H347" s="13"/>
    </row>
    <row r="348" spans="2:8" x14ac:dyDescent="0.25">
      <c r="B348" s="30"/>
      <c r="C348" s="107"/>
      <c r="D348" s="107"/>
      <c r="E348" s="107"/>
      <c r="F348" s="107"/>
      <c r="G348" s="13"/>
      <c r="H348" s="13"/>
    </row>
  </sheetData>
  <sheetProtection algorithmName="SHA-512" hashValue="c0VxFBRdOmKzPxW9QN/KJSL846Gscw3sJ14qeIRdi/K4j85QzBKQuE8McUGu8Myju0vmVODHXNpO3pTjT6DXNw==" saltValue="cvzAu8n+D9LLb4nBwGShtw==" spinCount="100000" sheet="1" objects="1" scenarios="1" selectLockedCells="1"/>
  <mergeCells count="42">
    <mergeCell ref="G322:H322"/>
    <mergeCell ref="A6:B6"/>
    <mergeCell ref="A5:H5"/>
    <mergeCell ref="A7:B7"/>
    <mergeCell ref="A83:B83"/>
    <mergeCell ref="G306:H306"/>
    <mergeCell ref="C7:H7"/>
    <mergeCell ref="C83:H83"/>
    <mergeCell ref="A146:B146"/>
    <mergeCell ref="C146:H146"/>
    <mergeCell ref="A207:B207"/>
    <mergeCell ref="C207:H207"/>
    <mergeCell ref="C332:F332"/>
    <mergeCell ref="C333:F333"/>
    <mergeCell ref="C334:F334"/>
    <mergeCell ref="B2:C2"/>
    <mergeCell ref="D1:E1"/>
    <mergeCell ref="B1:C1"/>
    <mergeCell ref="C3:H3"/>
    <mergeCell ref="A240:B240"/>
    <mergeCell ref="C240:H240"/>
    <mergeCell ref="A255:B255"/>
    <mergeCell ref="C255:H255"/>
    <mergeCell ref="G323:H323"/>
    <mergeCell ref="F327:G327"/>
    <mergeCell ref="C331:F331"/>
    <mergeCell ref="D2:E2"/>
    <mergeCell ref="F308:H308"/>
    <mergeCell ref="C340:F340"/>
    <mergeCell ref="C335:F335"/>
    <mergeCell ref="C336:F336"/>
    <mergeCell ref="C337:F337"/>
    <mergeCell ref="C338:F338"/>
    <mergeCell ref="C339:F339"/>
    <mergeCell ref="C348:F348"/>
    <mergeCell ref="C341:F341"/>
    <mergeCell ref="C342:F342"/>
    <mergeCell ref="C345:F345"/>
    <mergeCell ref="C346:F346"/>
    <mergeCell ref="C344:F344"/>
    <mergeCell ref="C343:F343"/>
    <mergeCell ref="C347:F34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56:G305 G8:G82 G241:G254 G208:G239 G147:G206 G84:G145 G307 G309:G320" xr:uid="{00000000-0002-0000-0100-000000000000}">
      <formula1>IF(G8&gt;=0,ROUND(G8,2),0.01)</formula1>
    </dataValidation>
  </dataValidations>
  <pageMargins left="0.5" right="0.5" top="0.70874999999999999" bottom="0.75" header="0.25" footer="0.25"/>
  <pageSetup scale="94" fitToHeight="7" orientation="portrait" r:id="rId1"/>
  <headerFooter alignWithMargins="0">
    <oddHeader xml:space="preserve">&amp;LThe City of Winnipeg
Tender No.993-2022
&amp;C                     &amp;R Bid Submission
Page &amp;P           </oddHeader>
    <oddFooter xml:space="preserve">&amp;R____________________________
Name of Bidder                    </oddFooter>
  </headerFooter>
  <rowBreaks count="7" manualBreakCount="7">
    <brk id="45" max="7" man="1"/>
    <brk id="86" max="7" man="1"/>
    <brk id="129" max="7" man="1"/>
    <brk id="169" max="7" man="1"/>
    <brk id="206" max="7" man="1"/>
    <brk id="239" max="7" man="1"/>
    <brk id="27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Nathan Kehler</cp:lastModifiedBy>
  <cp:revision/>
  <cp:lastPrinted>2023-02-09T21:22:18Z</cp:lastPrinted>
  <dcterms:created xsi:type="dcterms:W3CDTF">1999-10-18T14:40:40Z</dcterms:created>
  <dcterms:modified xsi:type="dcterms:W3CDTF">2023-02-17T15:50:19Z</dcterms:modified>
  <cp:category/>
  <cp:contentStatus/>
</cp:coreProperties>
</file>