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112\active\111220090\1200_specification\tender\"/>
    </mc:Choice>
  </mc:AlternateContent>
  <xr:revisionPtr revIDLastSave="0" documentId="13_ncr:1_{180A7C42-8FA8-4740-89AE-57D0553777F9}" xr6:coauthVersionLast="46" xr6:coauthVersionMax="46" xr10:uidLastSave="{00000000-0000-0000-0000-000000000000}"/>
  <workbookProtection workbookAlgorithmName="SHA-512" workbookHashValue="ATagGuMUWYyvz/Lbx4qruuWYStsOjzfYkKKwZRWuHYbLnp3p4CWGXDHk6HCQULFvQol7IbWzBjXJ/183t4EPVA==" workbookSaltValue="LMPtFCT7+KXNz2AZCafo6A==" workbookSpinCount="100000" lockStructure="1"/>
  <bookViews>
    <workbookView xWindow="-120" yWindow="-120" windowWidth="29040" windowHeight="1764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B'!$B$1:$H$174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B'!$B$1:$IV$172</definedName>
    <definedName name="XEverything">#REF!</definedName>
    <definedName name="XITEMS" localSheetId="1">'Form B'!$B$8:$IV$172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3" i="14" l="1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130" i="14" l="1"/>
  <c r="H94" i="14"/>
  <c r="H51" i="14"/>
  <c r="H132" i="14"/>
  <c r="H172" i="14" s="1"/>
  <c r="H96" i="14"/>
  <c r="H53" i="14"/>
  <c r="H7" i="14"/>
  <c r="H9" i="14" s="1"/>
  <c r="H11" i="14" l="1"/>
  <c r="H8" i="14" l="1"/>
  <c r="G173" i="14" l="1"/>
</calcChain>
</file>

<file path=xl/sharedStrings.xml><?xml version="1.0" encoding="utf-8"?>
<sst xmlns="http://schemas.openxmlformats.org/spreadsheetml/2006/main" count="361" uniqueCount="174">
  <si>
    <t>each</t>
  </si>
  <si>
    <t>UNIT PRICES</t>
  </si>
  <si>
    <t>FORM B: PRICES</t>
  </si>
  <si>
    <t>(SEE B9)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</si>
  <si>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</si>
  <si>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</si>
  <si>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</si>
  <si>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</si>
  <si>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</si>
  <si>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</si>
  <si>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</si>
  <si>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</si>
  <si>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</si>
  <si>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</si>
  <si>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/>
  </si>
  <si>
    <t>A003</t>
  </si>
  <si>
    <t>E15</t>
  </si>
  <si>
    <t>A004</t>
  </si>
  <si>
    <t>A010</t>
  </si>
  <si>
    <t>A012</t>
  </si>
  <si>
    <t>A022</t>
  </si>
  <si>
    <t>A022A</t>
  </si>
  <si>
    <t>B099</t>
  </si>
  <si>
    <t>B199</t>
  </si>
  <si>
    <t>E12</t>
  </si>
  <si>
    <t>Sodding</t>
  </si>
  <si>
    <t xml:space="preserve">Part A - Subtotal  </t>
  </si>
  <si>
    <t>A. Mobilization and Demobilization</t>
  </si>
  <si>
    <t>A.1</t>
  </si>
  <si>
    <t>Mobilization and Demobilization</t>
  </si>
  <si>
    <t>L.S.</t>
  </si>
  <si>
    <t>B. Sewer Lining</t>
  </si>
  <si>
    <t>B.1</t>
  </si>
  <si>
    <t>Sewer Cleaning</t>
  </si>
  <si>
    <t>CW 2140</t>
  </si>
  <si>
    <t>a)</t>
  </si>
  <si>
    <t>200-450mm</t>
  </si>
  <si>
    <t>i)</t>
  </si>
  <si>
    <t>Pre-Lining</t>
  </si>
  <si>
    <t>m</t>
  </si>
  <si>
    <t>ii)</t>
  </si>
  <si>
    <t>Warranty</t>
  </si>
  <si>
    <t>B.2</t>
  </si>
  <si>
    <t>Post-Lining</t>
  </si>
  <si>
    <t>iii)</t>
  </si>
  <si>
    <t>B.3</t>
  </si>
  <si>
    <t>Full Segment CIPP Lining</t>
  </si>
  <si>
    <t>E14</t>
  </si>
  <si>
    <t>200mm</t>
  </si>
  <si>
    <t>b)</t>
  </si>
  <si>
    <t>c)</t>
  </si>
  <si>
    <t>250mm</t>
  </si>
  <si>
    <t>d)</t>
  </si>
  <si>
    <t>300mm</t>
  </si>
  <si>
    <t>e)</t>
  </si>
  <si>
    <t>375mm</t>
  </si>
  <si>
    <t>450mm</t>
  </si>
  <si>
    <t>B.4</t>
  </si>
  <si>
    <t>B.5</t>
  </si>
  <si>
    <t>Flow Control (By Sewer Segment)</t>
  </si>
  <si>
    <t>E11</t>
  </si>
  <si>
    <t>200mm-450mm</t>
  </si>
  <si>
    <t>B.6</t>
  </si>
  <si>
    <t>Reinstatement of Sewer Services</t>
  </si>
  <si>
    <t>B.7</t>
  </si>
  <si>
    <t>Solid Debris Cutting</t>
  </si>
  <si>
    <t>CW2140</t>
  </si>
  <si>
    <t>First 3 metres</t>
  </si>
  <si>
    <t>Longer than 3 metres</t>
  </si>
  <si>
    <t>At Pipe Joints and Services</t>
  </si>
  <si>
    <t>B.8</t>
  </si>
  <si>
    <t>Removal of Excessive Grease and or Roots Per Sewer Segment</t>
  </si>
  <si>
    <t>Removal of Intruding Sewer Services</t>
  </si>
  <si>
    <t>100-250mm</t>
  </si>
  <si>
    <t xml:space="preserve">Part B - Subtotal  </t>
  </si>
  <si>
    <t>C. EXTERNAL POINT REPAIRS AND STABILIZATION</t>
  </si>
  <si>
    <t>C.1</t>
  </si>
  <si>
    <t>CW 2130</t>
  </si>
  <si>
    <t>Class 3 backfill</t>
  </si>
  <si>
    <t>C.2</t>
  </si>
  <si>
    <t>C.3</t>
  </si>
  <si>
    <t>Sewer Services</t>
  </si>
  <si>
    <t>150mm</t>
  </si>
  <si>
    <t>trenchless installation, Class B sand bedding, Class 3 backfill</t>
  </si>
  <si>
    <t>C.4</t>
  </si>
  <si>
    <t>Connecting New Sewer Service to Existing Sewer Service</t>
  </si>
  <si>
    <t>C.5</t>
  </si>
  <si>
    <t>Connecting to Existing Manhole</t>
  </si>
  <si>
    <t>CW 2145</t>
  </si>
  <si>
    <t>C.6</t>
  </si>
  <si>
    <t>Sewer Inspection</t>
  </si>
  <si>
    <t>250mm  to 900mm</t>
  </si>
  <si>
    <t>C.7</t>
  </si>
  <si>
    <t>C.8</t>
  </si>
  <si>
    <t>Regrade Existing Interlocking Paving Stones</t>
  </si>
  <si>
    <t>CW 3330</t>
  </si>
  <si>
    <r>
      <t>m</t>
    </r>
    <r>
      <rPr>
        <vertAlign val="superscript"/>
        <sz val="12"/>
        <color theme="1"/>
        <rFont val="Arial"/>
        <family val="2"/>
      </rPr>
      <t>2</t>
    </r>
  </si>
  <si>
    <t>C.9</t>
  </si>
  <si>
    <t>Partial Slab Patches</t>
  </si>
  <si>
    <t>E4</t>
  </si>
  <si>
    <t>150mm reinforced concrete pavement</t>
  </si>
  <si>
    <t>200mm reinforced concrete pavement</t>
  </si>
  <si>
    <t>C.10</t>
  </si>
  <si>
    <t>E6</t>
  </si>
  <si>
    <t>Miscellaneous Concrete Slab Renewal</t>
  </si>
  <si>
    <t>E5</t>
  </si>
  <si>
    <t>Construction of Asphaltic Concrete Overlays Type 1A</t>
  </si>
  <si>
    <t>CW3410</t>
  </si>
  <si>
    <t>tonne</t>
  </si>
  <si>
    <t xml:space="preserve">Part C - Subtotal  </t>
  </si>
  <si>
    <t>D. Manhole Repairs</t>
  </si>
  <si>
    <t>D.1</t>
  </si>
  <si>
    <t>Manhole and Catch Basin Repairs</t>
  </si>
  <si>
    <t>E13</t>
  </si>
  <si>
    <t>Replace Existing Pre-Cast Concrete Risers</t>
  </si>
  <si>
    <t>750 mm ø</t>
  </si>
  <si>
    <t>vert m.</t>
  </si>
  <si>
    <t>Patching Existing Manholes</t>
  </si>
  <si>
    <t>Replace Standard Frames and Covers</t>
  </si>
  <si>
    <t xml:space="preserve">AP-006 - Standard Frame for Manhole and Catch Basin </t>
  </si>
  <si>
    <t>AP-007 - Solid Manhole Cover</t>
  </si>
  <si>
    <r>
      <t>Repair of Concrete Benching (up to 0.5m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</si>
  <si>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t>D.2</t>
  </si>
  <si>
    <t>D.3</t>
  </si>
  <si>
    <t xml:space="preserve">Part D - Subtotal  </t>
  </si>
  <si>
    <t>E. Provisional Items</t>
  </si>
  <si>
    <t>E.1</t>
  </si>
  <si>
    <t>Cement Stabilized Fill</t>
  </si>
  <si>
    <t>CW 2030,     CW 2160</t>
  </si>
  <si>
    <r>
      <t>m</t>
    </r>
    <r>
      <rPr>
        <vertAlign val="superscript"/>
        <sz val="12"/>
        <color theme="1"/>
        <rFont val="Arial"/>
        <family val="2"/>
      </rPr>
      <t>3</t>
    </r>
  </si>
  <si>
    <t>E.2</t>
  </si>
  <si>
    <t>CW 3510</t>
  </si>
  <si>
    <t>E.3</t>
  </si>
  <si>
    <t>Install New Flat Top Reducer</t>
  </si>
  <si>
    <t>1200 mm x 750 mm ø</t>
  </si>
  <si>
    <t>900 mm ø</t>
  </si>
  <si>
    <t xml:space="preserve">Replace Brick Risers </t>
  </si>
  <si>
    <t>AP-008 - Grated Manhole Cover</t>
  </si>
  <si>
    <t>E.4</t>
  </si>
  <si>
    <t>E.5</t>
  </si>
  <si>
    <t>E.6</t>
  </si>
  <si>
    <t>E.7</t>
  </si>
  <si>
    <t>200mm reinforced concrete pavement for early opening (24 hours)</t>
  </si>
  <si>
    <t>E.8</t>
  </si>
  <si>
    <t>Catchbasin Lead Cleaning</t>
  </si>
  <si>
    <t>150 mm  to 250 mm ø</t>
  </si>
  <si>
    <t>E.9</t>
  </si>
  <si>
    <t>Catchbasin Lead Inspection</t>
  </si>
  <si>
    <t xml:space="preserve">Part E - Subtotal  </t>
  </si>
  <si>
    <t>2.00 - 5.00m deep (1 sewer)</t>
  </si>
  <si>
    <t>2.00 - 5.00m deep (37 sewers)</t>
  </si>
  <si>
    <t>5.01 - 7.00m deep (1 sewer)</t>
  </si>
  <si>
    <t>2.00 - 5.00m deep (10 sewers)</t>
  </si>
  <si>
    <t>Remove and Replace Existing Manhole</t>
  </si>
  <si>
    <t>SD-010</t>
  </si>
  <si>
    <t>1200mm diameter base</t>
  </si>
  <si>
    <t>Replace steel Lifter Rings</t>
  </si>
  <si>
    <t>AP-010 - 38mm</t>
  </si>
  <si>
    <t>AP-010 - 51mm</t>
  </si>
  <si>
    <t>Construction of Asphaltic Concrete Patches Type 1A</t>
  </si>
  <si>
    <t>Monolithic Median Slab (SD-226A)</t>
  </si>
  <si>
    <t>D.4</t>
  </si>
  <si>
    <t>D.5</t>
  </si>
  <si>
    <t>f)</t>
  </si>
  <si>
    <t>2.00 - 5.00m deep (4 sewers)</t>
  </si>
  <si>
    <t>Concrete Curb Renewals</t>
  </si>
  <si>
    <t>Barrier Curb (SD-204)</t>
  </si>
  <si>
    <t>E.10</t>
  </si>
  <si>
    <t>E10</t>
  </si>
  <si>
    <t>Manhole Inspection</t>
  </si>
  <si>
    <t>D.6</t>
  </si>
  <si>
    <t>Sewer Repair - Up to 3.0 metres Long        (SD-022A)</t>
  </si>
  <si>
    <t>Sewer Repair - In Addition to First 3.0 metres (SD-022B)</t>
  </si>
  <si>
    <t xml:space="preserve">TOTAL BID PRICE (GST and MRST extra)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</si>
</sst>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;0.0;[Red]&quot;###&quot;;@"/>
    <numFmt numFmtId="179" formatCode="0.0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90">
    <xf numFmtId="0" fontId="0" fillId="0" borderId="0" xfId="0"/>
    <xf numFmtId="7" fontId="36" fillId="0" borderId="0" xfId="110" applyNumberFormat="1" applyFont="1" applyFill="1" applyAlignment="1">
      <alignment horizontal="centerContinuous" vertical="center"/>
    </xf>
    <xf numFmtId="1" fontId="34" fillId="0" borderId="0" xfId="110" applyNumberFormat="1" applyFont="1" applyFill="1" applyAlignment="1">
      <alignment horizontal="centerContinuous" vertical="top"/>
    </xf>
    <xf numFmtId="0" fontId="34" fillId="0" borderId="0" xfId="110" applyNumberFormat="1" applyFont="1" applyFill="1" applyAlignment="1">
      <alignment horizontal="centerContinuous" vertical="center"/>
    </xf>
    <xf numFmtId="3" fontId="34" fillId="0" borderId="0" xfId="110" applyNumberFormat="1" applyFont="1" applyFill="1" applyAlignment="1">
      <alignment horizontal="centerContinuous" vertical="center"/>
    </xf>
    <xf numFmtId="0" fontId="35" fillId="0" borderId="0" xfId="110" applyNumberFormat="1" applyFill="1"/>
    <xf numFmtId="7" fontId="37" fillId="0" borderId="0" xfId="110" applyNumberFormat="1" applyFont="1" applyFill="1" applyAlignment="1">
      <alignment horizontal="centerContinuous" vertical="center"/>
    </xf>
    <xf numFmtId="1" fontId="35" fillId="0" borderId="0" xfId="110" applyNumberFormat="1" applyFill="1" applyAlignment="1">
      <alignment horizontal="centerContinuous" vertical="top"/>
    </xf>
    <xf numFmtId="0" fontId="35" fillId="0" borderId="0" xfId="110" applyNumberFormat="1" applyFill="1" applyAlignment="1">
      <alignment horizontal="centerContinuous" vertical="center"/>
    </xf>
    <xf numFmtId="3" fontId="35" fillId="0" borderId="0" xfId="110" applyNumberFormat="1" applyFill="1" applyAlignment="1">
      <alignment horizontal="centerContinuous" vertical="center"/>
    </xf>
    <xf numFmtId="7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vertical="top"/>
    </xf>
    <xf numFmtId="0" fontId="35" fillId="0" borderId="0" xfId="110" applyNumberFormat="1" applyFill="1" applyAlignment="1"/>
    <xf numFmtId="3" fontId="35" fillId="0" borderId="0" xfId="110" applyNumberFormat="1" applyFill="1" applyAlignment="1"/>
    <xf numFmtId="7" fontId="35" fillId="0" borderId="0" xfId="110" applyNumberFormat="1" applyFill="1" applyAlignment="1">
      <alignment horizontal="centerContinuous" vertical="center"/>
    </xf>
    <xf numFmtId="2" fontId="35" fillId="0" borderId="0" xfId="110" applyNumberFormat="1" applyFill="1" applyAlignment="1">
      <alignment horizontal="centerContinuous"/>
    </xf>
    <xf numFmtId="0" fontId="35" fillId="0" borderId="18" xfId="110" applyNumberFormat="1" applyFill="1" applyBorder="1"/>
    <xf numFmtId="0" fontId="35" fillId="0" borderId="17" xfId="110" applyNumberFormat="1" applyFill="1" applyBorder="1" applyAlignment="1">
      <alignment horizontal="center"/>
    </xf>
    <xf numFmtId="0" fontId="35" fillId="0" borderId="19" xfId="110" applyNumberFormat="1" applyFill="1" applyBorder="1"/>
    <xf numFmtId="3" fontId="35" fillId="0" borderId="19" xfId="110" applyNumberFormat="1" applyFill="1" applyBorder="1" applyAlignment="1">
      <alignment horizontal="center"/>
    </xf>
    <xf numFmtId="7" fontId="35" fillId="0" borderId="19" xfId="110" applyNumberFormat="1" applyFill="1" applyBorder="1" applyAlignment="1">
      <alignment horizontal="right"/>
    </xf>
    <xf numFmtId="7" fontId="35" fillId="0" borderId="20" xfId="110" applyNumberFormat="1" applyFill="1" applyBorder="1" applyAlignment="1">
      <alignment horizontal="right"/>
    </xf>
    <xf numFmtId="4" fontId="38" fillId="0" borderId="15" xfId="110" applyNumberFormat="1" applyFont="1" applyFill="1" applyBorder="1" applyAlignment="1" applyProtection="1">
      <alignment horizontal="center" vertical="top" wrapText="1"/>
    </xf>
    <xf numFmtId="164" fontId="20" fillId="0" borderId="10" xfId="110" applyNumberFormat="1" applyFont="1" applyFill="1" applyBorder="1" applyAlignment="1" applyProtection="1">
      <alignment horizontal="center" vertical="top" wrapText="1"/>
    </xf>
    <xf numFmtId="0" fontId="39" fillId="0" borderId="10" xfId="110" applyNumberFormat="1" applyFont="1" applyFill="1" applyBorder="1" applyAlignment="1" applyProtection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right" vertical="top"/>
    </xf>
    <xf numFmtId="175" fontId="39" fillId="0" borderId="10" xfId="110" applyNumberFormat="1" applyFont="1" applyFill="1" applyBorder="1" applyAlignment="1" applyProtection="1">
      <alignment vertical="top"/>
      <protection locked="0"/>
    </xf>
    <xf numFmtId="0" fontId="40" fillId="0" borderId="0" xfId="110" applyFont="1" applyFill="1" applyBorder="1" applyAlignment="1">
      <alignment vertical="top" wrapText="1"/>
    </xf>
    <xf numFmtId="0" fontId="35" fillId="0" borderId="0" xfId="110" applyNumberFormat="1" applyFill="1" applyBorder="1"/>
    <xf numFmtId="176" fontId="38" fillId="0" borderId="15" xfId="110" applyNumberFormat="1" applyFont="1" applyFill="1" applyBorder="1" applyAlignment="1" applyProtection="1">
      <alignment horizontal="center" vertical="top"/>
    </xf>
    <xf numFmtId="4" fontId="38" fillId="0" borderId="15" xfId="110" applyNumberFormat="1" applyFont="1" applyFill="1" applyBorder="1" applyAlignment="1" applyProtection="1">
      <alignment horizontal="center" vertical="top"/>
    </xf>
    <xf numFmtId="7" fontId="35" fillId="0" borderId="22" xfId="110" applyNumberFormat="1" applyFill="1" applyBorder="1" applyAlignment="1">
      <alignment horizontal="right"/>
    </xf>
    <xf numFmtId="0" fontId="35" fillId="0" borderId="0" xfId="110" applyNumberFormat="1" applyFill="1" applyAlignment="1">
      <alignment horizontal="right"/>
    </xf>
    <xf numFmtId="0" fontId="35" fillId="0" borderId="0" xfId="110" applyNumberFormat="1" applyFill="1" applyAlignment="1">
      <alignment horizontal="center"/>
    </xf>
    <xf numFmtId="3" fontId="35" fillId="0" borderId="0" xfId="110" applyNumberFormat="1" applyFill="1"/>
    <xf numFmtId="176" fontId="38" fillId="0" borderId="15" xfId="113" applyNumberFormat="1" applyFont="1" applyFill="1" applyBorder="1" applyAlignment="1">
      <alignment horizontal="center" vertical="top"/>
    </xf>
    <xf numFmtId="0" fontId="20" fillId="0" borderId="0" xfId="113" applyFill="1"/>
    <xf numFmtId="4" fontId="38" fillId="0" borderId="15" xfId="113" applyNumberFormat="1" applyFont="1" applyFill="1" applyBorder="1" applyAlignment="1">
      <alignment horizontal="center" vertical="top" wrapText="1"/>
    </xf>
    <xf numFmtId="175" fontId="39" fillId="0" borderId="26" xfId="113" applyNumberFormat="1" applyFont="1" applyFill="1" applyBorder="1" applyAlignment="1">
      <alignment vertical="top"/>
    </xf>
    <xf numFmtId="164" fontId="42" fillId="0" borderId="10" xfId="110" applyNumberFormat="1" applyFont="1" applyFill="1" applyBorder="1" applyAlignment="1" applyProtection="1">
      <alignment horizontal="left" vertical="top" wrapText="1"/>
    </xf>
    <xf numFmtId="174" fontId="39" fillId="0" borderId="27" xfId="113" applyNumberFormat="1" applyFont="1" applyFill="1" applyBorder="1" applyAlignment="1">
      <alignment horizontal="left" vertical="top" wrapText="1"/>
    </xf>
    <xf numFmtId="164" fontId="42" fillId="0" borderId="10" xfId="113" applyNumberFormat="1" applyFont="1" applyFill="1" applyBorder="1" applyAlignment="1">
      <alignment horizontal="left" vertical="top" wrapText="1"/>
    </xf>
    <xf numFmtId="164" fontId="20" fillId="0" borderId="10" xfId="113" applyNumberFormat="1" applyFill="1" applyBorder="1" applyAlignment="1">
      <alignment horizontal="center" vertical="top" wrapText="1"/>
    </xf>
    <xf numFmtId="0" fontId="39" fillId="0" borderId="10" xfId="113" applyFont="1" applyFill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right" vertical="top"/>
    </xf>
    <xf numFmtId="174" fontId="39" fillId="0" borderId="27" xfId="113" applyNumberFormat="1" applyFont="1" applyFill="1" applyBorder="1" applyAlignment="1">
      <alignment horizontal="center" vertical="top" wrapText="1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4" fontId="39" fillId="0" borderId="27" xfId="113" applyNumberFormat="1" applyFont="1" applyFill="1" applyBorder="1" applyAlignment="1">
      <alignment horizontal="right" vertical="top" wrapText="1"/>
    </xf>
    <xf numFmtId="177" fontId="39" fillId="0" borderId="10" xfId="113" applyNumberFormat="1" applyFont="1" applyFill="1" applyBorder="1" applyAlignment="1">
      <alignment horizontal="center" vertical="top"/>
    </xf>
    <xf numFmtId="177" fontId="39" fillId="0" borderId="10" xfId="113" applyNumberFormat="1" applyFont="1" applyFill="1" applyBorder="1" applyAlignment="1">
      <alignment horizontal="center" vertical="top" wrapText="1"/>
    </xf>
    <xf numFmtId="3" fontId="39" fillId="0" borderId="10" xfId="113" applyNumberFormat="1" applyFont="1" applyFill="1" applyBorder="1" applyAlignment="1">
      <alignment horizontal="right" vertical="top" wrapText="1"/>
    </xf>
    <xf numFmtId="3" fontId="39" fillId="0" borderId="10" xfId="113" applyNumberFormat="1" applyFont="1" applyFill="1" applyBorder="1" applyAlignment="1">
      <alignment horizontal="center" vertical="top" wrapText="1"/>
    </xf>
    <xf numFmtId="178" fontId="39" fillId="0" borderId="27" xfId="113" applyNumberFormat="1" applyFont="1" applyFill="1" applyBorder="1" applyAlignment="1">
      <alignment horizontal="left" vertical="top" wrapText="1"/>
    </xf>
    <xf numFmtId="178" fontId="39" fillId="0" borderId="10" xfId="113" applyNumberFormat="1" applyFont="1" applyFill="1" applyBorder="1" applyAlignment="1">
      <alignment horizontal="left" vertical="top" wrapText="1"/>
    </xf>
    <xf numFmtId="178" fontId="39" fillId="0" borderId="10" xfId="113" applyNumberFormat="1" applyFont="1" applyFill="1" applyBorder="1" applyAlignment="1">
      <alignment horizontal="center" vertical="top" wrapText="1"/>
    </xf>
    <xf numFmtId="179" fontId="39" fillId="0" borderId="10" xfId="113" applyNumberFormat="1" applyFont="1" applyFill="1" applyBorder="1" applyAlignment="1">
      <alignment horizontal="center" vertical="top" wrapText="1"/>
    </xf>
    <xf numFmtId="179" fontId="39" fillId="0" borderId="10" xfId="113" applyNumberFormat="1" applyFont="1" applyFill="1" applyBorder="1" applyAlignment="1">
      <alignment horizontal="right" vertical="top" wrapText="1"/>
    </xf>
    <xf numFmtId="4" fontId="39" fillId="0" borderId="10" xfId="113" applyNumberFormat="1" applyFont="1" applyFill="1" applyBorder="1" applyAlignment="1">
      <alignment horizontal="center" vertical="top" wrapText="1"/>
    </xf>
    <xf numFmtId="3" fontId="39" fillId="0" borderId="10" xfId="110" applyNumberFormat="1" applyFont="1" applyFill="1" applyBorder="1" applyAlignment="1" applyProtection="1">
      <alignment horizontal="center" vertical="top"/>
    </xf>
    <xf numFmtId="0" fontId="20" fillId="0" borderId="0" xfId="110" applyNumberFormat="1" applyFont="1" applyFill="1" applyBorder="1"/>
    <xf numFmtId="7" fontId="35" fillId="0" borderId="28" xfId="110" applyNumberFormat="1" applyFill="1" applyBorder="1" applyAlignment="1">
      <alignment horizontal="center"/>
    </xf>
    <xf numFmtId="7" fontId="35" fillId="0" borderId="29" xfId="110" applyNumberFormat="1" applyFill="1" applyBorder="1" applyAlignment="1">
      <alignment horizontal="right"/>
    </xf>
    <xf numFmtId="0" fontId="35" fillId="0" borderId="30" xfId="110" applyNumberFormat="1" applyFill="1" applyBorder="1" applyAlignment="1">
      <alignment horizontal="center" vertical="top"/>
    </xf>
    <xf numFmtId="0" fontId="35" fillId="0" borderId="31" xfId="110" applyNumberFormat="1" applyFill="1" applyBorder="1" applyAlignment="1">
      <alignment horizontal="center"/>
    </xf>
    <xf numFmtId="0" fontId="35" fillId="0" borderId="32" xfId="110" applyNumberFormat="1" applyFill="1" applyBorder="1" applyAlignment="1">
      <alignment horizontal="center"/>
    </xf>
    <xf numFmtId="0" fontId="35" fillId="0" borderId="33" xfId="110" applyNumberFormat="1" applyFill="1" applyBorder="1" applyAlignment="1">
      <alignment horizontal="center"/>
    </xf>
    <xf numFmtId="3" fontId="35" fillId="0" borderId="33" xfId="110" applyNumberFormat="1" applyFill="1" applyBorder="1" applyAlignment="1">
      <alignment horizontal="center"/>
    </xf>
    <xf numFmtId="7" fontId="35" fillId="0" borderId="33" xfId="110" applyNumberFormat="1" applyFill="1" applyBorder="1" applyAlignment="1">
      <alignment horizontal="right"/>
    </xf>
    <xf numFmtId="0" fontId="35" fillId="0" borderId="34" xfId="110" applyNumberFormat="1" applyFill="1" applyBorder="1" applyAlignment="1">
      <alignment horizontal="center"/>
    </xf>
    <xf numFmtId="0" fontId="35" fillId="0" borderId="35" xfId="110" applyNumberFormat="1" applyFill="1" applyBorder="1" applyAlignment="1">
      <alignment vertical="top"/>
    </xf>
    <xf numFmtId="0" fontId="35" fillId="0" borderId="36" xfId="110" applyNumberFormat="1" applyFill="1" applyBorder="1" applyAlignment="1">
      <alignment horizontal="right"/>
    </xf>
    <xf numFmtId="174" fontId="39" fillId="0" borderId="27" xfId="110" applyNumberFormat="1" applyFont="1" applyFill="1" applyBorder="1" applyAlignment="1" applyProtection="1">
      <alignment horizontal="left" vertical="top" wrapText="1"/>
    </xf>
    <xf numFmtId="175" fontId="39" fillId="0" borderId="37" xfId="110" applyNumberFormat="1" applyFont="1" applyFill="1" applyBorder="1" applyAlignment="1" applyProtection="1">
      <alignment vertical="top"/>
    </xf>
    <xf numFmtId="0" fontId="35" fillId="0" borderId="40" xfId="110" applyNumberFormat="1" applyFill="1" applyBorder="1" applyAlignment="1">
      <alignment vertical="top"/>
    </xf>
    <xf numFmtId="0" fontId="35" fillId="0" borderId="41" xfId="110" applyNumberFormat="1" applyFill="1" applyBorder="1"/>
    <xf numFmtId="0" fontId="35" fillId="0" borderId="41" xfId="110" applyNumberFormat="1" applyFill="1" applyBorder="1" applyAlignment="1">
      <alignment horizontal="center"/>
    </xf>
    <xf numFmtId="3" fontId="35" fillId="0" borderId="41" xfId="110" applyNumberFormat="1" applyFill="1" applyBorder="1"/>
    <xf numFmtId="7" fontId="35" fillId="0" borderId="41" xfId="110" applyNumberFormat="1" applyFill="1" applyBorder="1" applyAlignment="1">
      <alignment horizontal="right"/>
    </xf>
    <xf numFmtId="0" fontId="35" fillId="0" borderId="42" xfId="110" applyNumberFormat="1" applyFill="1" applyBorder="1" applyAlignment="1">
      <alignment horizontal="right"/>
    </xf>
    <xf numFmtId="175" fontId="39" fillId="0" borderId="10" xfId="110" applyNumberFormat="1" applyFont="1" applyFill="1" applyBorder="1" applyAlignment="1" applyProtection="1">
      <alignment vertical="top"/>
    </xf>
    <xf numFmtId="0" fontId="20" fillId="0" borderId="38" xfId="110" applyNumberFormat="1" applyFont="1" applyFill="1" applyBorder="1" applyAlignment="1"/>
    <xf numFmtId="0" fontId="35" fillId="0" borderId="16" xfId="110" applyNumberFormat="1" applyFill="1" applyBorder="1" applyAlignment="1"/>
    <xf numFmtId="7" fontId="35" fillId="0" borderId="21" xfId="110" applyNumberFormat="1" applyFill="1" applyBorder="1" applyAlignment="1">
      <alignment horizontal="center"/>
    </xf>
    <xf numFmtId="0" fontId="35" fillId="0" borderId="39" xfId="110" applyNumberFormat="1" applyFill="1" applyBorder="1" applyAlignment="1"/>
    <xf numFmtId="174" fontId="42" fillId="0" borderId="23" xfId="113" applyNumberFormat="1" applyFont="1" applyFill="1" applyBorder="1" applyAlignment="1">
      <alignment horizontal="left" wrapText="1"/>
    </xf>
    <xf numFmtId="174" fontId="42" fillId="0" borderId="24" xfId="113" applyNumberFormat="1" applyFont="1" applyFill="1" applyBorder="1" applyAlignment="1">
      <alignment horizontal="left" wrapText="1"/>
    </xf>
    <xf numFmtId="174" fontId="42" fillId="0" borderId="25" xfId="113" applyNumberFormat="1" applyFont="1" applyFill="1" applyBorder="1" applyAlignment="1">
      <alignment horizontal="left" wrapText="1"/>
    </xf>
    <xf numFmtId="176" fontId="43" fillId="0" borderId="23" xfId="113" applyNumberFormat="1" applyFont="1" applyFill="1" applyBorder="1" applyAlignment="1">
      <alignment horizontal="right" vertical="center"/>
    </xf>
    <xf numFmtId="176" fontId="43" fillId="0" borderId="24" xfId="113" applyNumberFormat="1" applyFont="1" applyFill="1" applyBorder="1" applyAlignment="1">
      <alignment horizontal="right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2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4"/>
  <sheetViews>
    <sheetView showZeros="0" tabSelected="1" showOutlineSymbols="0" view="pageBreakPreview" topLeftCell="B53" zoomScale="75" zoomScaleNormal="100" zoomScaleSheetLayoutView="75" workbookViewId="0">
      <selection activeCell="G88" sqref="G88"/>
    </sheetView>
  </sheetViews>
  <sheetFormatPr defaultColWidth="13.5703125" defaultRowHeight="15" x14ac:dyDescent="0.2"/>
  <cols>
    <col min="1" max="1" width="14.42578125" style="32" hidden="1" customWidth="1"/>
    <col min="2" max="2" width="11.28515625" style="11" customWidth="1"/>
    <col min="3" max="3" width="47.28515625" style="5" customWidth="1"/>
    <col min="4" max="4" width="16.42578125" style="33" customWidth="1"/>
    <col min="5" max="5" width="8.7109375" style="5" customWidth="1"/>
    <col min="6" max="6" width="15.140625" style="34" customWidth="1"/>
    <col min="7" max="7" width="15.140625" style="32" customWidth="1"/>
    <col min="8" max="8" width="21.5703125" style="32" customWidth="1"/>
    <col min="9" max="9" width="16.5703125" style="5" customWidth="1"/>
    <col min="10" max="10" width="48.28515625" style="5" customWidth="1"/>
    <col min="11" max="16384" width="13.5703125" style="5"/>
  </cols>
  <sheetData>
    <row r="1" spans="1:10" ht="15.75" x14ac:dyDescent="0.2">
      <c r="A1" s="1"/>
      <c r="B1" s="2" t="s">
        <v>2</v>
      </c>
      <c r="C1" s="3"/>
      <c r="D1" s="3"/>
      <c r="E1" s="3"/>
      <c r="F1" s="4"/>
      <c r="G1" s="1"/>
      <c r="H1" s="3"/>
    </row>
    <row r="2" spans="1:10" x14ac:dyDescent="0.2">
      <c r="A2" s="6"/>
      <c r="B2" s="7" t="s">
        <v>3</v>
      </c>
      <c r="C2" s="8"/>
      <c r="D2" s="8"/>
      <c r="E2" s="8"/>
      <c r="F2" s="9"/>
      <c r="G2" s="6"/>
      <c r="H2" s="8"/>
    </row>
    <row r="3" spans="1:10" ht="15.75" thickBot="1" x14ac:dyDescent="0.25">
      <c r="A3" s="10"/>
      <c r="B3" s="11" t="s">
        <v>1</v>
      </c>
      <c r="C3" s="12"/>
      <c r="D3" s="12"/>
      <c r="E3" s="12"/>
      <c r="F3" s="13"/>
      <c r="G3" s="14"/>
      <c r="H3" s="15"/>
    </row>
    <row r="4" spans="1:10" x14ac:dyDescent="0.2">
      <c r="A4" s="61" t="s">
        <v>4</v>
      </c>
      <c r="B4" s="63" t="s">
        <v>5</v>
      </c>
      <c r="C4" s="64" t="s">
        <v>6</v>
      </c>
      <c r="D4" s="65" t="s">
        <v>7</v>
      </c>
      <c r="E4" s="66" t="s">
        <v>8</v>
      </c>
      <c r="F4" s="67" t="s">
        <v>9</v>
      </c>
      <c r="G4" s="68" t="s">
        <v>10</v>
      </c>
      <c r="H4" s="69" t="s">
        <v>11</v>
      </c>
    </row>
    <row r="5" spans="1:10" ht="15.75" thickBot="1" x14ac:dyDescent="0.25">
      <c r="A5" s="62"/>
      <c r="B5" s="70"/>
      <c r="C5" s="16"/>
      <c r="D5" s="17" t="s">
        <v>12</v>
      </c>
      <c r="E5" s="18"/>
      <c r="F5" s="19" t="s">
        <v>13</v>
      </c>
      <c r="G5" s="20"/>
      <c r="H5" s="71"/>
    </row>
    <row r="6" spans="1:10" s="36" customFormat="1" ht="36" customHeight="1" thickTop="1" thickBot="1" x14ac:dyDescent="0.3">
      <c r="A6" s="35" t="s">
        <v>18</v>
      </c>
      <c r="B6" s="85" t="s">
        <v>27</v>
      </c>
      <c r="C6" s="86"/>
      <c r="D6" s="86"/>
      <c r="E6" s="86"/>
      <c r="F6" s="86"/>
      <c r="G6" s="86"/>
      <c r="H6" s="87"/>
    </row>
    <row r="7" spans="1:10" ht="20.100000000000001" customHeight="1" x14ac:dyDescent="0.2">
      <c r="A7" s="22" t="s">
        <v>15</v>
      </c>
      <c r="B7" s="72" t="s">
        <v>28</v>
      </c>
      <c r="C7" s="39" t="s">
        <v>29</v>
      </c>
      <c r="D7" s="23" t="s">
        <v>47</v>
      </c>
      <c r="E7" s="24" t="s">
        <v>30</v>
      </c>
      <c r="F7" s="59">
        <v>1</v>
      </c>
      <c r="G7" s="26"/>
      <c r="H7" s="73">
        <f>ROUND(G7*F7,2)</f>
        <v>0</v>
      </c>
      <c r="I7" s="27"/>
      <c r="J7" s="28"/>
    </row>
    <row r="8" spans="1:10" ht="20.100000000000001" customHeight="1" thickBot="1" x14ac:dyDescent="0.25">
      <c r="A8" s="22" t="s">
        <v>15</v>
      </c>
      <c r="B8" s="72"/>
      <c r="C8" s="39"/>
      <c r="D8" s="23"/>
      <c r="E8" s="24"/>
      <c r="F8" s="25"/>
      <c r="G8" s="80"/>
      <c r="H8" s="73">
        <f>ROUND(G8*F8,2)</f>
        <v>0</v>
      </c>
      <c r="I8" s="27"/>
      <c r="J8" s="28"/>
    </row>
    <row r="9" spans="1:10" s="36" customFormat="1" ht="36" customHeight="1" thickBot="1" x14ac:dyDescent="0.25">
      <c r="A9" s="37"/>
      <c r="B9" s="88" t="s">
        <v>26</v>
      </c>
      <c r="C9" s="89"/>
      <c r="D9" s="89"/>
      <c r="E9" s="89"/>
      <c r="F9" s="89"/>
      <c r="G9" s="89"/>
      <c r="H9" s="38">
        <f>SUM(H7:H8)</f>
        <v>0</v>
      </c>
    </row>
    <row r="10" spans="1:10" s="36" customFormat="1" ht="36" customHeight="1" thickBot="1" x14ac:dyDescent="0.3">
      <c r="A10" s="35" t="s">
        <v>18</v>
      </c>
      <c r="B10" s="85" t="s">
        <v>31</v>
      </c>
      <c r="C10" s="86"/>
      <c r="D10" s="86"/>
      <c r="E10" s="86"/>
      <c r="F10" s="86"/>
      <c r="G10" s="86"/>
      <c r="H10" s="87"/>
    </row>
    <row r="11" spans="1:10" ht="20.100000000000001" customHeight="1" x14ac:dyDescent="0.2">
      <c r="A11" s="22" t="s">
        <v>15</v>
      </c>
      <c r="B11" s="40" t="s">
        <v>32</v>
      </c>
      <c r="C11" s="41" t="s">
        <v>33</v>
      </c>
      <c r="D11" s="42" t="s">
        <v>34</v>
      </c>
      <c r="E11" s="43"/>
      <c r="F11" s="44"/>
      <c r="G11" s="80"/>
      <c r="H11" s="73">
        <f>ROUND(G11*F11,2)</f>
        <v>0</v>
      </c>
      <c r="I11" s="27"/>
      <c r="J11" s="28"/>
    </row>
    <row r="12" spans="1:10" ht="20.100000000000001" customHeight="1" x14ac:dyDescent="0.2">
      <c r="A12" s="22"/>
      <c r="B12" s="45" t="s">
        <v>35</v>
      </c>
      <c r="C12" s="46" t="s">
        <v>36</v>
      </c>
      <c r="D12" s="47"/>
      <c r="E12" s="43"/>
      <c r="F12" s="44"/>
      <c r="G12" s="80"/>
      <c r="H12" s="73">
        <f t="shared" ref="H12:H50" si="0">ROUND(G12*F12,2)</f>
        <v>0</v>
      </c>
      <c r="I12" s="27"/>
      <c r="J12" s="28"/>
    </row>
    <row r="13" spans="1:10" ht="20.100000000000001" customHeight="1" x14ac:dyDescent="0.2">
      <c r="A13" s="22"/>
      <c r="B13" s="48" t="s">
        <v>37</v>
      </c>
      <c r="C13" s="46" t="s">
        <v>38</v>
      </c>
      <c r="D13" s="47"/>
      <c r="E13" s="43" t="s">
        <v>39</v>
      </c>
      <c r="F13" s="49">
        <v>4429.5</v>
      </c>
      <c r="G13" s="26"/>
      <c r="H13" s="73">
        <f t="shared" si="0"/>
        <v>0</v>
      </c>
      <c r="I13" s="27"/>
      <c r="J13" s="28"/>
    </row>
    <row r="14" spans="1:10" ht="20.100000000000001" customHeight="1" x14ac:dyDescent="0.2">
      <c r="A14" s="22"/>
      <c r="B14" s="48" t="s">
        <v>40</v>
      </c>
      <c r="C14" s="46" t="s">
        <v>41</v>
      </c>
      <c r="D14" s="47"/>
      <c r="E14" s="43" t="s">
        <v>39</v>
      </c>
      <c r="F14" s="49">
        <v>4429.5</v>
      </c>
      <c r="G14" s="26"/>
      <c r="H14" s="73">
        <f t="shared" si="0"/>
        <v>0</v>
      </c>
      <c r="I14" s="27"/>
      <c r="J14" s="28"/>
    </row>
    <row r="15" spans="1:10" ht="20.100000000000001" customHeight="1" x14ac:dyDescent="0.2">
      <c r="A15" s="22"/>
      <c r="B15" s="40"/>
      <c r="C15" s="46"/>
      <c r="D15" s="47"/>
      <c r="E15" s="43"/>
      <c r="F15" s="49"/>
      <c r="G15" s="80"/>
      <c r="H15" s="73">
        <f t="shared" si="0"/>
        <v>0</v>
      </c>
      <c r="I15" s="27"/>
      <c r="J15" s="28"/>
    </row>
    <row r="16" spans="1:10" ht="20.100000000000001" customHeight="1" x14ac:dyDescent="0.2">
      <c r="A16" s="22"/>
      <c r="B16" s="40" t="s">
        <v>42</v>
      </c>
      <c r="C16" s="41" t="s">
        <v>90</v>
      </c>
      <c r="D16" s="47" t="s">
        <v>24</v>
      </c>
      <c r="E16" s="43"/>
      <c r="F16" s="50"/>
      <c r="G16" s="80"/>
      <c r="H16" s="73">
        <f t="shared" si="0"/>
        <v>0</v>
      </c>
      <c r="I16" s="27"/>
      <c r="J16" s="28"/>
    </row>
    <row r="17" spans="1:10" ht="20.100000000000001" customHeight="1" x14ac:dyDescent="0.2">
      <c r="A17" s="22"/>
      <c r="B17" s="45" t="s">
        <v>35</v>
      </c>
      <c r="C17" s="46" t="s">
        <v>36</v>
      </c>
      <c r="D17" s="47"/>
      <c r="E17" s="43"/>
      <c r="F17" s="50"/>
      <c r="G17" s="80"/>
      <c r="H17" s="73">
        <f t="shared" si="0"/>
        <v>0</v>
      </c>
      <c r="I17" s="27"/>
      <c r="J17" s="28"/>
    </row>
    <row r="18" spans="1:10" ht="20.100000000000001" customHeight="1" x14ac:dyDescent="0.2">
      <c r="A18" s="22"/>
      <c r="B18" s="48" t="s">
        <v>37</v>
      </c>
      <c r="C18" s="46" t="s">
        <v>38</v>
      </c>
      <c r="D18" s="47"/>
      <c r="E18" s="43" t="s">
        <v>39</v>
      </c>
      <c r="F18" s="50">
        <v>4429.5</v>
      </c>
      <c r="G18" s="26"/>
      <c r="H18" s="73">
        <f t="shared" si="0"/>
        <v>0</v>
      </c>
      <c r="I18" s="27"/>
      <c r="J18" s="28"/>
    </row>
    <row r="19" spans="1:10" ht="20.100000000000001" customHeight="1" x14ac:dyDescent="0.2">
      <c r="A19" s="22"/>
      <c r="B19" s="48" t="s">
        <v>40</v>
      </c>
      <c r="C19" s="46" t="s">
        <v>43</v>
      </c>
      <c r="D19" s="47"/>
      <c r="E19" s="43" t="s">
        <v>39</v>
      </c>
      <c r="F19" s="50">
        <v>4429.5</v>
      </c>
      <c r="G19" s="26"/>
      <c r="H19" s="73">
        <f t="shared" si="0"/>
        <v>0</v>
      </c>
      <c r="I19" s="27"/>
      <c r="J19" s="28"/>
    </row>
    <row r="20" spans="1:10" ht="20.100000000000001" customHeight="1" x14ac:dyDescent="0.2">
      <c r="A20" s="22"/>
      <c r="B20" s="48" t="s">
        <v>44</v>
      </c>
      <c r="C20" s="46" t="s">
        <v>41</v>
      </c>
      <c r="D20" s="47" t="s">
        <v>14</v>
      </c>
      <c r="E20" s="43" t="s">
        <v>39</v>
      </c>
      <c r="F20" s="50">
        <v>4429.5</v>
      </c>
      <c r="G20" s="26"/>
      <c r="H20" s="73">
        <f t="shared" si="0"/>
        <v>0</v>
      </c>
      <c r="I20" s="27"/>
      <c r="J20" s="28"/>
    </row>
    <row r="21" spans="1:10" ht="20.100000000000001" customHeight="1" x14ac:dyDescent="0.2">
      <c r="A21" s="22"/>
      <c r="B21" s="40"/>
      <c r="C21" s="46"/>
      <c r="D21" s="47" t="s">
        <v>14</v>
      </c>
      <c r="E21" s="43"/>
      <c r="F21" s="50"/>
      <c r="G21" s="80"/>
      <c r="H21" s="73">
        <f t="shared" si="0"/>
        <v>0</v>
      </c>
      <c r="I21" s="27"/>
      <c r="J21" s="28"/>
    </row>
    <row r="22" spans="1:10" ht="20.100000000000001" customHeight="1" x14ac:dyDescent="0.2">
      <c r="A22" s="22"/>
      <c r="B22" s="40" t="s">
        <v>45</v>
      </c>
      <c r="C22" s="41" t="s">
        <v>46</v>
      </c>
      <c r="D22" s="47" t="s">
        <v>47</v>
      </c>
      <c r="E22" s="43"/>
      <c r="F22" s="50"/>
      <c r="G22" s="80"/>
      <c r="H22" s="73">
        <f t="shared" si="0"/>
        <v>0</v>
      </c>
      <c r="I22" s="27"/>
      <c r="J22" s="28"/>
    </row>
    <row r="23" spans="1:10" ht="20.100000000000001" customHeight="1" x14ac:dyDescent="0.2">
      <c r="A23" s="22"/>
      <c r="B23" s="45" t="s">
        <v>35</v>
      </c>
      <c r="C23" s="46" t="s">
        <v>51</v>
      </c>
      <c r="D23" s="47"/>
      <c r="E23" s="43"/>
      <c r="F23" s="50"/>
      <c r="G23" s="80"/>
      <c r="H23" s="73">
        <f t="shared" si="0"/>
        <v>0</v>
      </c>
      <c r="I23" s="27"/>
      <c r="J23" s="28"/>
    </row>
    <row r="24" spans="1:10" ht="20.100000000000001" customHeight="1" x14ac:dyDescent="0.2">
      <c r="A24" s="22"/>
      <c r="B24" s="48" t="s">
        <v>37</v>
      </c>
      <c r="C24" s="46" t="s">
        <v>149</v>
      </c>
      <c r="D24" s="47"/>
      <c r="E24" s="43" t="s">
        <v>39</v>
      </c>
      <c r="F24" s="50">
        <v>41</v>
      </c>
      <c r="G24" s="26"/>
      <c r="H24" s="73">
        <f t="shared" si="0"/>
        <v>0</v>
      </c>
      <c r="I24" s="27"/>
      <c r="J24" s="28"/>
    </row>
    <row r="25" spans="1:10" ht="20.100000000000001" customHeight="1" x14ac:dyDescent="0.2">
      <c r="A25" s="22"/>
      <c r="B25" s="40"/>
      <c r="C25" s="46"/>
      <c r="D25" s="47"/>
      <c r="E25" s="43"/>
      <c r="F25" s="50"/>
      <c r="G25" s="80"/>
      <c r="H25" s="73">
        <f t="shared" si="0"/>
        <v>0</v>
      </c>
      <c r="I25" s="27"/>
      <c r="J25" s="28"/>
    </row>
    <row r="26" spans="1:10" ht="20.100000000000001" customHeight="1" x14ac:dyDescent="0.2">
      <c r="A26" s="22"/>
      <c r="B26" s="45" t="s">
        <v>49</v>
      </c>
      <c r="C26" s="46" t="s">
        <v>53</v>
      </c>
      <c r="D26" s="47"/>
      <c r="E26" s="43"/>
      <c r="F26" s="50"/>
      <c r="G26" s="80"/>
      <c r="H26" s="73">
        <f t="shared" si="0"/>
        <v>0</v>
      </c>
      <c r="I26" s="27"/>
      <c r="J26" s="28"/>
    </row>
    <row r="27" spans="1:10" ht="20.100000000000001" customHeight="1" x14ac:dyDescent="0.2">
      <c r="A27" s="22"/>
      <c r="B27" s="48" t="s">
        <v>37</v>
      </c>
      <c r="C27" s="46" t="s">
        <v>150</v>
      </c>
      <c r="D27" s="47"/>
      <c r="E27" s="43" t="s">
        <v>39</v>
      </c>
      <c r="F27" s="50">
        <v>3020.2</v>
      </c>
      <c r="G27" s="26"/>
      <c r="H27" s="73">
        <f t="shared" si="0"/>
        <v>0</v>
      </c>
      <c r="I27" s="27"/>
      <c r="J27" s="28"/>
    </row>
    <row r="28" spans="1:10" ht="20.100000000000001" customHeight="1" x14ac:dyDescent="0.2">
      <c r="A28" s="22"/>
      <c r="B28" s="40"/>
      <c r="C28" s="46"/>
      <c r="D28" s="47"/>
      <c r="E28" s="43"/>
      <c r="F28" s="50"/>
      <c r="G28" s="80"/>
      <c r="H28" s="73">
        <f t="shared" si="0"/>
        <v>0</v>
      </c>
      <c r="I28" s="27"/>
      <c r="J28" s="28"/>
    </row>
    <row r="29" spans="1:10" ht="20.100000000000001" customHeight="1" x14ac:dyDescent="0.2">
      <c r="A29" s="22"/>
      <c r="B29" s="45" t="s">
        <v>50</v>
      </c>
      <c r="C29" s="46" t="s">
        <v>55</v>
      </c>
      <c r="D29" s="47"/>
      <c r="E29" s="43"/>
      <c r="F29" s="50"/>
      <c r="G29" s="80"/>
      <c r="H29" s="73">
        <f t="shared" si="0"/>
        <v>0</v>
      </c>
      <c r="I29" s="27"/>
      <c r="J29" s="28"/>
    </row>
    <row r="30" spans="1:10" ht="20.100000000000001" customHeight="1" x14ac:dyDescent="0.2">
      <c r="A30" s="22"/>
      <c r="B30" s="48" t="s">
        <v>37</v>
      </c>
      <c r="C30" s="46" t="s">
        <v>152</v>
      </c>
      <c r="D30" s="47"/>
      <c r="E30" s="43" t="s">
        <v>39</v>
      </c>
      <c r="F30" s="50">
        <v>873</v>
      </c>
      <c r="G30" s="26"/>
      <c r="H30" s="73">
        <f t="shared" si="0"/>
        <v>0</v>
      </c>
      <c r="I30" s="27"/>
      <c r="J30" s="28"/>
    </row>
    <row r="31" spans="1:10" ht="20.100000000000001" customHeight="1" x14ac:dyDescent="0.2">
      <c r="A31" s="22"/>
      <c r="B31" s="48" t="s">
        <v>40</v>
      </c>
      <c r="C31" s="46" t="s">
        <v>151</v>
      </c>
      <c r="D31" s="47"/>
      <c r="E31" s="43" t="s">
        <v>39</v>
      </c>
      <c r="F31" s="50">
        <v>97.9</v>
      </c>
      <c r="G31" s="26"/>
      <c r="H31" s="73">
        <f t="shared" si="0"/>
        <v>0</v>
      </c>
      <c r="I31" s="27"/>
      <c r="J31" s="28"/>
    </row>
    <row r="32" spans="1:10" ht="20.100000000000001" customHeight="1" x14ac:dyDescent="0.2">
      <c r="A32" s="22"/>
      <c r="B32" s="40"/>
      <c r="C32" s="46"/>
      <c r="D32" s="47"/>
      <c r="E32" s="43"/>
      <c r="F32" s="50"/>
      <c r="G32" s="80"/>
      <c r="H32" s="73">
        <f t="shared" si="0"/>
        <v>0</v>
      </c>
      <c r="I32" s="27"/>
      <c r="J32" s="28"/>
    </row>
    <row r="33" spans="1:10" ht="20.100000000000001" customHeight="1" x14ac:dyDescent="0.2">
      <c r="A33" s="22"/>
      <c r="B33" s="45" t="s">
        <v>52</v>
      </c>
      <c r="C33" s="46" t="s">
        <v>56</v>
      </c>
      <c r="D33" s="47"/>
      <c r="E33" s="43"/>
      <c r="F33" s="50"/>
      <c r="G33" s="80"/>
      <c r="H33" s="73">
        <f t="shared" si="0"/>
        <v>0</v>
      </c>
      <c r="I33" s="27"/>
      <c r="J33" s="28"/>
    </row>
    <row r="34" spans="1:10" ht="20.100000000000001" customHeight="1" x14ac:dyDescent="0.2">
      <c r="A34" s="22"/>
      <c r="B34" s="48" t="s">
        <v>37</v>
      </c>
      <c r="C34" s="46" t="s">
        <v>164</v>
      </c>
      <c r="D34" s="47"/>
      <c r="E34" s="43" t="s">
        <v>39</v>
      </c>
      <c r="F34" s="50">
        <v>397.4</v>
      </c>
      <c r="G34" s="26"/>
      <c r="H34" s="73">
        <f t="shared" si="0"/>
        <v>0</v>
      </c>
      <c r="I34" s="27"/>
      <c r="J34" s="28"/>
    </row>
    <row r="35" spans="1:10" ht="19.5" customHeight="1" x14ac:dyDescent="0.2">
      <c r="A35" s="22"/>
      <c r="B35" s="48"/>
      <c r="C35" s="46"/>
      <c r="D35" s="47"/>
      <c r="E35" s="43"/>
      <c r="F35" s="50"/>
      <c r="G35" s="80"/>
      <c r="H35" s="73">
        <f t="shared" si="0"/>
        <v>0</v>
      </c>
      <c r="I35" s="27"/>
      <c r="J35" s="28"/>
    </row>
    <row r="36" spans="1:10" ht="20.100000000000001" customHeight="1" x14ac:dyDescent="0.2">
      <c r="A36" s="22"/>
      <c r="B36" s="40" t="s">
        <v>57</v>
      </c>
      <c r="C36" s="41" t="s">
        <v>59</v>
      </c>
      <c r="D36" s="47" t="s">
        <v>168</v>
      </c>
      <c r="E36" s="43"/>
      <c r="F36" s="50"/>
      <c r="G36" s="80"/>
      <c r="H36" s="73">
        <f t="shared" si="0"/>
        <v>0</v>
      </c>
      <c r="I36" s="27"/>
      <c r="J36" s="28"/>
    </row>
    <row r="37" spans="1:10" ht="20.100000000000001" customHeight="1" x14ac:dyDescent="0.2">
      <c r="A37" s="22"/>
      <c r="B37" s="45" t="s">
        <v>35</v>
      </c>
      <c r="C37" s="46" t="s">
        <v>61</v>
      </c>
      <c r="D37" s="47"/>
      <c r="E37" s="43" t="s">
        <v>0</v>
      </c>
      <c r="F37" s="50">
        <v>53</v>
      </c>
      <c r="G37" s="26"/>
      <c r="H37" s="73">
        <f t="shared" si="0"/>
        <v>0</v>
      </c>
      <c r="I37" s="27"/>
      <c r="J37" s="28"/>
    </row>
    <row r="38" spans="1:10" ht="20.100000000000001" customHeight="1" x14ac:dyDescent="0.2">
      <c r="A38" s="22"/>
      <c r="B38" s="40"/>
      <c r="C38" s="46"/>
      <c r="D38" s="47"/>
      <c r="E38" s="43"/>
      <c r="F38" s="50"/>
      <c r="G38" s="80"/>
      <c r="H38" s="73">
        <f t="shared" si="0"/>
        <v>0</v>
      </c>
      <c r="I38" s="27"/>
      <c r="J38" s="28"/>
    </row>
    <row r="39" spans="1:10" ht="20.100000000000001" customHeight="1" x14ac:dyDescent="0.2">
      <c r="A39" s="22"/>
      <c r="B39" s="40" t="s">
        <v>58</v>
      </c>
      <c r="C39" s="41" t="s">
        <v>63</v>
      </c>
      <c r="D39" s="47" t="s">
        <v>47</v>
      </c>
      <c r="E39" s="43" t="s">
        <v>0</v>
      </c>
      <c r="F39" s="50">
        <v>1005</v>
      </c>
      <c r="G39" s="26"/>
      <c r="H39" s="73">
        <f t="shared" si="0"/>
        <v>0</v>
      </c>
      <c r="I39" s="27"/>
      <c r="J39" s="28"/>
    </row>
    <row r="40" spans="1:10" ht="20.100000000000001" customHeight="1" x14ac:dyDescent="0.2">
      <c r="A40" s="22"/>
      <c r="B40" s="40"/>
      <c r="C40" s="46"/>
      <c r="D40" s="47"/>
      <c r="E40" s="43"/>
      <c r="F40" s="50"/>
      <c r="G40" s="80"/>
      <c r="H40" s="73">
        <f t="shared" si="0"/>
        <v>0</v>
      </c>
      <c r="I40" s="27"/>
      <c r="J40" s="28"/>
    </row>
    <row r="41" spans="1:10" ht="20.100000000000001" customHeight="1" x14ac:dyDescent="0.2">
      <c r="A41" s="22"/>
      <c r="B41" s="40" t="s">
        <v>62</v>
      </c>
      <c r="C41" s="41" t="s">
        <v>65</v>
      </c>
      <c r="D41" s="47" t="s">
        <v>66</v>
      </c>
      <c r="E41" s="43"/>
      <c r="F41" s="50"/>
      <c r="G41" s="80"/>
      <c r="H41" s="73">
        <f t="shared" si="0"/>
        <v>0</v>
      </c>
      <c r="I41" s="27"/>
      <c r="J41" s="28"/>
    </row>
    <row r="42" spans="1:10" ht="20.100000000000001" customHeight="1" x14ac:dyDescent="0.2">
      <c r="A42" s="22"/>
      <c r="B42" s="45" t="s">
        <v>35</v>
      </c>
      <c r="C42" s="46" t="s">
        <v>67</v>
      </c>
      <c r="D42" s="47"/>
      <c r="E42" s="43" t="s">
        <v>0</v>
      </c>
      <c r="F42" s="50">
        <v>38</v>
      </c>
      <c r="G42" s="26"/>
      <c r="H42" s="73">
        <f t="shared" si="0"/>
        <v>0</v>
      </c>
      <c r="I42" s="27"/>
      <c r="J42" s="28"/>
    </row>
    <row r="43" spans="1:10" ht="20.100000000000001" customHeight="1" x14ac:dyDescent="0.2">
      <c r="A43" s="22"/>
      <c r="B43" s="45" t="s">
        <v>49</v>
      </c>
      <c r="C43" s="46" t="s">
        <v>68</v>
      </c>
      <c r="D43" s="47"/>
      <c r="E43" s="43" t="s">
        <v>39</v>
      </c>
      <c r="F43" s="50">
        <v>159.1</v>
      </c>
      <c r="G43" s="26"/>
      <c r="H43" s="73">
        <f t="shared" si="0"/>
        <v>0</v>
      </c>
      <c r="I43" s="27"/>
      <c r="J43" s="28"/>
    </row>
    <row r="44" spans="1:10" ht="20.100000000000001" customHeight="1" x14ac:dyDescent="0.2">
      <c r="A44" s="29" t="s">
        <v>17</v>
      </c>
      <c r="B44" s="45" t="s">
        <v>50</v>
      </c>
      <c r="C44" s="46" t="s">
        <v>69</v>
      </c>
      <c r="D44" s="47"/>
      <c r="E44" s="43" t="s">
        <v>0</v>
      </c>
      <c r="F44" s="50">
        <v>269</v>
      </c>
      <c r="G44" s="26"/>
      <c r="H44" s="73">
        <f t="shared" si="0"/>
        <v>0</v>
      </c>
      <c r="I44" s="27"/>
      <c r="J44" s="28"/>
    </row>
    <row r="45" spans="1:10" ht="20.100000000000001" customHeight="1" x14ac:dyDescent="0.2">
      <c r="A45" s="29" t="s">
        <v>18</v>
      </c>
      <c r="B45" s="40"/>
      <c r="C45" s="46"/>
      <c r="D45" s="47"/>
      <c r="E45" s="43"/>
      <c r="F45" s="50"/>
      <c r="G45" s="80"/>
      <c r="H45" s="73">
        <f t="shared" si="0"/>
        <v>0</v>
      </c>
    </row>
    <row r="46" spans="1:10" ht="39.950000000000003" customHeight="1" x14ac:dyDescent="0.2">
      <c r="A46" s="22" t="s">
        <v>19</v>
      </c>
      <c r="B46" s="40" t="s">
        <v>64</v>
      </c>
      <c r="C46" s="41" t="s">
        <v>71</v>
      </c>
      <c r="D46" s="47" t="s">
        <v>47</v>
      </c>
      <c r="E46" s="43" t="s">
        <v>0</v>
      </c>
      <c r="F46" s="50">
        <v>23</v>
      </c>
      <c r="G46" s="26"/>
      <c r="H46" s="73">
        <f t="shared" si="0"/>
        <v>0</v>
      </c>
    </row>
    <row r="47" spans="1:10" ht="20.100000000000001" customHeight="1" x14ac:dyDescent="0.2">
      <c r="A47" s="29" t="s">
        <v>20</v>
      </c>
      <c r="B47" s="40"/>
      <c r="C47" s="46"/>
      <c r="D47" s="47"/>
      <c r="E47" s="43"/>
      <c r="F47" s="50"/>
      <c r="G47" s="80"/>
      <c r="H47" s="73">
        <f t="shared" si="0"/>
        <v>0</v>
      </c>
    </row>
    <row r="48" spans="1:10" ht="20.100000000000001" customHeight="1" x14ac:dyDescent="0.2">
      <c r="A48" s="29" t="s">
        <v>21</v>
      </c>
      <c r="B48" s="40" t="s">
        <v>70</v>
      </c>
      <c r="C48" s="41" t="s">
        <v>72</v>
      </c>
      <c r="D48" s="47" t="s">
        <v>66</v>
      </c>
      <c r="E48" s="43"/>
      <c r="F48" s="50"/>
      <c r="G48" s="80"/>
      <c r="H48" s="73">
        <f t="shared" si="0"/>
        <v>0</v>
      </c>
    </row>
    <row r="49" spans="1:10" ht="20.100000000000001" customHeight="1" x14ac:dyDescent="0.2">
      <c r="A49" s="30" t="s">
        <v>22</v>
      </c>
      <c r="B49" s="45" t="s">
        <v>35</v>
      </c>
      <c r="C49" s="46" t="s">
        <v>73</v>
      </c>
      <c r="D49" s="47"/>
      <c r="E49" s="43" t="s">
        <v>0</v>
      </c>
      <c r="F49" s="50">
        <v>121</v>
      </c>
      <c r="G49" s="26"/>
      <c r="H49" s="73">
        <f t="shared" si="0"/>
        <v>0</v>
      </c>
      <c r="I49" s="27"/>
      <c r="J49" s="28"/>
    </row>
    <row r="50" spans="1:10" ht="20.100000000000001" customHeight="1" thickBot="1" x14ac:dyDescent="0.25">
      <c r="A50" s="30" t="s">
        <v>23</v>
      </c>
      <c r="B50" s="40"/>
      <c r="C50" s="46"/>
      <c r="D50" s="47"/>
      <c r="E50" s="43"/>
      <c r="F50" s="51"/>
      <c r="G50" s="80"/>
      <c r="H50" s="73">
        <f t="shared" si="0"/>
        <v>0</v>
      </c>
    </row>
    <row r="51" spans="1:10" s="36" customFormat="1" ht="36" customHeight="1" thickBot="1" x14ac:dyDescent="0.25">
      <c r="A51" s="37"/>
      <c r="B51" s="88" t="s">
        <v>74</v>
      </c>
      <c r="C51" s="89"/>
      <c r="D51" s="89"/>
      <c r="E51" s="89"/>
      <c r="F51" s="89"/>
      <c r="G51" s="89"/>
      <c r="H51" s="38">
        <f>SUM(H11:H50)</f>
        <v>0</v>
      </c>
    </row>
    <row r="52" spans="1:10" s="36" customFormat="1" ht="36" customHeight="1" thickBot="1" x14ac:dyDescent="0.3">
      <c r="A52" s="35" t="s">
        <v>18</v>
      </c>
      <c r="B52" s="85" t="s">
        <v>75</v>
      </c>
      <c r="C52" s="86"/>
      <c r="D52" s="86"/>
      <c r="E52" s="86"/>
      <c r="F52" s="86"/>
      <c r="G52" s="86"/>
      <c r="H52" s="87"/>
    </row>
    <row r="53" spans="1:10" ht="39.950000000000003" customHeight="1" x14ac:dyDescent="0.2">
      <c r="A53" s="22" t="s">
        <v>15</v>
      </c>
      <c r="B53" s="40" t="s">
        <v>76</v>
      </c>
      <c r="C53" s="41" t="s">
        <v>171</v>
      </c>
      <c r="D53" s="47" t="s">
        <v>77</v>
      </c>
      <c r="E53" s="43"/>
      <c r="F53" s="51"/>
      <c r="G53" s="80"/>
      <c r="H53" s="73">
        <f>ROUND(G53*F53,2)</f>
        <v>0</v>
      </c>
      <c r="I53" s="27"/>
      <c r="J53" s="28"/>
    </row>
    <row r="54" spans="1:10" ht="20.100000000000001" customHeight="1" x14ac:dyDescent="0.2">
      <c r="A54" s="22"/>
      <c r="B54" s="45" t="s">
        <v>35</v>
      </c>
      <c r="C54" s="46" t="s">
        <v>53</v>
      </c>
      <c r="D54" s="47"/>
      <c r="E54" s="43"/>
      <c r="F54" s="52"/>
      <c r="G54" s="80"/>
      <c r="H54" s="73">
        <f t="shared" ref="H54:H93" si="1">ROUND(G54*F54,2)</f>
        <v>0</v>
      </c>
      <c r="I54" s="27"/>
      <c r="J54" s="28"/>
    </row>
    <row r="55" spans="1:10" ht="20.100000000000001" customHeight="1" x14ac:dyDescent="0.2">
      <c r="A55" s="22"/>
      <c r="B55" s="48" t="s">
        <v>37</v>
      </c>
      <c r="C55" s="46" t="s">
        <v>78</v>
      </c>
      <c r="D55" s="47"/>
      <c r="E55" s="43" t="s">
        <v>0</v>
      </c>
      <c r="F55" s="52">
        <v>17</v>
      </c>
      <c r="G55" s="26"/>
      <c r="H55" s="73">
        <f t="shared" si="1"/>
        <v>0</v>
      </c>
      <c r="I55" s="27"/>
      <c r="J55" s="28"/>
    </row>
    <row r="56" spans="1:10" ht="20.100000000000001" customHeight="1" x14ac:dyDescent="0.2">
      <c r="A56" s="22"/>
      <c r="B56" s="48"/>
      <c r="C56" s="46"/>
      <c r="D56" s="47"/>
      <c r="E56" s="43"/>
      <c r="F56" s="52"/>
      <c r="G56" s="80"/>
      <c r="H56" s="73">
        <f t="shared" si="1"/>
        <v>0</v>
      </c>
      <c r="I56" s="27"/>
      <c r="J56" s="28"/>
    </row>
    <row r="57" spans="1:10" ht="20.100000000000001" customHeight="1" x14ac:dyDescent="0.2">
      <c r="A57" s="22"/>
      <c r="B57" s="45" t="s">
        <v>49</v>
      </c>
      <c r="C57" s="46" t="s">
        <v>55</v>
      </c>
      <c r="D57" s="47"/>
      <c r="E57" s="43"/>
      <c r="F57" s="52"/>
      <c r="G57" s="80"/>
      <c r="H57" s="73">
        <f t="shared" si="1"/>
        <v>0</v>
      </c>
      <c r="I57" s="27"/>
      <c r="J57" s="28"/>
    </row>
    <row r="58" spans="1:10" ht="20.100000000000001" customHeight="1" x14ac:dyDescent="0.2">
      <c r="A58" s="22"/>
      <c r="B58" s="48" t="s">
        <v>37</v>
      </c>
      <c r="C58" s="46" t="s">
        <v>78</v>
      </c>
      <c r="D58" s="47"/>
      <c r="E58" s="43" t="s">
        <v>0</v>
      </c>
      <c r="F58" s="52">
        <v>1</v>
      </c>
      <c r="G58" s="26"/>
      <c r="H58" s="73">
        <f t="shared" si="1"/>
        <v>0</v>
      </c>
      <c r="I58" s="27"/>
      <c r="J58" s="28"/>
    </row>
    <row r="59" spans="1:10" ht="20.100000000000001" customHeight="1" x14ac:dyDescent="0.2">
      <c r="A59" s="22"/>
      <c r="B59" s="48"/>
      <c r="C59" s="46"/>
      <c r="D59" s="47"/>
      <c r="E59" s="43"/>
      <c r="F59" s="52"/>
      <c r="G59" s="80"/>
      <c r="H59" s="73">
        <f t="shared" si="1"/>
        <v>0</v>
      </c>
      <c r="I59" s="27"/>
      <c r="J59" s="28"/>
    </row>
    <row r="60" spans="1:10" ht="20.100000000000001" customHeight="1" x14ac:dyDescent="0.2">
      <c r="A60" s="22"/>
      <c r="B60" s="45" t="s">
        <v>50</v>
      </c>
      <c r="C60" s="46" t="s">
        <v>56</v>
      </c>
      <c r="D60" s="47"/>
      <c r="E60" s="43"/>
      <c r="F60" s="52"/>
      <c r="G60" s="80"/>
      <c r="H60" s="73">
        <f t="shared" si="1"/>
        <v>0</v>
      </c>
      <c r="I60" s="27"/>
      <c r="J60" s="28"/>
    </row>
    <row r="61" spans="1:10" ht="20.100000000000001" customHeight="1" x14ac:dyDescent="0.2">
      <c r="A61" s="22"/>
      <c r="B61" s="48" t="s">
        <v>37</v>
      </c>
      <c r="C61" s="46" t="s">
        <v>78</v>
      </c>
      <c r="D61" s="47"/>
      <c r="E61" s="43" t="s">
        <v>0</v>
      </c>
      <c r="F61" s="52">
        <v>1</v>
      </c>
      <c r="G61" s="26"/>
      <c r="H61" s="73">
        <f t="shared" si="1"/>
        <v>0</v>
      </c>
      <c r="I61" s="27"/>
      <c r="J61" s="28"/>
    </row>
    <row r="62" spans="1:10" ht="20.100000000000001" customHeight="1" x14ac:dyDescent="0.2">
      <c r="A62" s="22"/>
      <c r="B62" s="40"/>
      <c r="C62" s="46"/>
      <c r="D62" s="47"/>
      <c r="E62" s="43"/>
      <c r="F62" s="52"/>
      <c r="G62" s="80"/>
      <c r="H62" s="73">
        <f t="shared" si="1"/>
        <v>0</v>
      </c>
      <c r="I62" s="27"/>
      <c r="J62" s="28"/>
    </row>
    <row r="63" spans="1:10" ht="39.950000000000003" customHeight="1" x14ac:dyDescent="0.2">
      <c r="A63" s="22"/>
      <c r="B63" s="40" t="s">
        <v>79</v>
      </c>
      <c r="C63" s="41" t="s">
        <v>172</v>
      </c>
      <c r="D63" s="47" t="s">
        <v>77</v>
      </c>
      <c r="E63" s="43"/>
      <c r="F63" s="52"/>
      <c r="G63" s="80"/>
      <c r="H63" s="73">
        <f t="shared" si="1"/>
        <v>0</v>
      </c>
      <c r="I63" s="27"/>
      <c r="J63" s="28"/>
    </row>
    <row r="64" spans="1:10" ht="20.100000000000001" customHeight="1" x14ac:dyDescent="0.2">
      <c r="A64" s="22"/>
      <c r="B64" s="45" t="s">
        <v>35</v>
      </c>
      <c r="C64" s="46" t="s">
        <v>53</v>
      </c>
      <c r="D64" s="47"/>
      <c r="E64" s="43"/>
      <c r="F64" s="52"/>
      <c r="G64" s="80"/>
      <c r="H64" s="73">
        <f t="shared" si="1"/>
        <v>0</v>
      </c>
      <c r="I64" s="27"/>
      <c r="J64" s="28"/>
    </row>
    <row r="65" spans="1:10" ht="20.100000000000001" customHeight="1" x14ac:dyDescent="0.2">
      <c r="A65" s="22"/>
      <c r="B65" s="48" t="s">
        <v>37</v>
      </c>
      <c r="C65" s="46" t="s">
        <v>78</v>
      </c>
      <c r="D65" s="47"/>
      <c r="E65" s="43" t="s">
        <v>39</v>
      </c>
      <c r="F65" s="50">
        <v>10.3</v>
      </c>
      <c r="G65" s="26"/>
      <c r="H65" s="73">
        <f t="shared" si="1"/>
        <v>0</v>
      </c>
      <c r="I65" s="27"/>
      <c r="J65" s="28"/>
    </row>
    <row r="66" spans="1:10" ht="20.100000000000001" customHeight="1" x14ac:dyDescent="0.2">
      <c r="A66" s="22"/>
      <c r="B66" s="40"/>
      <c r="C66" s="46"/>
      <c r="D66" s="47"/>
      <c r="E66" s="43"/>
      <c r="F66" s="52"/>
      <c r="G66" s="80"/>
      <c r="H66" s="73">
        <f t="shared" si="1"/>
        <v>0</v>
      </c>
      <c r="I66" s="27"/>
      <c r="J66" s="28"/>
    </row>
    <row r="67" spans="1:10" ht="20.100000000000001" customHeight="1" x14ac:dyDescent="0.2">
      <c r="A67" s="22"/>
      <c r="B67" s="40" t="s">
        <v>80</v>
      </c>
      <c r="C67" s="41" t="s">
        <v>81</v>
      </c>
      <c r="D67" s="47" t="s">
        <v>77</v>
      </c>
      <c r="E67" s="43"/>
      <c r="F67" s="52"/>
      <c r="G67" s="80"/>
      <c r="H67" s="73">
        <f t="shared" si="1"/>
        <v>0</v>
      </c>
      <c r="I67" s="27"/>
      <c r="J67" s="28"/>
    </row>
    <row r="68" spans="1:10" ht="20.100000000000001" customHeight="1" x14ac:dyDescent="0.2">
      <c r="A68" s="22"/>
      <c r="B68" s="45" t="s">
        <v>35</v>
      </c>
      <c r="C68" s="46" t="s">
        <v>82</v>
      </c>
      <c r="D68" s="47"/>
      <c r="E68" s="43"/>
      <c r="F68" s="52"/>
      <c r="G68" s="80"/>
      <c r="H68" s="73">
        <f t="shared" si="1"/>
        <v>0</v>
      </c>
      <c r="I68" s="27"/>
      <c r="J68" s="28"/>
    </row>
    <row r="69" spans="1:10" ht="35.1" customHeight="1" x14ac:dyDescent="0.2">
      <c r="A69" s="22"/>
      <c r="B69" s="48" t="s">
        <v>37</v>
      </c>
      <c r="C69" s="46" t="s">
        <v>83</v>
      </c>
      <c r="D69" s="47"/>
      <c r="E69" s="43" t="s">
        <v>39</v>
      </c>
      <c r="F69" s="50">
        <v>70</v>
      </c>
      <c r="G69" s="26"/>
      <c r="H69" s="73">
        <f t="shared" si="1"/>
        <v>0</v>
      </c>
      <c r="I69" s="27"/>
      <c r="J69" s="28"/>
    </row>
    <row r="70" spans="1:10" ht="20.100000000000001" customHeight="1" x14ac:dyDescent="0.2">
      <c r="A70" s="22"/>
      <c r="B70" s="48"/>
      <c r="C70" s="46"/>
      <c r="D70" s="47"/>
      <c r="E70" s="43"/>
      <c r="F70" s="50"/>
      <c r="G70" s="80"/>
      <c r="H70" s="73">
        <f t="shared" si="1"/>
        <v>0</v>
      </c>
      <c r="I70" s="27"/>
      <c r="J70" s="28"/>
    </row>
    <row r="71" spans="1:10" ht="19.5" customHeight="1" x14ac:dyDescent="0.2">
      <c r="A71" s="22"/>
      <c r="B71" s="45" t="s">
        <v>49</v>
      </c>
      <c r="C71" s="46" t="s">
        <v>48</v>
      </c>
      <c r="D71" s="47"/>
      <c r="E71" s="43"/>
      <c r="F71" s="52"/>
      <c r="G71" s="80"/>
      <c r="H71" s="73">
        <f t="shared" si="1"/>
        <v>0</v>
      </c>
      <c r="I71" s="27"/>
      <c r="J71" s="28"/>
    </row>
    <row r="72" spans="1:10" ht="35.1" customHeight="1" x14ac:dyDescent="0.2">
      <c r="A72" s="22"/>
      <c r="B72" s="48" t="s">
        <v>37</v>
      </c>
      <c r="C72" s="46" t="s">
        <v>83</v>
      </c>
      <c r="D72" s="47"/>
      <c r="E72" s="43" t="s">
        <v>39</v>
      </c>
      <c r="F72" s="50">
        <v>15</v>
      </c>
      <c r="G72" s="26"/>
      <c r="H72" s="73">
        <f t="shared" si="1"/>
        <v>0</v>
      </c>
      <c r="I72" s="27"/>
      <c r="J72" s="28"/>
    </row>
    <row r="73" spans="1:10" ht="20.100000000000001" customHeight="1" x14ac:dyDescent="0.2">
      <c r="A73" s="22"/>
      <c r="B73" s="40"/>
      <c r="C73" s="46"/>
      <c r="D73" s="47"/>
      <c r="E73" s="43"/>
      <c r="F73" s="52"/>
      <c r="G73" s="80"/>
      <c r="H73" s="73">
        <f t="shared" si="1"/>
        <v>0</v>
      </c>
      <c r="I73" s="27"/>
      <c r="J73" s="28"/>
    </row>
    <row r="74" spans="1:10" ht="39.950000000000003" customHeight="1" x14ac:dyDescent="0.2">
      <c r="A74" s="22"/>
      <c r="B74" s="40" t="s">
        <v>84</v>
      </c>
      <c r="C74" s="41" t="s">
        <v>85</v>
      </c>
      <c r="D74" s="47" t="s">
        <v>77</v>
      </c>
      <c r="E74" s="43"/>
      <c r="F74" s="52"/>
      <c r="G74" s="80"/>
      <c r="H74" s="73">
        <f t="shared" si="1"/>
        <v>0</v>
      </c>
      <c r="I74" s="27"/>
      <c r="J74" s="28"/>
    </row>
    <row r="75" spans="1:10" ht="20.100000000000001" customHeight="1" x14ac:dyDescent="0.2">
      <c r="A75" s="22"/>
      <c r="B75" s="45" t="s">
        <v>35</v>
      </c>
      <c r="C75" s="46" t="s">
        <v>82</v>
      </c>
      <c r="D75" s="47"/>
      <c r="E75" s="43" t="s">
        <v>0</v>
      </c>
      <c r="F75" s="52">
        <v>23</v>
      </c>
      <c r="G75" s="26"/>
      <c r="H75" s="73">
        <f t="shared" si="1"/>
        <v>0</v>
      </c>
      <c r="I75" s="27"/>
      <c r="J75" s="28"/>
    </row>
    <row r="76" spans="1:10" ht="20.100000000000001" customHeight="1" x14ac:dyDescent="0.2">
      <c r="A76" s="22"/>
      <c r="B76" s="45" t="s">
        <v>49</v>
      </c>
      <c r="C76" s="46" t="s">
        <v>51</v>
      </c>
      <c r="D76" s="47"/>
      <c r="E76" s="43" t="s">
        <v>0</v>
      </c>
      <c r="F76" s="52">
        <v>4</v>
      </c>
      <c r="G76" s="26"/>
      <c r="H76" s="73">
        <f t="shared" si="1"/>
        <v>0</v>
      </c>
      <c r="I76" s="27"/>
      <c r="J76" s="28"/>
    </row>
    <row r="77" spans="1:10" ht="20.100000000000001" customHeight="1" x14ac:dyDescent="0.2">
      <c r="A77" s="22"/>
      <c r="B77" s="40"/>
      <c r="C77" s="46"/>
      <c r="D77" s="47"/>
      <c r="E77" s="43"/>
      <c r="F77" s="51"/>
      <c r="G77" s="80"/>
      <c r="H77" s="73">
        <f t="shared" si="1"/>
        <v>0</v>
      </c>
      <c r="I77" s="27"/>
      <c r="J77" s="28"/>
    </row>
    <row r="78" spans="1:10" ht="20.100000000000001" customHeight="1" x14ac:dyDescent="0.2">
      <c r="A78" s="22"/>
      <c r="B78" s="40" t="s">
        <v>86</v>
      </c>
      <c r="C78" s="41" t="s">
        <v>87</v>
      </c>
      <c r="D78" s="47" t="s">
        <v>77</v>
      </c>
      <c r="E78" s="43"/>
      <c r="F78" s="51"/>
      <c r="G78" s="80"/>
      <c r="H78" s="73">
        <f t="shared" si="1"/>
        <v>0</v>
      </c>
      <c r="I78" s="27"/>
      <c r="J78" s="28"/>
    </row>
    <row r="79" spans="1:10" ht="20.100000000000001" customHeight="1" x14ac:dyDescent="0.2">
      <c r="A79" s="22"/>
      <c r="B79" s="45" t="s">
        <v>35</v>
      </c>
      <c r="C79" s="46" t="s">
        <v>53</v>
      </c>
      <c r="D79" s="47"/>
      <c r="E79" s="43" t="s">
        <v>0</v>
      </c>
      <c r="F79" s="50">
        <v>1</v>
      </c>
      <c r="G79" s="26"/>
      <c r="H79" s="73">
        <f t="shared" si="1"/>
        <v>0</v>
      </c>
      <c r="I79" s="27"/>
      <c r="J79" s="28"/>
    </row>
    <row r="80" spans="1:10" ht="20.100000000000001" customHeight="1" x14ac:dyDescent="0.2">
      <c r="A80" s="22"/>
      <c r="B80" s="40"/>
      <c r="C80" s="46"/>
      <c r="D80" s="47"/>
      <c r="E80" s="43"/>
      <c r="F80" s="51"/>
      <c r="G80" s="80"/>
      <c r="H80" s="73">
        <f t="shared" si="1"/>
        <v>0</v>
      </c>
      <c r="I80" s="27"/>
      <c r="J80" s="28"/>
    </row>
    <row r="81" spans="1:10" ht="20.100000000000001" customHeight="1" x14ac:dyDescent="0.2">
      <c r="A81" s="22"/>
      <c r="B81" s="40" t="s">
        <v>89</v>
      </c>
      <c r="C81" s="41" t="s">
        <v>90</v>
      </c>
      <c r="D81" s="47" t="s">
        <v>88</v>
      </c>
      <c r="E81" s="43"/>
      <c r="F81" s="51"/>
      <c r="G81" s="80"/>
      <c r="H81" s="73">
        <f t="shared" si="1"/>
        <v>0</v>
      </c>
      <c r="I81" s="27"/>
      <c r="J81" s="28"/>
    </row>
    <row r="82" spans="1:10" ht="20.100000000000001" customHeight="1" x14ac:dyDescent="0.2">
      <c r="A82" s="22"/>
      <c r="B82" s="45" t="s">
        <v>35</v>
      </c>
      <c r="C82" s="46" t="s">
        <v>91</v>
      </c>
      <c r="D82" s="47"/>
      <c r="E82" s="43" t="s">
        <v>39</v>
      </c>
      <c r="F82" s="50">
        <v>1276.9000000000001</v>
      </c>
      <c r="G82" s="26"/>
      <c r="H82" s="73">
        <f t="shared" si="1"/>
        <v>0</v>
      </c>
      <c r="I82" s="27"/>
      <c r="J82" s="28"/>
    </row>
    <row r="83" spans="1:10" ht="20.100000000000001" customHeight="1" x14ac:dyDescent="0.2">
      <c r="A83" s="22"/>
      <c r="B83" s="45"/>
      <c r="C83" s="46"/>
      <c r="D83" s="47"/>
      <c r="E83" s="43"/>
      <c r="F83" s="51"/>
      <c r="G83" s="80"/>
      <c r="H83" s="73">
        <f t="shared" si="1"/>
        <v>0</v>
      </c>
      <c r="I83" s="27"/>
      <c r="J83" s="28"/>
    </row>
    <row r="84" spans="1:10" ht="20.100000000000001" customHeight="1" x14ac:dyDescent="0.2">
      <c r="A84" s="22"/>
      <c r="B84" s="40" t="s">
        <v>92</v>
      </c>
      <c r="C84" s="41" t="s">
        <v>94</v>
      </c>
      <c r="D84" s="47" t="s">
        <v>95</v>
      </c>
      <c r="E84" s="43" t="s">
        <v>96</v>
      </c>
      <c r="F84" s="56">
        <v>20</v>
      </c>
      <c r="G84" s="26"/>
      <c r="H84" s="73">
        <f t="shared" si="1"/>
        <v>0</v>
      </c>
      <c r="I84" s="27"/>
      <c r="J84" s="28"/>
    </row>
    <row r="85" spans="1:10" ht="20.100000000000001" customHeight="1" x14ac:dyDescent="0.2">
      <c r="A85" s="22"/>
      <c r="B85" s="53"/>
      <c r="C85" s="54"/>
      <c r="D85" s="55"/>
      <c r="E85" s="55"/>
      <c r="F85" s="57"/>
      <c r="G85" s="80"/>
      <c r="H85" s="73">
        <f t="shared" si="1"/>
        <v>0</v>
      </c>
      <c r="I85" s="27"/>
      <c r="J85" s="28"/>
    </row>
    <row r="86" spans="1:10" ht="20.100000000000001" customHeight="1" x14ac:dyDescent="0.2">
      <c r="A86" s="22"/>
      <c r="B86" s="40" t="s">
        <v>93</v>
      </c>
      <c r="C86" s="41" t="s">
        <v>98</v>
      </c>
      <c r="D86" s="47" t="s">
        <v>99</v>
      </c>
      <c r="E86" s="43"/>
      <c r="F86" s="57"/>
      <c r="G86" s="80"/>
      <c r="H86" s="73">
        <f t="shared" si="1"/>
        <v>0</v>
      </c>
      <c r="I86" s="27"/>
      <c r="J86" s="28"/>
    </row>
    <row r="87" spans="1:10" ht="20.100000000000001" customHeight="1" x14ac:dyDescent="0.2">
      <c r="A87" s="22"/>
      <c r="B87" s="45" t="s">
        <v>35</v>
      </c>
      <c r="C87" s="46" t="s">
        <v>100</v>
      </c>
      <c r="D87" s="47"/>
      <c r="E87" s="43" t="s">
        <v>96</v>
      </c>
      <c r="F87" s="56">
        <v>290</v>
      </c>
      <c r="G87" s="26"/>
      <c r="H87" s="73">
        <f t="shared" si="1"/>
        <v>0</v>
      </c>
      <c r="I87" s="27"/>
      <c r="J87" s="28"/>
    </row>
    <row r="88" spans="1:10" ht="20.100000000000001" customHeight="1" x14ac:dyDescent="0.2">
      <c r="A88" s="22"/>
      <c r="B88" s="45" t="s">
        <v>49</v>
      </c>
      <c r="C88" s="46" t="s">
        <v>101</v>
      </c>
      <c r="D88" s="47"/>
      <c r="E88" s="43" t="s">
        <v>96</v>
      </c>
      <c r="F88" s="56">
        <v>60</v>
      </c>
      <c r="G88" s="26"/>
      <c r="H88" s="73">
        <f t="shared" si="1"/>
        <v>0</v>
      </c>
      <c r="I88" s="27"/>
      <c r="J88" s="28"/>
    </row>
    <row r="89" spans="1:10" ht="20.100000000000001" customHeight="1" x14ac:dyDescent="0.2">
      <c r="A89" s="29" t="s">
        <v>17</v>
      </c>
      <c r="B89" s="45"/>
      <c r="C89" s="46"/>
      <c r="D89" s="47"/>
      <c r="E89" s="43"/>
      <c r="F89" s="56"/>
      <c r="G89" s="80"/>
      <c r="H89" s="73">
        <f t="shared" si="1"/>
        <v>0</v>
      </c>
      <c r="I89" s="27"/>
      <c r="J89" s="28"/>
    </row>
    <row r="90" spans="1:10" ht="39.950000000000003" customHeight="1" x14ac:dyDescent="0.2">
      <c r="A90" s="29" t="s">
        <v>18</v>
      </c>
      <c r="B90" s="40" t="s">
        <v>97</v>
      </c>
      <c r="C90" s="41" t="s">
        <v>159</v>
      </c>
      <c r="D90" s="47" t="s">
        <v>107</v>
      </c>
      <c r="E90" s="43" t="s">
        <v>96</v>
      </c>
      <c r="F90" s="56">
        <v>50</v>
      </c>
      <c r="G90" s="26"/>
      <c r="H90" s="73">
        <f t="shared" si="1"/>
        <v>0</v>
      </c>
    </row>
    <row r="91" spans="1:10" ht="20.100000000000001" customHeight="1" x14ac:dyDescent="0.2">
      <c r="A91" s="29" t="s">
        <v>17</v>
      </c>
      <c r="B91" s="45"/>
      <c r="C91" s="46"/>
      <c r="D91" s="47"/>
      <c r="E91" s="43"/>
      <c r="F91" s="56"/>
      <c r="G91" s="80"/>
      <c r="H91" s="73">
        <f t="shared" si="1"/>
        <v>0</v>
      </c>
      <c r="I91" s="27"/>
      <c r="J91" s="28"/>
    </row>
    <row r="92" spans="1:10" ht="39.950000000000003" customHeight="1" x14ac:dyDescent="0.2">
      <c r="A92" s="29" t="s">
        <v>18</v>
      </c>
      <c r="B92" s="40" t="s">
        <v>102</v>
      </c>
      <c r="C92" s="41" t="s">
        <v>106</v>
      </c>
      <c r="D92" s="47" t="s">
        <v>107</v>
      </c>
      <c r="E92" s="43" t="s">
        <v>108</v>
      </c>
      <c r="F92" s="56">
        <v>72</v>
      </c>
      <c r="G92" s="26"/>
      <c r="H92" s="73">
        <f t="shared" si="1"/>
        <v>0</v>
      </c>
    </row>
    <row r="93" spans="1:10" ht="20.100000000000001" customHeight="1" thickBot="1" x14ac:dyDescent="0.25">
      <c r="A93" s="22" t="s">
        <v>19</v>
      </c>
      <c r="B93" s="40"/>
      <c r="C93" s="46"/>
      <c r="D93" s="47"/>
      <c r="E93" s="43"/>
      <c r="F93" s="51"/>
      <c r="G93" s="80"/>
      <c r="H93" s="73">
        <f t="shared" si="1"/>
        <v>0</v>
      </c>
    </row>
    <row r="94" spans="1:10" s="36" customFormat="1" ht="36" customHeight="1" thickBot="1" x14ac:dyDescent="0.25">
      <c r="A94" s="37"/>
      <c r="B94" s="88" t="s">
        <v>109</v>
      </c>
      <c r="C94" s="89"/>
      <c r="D94" s="89"/>
      <c r="E94" s="89"/>
      <c r="F94" s="89"/>
      <c r="G94" s="89"/>
      <c r="H94" s="38">
        <f>SUM(H53:H93)</f>
        <v>0</v>
      </c>
    </row>
    <row r="95" spans="1:10" s="36" customFormat="1" ht="36" customHeight="1" thickBot="1" x14ac:dyDescent="0.3">
      <c r="A95" s="35" t="s">
        <v>18</v>
      </c>
      <c r="B95" s="85" t="s">
        <v>110</v>
      </c>
      <c r="C95" s="86"/>
      <c r="D95" s="86"/>
      <c r="E95" s="86"/>
      <c r="F95" s="86"/>
      <c r="G95" s="86"/>
      <c r="H95" s="87"/>
    </row>
    <row r="96" spans="1:10" ht="20.100000000000001" customHeight="1" x14ac:dyDescent="0.2">
      <c r="A96" s="22" t="s">
        <v>15</v>
      </c>
      <c r="B96" s="40" t="s">
        <v>111</v>
      </c>
      <c r="C96" s="41" t="s">
        <v>112</v>
      </c>
      <c r="D96" s="47" t="s">
        <v>113</v>
      </c>
      <c r="E96" s="43"/>
      <c r="F96" s="51"/>
      <c r="G96" s="80"/>
      <c r="H96" s="73">
        <f>ROUND(G96*F96,2)</f>
        <v>0</v>
      </c>
      <c r="I96" s="27"/>
      <c r="J96" s="28"/>
    </row>
    <row r="97" spans="1:10" ht="20.100000000000001" customHeight="1" x14ac:dyDescent="0.2">
      <c r="A97" s="22"/>
      <c r="B97" s="45" t="s">
        <v>35</v>
      </c>
      <c r="C97" s="46" t="s">
        <v>114</v>
      </c>
      <c r="D97" s="47"/>
      <c r="E97" s="43"/>
      <c r="F97" s="51"/>
      <c r="G97" s="80"/>
      <c r="H97" s="73">
        <f t="shared" ref="H97:H129" si="2">ROUND(G97*F97,2)</f>
        <v>0</v>
      </c>
      <c r="I97" s="27"/>
      <c r="J97" s="28"/>
    </row>
    <row r="98" spans="1:10" ht="20.100000000000001" customHeight="1" x14ac:dyDescent="0.2">
      <c r="A98" s="22"/>
      <c r="B98" s="48" t="s">
        <v>37</v>
      </c>
      <c r="C98" s="46" t="s">
        <v>115</v>
      </c>
      <c r="D98" s="47"/>
      <c r="E98" s="43" t="s">
        <v>116</v>
      </c>
      <c r="F98" s="50">
        <v>6.2</v>
      </c>
      <c r="G98" s="26"/>
      <c r="H98" s="73">
        <f t="shared" si="2"/>
        <v>0</v>
      </c>
      <c r="I98" s="27"/>
      <c r="J98" s="28"/>
    </row>
    <row r="99" spans="1:10" ht="20.100000000000001" customHeight="1" x14ac:dyDescent="0.2">
      <c r="A99" s="22"/>
      <c r="B99" s="48"/>
      <c r="C99" s="46"/>
      <c r="D99" s="47"/>
      <c r="E99" s="43"/>
      <c r="F99" s="52"/>
      <c r="G99" s="80"/>
      <c r="H99" s="73">
        <f t="shared" si="2"/>
        <v>0</v>
      </c>
      <c r="I99" s="27"/>
      <c r="J99" s="28"/>
    </row>
    <row r="100" spans="1:10" ht="20.100000000000001" customHeight="1" x14ac:dyDescent="0.2">
      <c r="A100" s="22"/>
      <c r="B100" s="45" t="s">
        <v>49</v>
      </c>
      <c r="C100" s="46" t="s">
        <v>136</v>
      </c>
      <c r="D100" s="47"/>
      <c r="E100" s="43"/>
      <c r="F100" s="52"/>
      <c r="G100" s="80"/>
      <c r="H100" s="73">
        <f t="shared" si="2"/>
        <v>0</v>
      </c>
      <c r="I100" s="27"/>
      <c r="J100" s="28"/>
    </row>
    <row r="101" spans="1:10" ht="20.100000000000001" customHeight="1" x14ac:dyDescent="0.2">
      <c r="A101" s="22"/>
      <c r="B101" s="48" t="s">
        <v>37</v>
      </c>
      <c r="C101" s="46" t="s">
        <v>115</v>
      </c>
      <c r="D101" s="47"/>
      <c r="E101" s="43" t="s">
        <v>116</v>
      </c>
      <c r="F101" s="50">
        <v>0.7</v>
      </c>
      <c r="G101" s="26"/>
      <c r="H101" s="73">
        <f t="shared" si="2"/>
        <v>0</v>
      </c>
      <c r="I101" s="27"/>
      <c r="J101" s="28"/>
    </row>
    <row r="102" spans="1:10" ht="20.100000000000001" customHeight="1" x14ac:dyDescent="0.2">
      <c r="A102" s="22"/>
      <c r="B102" s="40"/>
      <c r="C102" s="46"/>
      <c r="D102" s="47"/>
      <c r="E102" s="43"/>
      <c r="F102" s="52"/>
      <c r="G102" s="80"/>
      <c r="H102" s="73">
        <f t="shared" si="2"/>
        <v>0</v>
      </c>
      <c r="I102" s="27"/>
      <c r="J102" s="28"/>
    </row>
    <row r="103" spans="1:10" ht="20.100000000000001" customHeight="1" x14ac:dyDescent="0.2">
      <c r="A103" s="22"/>
      <c r="B103" s="45" t="s">
        <v>50</v>
      </c>
      <c r="C103" s="46" t="s">
        <v>117</v>
      </c>
      <c r="D103" s="47"/>
      <c r="E103" s="43" t="s">
        <v>116</v>
      </c>
      <c r="F103" s="58">
        <v>1.2</v>
      </c>
      <c r="G103" s="26"/>
      <c r="H103" s="73">
        <f t="shared" si="2"/>
        <v>0</v>
      </c>
      <c r="I103" s="27"/>
      <c r="J103" s="28"/>
    </row>
    <row r="104" spans="1:10" ht="20.100000000000001" customHeight="1" x14ac:dyDescent="0.2">
      <c r="A104" s="22"/>
      <c r="B104" s="40"/>
      <c r="C104" s="46"/>
      <c r="D104" s="47"/>
      <c r="E104" s="43"/>
      <c r="F104" s="52"/>
      <c r="G104" s="80"/>
      <c r="H104" s="73">
        <f t="shared" si="2"/>
        <v>0</v>
      </c>
      <c r="I104" s="27"/>
      <c r="J104" s="28"/>
    </row>
    <row r="105" spans="1:10" ht="20.100000000000001" customHeight="1" x14ac:dyDescent="0.2">
      <c r="A105" s="22"/>
      <c r="B105" s="45" t="s">
        <v>52</v>
      </c>
      <c r="C105" s="46" t="s">
        <v>118</v>
      </c>
      <c r="D105" s="47"/>
      <c r="E105" s="43"/>
      <c r="F105" s="52"/>
      <c r="G105" s="80"/>
      <c r="H105" s="73">
        <f t="shared" si="2"/>
        <v>0</v>
      </c>
      <c r="I105" s="27"/>
      <c r="J105" s="28"/>
    </row>
    <row r="106" spans="1:10" ht="35.1" customHeight="1" x14ac:dyDescent="0.2">
      <c r="A106" s="22"/>
      <c r="B106" s="48" t="s">
        <v>37</v>
      </c>
      <c r="C106" s="46" t="s">
        <v>119</v>
      </c>
      <c r="D106" s="47"/>
      <c r="E106" s="43" t="s">
        <v>0</v>
      </c>
      <c r="F106" s="52">
        <v>1</v>
      </c>
      <c r="G106" s="26"/>
      <c r="H106" s="73">
        <f t="shared" si="2"/>
        <v>0</v>
      </c>
      <c r="I106" s="27"/>
      <c r="J106" s="60"/>
    </row>
    <row r="107" spans="1:10" ht="20.100000000000001" customHeight="1" x14ac:dyDescent="0.2">
      <c r="A107" s="22"/>
      <c r="B107" s="48" t="s">
        <v>40</v>
      </c>
      <c r="C107" s="46" t="s">
        <v>120</v>
      </c>
      <c r="D107" s="47"/>
      <c r="E107" s="43" t="s">
        <v>0</v>
      </c>
      <c r="F107" s="52">
        <v>8</v>
      </c>
      <c r="G107" s="26"/>
      <c r="H107" s="73">
        <f t="shared" si="2"/>
        <v>0</v>
      </c>
      <c r="I107" s="27"/>
      <c r="J107" s="28"/>
    </row>
    <row r="108" spans="1:10" ht="20.100000000000001" customHeight="1" x14ac:dyDescent="0.2">
      <c r="A108" s="22"/>
      <c r="B108" s="48" t="s">
        <v>44</v>
      </c>
      <c r="C108" s="46" t="s">
        <v>137</v>
      </c>
      <c r="D108" s="47"/>
      <c r="E108" s="43" t="s">
        <v>0</v>
      </c>
      <c r="F108" s="52">
        <v>2</v>
      </c>
      <c r="G108" s="26"/>
      <c r="H108" s="73">
        <f t="shared" si="2"/>
        <v>0</v>
      </c>
      <c r="I108" s="27"/>
      <c r="J108" s="28"/>
    </row>
    <row r="109" spans="1:10" ht="20.100000000000001" customHeight="1" x14ac:dyDescent="0.2">
      <c r="A109" s="22"/>
      <c r="B109" s="48"/>
      <c r="C109" s="46"/>
      <c r="D109" s="47"/>
      <c r="E109" s="43"/>
      <c r="F109" s="52"/>
      <c r="G109" s="80"/>
      <c r="H109" s="73">
        <f t="shared" si="2"/>
        <v>0</v>
      </c>
      <c r="I109" s="27"/>
      <c r="J109" s="28"/>
    </row>
    <row r="110" spans="1:10" ht="19.5" customHeight="1" x14ac:dyDescent="0.2">
      <c r="A110" s="22"/>
      <c r="B110" s="45" t="s">
        <v>54</v>
      </c>
      <c r="C110" s="46" t="s">
        <v>156</v>
      </c>
      <c r="D110" s="47"/>
      <c r="E110" s="43"/>
      <c r="F110" s="52"/>
      <c r="G110" s="80"/>
      <c r="H110" s="73">
        <f t="shared" si="2"/>
        <v>0</v>
      </c>
      <c r="I110" s="27"/>
      <c r="J110" s="28"/>
    </row>
    <row r="111" spans="1:10" ht="19.5" customHeight="1" x14ac:dyDescent="0.2">
      <c r="A111" s="22"/>
      <c r="B111" s="48" t="s">
        <v>37</v>
      </c>
      <c r="C111" s="46" t="s">
        <v>157</v>
      </c>
      <c r="D111" s="47"/>
      <c r="E111" s="43" t="s">
        <v>0</v>
      </c>
      <c r="F111" s="52">
        <v>1</v>
      </c>
      <c r="G111" s="26"/>
      <c r="H111" s="73">
        <f t="shared" si="2"/>
        <v>0</v>
      </c>
      <c r="I111" s="27"/>
      <c r="J111" s="60"/>
    </row>
    <row r="112" spans="1:10" ht="20.100000000000001" customHeight="1" x14ac:dyDescent="0.2">
      <c r="A112" s="22"/>
      <c r="B112" s="40"/>
      <c r="C112" s="46"/>
      <c r="D112" s="47"/>
      <c r="E112" s="43"/>
      <c r="F112" s="52"/>
      <c r="G112" s="80"/>
      <c r="H112" s="73">
        <f t="shared" si="2"/>
        <v>0</v>
      </c>
      <c r="I112" s="27"/>
      <c r="J112" s="28"/>
    </row>
    <row r="113" spans="1:10" ht="20.100000000000001" customHeight="1" x14ac:dyDescent="0.2">
      <c r="A113" s="22"/>
      <c r="B113" s="45" t="s">
        <v>163</v>
      </c>
      <c r="C113" s="46" t="s">
        <v>121</v>
      </c>
      <c r="D113" s="47"/>
      <c r="E113" s="43" t="s">
        <v>0</v>
      </c>
      <c r="F113" s="52">
        <v>5</v>
      </c>
      <c r="G113" s="26"/>
      <c r="H113" s="73">
        <f t="shared" si="2"/>
        <v>0</v>
      </c>
      <c r="I113" s="27"/>
      <c r="J113" s="28"/>
    </row>
    <row r="114" spans="1:10" ht="20.100000000000001" customHeight="1" x14ac:dyDescent="0.2">
      <c r="A114" s="22"/>
      <c r="B114" s="45"/>
      <c r="C114" s="46"/>
      <c r="D114" s="47"/>
      <c r="E114" s="43"/>
      <c r="F114" s="52"/>
      <c r="G114" s="80"/>
      <c r="H114" s="73">
        <f t="shared" si="2"/>
        <v>0</v>
      </c>
      <c r="I114" s="27"/>
      <c r="J114" s="28"/>
    </row>
    <row r="115" spans="1:10" ht="20.100000000000001" customHeight="1" x14ac:dyDescent="0.2">
      <c r="A115" s="22"/>
      <c r="B115" s="40" t="s">
        <v>122</v>
      </c>
      <c r="C115" s="41" t="s">
        <v>153</v>
      </c>
      <c r="D115" s="47"/>
      <c r="E115" s="43"/>
      <c r="F115" s="57"/>
      <c r="G115" s="80"/>
      <c r="H115" s="73">
        <f t="shared" si="2"/>
        <v>0</v>
      </c>
      <c r="I115" s="27"/>
      <c r="J115" s="28"/>
    </row>
    <row r="116" spans="1:10" ht="20.100000000000001" customHeight="1" x14ac:dyDescent="0.2">
      <c r="A116" s="22"/>
      <c r="B116" s="45" t="s">
        <v>35</v>
      </c>
      <c r="C116" s="46" t="s">
        <v>154</v>
      </c>
      <c r="D116" s="47"/>
      <c r="E116" s="43"/>
      <c r="F116" s="56"/>
      <c r="G116" s="80"/>
      <c r="H116" s="73">
        <f t="shared" si="2"/>
        <v>0</v>
      </c>
      <c r="I116" s="27"/>
      <c r="J116" s="28"/>
    </row>
    <row r="117" spans="1:10" ht="20.100000000000001" customHeight="1" x14ac:dyDescent="0.2">
      <c r="A117" s="22"/>
      <c r="B117" s="48" t="s">
        <v>37</v>
      </c>
      <c r="C117" s="46" t="s">
        <v>155</v>
      </c>
      <c r="D117" s="47" t="s">
        <v>77</v>
      </c>
      <c r="E117" s="43" t="s">
        <v>116</v>
      </c>
      <c r="F117" s="56">
        <v>7</v>
      </c>
      <c r="G117" s="26"/>
      <c r="H117" s="73">
        <f t="shared" si="2"/>
        <v>0</v>
      </c>
      <c r="I117" s="27"/>
      <c r="J117" s="28"/>
    </row>
    <row r="118" spans="1:10" ht="20.100000000000001" customHeight="1" x14ac:dyDescent="0.2">
      <c r="A118" s="22"/>
      <c r="B118" s="45"/>
      <c r="C118" s="46"/>
      <c r="D118" s="47"/>
      <c r="E118" s="43"/>
      <c r="F118" s="52"/>
      <c r="G118" s="80"/>
      <c r="H118" s="73">
        <f t="shared" si="2"/>
        <v>0</v>
      </c>
      <c r="I118" s="27"/>
      <c r="J118" s="28"/>
    </row>
    <row r="119" spans="1:10" ht="19.5" customHeight="1" x14ac:dyDescent="0.2">
      <c r="A119" s="22"/>
      <c r="B119" s="40" t="s">
        <v>123</v>
      </c>
      <c r="C119" s="41" t="s">
        <v>169</v>
      </c>
      <c r="D119" s="47" t="s">
        <v>60</v>
      </c>
      <c r="E119" s="43" t="s">
        <v>0</v>
      </c>
      <c r="F119" s="56">
        <v>12</v>
      </c>
      <c r="G119" s="26"/>
      <c r="H119" s="73">
        <f t="shared" si="2"/>
        <v>0</v>
      </c>
      <c r="I119" s="27"/>
      <c r="J119" s="28"/>
    </row>
    <row r="120" spans="1:10" ht="20.100000000000001" customHeight="1" x14ac:dyDescent="0.2">
      <c r="A120" s="22"/>
      <c r="B120" s="45"/>
      <c r="C120" s="46"/>
      <c r="D120" s="47"/>
      <c r="E120" s="43"/>
      <c r="F120" s="57"/>
      <c r="G120" s="80"/>
      <c r="H120" s="73">
        <f t="shared" si="2"/>
        <v>0</v>
      </c>
      <c r="I120" s="27"/>
      <c r="J120" s="28"/>
    </row>
    <row r="121" spans="1:10" ht="20.100000000000001" customHeight="1" x14ac:dyDescent="0.2">
      <c r="A121" s="22"/>
      <c r="B121" s="40" t="s">
        <v>161</v>
      </c>
      <c r="C121" s="41" t="s">
        <v>104</v>
      </c>
      <c r="D121" s="47" t="s">
        <v>105</v>
      </c>
      <c r="E121" s="43"/>
      <c r="F121" s="56"/>
      <c r="G121" s="80"/>
      <c r="H121" s="73">
        <f t="shared" si="2"/>
        <v>0</v>
      </c>
      <c r="I121" s="27"/>
      <c r="J121" s="28"/>
    </row>
    <row r="122" spans="1:10" ht="20.100000000000001" customHeight="1" x14ac:dyDescent="0.2">
      <c r="A122" s="22"/>
      <c r="B122" s="45" t="s">
        <v>35</v>
      </c>
      <c r="C122" s="46" t="s">
        <v>160</v>
      </c>
      <c r="D122" s="47"/>
      <c r="E122" s="43" t="s">
        <v>96</v>
      </c>
      <c r="F122" s="56">
        <v>10</v>
      </c>
      <c r="G122" s="26"/>
      <c r="H122" s="73">
        <f t="shared" si="2"/>
        <v>0</v>
      </c>
      <c r="I122" s="27"/>
      <c r="J122" s="28"/>
    </row>
    <row r="123" spans="1:10" ht="20.100000000000001" customHeight="1" x14ac:dyDescent="0.2">
      <c r="A123" s="22"/>
      <c r="B123" s="45"/>
      <c r="C123" s="46"/>
      <c r="D123" s="47"/>
      <c r="E123" s="43"/>
      <c r="F123" s="52"/>
      <c r="G123" s="80"/>
      <c r="H123" s="73">
        <f t="shared" si="2"/>
        <v>0</v>
      </c>
      <c r="I123" s="27"/>
      <c r="J123" s="28"/>
    </row>
    <row r="124" spans="1:10" ht="20.100000000000001" customHeight="1" x14ac:dyDescent="0.2">
      <c r="A124" s="22"/>
      <c r="B124" s="40" t="s">
        <v>162</v>
      </c>
      <c r="C124" s="41" t="s">
        <v>98</v>
      </c>
      <c r="D124" s="47" t="s">
        <v>99</v>
      </c>
      <c r="E124" s="43"/>
      <c r="F124" s="57"/>
      <c r="G124" s="80"/>
      <c r="H124" s="73">
        <f t="shared" si="2"/>
        <v>0</v>
      </c>
      <c r="I124" s="27"/>
      <c r="J124" s="28"/>
    </row>
    <row r="125" spans="1:10" ht="20.100000000000001" customHeight="1" x14ac:dyDescent="0.2">
      <c r="A125" s="22"/>
      <c r="B125" s="45" t="s">
        <v>35</v>
      </c>
      <c r="C125" s="46" t="s">
        <v>100</v>
      </c>
      <c r="D125" s="47"/>
      <c r="E125" s="43" t="s">
        <v>96</v>
      </c>
      <c r="F125" s="56">
        <v>155</v>
      </c>
      <c r="G125" s="26"/>
      <c r="H125" s="73">
        <f t="shared" si="2"/>
        <v>0</v>
      </c>
      <c r="I125" s="27"/>
      <c r="J125" s="28"/>
    </row>
    <row r="126" spans="1:10" ht="20.100000000000001" customHeight="1" x14ac:dyDescent="0.2">
      <c r="A126" s="22"/>
      <c r="B126" s="45" t="s">
        <v>49</v>
      </c>
      <c r="C126" s="46" t="s">
        <v>101</v>
      </c>
      <c r="D126" s="47"/>
      <c r="E126" s="43" t="s">
        <v>96</v>
      </c>
      <c r="F126" s="56">
        <v>65</v>
      </c>
      <c r="G126" s="26"/>
      <c r="H126" s="73">
        <f t="shared" si="2"/>
        <v>0</v>
      </c>
      <c r="I126" s="27"/>
      <c r="J126" s="28"/>
    </row>
    <row r="127" spans="1:10" ht="20.100000000000001" customHeight="1" x14ac:dyDescent="0.2">
      <c r="A127" s="22"/>
      <c r="B127" s="45"/>
      <c r="C127" s="46"/>
      <c r="D127" s="47"/>
      <c r="E127" s="43"/>
      <c r="F127" s="56"/>
      <c r="G127" s="80"/>
      <c r="H127" s="73">
        <f t="shared" si="2"/>
        <v>0</v>
      </c>
      <c r="I127" s="27"/>
      <c r="J127" s="28"/>
    </row>
    <row r="128" spans="1:10" ht="39.950000000000003" customHeight="1" x14ac:dyDescent="0.2">
      <c r="A128" s="22"/>
      <c r="B128" s="40" t="s">
        <v>170</v>
      </c>
      <c r="C128" s="41" t="s">
        <v>106</v>
      </c>
      <c r="D128" s="47" t="s">
        <v>107</v>
      </c>
      <c r="E128" s="43" t="s">
        <v>108</v>
      </c>
      <c r="F128" s="56">
        <v>50</v>
      </c>
      <c r="G128" s="26"/>
      <c r="H128" s="73">
        <f t="shared" si="2"/>
        <v>0</v>
      </c>
      <c r="I128" s="27"/>
      <c r="J128" s="28"/>
    </row>
    <row r="129" spans="1:10" ht="20.100000000000001" customHeight="1" thickBot="1" x14ac:dyDescent="0.25">
      <c r="A129" s="22"/>
      <c r="B129" s="48"/>
      <c r="C129" s="46"/>
      <c r="D129" s="47"/>
      <c r="E129" s="43"/>
      <c r="F129" s="50"/>
      <c r="G129" s="80"/>
      <c r="H129" s="73">
        <f t="shared" si="2"/>
        <v>0</v>
      </c>
      <c r="I129" s="27"/>
      <c r="J129" s="28"/>
    </row>
    <row r="130" spans="1:10" s="36" customFormat="1" ht="36" customHeight="1" thickBot="1" x14ac:dyDescent="0.25">
      <c r="A130" s="37"/>
      <c r="B130" s="88" t="s">
        <v>124</v>
      </c>
      <c r="C130" s="89"/>
      <c r="D130" s="89"/>
      <c r="E130" s="89"/>
      <c r="F130" s="89"/>
      <c r="G130" s="89"/>
      <c r="H130" s="38">
        <f>SUM(H96:H129)</f>
        <v>0</v>
      </c>
    </row>
    <row r="131" spans="1:10" s="36" customFormat="1" ht="36" customHeight="1" thickBot="1" x14ac:dyDescent="0.3">
      <c r="A131" s="35" t="s">
        <v>18</v>
      </c>
      <c r="B131" s="85" t="s">
        <v>125</v>
      </c>
      <c r="C131" s="86"/>
      <c r="D131" s="86"/>
      <c r="E131" s="86"/>
      <c r="F131" s="86"/>
      <c r="G131" s="86"/>
      <c r="H131" s="87"/>
    </row>
    <row r="132" spans="1:10" ht="35.1" customHeight="1" x14ac:dyDescent="0.2">
      <c r="A132" s="22" t="s">
        <v>15</v>
      </c>
      <c r="B132" s="40" t="s">
        <v>126</v>
      </c>
      <c r="C132" s="41" t="s">
        <v>127</v>
      </c>
      <c r="D132" s="47" t="s">
        <v>128</v>
      </c>
      <c r="E132" s="43" t="s">
        <v>129</v>
      </c>
      <c r="F132" s="50">
        <v>50</v>
      </c>
      <c r="G132" s="26"/>
      <c r="H132" s="73">
        <f>ROUND(G132*F132,2)</f>
        <v>0</v>
      </c>
      <c r="I132" s="27"/>
      <c r="J132" s="28"/>
    </row>
    <row r="133" spans="1:10" ht="20.100000000000001" customHeight="1" x14ac:dyDescent="0.2">
      <c r="A133" s="22"/>
      <c r="B133" s="40"/>
      <c r="C133" s="41"/>
      <c r="D133" s="47"/>
      <c r="E133" s="43"/>
      <c r="F133" s="51"/>
      <c r="G133" s="80"/>
      <c r="H133" s="73">
        <f t="shared" ref="H133:H171" si="3">ROUND(G133*F133,2)</f>
        <v>0</v>
      </c>
      <c r="I133" s="27"/>
      <c r="J133" s="28"/>
    </row>
    <row r="134" spans="1:10" ht="20.100000000000001" customHeight="1" x14ac:dyDescent="0.2">
      <c r="A134" s="22"/>
      <c r="B134" s="40" t="s">
        <v>130</v>
      </c>
      <c r="C134" s="41" t="s">
        <v>25</v>
      </c>
      <c r="D134" s="47" t="s">
        <v>131</v>
      </c>
      <c r="E134" s="43" t="s">
        <v>96</v>
      </c>
      <c r="F134" s="50">
        <v>50</v>
      </c>
      <c r="G134" s="26"/>
      <c r="H134" s="73">
        <f t="shared" si="3"/>
        <v>0</v>
      </c>
      <c r="I134" s="27"/>
      <c r="J134" s="28"/>
    </row>
    <row r="135" spans="1:10" ht="20.100000000000001" customHeight="1" x14ac:dyDescent="0.2">
      <c r="A135" s="22"/>
      <c r="B135" s="40"/>
      <c r="C135" s="41"/>
      <c r="D135" s="47"/>
      <c r="E135" s="43"/>
      <c r="F135" s="51"/>
      <c r="G135" s="80"/>
      <c r="H135" s="73">
        <f t="shared" si="3"/>
        <v>0</v>
      </c>
      <c r="I135" s="27"/>
      <c r="J135" s="28"/>
    </row>
    <row r="136" spans="1:10" ht="20.100000000000001" customHeight="1" x14ac:dyDescent="0.2">
      <c r="A136" s="22"/>
      <c r="B136" s="40" t="s">
        <v>132</v>
      </c>
      <c r="C136" s="41" t="s">
        <v>112</v>
      </c>
      <c r="D136" s="47" t="s">
        <v>113</v>
      </c>
      <c r="E136" s="43"/>
      <c r="F136" s="51"/>
      <c r="G136" s="80"/>
      <c r="H136" s="73">
        <f t="shared" si="3"/>
        <v>0</v>
      </c>
      <c r="I136" s="27"/>
      <c r="J136" s="28"/>
    </row>
    <row r="137" spans="1:10" ht="20.100000000000001" customHeight="1" x14ac:dyDescent="0.2">
      <c r="A137" s="22"/>
      <c r="B137" s="45" t="s">
        <v>35</v>
      </c>
      <c r="C137" s="46" t="s">
        <v>133</v>
      </c>
      <c r="D137" s="47"/>
      <c r="E137" s="43"/>
      <c r="F137" s="51"/>
      <c r="G137" s="80"/>
      <c r="H137" s="73">
        <f t="shared" si="3"/>
        <v>0</v>
      </c>
      <c r="I137" s="27"/>
      <c r="J137" s="28"/>
    </row>
    <row r="138" spans="1:10" ht="20.100000000000001" customHeight="1" x14ac:dyDescent="0.2">
      <c r="A138" s="22"/>
      <c r="B138" s="48" t="s">
        <v>37</v>
      </c>
      <c r="C138" s="46" t="s">
        <v>134</v>
      </c>
      <c r="D138" s="47"/>
      <c r="E138" s="43" t="s">
        <v>0</v>
      </c>
      <c r="F138" s="52">
        <v>1</v>
      </c>
      <c r="G138" s="26"/>
      <c r="H138" s="73">
        <f t="shared" si="3"/>
        <v>0</v>
      </c>
      <c r="I138" s="27"/>
      <c r="J138" s="28"/>
    </row>
    <row r="139" spans="1:10" ht="20.100000000000001" customHeight="1" x14ac:dyDescent="0.2">
      <c r="A139" s="22"/>
      <c r="B139" s="40"/>
      <c r="C139" s="46"/>
      <c r="D139" s="47"/>
      <c r="E139" s="43"/>
      <c r="F139" s="52"/>
      <c r="G139" s="80"/>
      <c r="H139" s="73">
        <f t="shared" si="3"/>
        <v>0</v>
      </c>
      <c r="I139" s="27"/>
      <c r="J139" s="28"/>
    </row>
    <row r="140" spans="1:10" ht="20.100000000000001" customHeight="1" x14ac:dyDescent="0.2">
      <c r="A140" s="22"/>
      <c r="B140" s="45" t="s">
        <v>49</v>
      </c>
      <c r="C140" s="46" t="s">
        <v>114</v>
      </c>
      <c r="D140" s="47"/>
      <c r="E140" s="43"/>
      <c r="F140" s="52"/>
      <c r="G140" s="80"/>
      <c r="H140" s="73">
        <f t="shared" si="3"/>
        <v>0</v>
      </c>
      <c r="I140" s="27"/>
      <c r="J140" s="28"/>
    </row>
    <row r="141" spans="1:10" ht="20.100000000000001" customHeight="1" x14ac:dyDescent="0.2">
      <c r="A141" s="22"/>
      <c r="B141" s="48" t="s">
        <v>37</v>
      </c>
      <c r="C141" s="46" t="s">
        <v>135</v>
      </c>
      <c r="D141" s="47"/>
      <c r="E141" s="43" t="s">
        <v>116</v>
      </c>
      <c r="F141" s="52">
        <v>1</v>
      </c>
      <c r="G141" s="26"/>
      <c r="H141" s="73">
        <f t="shared" si="3"/>
        <v>0</v>
      </c>
      <c r="I141" s="27"/>
      <c r="J141" s="28"/>
    </row>
    <row r="142" spans="1:10" ht="20.100000000000001" customHeight="1" x14ac:dyDescent="0.2">
      <c r="A142" s="22"/>
      <c r="B142" s="48"/>
      <c r="C142" s="46"/>
      <c r="D142" s="47"/>
      <c r="E142" s="43"/>
      <c r="F142" s="52"/>
      <c r="G142" s="80"/>
      <c r="H142" s="73">
        <f t="shared" si="3"/>
        <v>0</v>
      </c>
      <c r="I142" s="27"/>
      <c r="J142" s="28"/>
    </row>
    <row r="143" spans="1:10" ht="19.5" customHeight="1" x14ac:dyDescent="0.2">
      <c r="A143" s="22"/>
      <c r="B143" s="45" t="s">
        <v>50</v>
      </c>
      <c r="C143" s="46" t="s">
        <v>156</v>
      </c>
      <c r="D143" s="47"/>
      <c r="E143" s="43"/>
      <c r="F143" s="52"/>
      <c r="G143" s="80"/>
      <c r="H143" s="73">
        <f t="shared" si="3"/>
        <v>0</v>
      </c>
      <c r="I143" s="27"/>
      <c r="J143" s="28"/>
    </row>
    <row r="144" spans="1:10" ht="19.5" customHeight="1" x14ac:dyDescent="0.2">
      <c r="A144" s="22"/>
      <c r="B144" s="48" t="s">
        <v>37</v>
      </c>
      <c r="C144" s="46" t="s">
        <v>158</v>
      </c>
      <c r="D144" s="47"/>
      <c r="E144" s="43" t="s">
        <v>0</v>
      </c>
      <c r="F144" s="52">
        <v>1</v>
      </c>
      <c r="G144" s="26"/>
      <c r="H144" s="73">
        <f t="shared" si="3"/>
        <v>0</v>
      </c>
      <c r="I144" s="27"/>
      <c r="J144" s="60"/>
    </row>
    <row r="145" spans="1:10" ht="20.100000000000001" customHeight="1" x14ac:dyDescent="0.2">
      <c r="A145" s="22"/>
      <c r="B145" s="40"/>
      <c r="C145" s="46"/>
      <c r="D145" s="47"/>
      <c r="E145" s="43"/>
      <c r="F145" s="51"/>
      <c r="G145" s="80"/>
      <c r="H145" s="73">
        <f t="shared" si="3"/>
        <v>0</v>
      </c>
      <c r="I145" s="27"/>
      <c r="J145" s="28"/>
    </row>
    <row r="146" spans="1:10" ht="39.950000000000003" customHeight="1" x14ac:dyDescent="0.2">
      <c r="A146" s="22"/>
      <c r="B146" s="40" t="s">
        <v>138</v>
      </c>
      <c r="C146" s="41" t="s">
        <v>172</v>
      </c>
      <c r="D146" s="47" t="s">
        <v>77</v>
      </c>
      <c r="E146" s="43"/>
      <c r="F146" s="52"/>
      <c r="G146" s="80"/>
      <c r="H146" s="73">
        <f t="shared" si="3"/>
        <v>0</v>
      </c>
      <c r="I146" s="27"/>
      <c r="J146" s="28"/>
    </row>
    <row r="147" spans="1:10" ht="20.100000000000001" customHeight="1" x14ac:dyDescent="0.2">
      <c r="A147" s="22"/>
      <c r="B147" s="45" t="s">
        <v>35</v>
      </c>
      <c r="C147" s="46" t="s">
        <v>55</v>
      </c>
      <c r="D147" s="47"/>
      <c r="E147" s="43"/>
      <c r="F147" s="50"/>
      <c r="G147" s="80"/>
      <c r="H147" s="73">
        <f t="shared" si="3"/>
        <v>0</v>
      </c>
      <c r="I147" s="27"/>
      <c r="J147" s="28"/>
    </row>
    <row r="148" spans="1:10" ht="20.100000000000001" customHeight="1" x14ac:dyDescent="0.2">
      <c r="A148" s="22"/>
      <c r="B148" s="48" t="s">
        <v>37</v>
      </c>
      <c r="C148" s="46" t="s">
        <v>78</v>
      </c>
      <c r="D148" s="47"/>
      <c r="E148" s="43" t="s">
        <v>39</v>
      </c>
      <c r="F148" s="50">
        <v>2</v>
      </c>
      <c r="G148" s="26"/>
      <c r="H148" s="73">
        <f t="shared" si="3"/>
        <v>0</v>
      </c>
      <c r="I148" s="27"/>
      <c r="J148" s="28"/>
    </row>
    <row r="149" spans="1:10" ht="20.100000000000001" customHeight="1" x14ac:dyDescent="0.2">
      <c r="A149" s="22"/>
      <c r="B149" s="48"/>
      <c r="C149" s="46"/>
      <c r="D149" s="47"/>
      <c r="E149" s="43"/>
      <c r="F149" s="50"/>
      <c r="G149" s="80"/>
      <c r="H149" s="73">
        <f t="shared" si="3"/>
        <v>0</v>
      </c>
      <c r="I149" s="27"/>
      <c r="J149" s="28"/>
    </row>
    <row r="150" spans="1:10" ht="20.100000000000001" customHeight="1" x14ac:dyDescent="0.2">
      <c r="A150" s="22"/>
      <c r="B150" s="45" t="s">
        <v>49</v>
      </c>
      <c r="C150" s="46" t="s">
        <v>56</v>
      </c>
      <c r="D150" s="47"/>
      <c r="E150" s="43"/>
      <c r="F150" s="50"/>
      <c r="G150" s="80"/>
      <c r="H150" s="73">
        <f t="shared" si="3"/>
        <v>0</v>
      </c>
      <c r="I150" s="27"/>
      <c r="J150" s="28"/>
    </row>
    <row r="151" spans="1:10" ht="20.100000000000001" customHeight="1" x14ac:dyDescent="0.2">
      <c r="A151" s="22"/>
      <c r="B151" s="48" t="s">
        <v>37</v>
      </c>
      <c r="C151" s="46" t="s">
        <v>78</v>
      </c>
      <c r="D151" s="47"/>
      <c r="E151" s="43" t="s">
        <v>39</v>
      </c>
      <c r="F151" s="50">
        <v>2</v>
      </c>
      <c r="G151" s="26"/>
      <c r="H151" s="73">
        <f t="shared" si="3"/>
        <v>0</v>
      </c>
      <c r="I151" s="27"/>
      <c r="J151" s="28"/>
    </row>
    <row r="152" spans="1:10" ht="20.100000000000001" customHeight="1" x14ac:dyDescent="0.2">
      <c r="A152" s="22"/>
      <c r="B152" s="48"/>
      <c r="C152" s="46"/>
      <c r="D152" s="47"/>
      <c r="E152" s="43"/>
      <c r="F152" s="50"/>
      <c r="G152" s="80"/>
      <c r="H152" s="73">
        <f t="shared" si="3"/>
        <v>0</v>
      </c>
      <c r="I152" s="27"/>
      <c r="J152" s="28"/>
    </row>
    <row r="153" spans="1:10" ht="20.100000000000001" customHeight="1" x14ac:dyDescent="0.2">
      <c r="A153" s="22"/>
      <c r="B153" s="40" t="s">
        <v>139</v>
      </c>
      <c r="C153" s="41" t="s">
        <v>81</v>
      </c>
      <c r="D153" s="47" t="s">
        <v>77</v>
      </c>
      <c r="E153" s="43"/>
      <c r="F153" s="52"/>
      <c r="G153" s="80"/>
      <c r="H153" s="73">
        <f t="shared" si="3"/>
        <v>0</v>
      </c>
      <c r="I153" s="27"/>
      <c r="J153" s="28"/>
    </row>
    <row r="154" spans="1:10" ht="20.100000000000001" customHeight="1" x14ac:dyDescent="0.2">
      <c r="A154" s="22"/>
      <c r="B154" s="45" t="s">
        <v>35</v>
      </c>
      <c r="C154" s="46" t="s">
        <v>51</v>
      </c>
      <c r="D154" s="47"/>
      <c r="E154" s="43"/>
      <c r="F154" s="52"/>
      <c r="G154" s="80"/>
      <c r="H154" s="73">
        <f t="shared" si="3"/>
        <v>0</v>
      </c>
      <c r="I154" s="27"/>
      <c r="J154" s="28"/>
    </row>
    <row r="155" spans="1:10" ht="35.1" customHeight="1" x14ac:dyDescent="0.2">
      <c r="A155" s="22"/>
      <c r="B155" s="48" t="s">
        <v>37</v>
      </c>
      <c r="C155" s="46" t="s">
        <v>83</v>
      </c>
      <c r="D155" s="47"/>
      <c r="E155" s="43" t="s">
        <v>39</v>
      </c>
      <c r="F155" s="50">
        <v>5</v>
      </c>
      <c r="G155" s="26"/>
      <c r="H155" s="73">
        <f t="shared" si="3"/>
        <v>0</v>
      </c>
      <c r="I155" s="27"/>
      <c r="J155" s="28"/>
    </row>
    <row r="156" spans="1:10" ht="20.100000000000001" customHeight="1" x14ac:dyDescent="0.2">
      <c r="A156" s="22"/>
      <c r="B156" s="48"/>
      <c r="C156" s="46"/>
      <c r="D156" s="47"/>
      <c r="E156" s="43"/>
      <c r="F156" s="50"/>
      <c r="G156" s="80"/>
      <c r="H156" s="73">
        <f t="shared" si="3"/>
        <v>0</v>
      </c>
      <c r="I156" s="27"/>
      <c r="J156" s="28"/>
    </row>
    <row r="157" spans="1:10" ht="39.950000000000003" customHeight="1" x14ac:dyDescent="0.2">
      <c r="A157" s="22"/>
      <c r="B157" s="40" t="s">
        <v>140</v>
      </c>
      <c r="C157" s="41" t="s">
        <v>85</v>
      </c>
      <c r="D157" s="47" t="s">
        <v>77</v>
      </c>
      <c r="E157" s="43"/>
      <c r="F157" s="52"/>
      <c r="G157" s="80"/>
      <c r="H157" s="73">
        <f t="shared" si="3"/>
        <v>0</v>
      </c>
      <c r="I157" s="27"/>
      <c r="J157" s="28"/>
    </row>
    <row r="158" spans="1:10" ht="20.100000000000001" customHeight="1" x14ac:dyDescent="0.2">
      <c r="A158" s="22"/>
      <c r="B158" s="45" t="s">
        <v>35</v>
      </c>
      <c r="C158" s="46" t="s">
        <v>51</v>
      </c>
      <c r="D158" s="47"/>
      <c r="E158" s="43" t="s">
        <v>0</v>
      </c>
      <c r="F158" s="52">
        <v>1</v>
      </c>
      <c r="G158" s="26"/>
      <c r="H158" s="73">
        <f t="shared" si="3"/>
        <v>0</v>
      </c>
      <c r="I158" s="27"/>
      <c r="J158" s="28"/>
    </row>
    <row r="159" spans="1:10" ht="20.100000000000001" customHeight="1" x14ac:dyDescent="0.2">
      <c r="A159" s="22"/>
      <c r="B159" s="45"/>
      <c r="C159" s="46"/>
      <c r="D159" s="47"/>
      <c r="E159" s="43"/>
      <c r="F159" s="52"/>
      <c r="G159" s="80"/>
      <c r="H159" s="73">
        <f t="shared" si="3"/>
        <v>0</v>
      </c>
      <c r="I159" s="27"/>
      <c r="J159" s="28"/>
    </row>
    <row r="160" spans="1:10" ht="20.100000000000001" customHeight="1" x14ac:dyDescent="0.2">
      <c r="A160" s="22"/>
      <c r="B160" s="40" t="s">
        <v>141</v>
      </c>
      <c r="C160" s="41" t="s">
        <v>98</v>
      </c>
      <c r="D160" s="47" t="s">
        <v>99</v>
      </c>
      <c r="E160" s="43"/>
      <c r="F160" s="57"/>
      <c r="G160" s="80"/>
      <c r="H160" s="73">
        <f t="shared" si="3"/>
        <v>0</v>
      </c>
      <c r="I160" s="27"/>
      <c r="J160" s="28"/>
    </row>
    <row r="161" spans="1:10" ht="35.1" customHeight="1" x14ac:dyDescent="0.2">
      <c r="A161" s="22"/>
      <c r="B161" s="45" t="s">
        <v>35</v>
      </c>
      <c r="C161" s="46" t="s">
        <v>142</v>
      </c>
      <c r="D161" s="47"/>
      <c r="E161" s="43" t="s">
        <v>96</v>
      </c>
      <c r="F161" s="56">
        <v>10</v>
      </c>
      <c r="G161" s="26"/>
      <c r="H161" s="73">
        <f t="shared" si="3"/>
        <v>0</v>
      </c>
      <c r="I161" s="27"/>
      <c r="J161" s="28"/>
    </row>
    <row r="162" spans="1:10" ht="20.100000000000001" customHeight="1" x14ac:dyDescent="0.2">
      <c r="A162" s="22"/>
      <c r="B162" s="45"/>
      <c r="C162" s="46"/>
      <c r="D162" s="47"/>
      <c r="E162" s="43"/>
      <c r="F162" s="57"/>
      <c r="G162" s="80"/>
      <c r="H162" s="73">
        <f t="shared" si="3"/>
        <v>0</v>
      </c>
      <c r="I162" s="27"/>
      <c r="J162" s="28"/>
    </row>
    <row r="163" spans="1:10" ht="20.100000000000001" customHeight="1" x14ac:dyDescent="0.2">
      <c r="A163" s="22"/>
      <c r="B163" s="40" t="s">
        <v>143</v>
      </c>
      <c r="C163" s="41" t="s">
        <v>165</v>
      </c>
      <c r="D163" s="47" t="s">
        <v>103</v>
      </c>
      <c r="E163" s="43"/>
      <c r="F163" s="56"/>
      <c r="G163" s="80"/>
      <c r="H163" s="73">
        <f t="shared" si="3"/>
        <v>0</v>
      </c>
      <c r="I163" s="27"/>
      <c r="J163" s="28"/>
    </row>
    <row r="164" spans="1:10" ht="20.100000000000001" customHeight="1" x14ac:dyDescent="0.2">
      <c r="A164" s="22"/>
      <c r="B164" s="45" t="s">
        <v>35</v>
      </c>
      <c r="C164" s="46" t="s">
        <v>166</v>
      </c>
      <c r="D164" s="47"/>
      <c r="E164" s="43" t="s">
        <v>96</v>
      </c>
      <c r="F164" s="56">
        <v>5</v>
      </c>
      <c r="G164" s="26"/>
      <c r="H164" s="73">
        <f t="shared" si="3"/>
        <v>0</v>
      </c>
      <c r="I164" s="27"/>
      <c r="J164" s="28"/>
    </row>
    <row r="165" spans="1:10" ht="20.100000000000001" customHeight="1" x14ac:dyDescent="0.2">
      <c r="A165" s="22"/>
      <c r="B165" s="45"/>
      <c r="C165" s="46"/>
      <c r="D165" s="47"/>
      <c r="E165" s="43"/>
      <c r="F165" s="56"/>
      <c r="G165" s="80"/>
      <c r="H165" s="73">
        <f t="shared" si="3"/>
        <v>0</v>
      </c>
      <c r="I165" s="27"/>
      <c r="J165" s="28"/>
    </row>
    <row r="166" spans="1:10" ht="20.100000000000001" customHeight="1" x14ac:dyDescent="0.2">
      <c r="A166" s="22"/>
      <c r="B166" s="40" t="s">
        <v>146</v>
      </c>
      <c r="C166" s="41" t="s">
        <v>144</v>
      </c>
      <c r="D166" s="47" t="s">
        <v>16</v>
      </c>
      <c r="E166" s="43"/>
      <c r="F166" s="56"/>
      <c r="G166" s="80"/>
      <c r="H166" s="73">
        <f t="shared" si="3"/>
        <v>0</v>
      </c>
      <c r="I166" s="27"/>
      <c r="J166" s="28"/>
    </row>
    <row r="167" spans="1:10" ht="20.100000000000001" customHeight="1" x14ac:dyDescent="0.2">
      <c r="A167" s="22"/>
      <c r="B167" s="45" t="s">
        <v>35</v>
      </c>
      <c r="C167" s="46" t="s">
        <v>145</v>
      </c>
      <c r="D167" s="47"/>
      <c r="E167" s="43" t="s">
        <v>39</v>
      </c>
      <c r="F167" s="56">
        <v>15</v>
      </c>
      <c r="G167" s="26"/>
      <c r="H167" s="73">
        <f t="shared" si="3"/>
        <v>0</v>
      </c>
      <c r="I167" s="27"/>
      <c r="J167" s="28"/>
    </row>
    <row r="168" spans="1:10" ht="20.100000000000001" customHeight="1" x14ac:dyDescent="0.2">
      <c r="A168" s="22"/>
      <c r="B168" s="53"/>
      <c r="C168" s="54"/>
      <c r="D168" s="55"/>
      <c r="E168" s="55"/>
      <c r="F168" s="56"/>
      <c r="G168" s="80"/>
      <c r="H168" s="73">
        <f t="shared" si="3"/>
        <v>0</v>
      </c>
      <c r="I168" s="27"/>
      <c r="J168" s="28"/>
    </row>
    <row r="169" spans="1:10" ht="20.100000000000001" customHeight="1" x14ac:dyDescent="0.2">
      <c r="A169" s="22"/>
      <c r="B169" s="40" t="s">
        <v>167</v>
      </c>
      <c r="C169" s="41" t="s">
        <v>147</v>
      </c>
      <c r="D169" s="47" t="s">
        <v>16</v>
      </c>
      <c r="E169" s="43"/>
      <c r="F169" s="56"/>
      <c r="G169" s="80"/>
      <c r="H169" s="73">
        <f t="shared" si="3"/>
        <v>0</v>
      </c>
      <c r="I169" s="27"/>
      <c r="J169" s="28"/>
    </row>
    <row r="170" spans="1:10" ht="20.100000000000001" customHeight="1" x14ac:dyDescent="0.2">
      <c r="A170" s="22"/>
      <c r="B170" s="45" t="s">
        <v>35</v>
      </c>
      <c r="C170" s="46" t="s">
        <v>145</v>
      </c>
      <c r="D170" s="47"/>
      <c r="E170" s="43" t="s">
        <v>39</v>
      </c>
      <c r="F170" s="56">
        <v>15</v>
      </c>
      <c r="G170" s="26"/>
      <c r="H170" s="73">
        <f t="shared" si="3"/>
        <v>0</v>
      </c>
      <c r="I170" s="27"/>
      <c r="J170" s="28"/>
    </row>
    <row r="171" spans="1:10" ht="20.100000000000001" customHeight="1" thickBot="1" x14ac:dyDescent="0.25">
      <c r="A171" s="30" t="s">
        <v>23</v>
      </c>
      <c r="B171" s="40"/>
      <c r="C171" s="46"/>
      <c r="D171" s="47"/>
      <c r="E171" s="43"/>
      <c r="F171" s="51"/>
      <c r="G171" s="80"/>
      <c r="H171" s="73">
        <f t="shared" si="3"/>
        <v>0</v>
      </c>
    </row>
    <row r="172" spans="1:10" s="36" customFormat="1" ht="36" customHeight="1" thickBot="1" x14ac:dyDescent="0.25">
      <c r="A172" s="37"/>
      <c r="B172" s="88" t="s">
        <v>148</v>
      </c>
      <c r="C172" s="89"/>
      <c r="D172" s="89"/>
      <c r="E172" s="89"/>
      <c r="F172" s="89"/>
      <c r="G172" s="89"/>
      <c r="H172" s="38">
        <f>SUM(H132:H171)</f>
        <v>0</v>
      </c>
    </row>
    <row r="173" spans="1:10" s="12" customFormat="1" ht="48" customHeight="1" thickTop="1" x14ac:dyDescent="0.2">
      <c r="A173" s="21"/>
      <c r="B173" s="81" t="s">
        <v>173</v>
      </c>
      <c r="C173" s="82"/>
      <c r="D173" s="82"/>
      <c r="E173" s="82"/>
      <c r="F173" s="82"/>
      <c r="G173" s="83">
        <f>SUM(H172,H130,H94,H51,H9)</f>
        <v>0</v>
      </c>
      <c r="H173" s="84"/>
    </row>
    <row r="174" spans="1:10" ht="15.95" customHeight="1" thickBot="1" x14ac:dyDescent="0.25">
      <c r="A174" s="31"/>
      <c r="B174" s="74"/>
      <c r="C174" s="75"/>
      <c r="D174" s="76"/>
      <c r="E174" s="75"/>
      <c r="F174" s="77"/>
      <c r="G174" s="78"/>
      <c r="H174" s="79"/>
    </row>
  </sheetData>
  <sheetProtection algorithmName="SHA-512" hashValue="r2jyFbClcCvh0lLA+TrnhnKt7StgVqrVJuRui38aXEqBpER17YqgO/G+ofFf41I2VBsA8jTmBDmMH0ubu03HLQ==" saltValue="okENmXmczSoKPQ8HoTEqrg==" spinCount="100000" sheet="1" selectLockedCells="1"/>
  <mergeCells count="12">
    <mergeCell ref="B173:F173"/>
    <mergeCell ref="G173:H173"/>
    <mergeCell ref="B6:H6"/>
    <mergeCell ref="B9:G9"/>
    <mergeCell ref="B10:H10"/>
    <mergeCell ref="B51:G51"/>
    <mergeCell ref="B52:H52"/>
    <mergeCell ref="B94:G94"/>
    <mergeCell ref="B95:H95"/>
    <mergeCell ref="B130:G130"/>
    <mergeCell ref="B131:H131"/>
    <mergeCell ref="B172:G172"/>
  </mergeCells>
  <conditionalFormatting sqref="D8 D171 D21:D29 D35 D112:D113 D145 D83 D89 D122:D123">
    <cfRule type="cellIs" dxfId="220" priority="695" stopIfTrue="1" operator="equal">
      <formula>"CW 2130-R11"</formula>
    </cfRule>
    <cfRule type="cellIs" dxfId="219" priority="696" stopIfTrue="1" operator="equal">
      <formula>"CW 3120-R2"</formula>
    </cfRule>
    <cfRule type="cellIs" dxfId="218" priority="697" stopIfTrue="1" operator="equal">
      <formula>"CW 3240-R7"</formula>
    </cfRule>
  </conditionalFormatting>
  <conditionalFormatting sqref="D18:D19">
    <cfRule type="cellIs" dxfId="217" priority="367" stopIfTrue="1" operator="equal">
      <formula>"CW 2130-R11"</formula>
    </cfRule>
    <cfRule type="cellIs" dxfId="216" priority="368" stopIfTrue="1" operator="equal">
      <formula>"CW 3120-R2"</formula>
    </cfRule>
    <cfRule type="cellIs" dxfId="215" priority="369" stopIfTrue="1" operator="equal">
      <formula>"CW 3240-R7"</formula>
    </cfRule>
  </conditionalFormatting>
  <conditionalFormatting sqref="D34">
    <cfRule type="cellIs" dxfId="214" priority="364" stopIfTrue="1" operator="equal">
      <formula>"CW 2130-R11"</formula>
    </cfRule>
    <cfRule type="cellIs" dxfId="213" priority="365" stopIfTrue="1" operator="equal">
      <formula>"CW 3120-R2"</formula>
    </cfRule>
    <cfRule type="cellIs" dxfId="212" priority="366" stopIfTrue="1" operator="equal">
      <formula>"CW 3240-R7"</formula>
    </cfRule>
  </conditionalFormatting>
  <conditionalFormatting sqref="D129">
    <cfRule type="cellIs" dxfId="211" priority="260" stopIfTrue="1" operator="equal">
      <formula>"CW 2130-R11"</formula>
    </cfRule>
    <cfRule type="cellIs" dxfId="210" priority="261" stopIfTrue="1" operator="equal">
      <formula>"CW 3120-R2"</formula>
    </cfRule>
    <cfRule type="cellIs" dxfId="209" priority="262" stopIfTrue="1" operator="equal">
      <formula>"CW 3240-R7"</formula>
    </cfRule>
  </conditionalFormatting>
  <conditionalFormatting sqref="D12:D13">
    <cfRule type="cellIs" dxfId="208" priority="398" stopIfTrue="1" operator="equal">
      <formula>"CW 2130-R11"</formula>
    </cfRule>
    <cfRule type="cellIs" dxfId="207" priority="399" stopIfTrue="1" operator="equal">
      <formula>"CW 3120-R2"</formula>
    </cfRule>
    <cfRule type="cellIs" dxfId="206" priority="400" stopIfTrue="1" operator="equal">
      <formula>"CW 3240-R7"</formula>
    </cfRule>
  </conditionalFormatting>
  <conditionalFormatting sqref="D54:D55">
    <cfRule type="cellIs" dxfId="205" priority="199" stopIfTrue="1" operator="equal">
      <formula>"CW 2130-R11"</formula>
    </cfRule>
    <cfRule type="cellIs" dxfId="204" priority="200" stopIfTrue="1" operator="equal">
      <formula>"CW 3120-R2"</formula>
    </cfRule>
    <cfRule type="cellIs" dxfId="203" priority="201" stopIfTrue="1" operator="equal">
      <formula>"CW 3240-R7"</formula>
    </cfRule>
  </conditionalFormatting>
  <conditionalFormatting sqref="D14 D37:D50">
    <cfRule type="cellIs" dxfId="202" priority="404" stopIfTrue="1" operator="equal">
      <formula>"CW 2130-R11"</formula>
    </cfRule>
    <cfRule type="cellIs" dxfId="201" priority="405" stopIfTrue="1" operator="equal">
      <formula>"CW 3120-R2"</formula>
    </cfRule>
    <cfRule type="cellIs" dxfId="200" priority="406" stopIfTrue="1" operator="equal">
      <formula>"CW 3240-R7"</formula>
    </cfRule>
  </conditionalFormatting>
  <conditionalFormatting sqref="D7">
    <cfRule type="cellIs" dxfId="199" priority="355" stopIfTrue="1" operator="equal">
      <formula>"CW 2130-R11"</formula>
    </cfRule>
    <cfRule type="cellIs" dxfId="198" priority="356" stopIfTrue="1" operator="equal">
      <formula>"CW 3120-R2"</formula>
    </cfRule>
    <cfRule type="cellIs" dxfId="197" priority="357" stopIfTrue="1" operator="equal">
      <formula>"CW 3240-R7"</formula>
    </cfRule>
  </conditionalFormatting>
  <conditionalFormatting sqref="D11">
    <cfRule type="cellIs" dxfId="196" priority="401" stopIfTrue="1" operator="equal">
      <formula>"CW 2130-R11"</formula>
    </cfRule>
    <cfRule type="cellIs" dxfId="195" priority="402" stopIfTrue="1" operator="equal">
      <formula>"CW 3120-R2"</formula>
    </cfRule>
    <cfRule type="cellIs" dxfId="194" priority="403" stopIfTrue="1" operator="equal">
      <formula>"CW 3240-R7"</formula>
    </cfRule>
  </conditionalFormatting>
  <conditionalFormatting sqref="D66 D73 D90 D80:D82 D62:D63 D93">
    <cfRule type="cellIs" dxfId="193" priority="205" stopIfTrue="1" operator="equal">
      <formula>"CW 2130-R11"</formula>
    </cfRule>
    <cfRule type="cellIs" dxfId="192" priority="206" stopIfTrue="1" operator="equal">
      <formula>"CW 3120-R2"</formula>
    </cfRule>
    <cfRule type="cellIs" dxfId="191" priority="207" stopIfTrue="1" operator="equal">
      <formula>"CW 3240-R7"</formula>
    </cfRule>
  </conditionalFormatting>
  <conditionalFormatting sqref="D15">
    <cfRule type="cellIs" dxfId="190" priority="395" stopIfTrue="1" operator="equal">
      <formula>"CW 2130-R11"</formula>
    </cfRule>
    <cfRule type="cellIs" dxfId="189" priority="396" stopIfTrue="1" operator="equal">
      <formula>"CW 3120-R2"</formula>
    </cfRule>
    <cfRule type="cellIs" dxfId="188" priority="397" stopIfTrue="1" operator="equal">
      <formula>"CW 3240-R7"</formula>
    </cfRule>
  </conditionalFormatting>
  <conditionalFormatting sqref="D16">
    <cfRule type="cellIs" dxfId="187" priority="392" stopIfTrue="1" operator="equal">
      <formula>"CW 2130-R11"</formula>
    </cfRule>
    <cfRule type="cellIs" dxfId="186" priority="393" stopIfTrue="1" operator="equal">
      <formula>"CW 3120-R2"</formula>
    </cfRule>
    <cfRule type="cellIs" dxfId="185" priority="394" stopIfTrue="1" operator="equal">
      <formula>"CW 3240-R7"</formula>
    </cfRule>
  </conditionalFormatting>
  <conditionalFormatting sqref="D17">
    <cfRule type="cellIs" dxfId="184" priority="389" stopIfTrue="1" operator="equal">
      <formula>"CW 2130-R11"</formula>
    </cfRule>
    <cfRule type="cellIs" dxfId="183" priority="390" stopIfTrue="1" operator="equal">
      <formula>"CW 3120-R2"</formula>
    </cfRule>
    <cfRule type="cellIs" dxfId="182" priority="391" stopIfTrue="1" operator="equal">
      <formula>"CW 3240-R7"</formula>
    </cfRule>
  </conditionalFormatting>
  <conditionalFormatting sqref="D120">
    <cfRule type="cellIs" dxfId="181" priority="142" stopIfTrue="1" operator="equal">
      <formula>"CW 2130-R11"</formula>
    </cfRule>
    <cfRule type="cellIs" dxfId="180" priority="143" stopIfTrue="1" operator="equal">
      <formula>"CW 3120-R2"</formula>
    </cfRule>
    <cfRule type="cellIs" dxfId="179" priority="144" stopIfTrue="1" operator="equal">
      <formula>"CW 3240-R7"</formula>
    </cfRule>
  </conditionalFormatting>
  <conditionalFormatting sqref="D36">
    <cfRule type="cellIs" dxfId="178" priority="373" stopIfTrue="1" operator="equal">
      <formula>"CW 2130-R11"</formula>
    </cfRule>
    <cfRule type="cellIs" dxfId="177" priority="374" stopIfTrue="1" operator="equal">
      <formula>"CW 3120-R2"</formula>
    </cfRule>
    <cfRule type="cellIs" dxfId="176" priority="375" stopIfTrue="1" operator="equal">
      <formula>"CW 3240-R7"</formula>
    </cfRule>
  </conditionalFormatting>
  <conditionalFormatting sqref="D86">
    <cfRule type="cellIs" dxfId="175" priority="151" stopIfTrue="1" operator="equal">
      <formula>"CW 2130-R11"</formula>
    </cfRule>
    <cfRule type="cellIs" dxfId="174" priority="152" stopIfTrue="1" operator="equal">
      <formula>"CW 3120-R2"</formula>
    </cfRule>
    <cfRule type="cellIs" dxfId="173" priority="153" stopIfTrue="1" operator="equal">
      <formula>"CW 3240-R7"</formula>
    </cfRule>
  </conditionalFormatting>
  <conditionalFormatting sqref="D77:D79">
    <cfRule type="cellIs" dxfId="172" priority="127" stopIfTrue="1" operator="equal">
      <formula>"CW 2130-R11"</formula>
    </cfRule>
    <cfRule type="cellIs" dxfId="171" priority="128" stopIfTrue="1" operator="equal">
      <formula>"CW 3120-R2"</formula>
    </cfRule>
    <cfRule type="cellIs" dxfId="170" priority="129" stopIfTrue="1" operator="equal">
      <formula>"CW 3240-R7"</formula>
    </cfRule>
  </conditionalFormatting>
  <conditionalFormatting sqref="D67">
    <cfRule type="cellIs" dxfId="169" priority="124" stopIfTrue="1" operator="equal">
      <formula>"CW 2130-R11"</formula>
    </cfRule>
    <cfRule type="cellIs" dxfId="168" priority="125" stopIfTrue="1" operator="equal">
      <formula>"CW 3120-R2"</formula>
    </cfRule>
    <cfRule type="cellIs" dxfId="167" priority="126" stopIfTrue="1" operator="equal">
      <formula>"CW 3240-R7"</formula>
    </cfRule>
  </conditionalFormatting>
  <conditionalFormatting sqref="D30:D31">
    <cfRule type="cellIs" dxfId="166" priority="370" stopIfTrue="1" operator="equal">
      <formula>"CW 2130-R11"</formula>
    </cfRule>
    <cfRule type="cellIs" dxfId="165" priority="371" stopIfTrue="1" operator="equal">
      <formula>"CW 3120-R2"</formula>
    </cfRule>
    <cfRule type="cellIs" dxfId="164" priority="372" stopIfTrue="1" operator="equal">
      <formula>"CW 3240-R7"</formula>
    </cfRule>
  </conditionalFormatting>
  <conditionalFormatting sqref="D53">
    <cfRule type="cellIs" dxfId="163" priority="202" stopIfTrue="1" operator="equal">
      <formula>"CW 2130-R11"</formula>
    </cfRule>
    <cfRule type="cellIs" dxfId="162" priority="203" stopIfTrue="1" operator="equal">
      <formula>"CW 3120-R2"</formula>
    </cfRule>
    <cfRule type="cellIs" dxfId="161" priority="204" stopIfTrue="1" operator="equal">
      <formula>"CW 3240-R7"</formula>
    </cfRule>
  </conditionalFormatting>
  <conditionalFormatting sqref="D56">
    <cfRule type="cellIs" dxfId="160" priority="196" stopIfTrue="1" operator="equal">
      <formula>"CW 2130-R11"</formula>
    </cfRule>
    <cfRule type="cellIs" dxfId="159" priority="197" stopIfTrue="1" operator="equal">
      <formula>"CW 3120-R2"</formula>
    </cfRule>
    <cfRule type="cellIs" dxfId="158" priority="198" stopIfTrue="1" operator="equal">
      <formula>"CW 3240-R7"</formula>
    </cfRule>
  </conditionalFormatting>
  <conditionalFormatting sqref="D20">
    <cfRule type="cellIs" dxfId="157" priority="386" stopIfTrue="1" operator="equal">
      <formula>"CW 2130-R11"</formula>
    </cfRule>
    <cfRule type="cellIs" dxfId="156" priority="387" stopIfTrue="1" operator="equal">
      <formula>"CW 3120-R2"</formula>
    </cfRule>
    <cfRule type="cellIs" dxfId="155" priority="388" stopIfTrue="1" operator="equal">
      <formula>"CW 3240-R7"</formula>
    </cfRule>
  </conditionalFormatting>
  <conditionalFormatting sqref="D57:D58">
    <cfRule type="cellIs" dxfId="154" priority="193" stopIfTrue="1" operator="equal">
      <formula>"CW 2130-R11"</formula>
    </cfRule>
    <cfRule type="cellIs" dxfId="153" priority="194" stopIfTrue="1" operator="equal">
      <formula>"CW 3120-R2"</formula>
    </cfRule>
    <cfRule type="cellIs" dxfId="152" priority="195" stopIfTrue="1" operator="equal">
      <formula>"CW 3240-R7"</formula>
    </cfRule>
  </conditionalFormatting>
  <conditionalFormatting sqref="D32:D33">
    <cfRule type="cellIs" dxfId="151" priority="381" stopIfTrue="1" operator="equal">
      <formula>"CW 3120-R2"</formula>
    </cfRule>
    <cfRule type="cellIs" dxfId="150" priority="382" stopIfTrue="1" operator="equal">
      <formula>"CW 3240-R7"</formula>
    </cfRule>
  </conditionalFormatting>
  <conditionalFormatting sqref="D121">
    <cfRule type="cellIs" dxfId="149" priority="136" stopIfTrue="1" operator="equal">
      <formula>"CW 2130-R11"</formula>
    </cfRule>
    <cfRule type="cellIs" dxfId="148" priority="137" stopIfTrue="1" operator="equal">
      <formula>"CW 3120-R2"</formula>
    </cfRule>
    <cfRule type="cellIs" dxfId="147" priority="138" stopIfTrue="1" operator="equal">
      <formula>"CW 3240-R7"</formula>
    </cfRule>
  </conditionalFormatting>
  <conditionalFormatting sqref="D150:D152">
    <cfRule type="cellIs" dxfId="146" priority="85" stopIfTrue="1" operator="equal">
      <formula>"CW 2130-R11"</formula>
    </cfRule>
    <cfRule type="cellIs" dxfId="145" priority="86" stopIfTrue="1" operator="equal">
      <formula>"CW 3120-R2"</formula>
    </cfRule>
    <cfRule type="cellIs" dxfId="144" priority="87" stopIfTrue="1" operator="equal">
      <formula>"CW 3240-R7"</formula>
    </cfRule>
  </conditionalFormatting>
  <conditionalFormatting sqref="D76">
    <cfRule type="cellIs" dxfId="143" priority="121" stopIfTrue="1" operator="equal">
      <formula>"CW 2130-R11"</formula>
    </cfRule>
    <cfRule type="cellIs" dxfId="142" priority="122" stopIfTrue="1" operator="equal">
      <formula>"CW 3120-R2"</formula>
    </cfRule>
    <cfRule type="cellIs" dxfId="141" priority="123" stopIfTrue="1" operator="equal">
      <formula>"CW 3240-R7"</formula>
    </cfRule>
  </conditionalFormatting>
  <conditionalFormatting sqref="D158:D159">
    <cfRule type="cellIs" dxfId="140" priority="79" stopIfTrue="1" operator="equal">
      <formula>"CW 2130-R11"</formula>
    </cfRule>
    <cfRule type="cellIs" dxfId="139" priority="80" stopIfTrue="1" operator="equal">
      <formula>"CW 3120-R2"</formula>
    </cfRule>
    <cfRule type="cellIs" dxfId="138" priority="81" stopIfTrue="1" operator="equal">
      <formula>"CW 3240-R7"</formula>
    </cfRule>
  </conditionalFormatting>
  <conditionalFormatting sqref="D127">
    <cfRule type="cellIs" dxfId="137" priority="112" stopIfTrue="1" operator="equal">
      <formula>"CW 2130-R11"</formula>
    </cfRule>
    <cfRule type="cellIs" dxfId="136" priority="113" stopIfTrue="1" operator="equal">
      <formula>"CW 3120-R2"</formula>
    </cfRule>
    <cfRule type="cellIs" dxfId="135" priority="114" stopIfTrue="1" operator="equal">
      <formula>"CW 3240-R7"</formula>
    </cfRule>
  </conditionalFormatting>
  <conditionalFormatting sqref="D84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75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157">
    <cfRule type="cellIs" dxfId="128" priority="82" stopIfTrue="1" operator="equal">
      <formula>"CW 2130-R11"</formula>
    </cfRule>
    <cfRule type="cellIs" dxfId="127" priority="83" stopIfTrue="1" operator="equal">
      <formula>"CW 3120-R2"</formula>
    </cfRule>
    <cfRule type="cellIs" dxfId="126" priority="84" stopIfTrue="1" operator="equal">
      <formula>"CW 3240-R7"</formula>
    </cfRule>
  </conditionalFormatting>
  <conditionalFormatting sqref="D124">
    <cfRule type="cellIs" dxfId="125" priority="106" stopIfTrue="1" operator="equal">
      <formula>"CW 2130-R11"</formula>
    </cfRule>
    <cfRule type="cellIs" dxfId="124" priority="107" stopIfTrue="1" operator="equal">
      <formula>"CW 3120-R2"</formula>
    </cfRule>
    <cfRule type="cellIs" dxfId="123" priority="108" stopIfTrue="1" operator="equal">
      <formula>"CW 3240-R7"</formula>
    </cfRule>
  </conditionalFormatting>
  <conditionalFormatting sqref="D68:D70">
    <cfRule type="cellIs" dxfId="122" priority="172" stopIfTrue="1" operator="equal">
      <formula>"CW 2130-R11"</formula>
    </cfRule>
    <cfRule type="cellIs" dxfId="121" priority="173" stopIfTrue="1" operator="equal">
      <formula>"CW 3120-R2"</formula>
    </cfRule>
    <cfRule type="cellIs" dxfId="120" priority="174" stopIfTrue="1" operator="equal">
      <formula>"CW 3240-R7"</formula>
    </cfRule>
  </conditionalFormatting>
  <conditionalFormatting sqref="D64:D65">
    <cfRule type="cellIs" dxfId="119" priority="178" stopIfTrue="1" operator="equal">
      <formula>"CW 2130-R11"</formula>
    </cfRule>
    <cfRule type="cellIs" dxfId="118" priority="179" stopIfTrue="1" operator="equal">
      <formula>"CW 3120-R2"</formula>
    </cfRule>
    <cfRule type="cellIs" dxfId="117" priority="180" stopIfTrue="1" operator="equal">
      <formula>"CW 3240-R7"</formula>
    </cfRule>
  </conditionalFormatting>
  <conditionalFormatting sqref="D71:D72">
    <cfRule type="cellIs" dxfId="116" priority="169" stopIfTrue="1" operator="equal">
      <formula>"CW 2130-R11"</formula>
    </cfRule>
    <cfRule type="cellIs" dxfId="115" priority="170" stopIfTrue="1" operator="equal">
      <formula>"CW 3120-R2"</formula>
    </cfRule>
    <cfRule type="cellIs" dxfId="114" priority="171" stopIfTrue="1" operator="equal">
      <formula>"CW 3240-R7"</formula>
    </cfRule>
  </conditionalFormatting>
  <conditionalFormatting sqref="D59">
    <cfRule type="cellIs" dxfId="113" priority="184" stopIfTrue="1" operator="equal">
      <formula>"CW 2130-R11"</formula>
    </cfRule>
    <cfRule type="cellIs" dxfId="112" priority="185" stopIfTrue="1" operator="equal">
      <formula>"CW 3120-R2"</formula>
    </cfRule>
    <cfRule type="cellIs" dxfId="111" priority="186" stopIfTrue="1" operator="equal">
      <formula>"CW 3240-R7"</formula>
    </cfRule>
  </conditionalFormatting>
  <conditionalFormatting sqref="D60:D61">
    <cfRule type="cellIs" dxfId="110" priority="181" stopIfTrue="1" operator="equal">
      <formula>"CW 2130-R11"</formula>
    </cfRule>
    <cfRule type="cellIs" dxfId="109" priority="182" stopIfTrue="1" operator="equal">
      <formula>"CW 3120-R2"</formula>
    </cfRule>
    <cfRule type="cellIs" dxfId="108" priority="183" stopIfTrue="1" operator="equal">
      <formula>"CW 3240-R7"</formula>
    </cfRule>
  </conditionalFormatting>
  <conditionalFormatting sqref="D74">
    <cfRule type="cellIs" dxfId="107" priority="166" stopIfTrue="1" operator="equal">
      <formula>"CW 2130-R11"</formula>
    </cfRule>
    <cfRule type="cellIs" dxfId="106" priority="167" stopIfTrue="1" operator="equal">
      <formula>"CW 3120-R2"</formula>
    </cfRule>
    <cfRule type="cellIs" dxfId="105" priority="168" stopIfTrue="1" operator="equal">
      <formula>"CW 3240-R7"</formula>
    </cfRule>
  </conditionalFormatting>
  <conditionalFormatting sqref="D85">
    <cfRule type="cellIs" dxfId="104" priority="163" stopIfTrue="1" operator="equal">
      <formula>"CW 2130-R11"</formula>
    </cfRule>
    <cfRule type="cellIs" dxfId="103" priority="164" stopIfTrue="1" operator="equal">
      <formula>"CW 3120-R2"</formula>
    </cfRule>
    <cfRule type="cellIs" dxfId="102" priority="165" stopIfTrue="1" operator="equal">
      <formula>"CW 3240-R7"</formula>
    </cfRule>
  </conditionalFormatting>
  <conditionalFormatting sqref="D88">
    <cfRule type="cellIs" dxfId="101" priority="157" stopIfTrue="1" operator="equal">
      <formula>"CW 2130-R11"</formula>
    </cfRule>
    <cfRule type="cellIs" dxfId="100" priority="158" stopIfTrue="1" operator="equal">
      <formula>"CW 3120-R2"</formula>
    </cfRule>
    <cfRule type="cellIs" dxfId="99" priority="159" stopIfTrue="1" operator="equal">
      <formula>"CW 3240-R7"</formula>
    </cfRule>
  </conditionalFormatting>
  <conditionalFormatting sqref="D87">
    <cfRule type="cellIs" dxfId="98" priority="154" stopIfTrue="1" operator="equal">
      <formula>"CW 2130-R11"</formula>
    </cfRule>
    <cfRule type="cellIs" dxfId="97" priority="155" stopIfTrue="1" operator="equal">
      <formula>"CW 3120-R2"</formula>
    </cfRule>
    <cfRule type="cellIs" dxfId="96" priority="156" stopIfTrue="1" operator="equal">
      <formula>"CW 3240-R7"</formula>
    </cfRule>
  </conditionalFormatting>
  <conditionalFormatting sqref="D161 D165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147:D149">
    <cfRule type="cellIs" dxfId="92" priority="88" stopIfTrue="1" operator="equal">
      <formula>"CW 2130-R11"</formula>
    </cfRule>
    <cfRule type="cellIs" dxfId="91" priority="89" stopIfTrue="1" operator="equal">
      <formula>"CW 3120-R2"</formula>
    </cfRule>
    <cfRule type="cellIs" dxfId="90" priority="90" stopIfTrue="1" operator="equal">
      <formula>"CW 3240-R7"</formula>
    </cfRule>
  </conditionalFormatting>
  <conditionalFormatting sqref="D96:D98 D102:D107">
    <cfRule type="cellIs" dxfId="89" priority="118" stopIfTrue="1" operator="equal">
      <formula>"CW 2130-R11"</formula>
    </cfRule>
    <cfRule type="cellIs" dxfId="88" priority="119" stopIfTrue="1" operator="equal">
      <formula>"CW 3120-R2"</formula>
    </cfRule>
    <cfRule type="cellIs" dxfId="87" priority="120" stopIfTrue="1" operator="equal">
      <formula>"CW 3240-R7"</formula>
    </cfRule>
  </conditionalFormatting>
  <conditionalFormatting sqref="D128">
    <cfRule type="cellIs" dxfId="86" priority="115" stopIfTrue="1" operator="equal">
      <formula>"CW 2130-R11"</formula>
    </cfRule>
    <cfRule type="cellIs" dxfId="85" priority="116" stopIfTrue="1" operator="equal">
      <formula>"CW 3120-R2"</formula>
    </cfRule>
    <cfRule type="cellIs" dxfId="84" priority="117" stopIfTrue="1" operator="equal">
      <formula>"CW 3240-R7"</formula>
    </cfRule>
  </conditionalFormatting>
  <conditionalFormatting sqref="D153">
    <cfRule type="cellIs" dxfId="83" priority="70" stopIfTrue="1" operator="equal">
      <formula>"CW 2130-R11"</formula>
    </cfRule>
    <cfRule type="cellIs" dxfId="82" priority="71" stopIfTrue="1" operator="equal">
      <formula>"CW 3120-R2"</formula>
    </cfRule>
    <cfRule type="cellIs" dxfId="81" priority="72" stopIfTrue="1" operator="equal">
      <formula>"CW 3240-R7"</formula>
    </cfRule>
  </conditionalFormatting>
  <conditionalFormatting sqref="D125">
    <cfRule type="cellIs" dxfId="80" priority="109" stopIfTrue="1" operator="equal">
      <formula>"CW 2130-R11"</formula>
    </cfRule>
    <cfRule type="cellIs" dxfId="79" priority="110" stopIfTrue="1" operator="equal">
      <formula>"CW 3120-R2"</formula>
    </cfRule>
    <cfRule type="cellIs" dxfId="78" priority="111" stopIfTrue="1" operator="equal">
      <formula>"CW 3240-R7"</formula>
    </cfRule>
  </conditionalFormatting>
  <conditionalFormatting sqref="D139">
    <cfRule type="cellIs" dxfId="77" priority="64" stopIfTrue="1" operator="equal">
      <formula>"CW 2130-R11"</formula>
    </cfRule>
    <cfRule type="cellIs" dxfId="76" priority="65" stopIfTrue="1" operator="equal">
      <formula>"CW 3120-R2"</formula>
    </cfRule>
    <cfRule type="cellIs" dxfId="75" priority="66" stopIfTrue="1" operator="equal">
      <formula>"CW 3240-R7"</formula>
    </cfRule>
  </conditionalFormatting>
  <conditionalFormatting sqref="D154:D156">
    <cfRule type="cellIs" dxfId="74" priority="76" stopIfTrue="1" operator="equal">
      <formula>"CW 2130-R11"</formula>
    </cfRule>
    <cfRule type="cellIs" dxfId="73" priority="77" stopIfTrue="1" operator="equal">
      <formula>"CW 3120-R2"</formula>
    </cfRule>
    <cfRule type="cellIs" dxfId="72" priority="78" stopIfTrue="1" operator="equal">
      <formula>"CW 3240-R7"</formula>
    </cfRule>
  </conditionalFormatting>
  <conditionalFormatting sqref="D146">
    <cfRule type="cellIs" dxfId="71" priority="73" stopIfTrue="1" operator="equal">
      <formula>"CW 2130-R11"</formula>
    </cfRule>
    <cfRule type="cellIs" dxfId="70" priority="74" stopIfTrue="1" operator="equal">
      <formula>"CW 3120-R2"</formula>
    </cfRule>
    <cfRule type="cellIs" dxfId="69" priority="75" stopIfTrue="1" operator="equal">
      <formula>"CW 3240-R7"</formula>
    </cfRule>
  </conditionalFormatting>
  <conditionalFormatting sqref="D136:D138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132:D133 D166:D170 D140:D141">
    <cfRule type="cellIs" dxfId="65" priority="103" stopIfTrue="1" operator="equal">
      <formula>"CW 2130-R11"</formula>
    </cfRule>
    <cfRule type="cellIs" dxfId="64" priority="104" stopIfTrue="1" operator="equal">
      <formula>"CW 3120-R2"</formula>
    </cfRule>
    <cfRule type="cellIs" dxfId="63" priority="105" stopIfTrue="1" operator="equal">
      <formula>"CW 3240-R7"</formula>
    </cfRule>
  </conditionalFormatting>
  <conditionalFormatting sqref="D134:D135">
    <cfRule type="cellIs" dxfId="62" priority="100" stopIfTrue="1" operator="equal">
      <formula>"CW 2130-R11"</formula>
    </cfRule>
    <cfRule type="cellIs" dxfId="61" priority="101" stopIfTrue="1" operator="equal">
      <formula>"CW 3120-R2"</formula>
    </cfRule>
    <cfRule type="cellIs" dxfId="60" priority="102" stopIfTrue="1" operator="equal">
      <formula>"CW 3240-R7"</formula>
    </cfRule>
  </conditionalFormatting>
  <conditionalFormatting sqref="D160">
    <cfRule type="cellIs" dxfId="59" priority="97" stopIfTrue="1" operator="equal">
      <formula>"CW 2130-R11"</formula>
    </cfRule>
    <cfRule type="cellIs" dxfId="58" priority="98" stopIfTrue="1" operator="equal">
      <formula>"CW 3120-R2"</formula>
    </cfRule>
    <cfRule type="cellIs" dxfId="57" priority="99" stopIfTrue="1" operator="equal">
      <formula>"CW 3240-R7"</formula>
    </cfRule>
  </conditionalFormatting>
  <conditionalFormatting sqref="D100:D101">
    <cfRule type="cellIs" dxfId="56" priority="58" stopIfTrue="1" operator="equal">
      <formula>"CW 2130-R11"</formula>
    </cfRule>
    <cfRule type="cellIs" dxfId="55" priority="59" stopIfTrue="1" operator="equal">
      <formula>"CW 3120-R2"</formula>
    </cfRule>
    <cfRule type="cellIs" dxfId="54" priority="60" stopIfTrue="1" operator="equal">
      <formula>"CW 3240-R7"</formula>
    </cfRule>
  </conditionalFormatting>
  <conditionalFormatting sqref="D99">
    <cfRule type="cellIs" dxfId="53" priority="61" stopIfTrue="1" operator="equal">
      <formula>"CW 2130-R11"</formula>
    </cfRule>
    <cfRule type="cellIs" dxfId="52" priority="62" stopIfTrue="1" operator="equal">
      <formula>"CW 3120-R2"</formula>
    </cfRule>
    <cfRule type="cellIs" dxfId="51" priority="63" stopIfTrue="1" operator="equal">
      <formula>"CW 3240-R7"</formula>
    </cfRule>
  </conditionalFormatting>
  <conditionalFormatting sqref="D108:D109">
    <cfRule type="cellIs" dxfId="50" priority="55" stopIfTrue="1" operator="equal">
      <formula>"CW 2130-R11"</formula>
    </cfRule>
    <cfRule type="cellIs" dxfId="49" priority="56" stopIfTrue="1" operator="equal">
      <formula>"CW 3120-R2"</formula>
    </cfRule>
    <cfRule type="cellIs" dxfId="48" priority="57" stopIfTrue="1" operator="equal">
      <formula>"CW 3240-R7"</formula>
    </cfRule>
  </conditionalFormatting>
  <conditionalFormatting sqref="D114">
    <cfRule type="cellIs" dxfId="47" priority="52" stopIfTrue="1" operator="equal">
      <formula>"CW 2130-R11"</formula>
    </cfRule>
    <cfRule type="cellIs" dxfId="46" priority="53" stopIfTrue="1" operator="equal">
      <formula>"CW 3120-R2"</formula>
    </cfRule>
    <cfRule type="cellIs" dxfId="45" priority="54" stopIfTrue="1" operator="equal">
      <formula>"CW 3240-R7"</formula>
    </cfRule>
  </conditionalFormatting>
  <conditionalFormatting sqref="D115">
    <cfRule type="cellIs" dxfId="44" priority="46" stopIfTrue="1" operator="equal">
      <formula>"CW 2130-R11"</formula>
    </cfRule>
    <cfRule type="cellIs" dxfId="43" priority="47" stopIfTrue="1" operator="equal">
      <formula>"CW 3120-R2"</formula>
    </cfRule>
    <cfRule type="cellIs" dxfId="42" priority="48" stopIfTrue="1" operator="equal">
      <formula>"CW 3240-R7"</formula>
    </cfRule>
  </conditionalFormatting>
  <conditionalFormatting sqref="D116">
    <cfRule type="cellIs" dxfId="41" priority="49" stopIfTrue="1" operator="equal">
      <formula>"CW 2130-R11"</formula>
    </cfRule>
    <cfRule type="cellIs" dxfId="40" priority="50" stopIfTrue="1" operator="equal">
      <formula>"CW 3120-R2"</formula>
    </cfRule>
    <cfRule type="cellIs" dxfId="39" priority="51" stopIfTrue="1" operator="equal">
      <formula>"CW 3240-R7"</formula>
    </cfRule>
  </conditionalFormatting>
  <conditionalFormatting sqref="D117 D120:D122">
    <cfRule type="cellIs" dxfId="38" priority="43" stopIfTrue="1" operator="equal">
      <formula>"CW 2130-R11"</formula>
    </cfRule>
    <cfRule type="cellIs" dxfId="37" priority="44" stopIfTrue="1" operator="equal">
      <formula>"CW 3120-R2"</formula>
    </cfRule>
    <cfRule type="cellIs" dxfId="36" priority="45" stopIfTrue="1" operator="equal">
      <formula>"CW 3240-R7"</formula>
    </cfRule>
  </conditionalFormatting>
  <conditionalFormatting sqref="D110:D111">
    <cfRule type="cellIs" dxfId="35" priority="40" stopIfTrue="1" operator="equal">
      <formula>"CW 2130-R11"</formula>
    </cfRule>
    <cfRule type="cellIs" dxfId="34" priority="41" stopIfTrue="1" operator="equal">
      <formula>"CW 3120-R2"</formula>
    </cfRule>
    <cfRule type="cellIs" dxfId="33" priority="42" stopIfTrue="1" operator="equal">
      <formula>"CW 3240-R7"</formula>
    </cfRule>
  </conditionalFormatting>
  <conditionalFormatting sqref="D142">
    <cfRule type="cellIs" dxfId="32" priority="37" stopIfTrue="1" operator="equal">
      <formula>"CW 2130-R11"</formula>
    </cfRule>
    <cfRule type="cellIs" dxfId="31" priority="38" stopIfTrue="1" operator="equal">
      <formula>"CW 3120-R2"</formula>
    </cfRule>
    <cfRule type="cellIs" dxfId="30" priority="39" stopIfTrue="1" operator="equal">
      <formula>"CW 3240-R7"</formula>
    </cfRule>
  </conditionalFormatting>
  <conditionalFormatting sqref="D143:D144">
    <cfRule type="cellIs" dxfId="29" priority="34" stopIfTrue="1" operator="equal">
      <formula>"CW 2130-R11"</formula>
    </cfRule>
    <cfRule type="cellIs" dxfId="28" priority="35" stopIfTrue="1" operator="equal">
      <formula>"CW 3120-R2"</formula>
    </cfRule>
    <cfRule type="cellIs" dxfId="27" priority="36" stopIfTrue="1" operator="equal">
      <formula>"CW 3240-R7"</formula>
    </cfRule>
  </conditionalFormatting>
  <conditionalFormatting sqref="D92">
    <cfRule type="cellIs" dxfId="26" priority="31" stopIfTrue="1" operator="equal">
      <formula>"CW 2130-R11"</formula>
    </cfRule>
    <cfRule type="cellIs" dxfId="25" priority="32" stopIfTrue="1" operator="equal">
      <formula>"CW 3120-R2"</formula>
    </cfRule>
    <cfRule type="cellIs" dxfId="24" priority="33" stopIfTrue="1" operator="equal">
      <formula>"CW 3240-R7"</formula>
    </cfRule>
  </conditionalFormatting>
  <conditionalFormatting sqref="D91">
    <cfRule type="cellIs" dxfId="23" priority="28" stopIfTrue="1" operator="equal">
      <formula>"CW 2130-R11"</formula>
    </cfRule>
    <cfRule type="cellIs" dxfId="22" priority="29" stopIfTrue="1" operator="equal">
      <formula>"CW 3120-R2"</formula>
    </cfRule>
    <cfRule type="cellIs" dxfId="21" priority="30" stopIfTrue="1" operator="equal">
      <formula>"CW 3240-R7"</formula>
    </cfRule>
  </conditionalFormatting>
  <conditionalFormatting sqref="D126">
    <cfRule type="cellIs" dxfId="20" priority="25" stopIfTrue="1" operator="equal">
      <formula>"CW 2130-R11"</formula>
    </cfRule>
    <cfRule type="cellIs" dxfId="19" priority="26" stopIfTrue="1" operator="equal">
      <formula>"CW 3120-R2"</formula>
    </cfRule>
    <cfRule type="cellIs" dxfId="18" priority="27" stopIfTrue="1" operator="equal">
      <formula>"CW 3240-R7"</formula>
    </cfRule>
  </conditionalFormatting>
  <conditionalFormatting sqref="D164">
    <cfRule type="cellIs" dxfId="17" priority="22" stopIfTrue="1" operator="equal">
      <formula>"CW 2130-R11"</formula>
    </cfRule>
    <cfRule type="cellIs" dxfId="16" priority="23" stopIfTrue="1" operator="equal">
      <formula>"CW 3120-R2"</formula>
    </cfRule>
    <cfRule type="cellIs" dxfId="15" priority="24" stopIfTrue="1" operator="equal">
      <formula>"CW 3240-R7"</formula>
    </cfRule>
  </conditionalFormatting>
  <conditionalFormatting sqref="D162">
    <cfRule type="cellIs" dxfId="14" priority="19" stopIfTrue="1" operator="equal">
      <formula>"CW 2130-R11"</formula>
    </cfRule>
    <cfRule type="cellIs" dxfId="13" priority="20" stopIfTrue="1" operator="equal">
      <formula>"CW 3120-R2"</formula>
    </cfRule>
    <cfRule type="cellIs" dxfId="12" priority="21" stopIfTrue="1" operator="equal">
      <formula>"CW 3240-R7"</formula>
    </cfRule>
  </conditionalFormatting>
  <conditionalFormatting sqref="D163">
    <cfRule type="cellIs" dxfId="11" priority="16" stopIfTrue="1" operator="equal">
      <formula>"CW 2130-R11"</formula>
    </cfRule>
    <cfRule type="cellIs" dxfId="10" priority="17" stopIfTrue="1" operator="equal">
      <formula>"CW 3120-R2"</formula>
    </cfRule>
    <cfRule type="cellIs" dxfId="9" priority="18" stopIfTrue="1" operator="equal">
      <formula>"CW 3240-R7"</formula>
    </cfRule>
  </conditionalFormatting>
  <conditionalFormatting sqref="D162:D164">
    <cfRule type="cellIs" dxfId="8" priority="13" stopIfTrue="1" operator="equal">
      <formula>"CW 2130-R11"</formula>
    </cfRule>
    <cfRule type="cellIs" dxfId="7" priority="14" stopIfTrue="1" operator="equal">
      <formula>"CW 3120-R2"</formula>
    </cfRule>
    <cfRule type="cellIs" dxfId="6" priority="15" stopIfTrue="1" operator="equal">
      <formula>"CW 3240-R7"</formula>
    </cfRule>
  </conditionalFormatting>
  <conditionalFormatting sqref="D118">
    <cfRule type="cellIs" dxfId="5" priority="10" stopIfTrue="1" operator="equal">
      <formula>"CW 2130-R11"</formula>
    </cfRule>
    <cfRule type="cellIs" dxfId="4" priority="11" stopIfTrue="1" operator="equal">
      <formula>"CW 3120-R2"</formula>
    </cfRule>
    <cfRule type="cellIs" dxfId="3" priority="12" stopIfTrue="1" operator="equal">
      <formula>"CW 3240-R7"</formula>
    </cfRule>
  </conditionalFormatting>
  <conditionalFormatting sqref="D119">
    <cfRule type="cellIs" dxfId="2" priority="4" stopIfTrue="1" operator="equal">
      <formula>"CW 2130-R11"</formula>
    </cfRule>
    <cfRule type="cellIs" dxfId="1" priority="5" stopIfTrue="1" operator="equal">
      <formula>"CW 3120-R2"</formula>
    </cfRule>
    <cfRule type="cellIs" dxfId="0" priority="6" stopIfTrue="1" operator="equal">
      <formula>"CW 3240-R7"</formula>
    </cfRule>
  </conditionalFormatting>
  <dataValidations xWindow="573" yWindow="540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7:G8 G11:G50 G53:G93 G132:G171 G96:G129" xr:uid="{00000000-0002-0000-0400-000000000000}">
      <formula1>IF(G7&gt;=0.01,ROUND(G7,2),0.01)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Bid Opportunity No. 91-2021 
&amp;XTemplate Version: eC20200911 - C BCivil&amp;RBid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Sherlock, Robert</cp:lastModifiedBy>
  <cp:lastPrinted>2021-03-04T20:01:19Z</cp:lastPrinted>
  <dcterms:created xsi:type="dcterms:W3CDTF">1999-10-18T14:40:40Z</dcterms:created>
  <dcterms:modified xsi:type="dcterms:W3CDTF">2021-03-29T20:27:47Z</dcterms:modified>
</cp:coreProperties>
</file>