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719-2021 Morrison\"/>
    </mc:Choice>
  </mc:AlternateContent>
  <xr:revisionPtr revIDLastSave="0" documentId="13_ncr:1_{00B32D84-058C-4414-A8D7-53FFAD6E5B1E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PRICES'!$B$6:$H$410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PRICES'!$B$1:$IV$380</definedName>
    <definedName name="XEVERYTHING">#REF!</definedName>
    <definedName name="XITEMS" localSheetId="0">'FORM B - PRICES'!$B$7:$IV$380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7" i="3" l="1"/>
  <c r="H365" i="3"/>
  <c r="H346" i="3"/>
  <c r="H335" i="3"/>
  <c r="H333" i="3"/>
  <c r="H347" i="3"/>
  <c r="H350" i="3"/>
  <c r="H146" i="3"/>
  <c r="H343" i="3" l="1"/>
  <c r="H342" i="3"/>
  <c r="H349" i="3"/>
  <c r="H369" i="3"/>
  <c r="H362" i="3"/>
  <c r="H360" i="3"/>
  <c r="H358" i="3"/>
  <c r="H337" i="3"/>
  <c r="H195" i="3"/>
  <c r="H149" i="3" l="1"/>
  <c r="H148" i="3"/>
  <c r="H313" i="3"/>
  <c r="H269" i="3" l="1"/>
  <c r="H265" i="3"/>
  <c r="H354" i="3"/>
  <c r="H392" i="3" l="1"/>
  <c r="H391" i="3"/>
  <c r="H390" i="3"/>
  <c r="H389" i="3"/>
  <c r="H388" i="3"/>
  <c r="H387" i="3"/>
  <c r="H386" i="3"/>
  <c r="H385" i="3"/>
  <c r="H384" i="3"/>
  <c r="H383" i="3"/>
  <c r="H382" i="3"/>
  <c r="H381" i="3"/>
  <c r="H169" i="3" l="1"/>
  <c r="H298" i="3" l="1"/>
  <c r="H293" i="3"/>
  <c r="H296" i="3"/>
  <c r="H291" i="3"/>
  <c r="H155" i="3"/>
  <c r="H154" i="3"/>
  <c r="H289" i="3" l="1"/>
  <c r="H288" i="3"/>
  <c r="H287" i="3"/>
  <c r="H206" i="3"/>
  <c r="H377" i="3"/>
  <c r="H373" i="3"/>
  <c r="H375" i="3"/>
  <c r="H353" i="3"/>
  <c r="H340" i="3" l="1"/>
  <c r="H339" i="3"/>
  <c r="H263" i="3" l="1"/>
  <c r="H145" i="3"/>
  <c r="H132" i="3"/>
  <c r="H134" i="3"/>
  <c r="H144" i="3"/>
  <c r="H143" i="3"/>
  <c r="H141" i="3"/>
  <c r="H139" i="3"/>
  <c r="H150" i="3" l="1"/>
  <c r="H136" i="3"/>
  <c r="H135" i="3"/>
  <c r="H129" i="3"/>
  <c r="H128" i="3"/>
  <c r="H126" i="3"/>
  <c r="H125" i="3"/>
  <c r="H124" i="3"/>
  <c r="H123" i="3"/>
  <c r="H121" i="3"/>
  <c r="H119" i="3"/>
  <c r="H116" i="3"/>
  <c r="H110" i="3" l="1"/>
  <c r="H98" i="3"/>
  <c r="H94" i="3"/>
  <c r="H92" i="3"/>
  <c r="H83" i="3"/>
  <c r="H76" i="3"/>
  <c r="H72" i="3"/>
  <c r="H66" i="3"/>
  <c r="H114" i="3"/>
  <c r="H111" i="3"/>
  <c r="H109" i="3"/>
  <c r="H106" i="3"/>
  <c r="H104" i="3"/>
  <c r="H103" i="3"/>
  <c r="H102" i="3"/>
  <c r="H100" i="3"/>
  <c r="H97" i="3"/>
  <c r="H90" i="3"/>
  <c r="H88" i="3"/>
  <c r="H85" i="3"/>
  <c r="H82" i="3"/>
  <c r="H81" i="3"/>
  <c r="H79" i="3"/>
  <c r="H78" i="3"/>
  <c r="H75" i="3"/>
  <c r="H71" i="3"/>
  <c r="H70" i="3"/>
  <c r="H68" i="3"/>
  <c r="H64" i="3"/>
  <c r="H62" i="3"/>
  <c r="H58" i="3"/>
  <c r="H55" i="3"/>
  <c r="H54" i="3"/>
  <c r="H51" i="3"/>
  <c r="H49" i="3"/>
  <c r="H48" i="3"/>
  <c r="H47" i="3"/>
  <c r="H45" i="3"/>
  <c r="H44" i="3"/>
  <c r="H42" i="3"/>
  <c r="H39" i="3"/>
  <c r="H38" i="3"/>
  <c r="H36" i="3"/>
  <c r="H34" i="3"/>
  <c r="H31" i="3"/>
  <c r="H29" i="3"/>
  <c r="H28" i="3"/>
  <c r="H26" i="3"/>
  <c r="H25" i="3"/>
  <c r="H24" i="3"/>
  <c r="H22" i="3"/>
  <c r="H19" i="3"/>
  <c r="H18" i="3"/>
  <c r="H16" i="3"/>
  <c r="H15" i="3"/>
  <c r="H13" i="3"/>
  <c r="H11" i="3"/>
  <c r="H137" i="3" l="1"/>
  <c r="H271" i="3"/>
  <c r="H267" i="3" l="1"/>
  <c r="C402" i="3"/>
  <c r="B402" i="3"/>
  <c r="H326" i="3"/>
  <c r="H324" i="3"/>
  <c r="H321" i="3"/>
  <c r="H319" i="3"/>
  <c r="H316" i="3"/>
  <c r="H310" i="3"/>
  <c r="H309" i="3"/>
  <c r="H308" i="3"/>
  <c r="H306" i="3"/>
  <c r="H304" i="3"/>
  <c r="H303" i="3"/>
  <c r="H327" i="3" l="1"/>
  <c r="H330" i="3"/>
  <c r="H185" i="3"/>
  <c r="H236" i="3"/>
  <c r="H232" i="3"/>
  <c r="H233" i="3"/>
  <c r="H281" i="3" l="1"/>
  <c r="H280" i="3"/>
  <c r="H279" i="3"/>
  <c r="H278" i="3"/>
  <c r="H277" i="3"/>
  <c r="H275" i="3"/>
  <c r="H190" i="3"/>
  <c r="H194" i="3" l="1"/>
  <c r="H193" i="3"/>
  <c r="H225" i="3"/>
  <c r="H223" i="3" l="1"/>
  <c r="H229" i="3"/>
  <c r="H228" i="3"/>
  <c r="H227" i="3"/>
  <c r="H226" i="3"/>
  <c r="H224" i="3"/>
  <c r="H222" i="3"/>
  <c r="H221" i="3"/>
  <c r="H238" i="3"/>
  <c r="H273" i="3"/>
  <c r="H252" i="3"/>
  <c r="H251" i="3"/>
  <c r="H285" i="3"/>
  <c r="H284" i="3"/>
  <c r="H211" i="3" l="1"/>
  <c r="H212" i="3"/>
  <c r="H260" i="3"/>
  <c r="H258" i="3"/>
  <c r="H262" i="3" l="1"/>
  <c r="H261" i="3"/>
  <c r="H257" i="3"/>
  <c r="H256" i="3"/>
  <c r="H255" i="3"/>
  <c r="H249" i="3"/>
  <c r="H246" i="3"/>
  <c r="H245" i="3"/>
  <c r="H242" i="3"/>
  <c r="H241" i="3"/>
  <c r="H177" i="3" l="1"/>
  <c r="H209" i="3"/>
  <c r="H210" i="3"/>
  <c r="H219" i="3"/>
  <c r="H218" i="3"/>
  <c r="H217" i="3"/>
  <c r="H216" i="3"/>
  <c r="H215" i="3"/>
  <c r="H214" i="3"/>
  <c r="H231" i="3" l="1"/>
  <c r="H230" i="3"/>
  <c r="H205" i="3"/>
  <c r="H204" i="3"/>
  <c r="H203" i="3"/>
  <c r="H201" i="3"/>
  <c r="H200" i="3"/>
  <c r="H198" i="3"/>
  <c r="H192" i="3"/>
  <c r="H188" i="3"/>
  <c r="H187" i="3"/>
  <c r="H186" i="3"/>
  <c r="H182" i="3"/>
  <c r="H180" i="3"/>
  <c r="H179" i="3"/>
  <c r="H176" i="3"/>
  <c r="H175" i="3"/>
  <c r="H173" i="3"/>
  <c r="H172" i="3"/>
  <c r="H168" i="3"/>
  <c r="H166" i="3"/>
  <c r="H164" i="3"/>
  <c r="H163" i="3"/>
  <c r="H162" i="3"/>
  <c r="H161" i="3"/>
  <c r="H160" i="3"/>
  <c r="H159" i="3"/>
  <c r="H158" i="3"/>
  <c r="H156" i="3"/>
  <c r="H153" i="3"/>
  <c r="H299" i="3" l="1"/>
  <c r="H402" i="3"/>
  <c r="C327" i="3"/>
  <c r="B408" i="3" l="1"/>
  <c r="C408" i="3"/>
  <c r="C396" i="3"/>
  <c r="B396" i="3"/>
  <c r="H395" i="3"/>
  <c r="H396" i="3" s="1"/>
  <c r="H408" i="3" s="1"/>
  <c r="C406" i="3" l="1"/>
  <c r="B406" i="3"/>
  <c r="C403" i="3"/>
  <c r="B403" i="3"/>
  <c r="B401" i="3"/>
  <c r="B400" i="3"/>
  <c r="B399" i="3"/>
  <c r="B393" i="3"/>
  <c r="H378" i="3"/>
  <c r="H403" i="3" s="1"/>
  <c r="C378" i="3"/>
  <c r="B378" i="3"/>
  <c r="H399" i="3"/>
  <c r="H400" i="3"/>
  <c r="H401" i="3"/>
  <c r="H393" i="3"/>
  <c r="H406" i="3" s="1"/>
  <c r="H407" i="3" s="1"/>
  <c r="B405" i="3"/>
  <c r="B398" i="3"/>
  <c r="C401" i="3"/>
  <c r="C400" i="3"/>
  <c r="C399" i="3"/>
  <c r="C393" i="3"/>
  <c r="C299" i="3"/>
  <c r="C150" i="3"/>
  <c r="C137" i="3"/>
  <c r="H404" i="3" l="1"/>
  <c r="G409" i="3" l="1"/>
</calcChain>
</file>

<file path=xl/sharedStrings.xml><?xml version="1.0" encoding="utf-8"?>
<sst xmlns="http://schemas.openxmlformats.org/spreadsheetml/2006/main" count="1428" uniqueCount="645">
  <si>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</si>
  <si>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</si>
  <si>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</si>
  <si>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</si>
  <si>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</si>
  <si>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</si>
  <si>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</si>
  <si>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</si>
  <si>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</si>
  <si>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</si>
  <si>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</si>
  <si>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</si>
  <si>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</si>
  <si>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</si>
  <si>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</si>
  <si>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</si>
  <si>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</si>
  <si>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</si>
  <si>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</si>
  <si>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</si>
  <si>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</si>
  <si>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</si>
  <si>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</si>
  <si>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</si>
  <si>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</si>
  <si>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</si>
  <si>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</si>
  <si>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</si>
  <si>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</si>
  <si>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</si>
  <si>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</si>
  <si>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</si>
  <si>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</si>
  <si>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</si>
  <si>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</si>
  <si>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</si>
  <si>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</si>
  <si>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</si>
  <si>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</si>
  <si>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</si>
  <si>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</si>
  <si>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</si>
  <si>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</si>
  <si>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</si>
  <si>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</si>
  <si>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</si>
  <si>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</si>
  <si>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</si>
  <si>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</si>
  <si>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</si>
  <si>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</si>
  <si>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</si>
  <si>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</si>
  <si>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</si>
  <si>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</si>
  <si>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</si>
  <si>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</si>
  <si>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</si>
  <si>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</si>
  <si>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</si>
  <si>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</si>
  <si>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</si>
  <si>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</si>
  <si>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</si>
  <si>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</si>
  <si>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</si>
  <si>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</si>
  <si>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</si>
  <si>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</si>
  <si>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</si>
  <si>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</si>
  <si>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</si>
  <si>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</si>
  <si>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</si>
  <si>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</si>
  <si>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</si>
  <si>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</si>
  <si>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</si>
  <si>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</si>
  <si>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</si>
  <si>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</si>
  <si>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</si>
  <si>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</si>
  <si>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</si>
  <si>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</si>
  <si>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</si>
  <si>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</si>
  <si>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</si>
  <si>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</si>
  <si>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</si>
  <si>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</si>
  <si>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</si>
  <si>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</si>
  <si>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</si>
  <si>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</si>
  <si>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</si>
  <si>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</si>
  <si>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</si>
  <si>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</si>
  <si>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</si>
  <si>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</si>
  <si>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</si>
  <si>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</si>
  <si>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</si>
  <si>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</si>
  <si>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</si>
  <si>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</si>
  <si>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</si>
  <si>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</si>
  <si>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</si>
  <si>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</si>
  <si>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</si>
  <si>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</si>
  <si>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</si>
  <si>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</si>
  <si>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</si>
  <si>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</si>
  <si>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</si>
  <si>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</si>
  <si>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</si>
  <si>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</si>
  <si>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</si>
  <si>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</si>
  <si>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</si>
  <si>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</si>
  <si>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</si>
  <si>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</si>
  <si>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</si>
  <si>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</si>
  <si>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</si>
  <si>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</si>
  <si>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</si>
  <si>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</si>
  <si>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</si>
  <si>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</si>
  <si>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</si>
  <si>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</si>
  <si>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</si>
  <si>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</si>
  <si>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</si>
  <si>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</si>
  <si>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</si>
  <si>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</si>
  <si>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</si>
  <si>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</si>
  <si>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</si>
  <si>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</si>
  <si>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</si>
  <si>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</si>
  <si>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</si>
  <si>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</si>
  <si>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</si>
  <si>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</si>
  <si>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</si>
  <si>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</si>
  <si>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</si>
  <si>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</si>
  <si>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</si>
  <si>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</si>
  <si>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</si>
  <si>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</si>
  <si>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</si>
  <si>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</si>
  <si>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</si>
  <si>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</si>
  <si>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</si>
  <si>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</si>
  <si>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</si>
  <si>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</si>
  <si>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 xml:space="preserve">250 mm </t>
  </si>
  <si>
    <t>C051</t>
  </si>
  <si>
    <t>A.1</t>
  </si>
  <si>
    <t>Hydro-Excavation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</si>
  <si>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</si>
  <si>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</si>
  <si>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</si>
  <si>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</si>
  <si>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</si>
  <si>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</si>
  <si>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</si>
  <si>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</si>
  <si>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</si>
  <si>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</si>
  <si>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</si>
  <si>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</si>
  <si>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</si>
  <si>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</si>
  <si>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</si>
  <si>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</si>
  <si>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SD-227C</t>
  </si>
  <si>
    <t>C035</t>
  </si>
  <si>
    <t>SD-204</t>
  </si>
  <si>
    <t>C046A</t>
  </si>
  <si>
    <t>viii)</t>
  </si>
  <si>
    <t>C050</t>
  </si>
  <si>
    <t>CW 3310-R17</t>
  </si>
  <si>
    <t>Interlocking Paving Stones</t>
  </si>
  <si>
    <t>SD-024, 1200 mm deep</t>
  </si>
  <si>
    <t>E011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</si>
  <si>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</si>
  <si>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</si>
  <si>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</si>
  <si>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</si>
  <si>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</si>
  <si>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</si>
  <si>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</si>
  <si>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</si>
  <si>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</si>
  <si>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Connecting to Existing Manhole</t>
  </si>
  <si>
    <t>E033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</si>
  <si>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</si>
  <si>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</si>
  <si>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</si>
  <si>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</si>
  <si>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</si>
  <si>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</si>
  <si>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</si>
  <si>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Abandoning Existing Sewer Services Under Pavement</t>
  </si>
  <si>
    <t>Existing Catch Basin Leads (250 mm or smaller)</t>
  </si>
  <si>
    <t>E072</t>
  </si>
  <si>
    <t>Watermain and Water Service Insulation</t>
  </si>
  <si>
    <t>E073</t>
  </si>
  <si>
    <t>Pipe Under Roadway Excavation (SD-018)</t>
  </si>
  <si>
    <t>38 mm</t>
  </si>
  <si>
    <t>Patching of Existing Manholes</t>
  </si>
  <si>
    <t>CW 2110-R11</t>
  </si>
  <si>
    <t>200 mm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</si>
  <si>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</si>
  <si>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</si>
  <si>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</si>
  <si>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</si>
  <si>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</si>
  <si>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</si>
  <si>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</si>
  <si>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</si>
  <si>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</si>
  <si>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</si>
  <si>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</si>
  <si>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</si>
  <si>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</si>
  <si>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</si>
  <si>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</si>
  <si>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</si>
  <si>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</si>
  <si>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B114rl</t>
  </si>
  <si>
    <t xml:space="preserve">Miscellaneous Concrete Slab Renewal </t>
  </si>
  <si>
    <t>B118rl</t>
  </si>
  <si>
    <t>SD-228A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</si>
  <si>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</si>
  <si>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</si>
  <si>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</si>
  <si>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</si>
  <si>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</si>
  <si>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</si>
  <si>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</si>
  <si>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</si>
  <si>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</si>
  <si>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</si>
  <si>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</si>
  <si>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</si>
  <si>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</si>
  <si>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</si>
  <si>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</si>
  <si>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</si>
  <si>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</si>
  <si>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</si>
  <si>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</si>
  <si>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</si>
  <si>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</si>
  <si>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</si>
  <si>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</si>
  <si>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</si>
  <si>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</si>
  <si>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B124</t>
  </si>
  <si>
    <t>Adjustment of Precast  Sidewalk Blocks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</si>
  <si>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</si>
  <si>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</si>
  <si>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</si>
  <si>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</si>
  <si>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</si>
  <si>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</si>
  <si>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</si>
  <si>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</si>
  <si>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</si>
  <si>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</si>
  <si>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</si>
  <si>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</si>
  <si>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</si>
  <si>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</si>
  <si>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</si>
  <si>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</si>
  <si>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</si>
  <si>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</si>
  <si>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</si>
  <si>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</si>
  <si>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</si>
  <si>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</si>
  <si>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</si>
  <si>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</si>
  <si>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</si>
  <si>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</si>
  <si>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</si>
  <si>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</si>
  <si>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</si>
  <si>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</si>
  <si>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</si>
  <si>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</si>
  <si>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</si>
  <si>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</si>
  <si>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</si>
  <si>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</si>
  <si>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</si>
  <si>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</si>
  <si>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</si>
  <si>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</si>
  <si>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B125</t>
  </si>
  <si>
    <t>Supply of Precast  Sidewalk Blocks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</si>
  <si>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</si>
  <si>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</si>
  <si>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</si>
  <si>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</si>
  <si>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</si>
  <si>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</si>
  <si>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</si>
  <si>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In a Trench, Class B Bedding, Class 3 Backfill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</si>
  <si>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</si>
  <si>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</si>
  <si>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</si>
  <si>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</si>
  <si>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</si>
  <si>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</si>
  <si>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</si>
  <si>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</si>
  <si>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MOBILIZATION /DEMOLIBIZATION</t>
  </si>
  <si>
    <t>L. sum</t>
  </si>
  <si>
    <t>G</t>
  </si>
  <si>
    <t>F.1</t>
  </si>
  <si>
    <t>Total:</t>
  </si>
  <si>
    <t>I001</t>
  </si>
  <si>
    <t>Mobilization/Demobilization</t>
  </si>
  <si>
    <t>MOUNTAIN AVENUE - WATERMAIN RENEWAL</t>
  </si>
  <si>
    <t>MCPHILLIPS STREET - SIPHON MANHOLE</t>
  </si>
  <si>
    <t>MOUNTAIN AVENUE - CONCRETE RECONSTRUCTION</t>
  </si>
  <si>
    <t>SIGNALS WORKS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</si>
  <si>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</si>
  <si>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</si>
  <si>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</si>
  <si>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</si>
  <si>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</si>
  <si>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</si>
  <si>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</si>
  <si>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</si>
  <si>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</si>
  <si>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</si>
  <si>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</si>
  <si>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</si>
  <si>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</si>
  <si>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</si>
  <si>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</si>
  <si>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</si>
  <si>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A030</t>
  </si>
  <si>
    <t>Fill Material</t>
  </si>
  <si>
    <t>CW 3170-R3</t>
  </si>
  <si>
    <t>A031</t>
  </si>
  <si>
    <t>Placing Suitable Site Material</t>
  </si>
  <si>
    <t>B125A</t>
  </si>
  <si>
    <t>Removal of Precast Sidewalk Blocks</t>
  </si>
  <si>
    <t>B127rA</t>
  </si>
  <si>
    <t>Barrier Integral</t>
  </si>
  <si>
    <t>CW 3410-R12</t>
  </si>
  <si>
    <t>C004</t>
  </si>
  <si>
    <t>C022-24</t>
  </si>
  <si>
    <t>Construction of 250 mm Type 3 Concrete Pavement for Early Opening 24 Hour (Plain-Dowelled)</t>
  </si>
  <si>
    <t>C022-72</t>
  </si>
  <si>
    <t>Construction of 250 mm Type 4 Concrete Pavement for Early Opening 72 Hour (Plain-Dowelled)</t>
  </si>
  <si>
    <t>C026-24</t>
  </si>
  <si>
    <t>Construction of 200 mm Type 3 Concrete Pavement for Early Opening 24 Hour (Reinforced)</t>
  </si>
  <si>
    <t>C026-72</t>
  </si>
  <si>
    <t>Construction of 200 mm Type 4 Concrete Pavement for Early Opening 72 Hour (Reinforced)</t>
  </si>
  <si>
    <t>C029-24</t>
  </si>
  <si>
    <t>Construction of 150 mm Type 3 Concrete Pavement for Early Opening 24 Hour (Reinforced)</t>
  </si>
  <si>
    <t>C029-72</t>
  </si>
  <si>
    <t>Construction of 150 mm Type 4 Concrete Pavement for Early Opening 72 Hour (Reinforced)</t>
  </si>
  <si>
    <t>31.8 mm Diameter</t>
  </si>
  <si>
    <t>E041B</t>
  </si>
  <si>
    <t>250mm PVC Connecting Pipe</t>
  </si>
  <si>
    <t>Connecting to 2900 mm Concrete SRS</t>
  </si>
  <si>
    <t>250 mm, PVC SSP</t>
  </si>
  <si>
    <t>Trenchless Installation, Class B Bedding, Class 3 Backfill</t>
  </si>
  <si>
    <t>C033B</t>
  </si>
  <si>
    <t>C034B</t>
  </si>
  <si>
    <t>C035B</t>
  </si>
  <si>
    <t>C036B</t>
  </si>
  <si>
    <t>C037B</t>
  </si>
  <si>
    <t>Construction of Integral Barrier Curb for Asphalt Pavement</t>
  </si>
  <si>
    <t>B132r</t>
  </si>
  <si>
    <t>Curb Ramp</t>
  </si>
  <si>
    <t>Concrete Steps</t>
  </si>
  <si>
    <t>389 Monreith Street</t>
  </si>
  <si>
    <t>LS</t>
  </si>
  <si>
    <t>Supply and Installation of Dowel Assemblies (31.8mm Dowels)</t>
  </si>
  <si>
    <t>B114E</t>
  </si>
  <si>
    <t>Paving Stone Indicator Surfaces</t>
  </si>
  <si>
    <t>E18</t>
  </si>
  <si>
    <t>ix)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</si>
  <si>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</si>
  <si>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</si>
  <si>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</si>
  <si>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</si>
  <si>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</si>
  <si>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</si>
  <si>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</si>
  <si>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</si>
  <si>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</si>
  <si>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</si>
  <si>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</si>
  <si>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</si>
  <si>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</si>
  <si>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</si>
  <si>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</si>
  <si>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</si>
  <si>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</si>
  <si>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</si>
  <si>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MOUNTAIN AVENUE AT ARLINGTON STREET</t>
  </si>
  <si>
    <t>Installation of Conduit</t>
  </si>
  <si>
    <t>CW 3620-R9</t>
  </si>
  <si>
    <t>Installation of Conduit in Open Trench-Single</t>
  </si>
  <si>
    <t>Installation of Conduit by Directional Boring- Single</t>
  </si>
  <si>
    <t>Installation of Concrete Bases</t>
  </si>
  <si>
    <t>Signal Pole Base – Type G (Light Duty – 32 Dia. Bolts) - Early Opening</t>
  </si>
  <si>
    <t>SD-313</t>
  </si>
  <si>
    <t>Removal of Existing Bases and Service Boxes</t>
  </si>
  <si>
    <t>Signal Pole Base or Service Box</t>
  </si>
  <si>
    <t>Controller Base or Pedestal Base</t>
  </si>
  <si>
    <t>Cutovers</t>
  </si>
  <si>
    <t>MOUNTAIN AVENUE AT AIRLIES STREET</t>
  </si>
  <si>
    <t>MOUNTAIN AVENUE AT RADFORD STREET</t>
  </si>
  <si>
    <t>MOUNTAIN AVENUE AT ROBERTSON STREET</t>
  </si>
  <si>
    <t>MOUNTAIN AVENUE AT SINCLAIR STREET</t>
  </si>
  <si>
    <t>D.8</t>
  </si>
  <si>
    <t>D.9</t>
  </si>
  <si>
    <t>D.10</t>
  </si>
  <si>
    <t>CW 2145-R4</t>
  </si>
  <si>
    <t>E022B</t>
  </si>
  <si>
    <t>300 mm PVC</t>
  </si>
  <si>
    <t>250 mm CB Lead</t>
  </si>
  <si>
    <t>MCPHILLIPS STREET TO RADFORD STREET</t>
  </si>
  <si>
    <t>Water Main Renewal</t>
  </si>
  <si>
    <t>Trenchless Installation, Class B Sand Bedding, Class 3 Backfill</t>
  </si>
  <si>
    <t>250 mm PVC</t>
  </si>
  <si>
    <t>150 mm PVC</t>
  </si>
  <si>
    <t>Hydrant Assembly</t>
  </si>
  <si>
    <t>SD-007</t>
  </si>
  <si>
    <t>SD-006</t>
  </si>
  <si>
    <t>Water Main Valve</t>
  </si>
  <si>
    <t>150 mm</t>
  </si>
  <si>
    <t>250 mm</t>
  </si>
  <si>
    <t>Fittings</t>
  </si>
  <si>
    <t>Tees</t>
  </si>
  <si>
    <t>250 mm x 250 mm x 150 mm</t>
  </si>
  <si>
    <t>Bends (SD-004)</t>
  </si>
  <si>
    <t>150 mm - 45°</t>
  </si>
  <si>
    <t>250 mm - 45°</t>
  </si>
  <si>
    <t>250 mm - 22.5°</t>
  </si>
  <si>
    <t>Bends (SD-005)</t>
  </si>
  <si>
    <t>Reducers</t>
  </si>
  <si>
    <t>250 mm x 150 mm</t>
  </si>
  <si>
    <t>19 mm</t>
  </si>
  <si>
    <t>25 mm</t>
  </si>
  <si>
    <t>Corporation Stops</t>
  </si>
  <si>
    <t>Connecting to Existing Watermains and Large Diameter Water Services</t>
  </si>
  <si>
    <t>In-line Connection - No Plug Existing</t>
  </si>
  <si>
    <t>Connecting Existing Copper Water Services to New Watermains</t>
  </si>
  <si>
    <t>10.9 Kilogram Sacrificial Zinc Anodes</t>
  </si>
  <si>
    <t>On Metallic Water Mains</t>
  </si>
  <si>
    <t>On Water Services</t>
  </si>
  <si>
    <t>Maintaining Curb Stop Excavations</t>
  </si>
  <si>
    <t>each / day</t>
  </si>
  <si>
    <t>Partial Slab Patches</t>
  </si>
  <si>
    <t>CP RAIL TRACKS TO ARLINGTON STREET</t>
  </si>
  <si>
    <t>300 mm</t>
  </si>
  <si>
    <t>300 mm x 300 mm x 150 mm</t>
  </si>
  <si>
    <t>300 mm - 45°</t>
  </si>
  <si>
    <t>300 mm x 250 mm</t>
  </si>
  <si>
    <t>Curb Stops</t>
  </si>
  <si>
    <t>Curb Stop Boxes</t>
  </si>
  <si>
    <t>PROVISIONAL ITEMS</t>
  </si>
  <si>
    <t>Supply and Place Cement Stabilized Fill</t>
  </si>
  <si>
    <t>Water Services</t>
  </si>
  <si>
    <t>50 mm</t>
  </si>
  <si>
    <t>Regrading Existing Sewer Service - Up to 1.5 meters long</t>
  </si>
  <si>
    <t>Install Street Light Conduit c/w Cable</t>
  </si>
  <si>
    <t>Trench Installation</t>
  </si>
  <si>
    <t>Trenchless Installation</t>
  </si>
  <si>
    <t>Continuity Bonding</t>
  </si>
  <si>
    <t>hour</t>
  </si>
  <si>
    <t>Construction of New Combined Sewer Manhole</t>
  </si>
  <si>
    <t>Barrier Curb</t>
  </si>
  <si>
    <t>Construction of Asphaltic Concrete Patches Type 1A</t>
  </si>
  <si>
    <t>Sidewalk</t>
  </si>
  <si>
    <t>Ramp Curb</t>
  </si>
  <si>
    <t>Construction of Asphlatic Concrete Patches Type 1 A</t>
  </si>
  <si>
    <t>Water Main and Water Service Insulation</t>
  </si>
  <si>
    <t>SD-018</t>
  </si>
  <si>
    <t>In a Trench</t>
  </si>
  <si>
    <t>100 mm thick</t>
  </si>
  <si>
    <t>Bullnose Curb</t>
  </si>
  <si>
    <t>100 mm Type 5 Concrete Sidewalk</t>
  </si>
  <si>
    <t>Construction of 250 mm Type 1 Concrete Pavement (Plain-Dowelled)</t>
  </si>
  <si>
    <t>Construction of 250 mm Type 1 Concrete Pavement (Plain-Dowelled, Slip-formed)</t>
  </si>
  <si>
    <t>Construction of 200 mm Type 1 Concrete Pavement - (Reinforced)</t>
  </si>
  <si>
    <t>Construction of 150 mm Type 1 Concrete Pavement (Reinforced)</t>
  </si>
  <si>
    <t>Construction of  Barrier (180 mm ht, Type 2, Dowelled)</t>
  </si>
  <si>
    <t>Construction of Barrier (180 mm ht, Type 2, Separate)</t>
  </si>
  <si>
    <t>Construction of Barrier (100 mm ht, Type 2, Integral)</t>
  </si>
  <si>
    <t>Construction of Barrier (180 mm ht, Type 2, Integral)</t>
  </si>
  <si>
    <t>Construction of Modified Barrier (180 mm ht, Type 2, Dowelled)</t>
  </si>
  <si>
    <t>Construction of  Modified Barrier  (180 mm ht, Type 2, Integral)</t>
  </si>
  <si>
    <t>Construction of  Curb Ramp (8-12 mm ht, Type 2, Integral)</t>
  </si>
  <si>
    <t>Construction of  Curb Ramp (8-12 mm ht, Type 2, Monolithic)</t>
  </si>
  <si>
    <t>200 mm Reinforced Concrete Pavement</t>
  </si>
  <si>
    <t>Removal of Existing Safety Grade from S-MH00008433</t>
  </si>
  <si>
    <t>Catch Basin and Catch Basin Lead Insulation</t>
  </si>
  <si>
    <t>Manhole Inspection</t>
  </si>
  <si>
    <t>300mm PVC</t>
  </si>
  <si>
    <t>E017K</t>
  </si>
  <si>
    <t xml:space="preserve">450 mm </t>
  </si>
  <si>
    <t>E017L</t>
  </si>
  <si>
    <t>E022G</t>
  </si>
  <si>
    <t>450 mm VC CS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</si>
  <si>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</si>
  <si>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</si>
  <si>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</si>
  <si>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</si>
  <si>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</si>
  <si>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</si>
  <si>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</si>
  <si>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</si>
  <si>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</si>
  <si>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Tree Trimming</t>
  </si>
  <si>
    <t>TEMPORARY WORKS</t>
  </si>
  <si>
    <t>Sand Backfill Material</t>
  </si>
  <si>
    <t>CW 2030-R7</t>
  </si>
  <si>
    <t>Temporary Concrete Barrier Curb (Dowelled)</t>
  </si>
  <si>
    <t>Type 5 100 mm Sidewalk with Block Outs</t>
  </si>
  <si>
    <t>Type 5 100 mm Concrete Sidewalk</t>
  </si>
  <si>
    <t>Type 2 Temporary Concrete Barrier Curb (150 mm reveal ht, Dowelled)</t>
  </si>
  <si>
    <t>C.52</t>
  </si>
  <si>
    <t>C.53</t>
  </si>
  <si>
    <t>C.54</t>
  </si>
  <si>
    <t>C.55</t>
  </si>
  <si>
    <t>C.56</t>
  </si>
  <si>
    <t>C.57</t>
  </si>
  <si>
    <t>C.58</t>
  </si>
  <si>
    <t>C.59</t>
  </si>
  <si>
    <t>C.60</t>
  </si>
  <si>
    <t>C.61</t>
  </si>
  <si>
    <t>C.62</t>
  </si>
  <si>
    <t>C.63</t>
  </si>
  <si>
    <t>C.64</t>
  </si>
  <si>
    <t>C.65</t>
  </si>
  <si>
    <t>450mm PVC</t>
  </si>
  <si>
    <t>Sodding with Imported Topsoil</t>
  </si>
  <si>
    <t>A033</t>
  </si>
  <si>
    <t>Supplying and Placing Imported Material</t>
  </si>
  <si>
    <t>E17</t>
  </si>
  <si>
    <t>MOUNTAIN AVENUE - NEW STREET LIGHT INSTALLATION WORKS</t>
  </si>
  <si>
    <t>G.1</t>
  </si>
  <si>
    <t>F.2</t>
  </si>
  <si>
    <t xml:space="preserve">Installation of 50 mm conduit(s) by boring method complete with cable insertion (#4 AL C/N or 1/0 AL Triplex).  </t>
  </si>
  <si>
    <t>F.3</t>
  </si>
  <si>
    <t xml:space="preserve">Installation of 25'/35' pole, davit arm and precast concrete base including luminaire and appurtenances. </t>
  </si>
  <si>
    <t>lin.m</t>
  </si>
  <si>
    <t>F.4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</si>
  <si>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</si>
  <si>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</si>
  <si>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F.5</t>
  </si>
  <si>
    <t>F.6</t>
  </si>
  <si>
    <t>Installation and connection of externally-mounted relay and PEC per Standards CD 315-12 and CD 315-13.</t>
  </si>
  <si>
    <t>F.7</t>
  </si>
  <si>
    <t>Terminate 2/C #12 copper conductor to street light cables per Standard CD310-4, CD310-9 or CD310-10.</t>
  </si>
  <si>
    <t>set</t>
  </si>
  <si>
    <t>F.8</t>
  </si>
  <si>
    <t xml:space="preserve">Splicing #4 Al C/N or 2 single conductor street light cables. </t>
  </si>
  <si>
    <t>F.9</t>
  </si>
  <si>
    <t xml:space="preserve">Installation of break-away base and reaction plate on base mounted poles up to 35'.  </t>
  </si>
  <si>
    <t>F.10</t>
  </si>
  <si>
    <t>Installation of overhead span of #6 duplex between new or existing streetlight poles and connect luminaire to provide temporary Overhead Feed.</t>
  </si>
  <si>
    <t>F.11</t>
  </si>
  <si>
    <t xml:space="preserve">Removal of overhead span of #6 duplex between new or existing streetlight poles to remove temporary Overhead Feed. </t>
  </si>
  <si>
    <t>F.12</t>
  </si>
  <si>
    <t>Expose underground cable entrance of existing streetlight pole and install new streetlight cable.</t>
  </si>
  <si>
    <t xml:space="preserve">Removal of 25'/35' street light pole and precast, poured in place concrete, steel power installed base or direct buried including davit arm, luminaire and appurtenances  </t>
  </si>
  <si>
    <t>CW 2140-R4</t>
  </si>
  <si>
    <t>Solid Debris Cutting - First 3.0 Metres</t>
  </si>
  <si>
    <t>E3</t>
  </si>
  <si>
    <t>CW 3235-R9, E15</t>
  </si>
  <si>
    <t>CW 3310-R17, E15</t>
  </si>
  <si>
    <t>E20</t>
  </si>
  <si>
    <t>E33</t>
  </si>
  <si>
    <t>E21</t>
  </si>
  <si>
    <t>Sub-drain Insulation</t>
  </si>
  <si>
    <t>Sewer Inspection</t>
  </si>
  <si>
    <t>1650mm CS (S-MA00017404) - Prior to Installation of New Siphon Manhole</t>
  </si>
  <si>
    <t>1650mm CS (S-MA00017404) - After Installation of New Siphon Manhole</t>
  </si>
  <si>
    <t>C052</t>
  </si>
  <si>
    <t>C.51</t>
  </si>
  <si>
    <t>C.66</t>
  </si>
  <si>
    <t>S-CL00010671</t>
  </si>
  <si>
    <t>S-CL00012297</t>
  </si>
  <si>
    <t>2900 mm Concrete SRS</t>
  </si>
  <si>
    <t>S-MH00010506</t>
  </si>
  <si>
    <t>S-MA00012286</t>
  </si>
  <si>
    <t>1200 mm x 1575 mm Concrete CS</t>
  </si>
  <si>
    <t>S-MA00012077</t>
  </si>
  <si>
    <t>S-MA00012174</t>
  </si>
  <si>
    <t>300 mm VC</t>
  </si>
  <si>
    <t>S-MA00012102</t>
  </si>
  <si>
    <t>S-MH00010392</t>
  </si>
  <si>
    <t>S-MH00008474</t>
  </si>
  <si>
    <t>E.18</t>
  </si>
  <si>
    <t>E.19</t>
  </si>
  <si>
    <t>Concrete Patching - Up to 1.0 Meters Long</t>
  </si>
  <si>
    <t>S-MA00017402</t>
  </si>
  <si>
    <t>Concrete Patching - Greater than 1.0 Meters Long</t>
  </si>
  <si>
    <t>E.20</t>
  </si>
  <si>
    <t>E.21</t>
  </si>
  <si>
    <t>E.22</t>
  </si>
  <si>
    <t>750 mm Concrete CS</t>
  </si>
  <si>
    <t>A.35</t>
  </si>
  <si>
    <t>E.23</t>
  </si>
  <si>
    <t>CW 3510-R10</t>
  </si>
  <si>
    <t>E15, E19</t>
  </si>
  <si>
    <t>CW 3325-R5, E15</t>
  </si>
  <si>
    <t>CW 3310-R17, E15, E22</t>
  </si>
  <si>
    <t>E23</t>
  </si>
  <si>
    <t>E29</t>
  </si>
  <si>
    <t xml:space="preserve">E28
</t>
  </si>
  <si>
    <t xml:space="preserve">E26
</t>
  </si>
  <si>
    <t>E36</t>
  </si>
  <si>
    <t>CW 3620-R9, E37</t>
  </si>
  <si>
    <t>CW 3620-R9, E38</t>
  </si>
  <si>
    <t>(SEE B9)</t>
  </si>
  <si>
    <t>CW 3240-R10, E15</t>
  </si>
  <si>
    <r>
      <t xml:space="preserve">PART 2     </t>
    </r>
    <r>
      <rPr>
        <b/>
        <i/>
        <sz val="16"/>
        <color theme="1"/>
        <rFont val="Arial"/>
        <family val="2"/>
      </rPr>
      <t xml:space="preserve"> MANITOBA HYDRO FUNDED WORK
                 (See B9.6, B.17.2.1, B18.5, D3.4, D14.4)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</si>
</sst>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70" fontId="13" fillId="0" borderId="2" applyFill="0">
      <alignment horizontal="right" vertical="top"/>
    </xf>
    <xf numFmtId="170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4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5" fontId="13" fillId="0" borderId="1" applyFill="0"/>
    <xf numFmtId="175" fontId="41" fillId="0" borderId="1" applyFill="0"/>
    <xf numFmtId="175" fontId="41" fillId="0" borderId="1" applyFill="0"/>
    <xf numFmtId="171" fontId="13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13" fillId="0" borderId="1" applyFill="0"/>
    <xf numFmtId="169" fontId="41" fillId="0" borderId="1" applyFill="0"/>
    <xf numFmtId="169" fontId="41" fillId="0" borderId="1" applyFill="0"/>
    <xf numFmtId="169" fontId="13" fillId="0" borderId="3" applyFill="0">
      <alignment horizontal="right"/>
    </xf>
    <xf numFmtId="169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1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2" fontId="21" fillId="0" borderId="0" applyFill="0">
      <alignment horizontal="left"/>
    </xf>
    <xf numFmtId="172" fontId="49" fillId="0" borderId="0" applyFill="0">
      <alignment horizontal="left"/>
    </xf>
    <xf numFmtId="173" fontId="22" fillId="0" borderId="0" applyFill="0">
      <alignment horizontal="right"/>
    </xf>
    <xf numFmtId="173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0" fontId="11" fillId="0" borderId="0"/>
    <xf numFmtId="0" fontId="10" fillId="2" borderId="0"/>
  </cellStyleXfs>
  <cellXfs count="244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165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7" fontId="0" fillId="0" borderId="0" xfId="0" applyNumberFormat="1" applyFill="1" applyAlignment="1">
      <alignment horizontal="right"/>
    </xf>
    <xf numFmtId="167" fontId="52" fillId="0" borderId="1" xfId="0" applyNumberFormat="1" applyFont="1" applyFill="1" applyBorder="1" applyAlignment="1" applyProtection="1">
      <alignment vertical="top"/>
      <protection locked="0"/>
    </xf>
    <xf numFmtId="167" fontId="52" fillId="26" borderId="1" xfId="0" applyNumberFormat="1" applyFont="1" applyFill="1" applyBorder="1" applyAlignment="1" applyProtection="1">
      <alignment vertical="top"/>
      <protection locked="0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7" fontId="52" fillId="26" borderId="1" xfId="81" applyNumberFormat="1" applyFont="1" applyFill="1" applyBorder="1" applyAlignment="1" applyProtection="1">
      <alignment vertical="top"/>
      <protection locked="0"/>
    </xf>
    <xf numFmtId="167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2" fillId="2" borderId="56" xfId="81" applyNumberFormat="1" applyFont="1" applyBorder="1" applyAlignment="1">
      <alignment horizontal="center" vertical="center"/>
    </xf>
    <xf numFmtId="7" fontId="10" fillId="2" borderId="57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59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60" xfId="0" applyNumberFormat="1" applyBorder="1" applyAlignment="1">
      <alignment horizontal="right"/>
    </xf>
    <xf numFmtId="7" fontId="4" fillId="2" borderId="60" xfId="0" applyNumberFormat="1" applyFont="1" applyBorder="1" applyAlignment="1">
      <alignment horizontal="right"/>
    </xf>
    <xf numFmtId="4" fontId="10" fillId="26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0" fillId="26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/>
    </xf>
    <xf numFmtId="167" fontId="10" fillId="26" borderId="1" xfId="0" applyNumberFormat="1" applyFont="1" applyFill="1" applyBorder="1" applyAlignment="1" applyProtection="1">
      <alignment vertical="top"/>
      <protection locked="0"/>
    </xf>
    <xf numFmtId="167" fontId="10" fillId="0" borderId="1" xfId="0" applyNumberFormat="1" applyFont="1" applyFill="1" applyBorder="1" applyAlignment="1">
      <alignment vertical="top"/>
    </xf>
    <xf numFmtId="168" fontId="10" fillId="26" borderId="1" xfId="0" applyNumberFormat="1" applyFont="1" applyFill="1" applyBorder="1" applyAlignment="1">
      <alignment horizontal="center" vertical="top"/>
    </xf>
    <xf numFmtId="0" fontId="10" fillId="26" borderId="1" xfId="0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7" fontId="10" fillId="26" borderId="1" xfId="0" applyNumberFormat="1" applyFont="1" applyFill="1" applyBorder="1" applyAlignment="1">
      <alignment vertical="top"/>
    </xf>
    <xf numFmtId="165" fontId="10" fillId="0" borderId="39" xfId="0" applyNumberFormat="1" applyFont="1" applyFill="1" applyBorder="1" applyAlignment="1">
      <alignment horizontal="center" vertical="top" wrapText="1"/>
    </xf>
    <xf numFmtId="1" fontId="10" fillId="0" borderId="39" xfId="0" applyNumberFormat="1" applyFont="1" applyFill="1" applyBorder="1" applyAlignment="1">
      <alignment horizontal="right" vertical="top"/>
    </xf>
    <xf numFmtId="4" fontId="10" fillId="26" borderId="1" xfId="0" applyNumberFormat="1" applyFont="1" applyFill="1" applyBorder="1" applyAlignment="1">
      <alignment horizontal="center" vertical="top"/>
    </xf>
    <xf numFmtId="178" fontId="10" fillId="26" borderId="1" xfId="0" applyNumberFormat="1" applyFont="1" applyFill="1" applyBorder="1" applyAlignment="1">
      <alignment horizontal="center" vertical="top"/>
    </xf>
    <xf numFmtId="178" fontId="10" fillId="26" borderId="1" xfId="0" applyNumberFormat="1" applyFont="1" applyFill="1" applyBorder="1" applyAlignment="1">
      <alignment horizontal="center" vertical="top" wrapText="1"/>
    </xf>
    <xf numFmtId="178" fontId="10" fillId="26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0" fontId="11" fillId="0" borderId="0" xfId="0" applyFont="1" applyFill="1"/>
    <xf numFmtId="166" fontId="10" fillId="0" borderId="1" xfId="0" applyNumberFormat="1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vertical="top" wrapText="1"/>
    </xf>
    <xf numFmtId="179" fontId="10" fillId="0" borderId="1" xfId="0" applyNumberFormat="1" applyFont="1" applyFill="1" applyBorder="1" applyAlignment="1">
      <alignment horizontal="right" vertical="top" wrapText="1"/>
    </xf>
    <xf numFmtId="165" fontId="10" fillId="0" borderId="1" xfId="80" applyNumberFormat="1" applyFont="1" applyBorder="1" applyAlignment="1">
      <alignment vertical="top" wrapText="1"/>
    </xf>
    <xf numFmtId="165" fontId="10" fillId="0" borderId="1" xfId="8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vertical="top" wrapText="1"/>
    </xf>
    <xf numFmtId="4" fontId="10" fillId="26" borderId="1" xfId="80" applyNumberFormat="1" applyFont="1" applyFill="1" applyBorder="1" applyAlignment="1">
      <alignment horizontal="center" vertical="top" wrapText="1"/>
    </xf>
    <xf numFmtId="4" fontId="52" fillId="0" borderId="1" xfId="0" applyNumberFormat="1" applyFont="1" applyFill="1" applyBorder="1" applyAlignment="1">
      <alignment horizontal="center" vertical="top" wrapText="1"/>
    </xf>
    <xf numFmtId="166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167" fontId="52" fillId="0" borderId="1" xfId="0" applyNumberFormat="1" applyFont="1" applyFill="1" applyBorder="1" applyAlignment="1">
      <alignment vertical="top"/>
    </xf>
    <xf numFmtId="7" fontId="0" fillId="0" borderId="38" xfId="0" applyNumberFormat="1" applyFill="1" applyBorder="1" applyAlignment="1">
      <alignment horizontal="right"/>
    </xf>
    <xf numFmtId="0" fontId="0" fillId="0" borderId="20" xfId="0" applyFill="1" applyBorder="1" applyAlignment="1">
      <alignment vertical="top"/>
    </xf>
    <xf numFmtId="0" fontId="10" fillId="0" borderId="20" xfId="0" applyFont="1" applyFill="1" applyBorder="1" applyAlignment="1">
      <alignment horizontal="center" vertical="top"/>
    </xf>
    <xf numFmtId="7" fontId="10" fillId="0" borderId="19" xfId="0" applyNumberFormat="1" applyFont="1" applyFill="1" applyBorder="1" applyAlignment="1">
      <alignment horizontal="right"/>
    </xf>
    <xf numFmtId="166" fontId="10" fillId="0" borderId="57" xfId="0" applyNumberFormat="1" applyFont="1" applyFill="1" applyBorder="1" applyAlignment="1">
      <alignment horizontal="center" vertical="top" wrapText="1"/>
    </xf>
    <xf numFmtId="167" fontId="52" fillId="0" borderId="56" xfId="80" applyNumberFormat="1" applyFont="1" applyBorder="1" applyAlignment="1">
      <alignment vertical="top"/>
    </xf>
    <xf numFmtId="165" fontId="10" fillId="0" borderId="1" xfId="80" applyNumberFormat="1" applyFont="1" applyBorder="1" applyAlignment="1">
      <alignment horizontal="left" vertical="top" wrapText="1"/>
    </xf>
    <xf numFmtId="4" fontId="52" fillId="26" borderId="1" xfId="0" applyNumberFormat="1" applyFont="1" applyFill="1" applyBorder="1" applyAlignment="1">
      <alignment horizontal="center" vertical="top" wrapText="1"/>
    </xf>
    <xf numFmtId="166" fontId="52" fillId="0" borderId="1" xfId="0" applyNumberFormat="1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6" fontId="10" fillId="0" borderId="1" xfId="80" applyNumberFormat="1" applyFont="1" applyBorder="1" applyAlignment="1">
      <alignment horizontal="left" vertical="top" wrapText="1"/>
    </xf>
    <xf numFmtId="0" fontId="10" fillId="0" borderId="1" xfId="80" applyFont="1" applyBorder="1" applyAlignment="1">
      <alignment horizontal="center" vertical="top" wrapText="1"/>
    </xf>
    <xf numFmtId="1" fontId="10" fillId="0" borderId="1" xfId="80" applyNumberFormat="1" applyFont="1" applyBorder="1" applyAlignment="1">
      <alignment horizontal="right" vertical="top" wrapText="1"/>
    </xf>
    <xf numFmtId="167" fontId="10" fillId="26" borderId="1" xfId="80" applyNumberFormat="1" applyFont="1" applyFill="1" applyBorder="1" applyAlignment="1" applyProtection="1">
      <alignment vertical="top"/>
      <protection locked="0"/>
    </xf>
    <xf numFmtId="167" fontId="10" fillId="0" borderId="1" xfId="80" applyNumberFormat="1" applyFont="1" applyBorder="1" applyAlignment="1">
      <alignment vertical="top"/>
    </xf>
    <xf numFmtId="4" fontId="52" fillId="0" borderId="38" xfId="0" applyNumberFormat="1" applyFont="1" applyFill="1" applyBorder="1" applyAlignment="1">
      <alignment horizontal="center" vertical="top" wrapText="1"/>
    </xf>
    <xf numFmtId="166" fontId="52" fillId="0" borderId="57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vertical="top" wrapText="1"/>
    </xf>
    <xf numFmtId="165" fontId="52" fillId="0" borderId="39" xfId="0" applyNumberFormat="1" applyFont="1" applyFill="1" applyBorder="1" applyAlignment="1">
      <alignment horizontal="center" vertical="top" wrapText="1"/>
    </xf>
    <xf numFmtId="1" fontId="52" fillId="0" borderId="39" xfId="0" applyNumberFormat="1" applyFont="1" applyFill="1" applyBorder="1" applyAlignment="1">
      <alignment horizontal="right" vertical="top" wrapText="1"/>
    </xf>
    <xf numFmtId="167" fontId="52" fillId="0" borderId="56" xfId="0" applyNumberFormat="1" applyFont="1" applyFill="1" applyBorder="1" applyAlignment="1">
      <alignment vertical="top"/>
    </xf>
    <xf numFmtId="166" fontId="52" fillId="0" borderId="57" xfId="0" applyNumberFormat="1" applyFont="1" applyFill="1" applyBorder="1" applyAlignment="1">
      <alignment horizontal="center" vertical="top" wrapText="1"/>
    </xf>
    <xf numFmtId="165" fontId="52" fillId="0" borderId="39" xfId="0" applyNumberFormat="1" applyFont="1" applyFill="1" applyBorder="1" applyAlignment="1">
      <alignment horizontal="left" vertical="top" wrapText="1"/>
    </xf>
    <xf numFmtId="0" fontId="2" fillId="2" borderId="19" xfId="0" applyFont="1" applyBorder="1" applyAlignment="1">
      <alignment vertical="top"/>
    </xf>
    <xf numFmtId="165" fontId="2" fillId="25" borderId="19" xfId="0" applyNumberFormat="1" applyFont="1" applyFill="1" applyBorder="1" applyAlignment="1">
      <alignment horizontal="left" vertical="center"/>
    </xf>
    <xf numFmtId="0" fontId="0" fillId="2" borderId="20" xfId="0" applyBorder="1" applyAlignment="1">
      <alignment horizontal="center" vertical="top"/>
    </xf>
    <xf numFmtId="166" fontId="52" fillId="0" borderId="57" xfId="80" applyNumberFormat="1" applyFont="1" applyBorder="1" applyAlignment="1">
      <alignment horizontal="left" vertical="top" wrapText="1"/>
    </xf>
    <xf numFmtId="165" fontId="52" fillId="0" borderId="1" xfId="80" applyNumberFormat="1" applyFont="1" applyBorder="1" applyAlignment="1">
      <alignment horizontal="left" vertical="top" wrapText="1"/>
    </xf>
    <xf numFmtId="165" fontId="10" fillId="0" borderId="1" xfId="110" applyNumberFormat="1" applyFont="1" applyBorder="1" applyAlignment="1">
      <alignment horizontal="center" vertical="top" wrapText="1"/>
    </xf>
    <xf numFmtId="0" fontId="52" fillId="0" borderId="1" xfId="80" applyFont="1" applyBorder="1" applyAlignment="1">
      <alignment horizontal="center" vertical="top" wrapText="1"/>
    </xf>
    <xf numFmtId="1" fontId="52" fillId="0" borderId="1" xfId="80" applyNumberFormat="1" applyFont="1" applyBorder="1" applyAlignment="1">
      <alignment horizontal="right" vertical="top" wrapText="1"/>
    </xf>
    <xf numFmtId="0" fontId="52" fillId="0" borderId="1" xfId="80" applyFont="1" applyBorder="1" applyAlignment="1">
      <alignment vertical="center"/>
    </xf>
    <xf numFmtId="167" fontId="52" fillId="0" borderId="56" xfId="80" applyNumberFormat="1" applyFont="1" applyBorder="1" applyAlignment="1">
      <alignment vertical="top" wrapText="1"/>
    </xf>
    <xf numFmtId="166" fontId="52" fillId="0" borderId="57" xfId="80" applyNumberFormat="1" applyFont="1" applyBorder="1" applyAlignment="1">
      <alignment horizontal="center" vertical="top" wrapText="1"/>
    </xf>
    <xf numFmtId="165" fontId="52" fillId="0" borderId="1" xfId="80" applyNumberFormat="1" applyFont="1" applyBorder="1" applyAlignment="1">
      <alignment horizontal="center" vertical="top" wrapText="1"/>
    </xf>
    <xf numFmtId="1" fontId="52" fillId="0" borderId="1" xfId="80" applyNumberFormat="1" applyFont="1" applyBorder="1" applyAlignment="1">
      <alignment horizontal="right" vertical="top"/>
    </xf>
    <xf numFmtId="167" fontId="52" fillId="0" borderId="1" xfId="80" applyNumberFormat="1" applyFont="1" applyBorder="1" applyAlignment="1" applyProtection="1">
      <alignment vertical="top"/>
      <protection locked="0"/>
    </xf>
    <xf numFmtId="165" fontId="10" fillId="0" borderId="1" xfId="81" applyNumberFormat="1" applyFill="1" applyBorder="1" applyAlignment="1">
      <alignment horizontal="left" vertical="top" wrapText="1"/>
    </xf>
    <xf numFmtId="165" fontId="10" fillId="0" borderId="1" xfId="81" applyNumberFormat="1" applyFill="1" applyBorder="1" applyAlignment="1">
      <alignment horizontal="center" vertical="top" wrapText="1"/>
    </xf>
    <xf numFmtId="166" fontId="10" fillId="0" borderId="57" xfId="81" applyNumberFormat="1" applyFill="1" applyBorder="1" applyAlignment="1">
      <alignment horizontal="left" vertical="top" wrapText="1"/>
    </xf>
    <xf numFmtId="0" fontId="10" fillId="0" borderId="1" xfId="81" applyFill="1" applyBorder="1" applyAlignment="1">
      <alignment horizontal="center" vertical="top" wrapText="1"/>
    </xf>
    <xf numFmtId="1" fontId="53" fillId="0" borderId="1" xfId="81" applyNumberFormat="1" applyFont="1" applyFill="1" applyBorder="1" applyAlignment="1">
      <alignment horizontal="right" vertical="top"/>
    </xf>
    <xf numFmtId="164" fontId="10" fillId="0" borderId="1" xfId="109" applyFont="1" applyBorder="1" applyAlignment="1">
      <alignment horizontal="left" vertical="top" wrapText="1"/>
    </xf>
    <xf numFmtId="164" fontId="10" fillId="0" borderId="56" xfId="109" applyFont="1" applyBorder="1" applyAlignment="1">
      <alignment horizontal="left" vertical="top" wrapText="1"/>
    </xf>
    <xf numFmtId="1" fontId="52" fillId="0" borderId="1" xfId="81" applyNumberFormat="1" applyFont="1" applyFill="1" applyBorder="1" applyAlignment="1">
      <alignment horizontal="right" vertical="top"/>
    </xf>
    <xf numFmtId="0" fontId="0" fillId="2" borderId="19" xfId="0" applyBorder="1" applyAlignment="1">
      <alignment vertical="top"/>
    </xf>
    <xf numFmtId="165" fontId="2" fillId="25" borderId="19" xfId="0" applyNumberFormat="1" applyFont="1" applyFill="1" applyBorder="1" applyAlignment="1">
      <alignment horizontal="left" vertical="center" wrapText="1"/>
    </xf>
    <xf numFmtId="0" fontId="0" fillId="2" borderId="20" xfId="0" applyBorder="1" applyAlignment="1">
      <alignment vertical="top"/>
    </xf>
    <xf numFmtId="165" fontId="52" fillId="26" borderId="1" xfId="80" applyNumberFormat="1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 wrapText="1"/>
    </xf>
    <xf numFmtId="0" fontId="52" fillId="26" borderId="1" xfId="0" applyFont="1" applyFill="1" applyBorder="1" applyAlignment="1">
      <alignment vertical="center"/>
    </xf>
    <xf numFmtId="167" fontId="52" fillId="0" borderId="1" xfId="0" applyNumberFormat="1" applyFont="1" applyFill="1" applyBorder="1" applyAlignment="1">
      <alignment vertical="top" wrapText="1"/>
    </xf>
    <xf numFmtId="4" fontId="10" fillId="26" borderId="0" xfId="0" applyNumberFormat="1" applyFont="1" applyFill="1" applyBorder="1" applyAlignment="1">
      <alignment horizontal="center" vertical="top"/>
    </xf>
    <xf numFmtId="166" fontId="10" fillId="26" borderId="1" xfId="0" applyNumberFormat="1" applyFont="1" applyFill="1" applyBorder="1" applyAlignment="1">
      <alignment horizontal="right" vertical="top" wrapText="1"/>
    </xf>
    <xf numFmtId="165" fontId="10" fillId="26" borderId="1" xfId="0" applyNumberFormat="1" applyFont="1" applyFill="1" applyBorder="1" applyAlignment="1">
      <alignment horizontal="left" vertical="top" wrapText="1"/>
    </xf>
    <xf numFmtId="0" fontId="10" fillId="26" borderId="1" xfId="0" applyFont="1" applyFill="1" applyBorder="1" applyAlignment="1">
      <alignment horizontal="center" vertical="top" wrapText="1"/>
    </xf>
    <xf numFmtId="1" fontId="10" fillId="26" borderId="1" xfId="0" applyNumberFormat="1" applyFont="1" applyFill="1" applyBorder="1" applyAlignment="1">
      <alignment horizontal="right" vertical="top"/>
    </xf>
    <xf numFmtId="179" fontId="52" fillId="0" borderId="39" xfId="0" applyNumberFormat="1" applyFont="1" applyFill="1" applyBorder="1" applyAlignment="1">
      <alignment horizontal="right" vertical="top" wrapText="1"/>
    </xf>
    <xf numFmtId="4" fontId="10" fillId="0" borderId="38" xfId="0" applyNumberFormat="1" applyFont="1" applyFill="1" applyBorder="1" applyAlignment="1">
      <alignment horizontal="center" vertical="top" wrapText="1"/>
    </xf>
    <xf numFmtId="166" fontId="10" fillId="0" borderId="57" xfId="0" applyNumberFormat="1" applyFont="1" applyFill="1" applyBorder="1" applyAlignment="1">
      <alignment horizontal="left" vertical="top" wrapText="1"/>
    </xf>
    <xf numFmtId="3" fontId="10" fillId="26" borderId="1" xfId="0" applyNumberFormat="1" applyFont="1" applyFill="1" applyBorder="1" applyAlignment="1">
      <alignment vertical="top"/>
    </xf>
    <xf numFmtId="165" fontId="2" fillId="25" borderId="19" xfId="0" applyNumberFormat="1" applyFont="1" applyFill="1" applyBorder="1" applyAlignment="1" applyProtection="1">
      <alignment horizontal="left" vertical="center" wrapText="1"/>
    </xf>
    <xf numFmtId="165" fontId="10" fillId="0" borderId="0" xfId="0" applyNumberFormat="1" applyFont="1" applyFill="1" applyBorder="1" applyAlignment="1">
      <alignment horizontal="left" vertical="top" wrapText="1"/>
    </xf>
    <xf numFmtId="165" fontId="10" fillId="0" borderId="38" xfId="0" applyNumberFormat="1" applyFont="1" applyFill="1" applyBorder="1" applyAlignment="1">
      <alignment horizontal="left" vertical="top" wrapText="1"/>
    </xf>
    <xf numFmtId="165" fontId="10" fillId="0" borderId="38" xfId="0" applyNumberFormat="1" applyFont="1" applyFill="1" applyBorder="1" applyAlignment="1">
      <alignment horizontal="center" vertical="top" wrapText="1"/>
    </xf>
    <xf numFmtId="165" fontId="10" fillId="0" borderId="61" xfId="0" applyNumberFormat="1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1" fontId="10" fillId="0" borderId="38" xfId="0" applyNumberFormat="1" applyFont="1" applyFill="1" applyBorder="1" applyAlignment="1">
      <alignment horizontal="right" vertical="top"/>
    </xf>
    <xf numFmtId="1" fontId="10" fillId="0" borderId="61" xfId="0" applyNumberFormat="1" applyFont="1" applyFill="1" applyBorder="1" applyAlignment="1">
      <alignment horizontal="right" vertical="top"/>
    </xf>
    <xf numFmtId="167" fontId="10" fillId="26" borderId="38" xfId="0" applyNumberFormat="1" applyFont="1" applyFill="1" applyBorder="1" applyAlignment="1" applyProtection="1">
      <alignment vertical="top"/>
      <protection locked="0"/>
    </xf>
    <xf numFmtId="167" fontId="10" fillId="26" borderId="61" xfId="0" applyNumberFormat="1" applyFont="1" applyFill="1" applyBorder="1" applyAlignment="1" applyProtection="1">
      <alignment vertical="top"/>
      <protection locked="0"/>
    </xf>
    <xf numFmtId="0" fontId="0" fillId="2" borderId="38" xfId="0" applyNumberFormat="1" applyBorder="1" applyAlignment="1">
      <alignment vertical="center"/>
    </xf>
    <xf numFmtId="165" fontId="2" fillId="27" borderId="19" xfId="0" applyNumberFormat="1" applyFont="1" applyFill="1" applyBorder="1" applyAlignment="1">
      <alignment horizontal="left" vertical="center"/>
    </xf>
    <xf numFmtId="3" fontId="52" fillId="0" borderId="1" xfId="0" applyNumberFormat="1" applyFont="1" applyFill="1" applyBorder="1" applyAlignment="1">
      <alignment vertical="top"/>
    </xf>
    <xf numFmtId="178" fontId="52" fillId="0" borderId="1" xfId="0" applyNumberFormat="1" applyFont="1" applyFill="1" applyBorder="1" applyAlignment="1">
      <alignment vertical="top"/>
    </xf>
    <xf numFmtId="178" fontId="10" fillId="26" borderId="1" xfId="0" applyNumberFormat="1" applyFont="1" applyFill="1" applyBorder="1" applyAlignment="1">
      <alignment vertical="top"/>
    </xf>
    <xf numFmtId="165" fontId="2" fillId="0" borderId="19" xfId="0" applyNumberFormat="1" applyFont="1" applyFill="1" applyBorder="1" applyAlignment="1">
      <alignment horizontal="left" vertical="center"/>
    </xf>
    <xf numFmtId="179" fontId="10" fillId="0" borderId="1" xfId="0" applyNumberFormat="1" applyFont="1" applyFill="1" applyBorder="1" applyAlignment="1">
      <alignment horizontal="right" vertical="top"/>
    </xf>
    <xf numFmtId="1" fontId="10" fillId="2" borderId="0" xfId="0" applyNumberFormat="1" applyFont="1" applyAlignment="1">
      <alignment horizontal="centerContinuous" vertical="top"/>
    </xf>
    <xf numFmtId="1" fontId="7" fillId="2" borderId="43" xfId="81" applyNumberFormat="1" applyFont="1" applyBorder="1" applyAlignment="1">
      <alignment horizontal="left" vertical="center" wrapText="1"/>
    </xf>
    <xf numFmtId="0" fontId="10" fillId="2" borderId="44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9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7" fillId="2" borderId="43" xfId="0" applyNumberFormat="1" applyFont="1" applyBorder="1" applyAlignment="1">
      <alignment horizontal="left"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9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56" fillId="2" borderId="37" xfId="0" applyNumberFormat="1" applyFont="1" applyBorder="1" applyAlignment="1">
      <alignment vertical="top" wrapText="1"/>
    </xf>
    <xf numFmtId="0" fontId="52" fillId="2" borderId="41" xfId="0" applyNumberFormat="1" applyFont="1" applyBorder="1" applyAlignment="1">
      <alignment wrapText="1"/>
    </xf>
    <xf numFmtId="0" fontId="52" fillId="2" borderId="42" xfId="0" applyNumberFormat="1" applyFont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7 2" xfId="111" xr:uid="{26D35155-E330-4803-BF29-5D46C5563C74}"/>
    <cellStyle name="Normal_Summary of Regional Project Unit Prices from 2008 Bid Opp Tabulations (circulated) 2" xfId="110" xr:uid="{C92D9B58-8C6B-48BC-AEAA-D2CE39556748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8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I410"/>
  <sheetViews>
    <sheetView showZeros="0" tabSelected="1" showOutlineSymbols="0" view="pageBreakPreview" topLeftCell="B1" zoomScale="87" zoomScaleNormal="87" zoomScaleSheetLayoutView="87" workbookViewId="0">
      <selection activeCell="G11" sqref="G11"/>
    </sheetView>
  </sheetViews>
  <sheetFormatPr defaultColWidth="10.5546875" defaultRowHeight="15" x14ac:dyDescent="0.2"/>
  <cols>
    <col min="1" max="1" width="7.88671875" style="19" hidden="1" customWidth="1"/>
    <col min="2" max="2" width="8.77734375" style="12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19" customWidth="1"/>
    <col min="8" max="8" width="16.77734375" style="19" customWidth="1"/>
    <col min="9" max="9" width="12.109375" customWidth="1"/>
    <col min="10" max="10" width="26.33203125" customWidth="1"/>
  </cols>
  <sheetData>
    <row r="1" spans="1:8" ht="15.75" x14ac:dyDescent="0.2">
      <c r="A1" s="30"/>
      <c r="B1" s="28" t="s">
        <v>0</v>
      </c>
      <c r="C1" s="29"/>
      <c r="D1" s="29"/>
      <c r="E1" s="29"/>
      <c r="F1" s="29"/>
      <c r="G1" s="30"/>
      <c r="H1" s="29"/>
    </row>
    <row r="2" spans="1:8" x14ac:dyDescent="0.2">
      <c r="A2" s="27"/>
      <c r="B2" s="208" t="s">
        <v>642</v>
      </c>
      <c r="C2" s="1"/>
      <c r="D2" s="1"/>
      <c r="E2" s="1"/>
      <c r="F2" s="1"/>
      <c r="G2" s="27"/>
      <c r="H2" s="1"/>
    </row>
    <row r="3" spans="1:8" x14ac:dyDescent="0.2">
      <c r="A3" s="15"/>
      <c r="B3" s="12" t="s">
        <v>1</v>
      </c>
      <c r="C3" s="33"/>
      <c r="D3" s="33"/>
      <c r="E3" s="33"/>
      <c r="F3" s="33"/>
      <c r="G3" s="47"/>
      <c r="H3" s="48"/>
    </row>
    <row r="4" spans="1:8" x14ac:dyDescent="0.2">
      <c r="A4" s="66" t="s">
        <v>25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2" t="s">
        <v>9</v>
      </c>
    </row>
    <row r="5" spans="1:8" ht="15.75" thickBot="1" x14ac:dyDescent="0.25">
      <c r="A5" s="21"/>
      <c r="B5" s="41"/>
      <c r="C5" s="42"/>
      <c r="D5" s="43" t="s">
        <v>10</v>
      </c>
      <c r="E5" s="44"/>
      <c r="F5" s="45" t="s">
        <v>11</v>
      </c>
      <c r="G5" s="46"/>
      <c r="H5" s="60"/>
    </row>
    <row r="6" spans="1:8" ht="36" customHeight="1" thickTop="1" x14ac:dyDescent="0.2">
      <c r="A6" s="17"/>
      <c r="B6" s="229" t="s">
        <v>28</v>
      </c>
      <c r="C6" s="230"/>
      <c r="D6" s="230"/>
      <c r="E6" s="230"/>
      <c r="F6" s="231"/>
      <c r="G6" s="49"/>
      <c r="H6" s="50"/>
    </row>
    <row r="7" spans="1:8" s="38" customFormat="1" ht="36" customHeight="1" x14ac:dyDescent="0.2">
      <c r="A7" s="36"/>
      <c r="B7" s="35" t="s">
        <v>12</v>
      </c>
      <c r="C7" s="234" t="s">
        <v>340</v>
      </c>
      <c r="D7" s="235"/>
      <c r="E7" s="235"/>
      <c r="F7" s="236"/>
      <c r="G7" s="37"/>
      <c r="H7" s="37" t="s">
        <v>2</v>
      </c>
    </row>
    <row r="8" spans="1:8" s="38" customFormat="1" ht="36" customHeight="1" x14ac:dyDescent="0.2">
      <c r="A8" s="17"/>
      <c r="B8" s="153"/>
      <c r="C8" s="154" t="s">
        <v>446</v>
      </c>
      <c r="D8" s="9"/>
      <c r="E8" s="155" t="s">
        <v>2</v>
      </c>
      <c r="F8" s="155" t="s">
        <v>2</v>
      </c>
      <c r="G8" s="17" t="s">
        <v>2</v>
      </c>
      <c r="H8" s="20"/>
    </row>
    <row r="9" spans="1:8" s="38" customFormat="1" ht="36" customHeight="1" x14ac:dyDescent="0.2">
      <c r="A9" s="110"/>
      <c r="B9" s="96" t="s">
        <v>171</v>
      </c>
      <c r="C9" s="97" t="s">
        <v>447</v>
      </c>
      <c r="D9" s="98" t="s">
        <v>225</v>
      </c>
      <c r="E9" s="99"/>
      <c r="F9" s="100"/>
      <c r="G9" s="104"/>
      <c r="H9" s="102"/>
    </row>
    <row r="10" spans="1:8" s="38" customFormat="1" ht="36" customHeight="1" x14ac:dyDescent="0.2">
      <c r="A10" s="110"/>
      <c r="B10" s="105" t="s">
        <v>33</v>
      </c>
      <c r="C10" s="97" t="s">
        <v>449</v>
      </c>
      <c r="D10" s="106"/>
      <c r="E10" s="99"/>
      <c r="F10" s="100"/>
      <c r="G10" s="104"/>
      <c r="H10" s="102"/>
    </row>
    <row r="11" spans="1:8" s="38" customFormat="1" ht="36" customHeight="1" x14ac:dyDescent="0.2">
      <c r="A11" s="110"/>
      <c r="B11" s="116" t="s">
        <v>107</v>
      </c>
      <c r="C11" s="97" t="s">
        <v>448</v>
      </c>
      <c r="D11" s="106"/>
      <c r="E11" s="99" t="s">
        <v>49</v>
      </c>
      <c r="F11" s="100">
        <v>225</v>
      </c>
      <c r="G11" s="101"/>
      <c r="H11" s="102">
        <f>ROUND(G11*F11,2)</f>
        <v>0</v>
      </c>
    </row>
    <row r="12" spans="1:8" s="38" customFormat="1" ht="36" customHeight="1" x14ac:dyDescent="0.2">
      <c r="A12" s="110"/>
      <c r="B12" s="105" t="s">
        <v>40</v>
      </c>
      <c r="C12" s="97" t="s">
        <v>450</v>
      </c>
      <c r="D12" s="106"/>
      <c r="E12" s="99"/>
      <c r="F12" s="100"/>
      <c r="G12" s="104"/>
      <c r="H12" s="102"/>
    </row>
    <row r="13" spans="1:8" s="38" customFormat="1" ht="36" customHeight="1" x14ac:dyDescent="0.2">
      <c r="A13" s="110"/>
      <c r="B13" s="116" t="s">
        <v>107</v>
      </c>
      <c r="C13" s="97" t="s">
        <v>448</v>
      </c>
      <c r="D13" s="106"/>
      <c r="E13" s="99" t="s">
        <v>49</v>
      </c>
      <c r="F13" s="100">
        <v>35</v>
      </c>
      <c r="G13" s="101"/>
      <c r="H13" s="102">
        <f>ROUND(G13*F13,2)</f>
        <v>0</v>
      </c>
    </row>
    <row r="14" spans="1:8" s="38" customFormat="1" ht="36" customHeight="1" x14ac:dyDescent="0.2">
      <c r="A14" s="182"/>
      <c r="B14" s="96" t="s">
        <v>31</v>
      </c>
      <c r="C14" s="97" t="s">
        <v>451</v>
      </c>
      <c r="D14" s="98" t="s">
        <v>225</v>
      </c>
      <c r="E14" s="99"/>
      <c r="F14" s="100"/>
      <c r="G14" s="104"/>
      <c r="H14" s="102"/>
    </row>
    <row r="15" spans="1:8" s="38" customFormat="1" ht="36" customHeight="1" x14ac:dyDescent="0.2">
      <c r="A15" s="103"/>
      <c r="B15" s="105" t="s">
        <v>33</v>
      </c>
      <c r="C15" s="97" t="s">
        <v>453</v>
      </c>
      <c r="D15" s="106" t="s">
        <v>2</v>
      </c>
      <c r="E15" s="99" t="s">
        <v>39</v>
      </c>
      <c r="F15" s="100">
        <v>2</v>
      </c>
      <c r="G15" s="101"/>
      <c r="H15" s="102">
        <f t="shared" ref="H15" si="0">ROUND(G15*F15,2)</f>
        <v>0</v>
      </c>
    </row>
    <row r="16" spans="1:8" s="38" customFormat="1" ht="36" customHeight="1" x14ac:dyDescent="0.2">
      <c r="A16" s="182"/>
      <c r="B16" s="105" t="s">
        <v>40</v>
      </c>
      <c r="C16" s="97" t="s">
        <v>452</v>
      </c>
      <c r="D16" s="106" t="s">
        <v>2</v>
      </c>
      <c r="E16" s="99" t="s">
        <v>39</v>
      </c>
      <c r="F16" s="100">
        <v>1</v>
      </c>
      <c r="G16" s="101"/>
      <c r="H16" s="102">
        <f t="shared" ref="H16" si="1">ROUND(G16*F16,2)</f>
        <v>0</v>
      </c>
    </row>
    <row r="17" spans="1:8" s="38" customFormat="1" ht="36" customHeight="1" x14ac:dyDescent="0.2">
      <c r="A17" s="182"/>
      <c r="B17" s="96" t="s">
        <v>94</v>
      </c>
      <c r="C17" s="97" t="s">
        <v>454</v>
      </c>
      <c r="D17" s="98" t="s">
        <v>225</v>
      </c>
      <c r="E17" s="99"/>
      <c r="F17" s="100"/>
      <c r="G17" s="104"/>
      <c r="H17" s="102"/>
    </row>
    <row r="18" spans="1:8" s="38" customFormat="1" ht="36" customHeight="1" x14ac:dyDescent="0.2">
      <c r="A18" s="103"/>
      <c r="B18" s="105" t="s">
        <v>33</v>
      </c>
      <c r="C18" s="97" t="s">
        <v>455</v>
      </c>
      <c r="D18" s="106" t="s">
        <v>2</v>
      </c>
      <c r="E18" s="99" t="s">
        <v>39</v>
      </c>
      <c r="F18" s="100">
        <v>1</v>
      </c>
      <c r="G18" s="101"/>
      <c r="H18" s="102">
        <f t="shared" ref="H18:H19" si="2">ROUND(G18*F18,2)</f>
        <v>0</v>
      </c>
    </row>
    <row r="19" spans="1:8" s="38" customFormat="1" ht="36" customHeight="1" x14ac:dyDescent="0.2">
      <c r="A19" s="182"/>
      <c r="B19" s="105" t="s">
        <v>40</v>
      </c>
      <c r="C19" s="97" t="s">
        <v>456</v>
      </c>
      <c r="D19" s="106" t="s">
        <v>2</v>
      </c>
      <c r="E19" s="99" t="s">
        <v>39</v>
      </c>
      <c r="F19" s="100">
        <v>2</v>
      </c>
      <c r="G19" s="101"/>
      <c r="H19" s="102">
        <f t="shared" si="2"/>
        <v>0</v>
      </c>
    </row>
    <row r="20" spans="1:8" s="38" customFormat="1" ht="36" customHeight="1" x14ac:dyDescent="0.2">
      <c r="A20" s="110"/>
      <c r="B20" s="96" t="s">
        <v>95</v>
      </c>
      <c r="C20" s="97" t="s">
        <v>457</v>
      </c>
      <c r="D20" s="98" t="s">
        <v>225</v>
      </c>
      <c r="E20" s="99"/>
      <c r="F20" s="100"/>
      <c r="G20" s="104"/>
      <c r="H20" s="102"/>
    </row>
    <row r="21" spans="1:8" s="38" customFormat="1" ht="36" customHeight="1" x14ac:dyDescent="0.2">
      <c r="A21" s="110"/>
      <c r="B21" s="105" t="s">
        <v>33</v>
      </c>
      <c r="C21" s="97" t="s">
        <v>458</v>
      </c>
      <c r="D21" s="106"/>
      <c r="E21" s="99"/>
      <c r="F21" s="100"/>
      <c r="G21" s="104"/>
      <c r="H21" s="102"/>
    </row>
    <row r="22" spans="1:8" s="38" customFormat="1" ht="36" customHeight="1" x14ac:dyDescent="0.2">
      <c r="A22" s="110"/>
      <c r="B22" s="116" t="s">
        <v>107</v>
      </c>
      <c r="C22" s="97" t="s">
        <v>459</v>
      </c>
      <c r="D22" s="106"/>
      <c r="E22" s="99" t="s">
        <v>39</v>
      </c>
      <c r="F22" s="100">
        <v>1</v>
      </c>
      <c r="G22" s="101"/>
      <c r="H22" s="102">
        <f>ROUND(G22*F22,2)</f>
        <v>0</v>
      </c>
    </row>
    <row r="23" spans="1:8" s="38" customFormat="1" ht="36" customHeight="1" x14ac:dyDescent="0.2">
      <c r="A23" s="182"/>
      <c r="B23" s="105" t="s">
        <v>40</v>
      </c>
      <c r="C23" s="97" t="s">
        <v>460</v>
      </c>
      <c r="D23" s="106"/>
      <c r="E23" s="99"/>
      <c r="F23" s="100"/>
      <c r="G23" s="104"/>
      <c r="H23" s="102"/>
    </row>
    <row r="24" spans="1:8" s="38" customFormat="1" ht="36" customHeight="1" x14ac:dyDescent="0.2">
      <c r="A24" s="110"/>
      <c r="B24" s="116" t="s">
        <v>107</v>
      </c>
      <c r="C24" s="97" t="s">
        <v>461</v>
      </c>
      <c r="D24" s="106"/>
      <c r="E24" s="99" t="s">
        <v>39</v>
      </c>
      <c r="F24" s="100">
        <v>2</v>
      </c>
      <c r="G24" s="101"/>
      <c r="H24" s="102">
        <f>ROUND(G24*F24,2)</f>
        <v>0</v>
      </c>
    </row>
    <row r="25" spans="1:8" s="38" customFormat="1" ht="36" customHeight="1" x14ac:dyDescent="0.2">
      <c r="A25" s="110"/>
      <c r="B25" s="116" t="s">
        <v>108</v>
      </c>
      <c r="C25" s="97" t="s">
        <v>462</v>
      </c>
      <c r="D25" s="106"/>
      <c r="E25" s="99" t="s">
        <v>39</v>
      </c>
      <c r="F25" s="100">
        <v>2</v>
      </c>
      <c r="G25" s="101"/>
      <c r="H25" s="102">
        <f>ROUND(G25*F25,2)</f>
        <v>0</v>
      </c>
    </row>
    <row r="26" spans="1:8" s="38" customFormat="1" ht="36" customHeight="1" x14ac:dyDescent="0.2">
      <c r="A26" s="110"/>
      <c r="B26" s="116" t="s">
        <v>109</v>
      </c>
      <c r="C26" s="97" t="s">
        <v>463</v>
      </c>
      <c r="D26" s="106"/>
      <c r="E26" s="99" t="s">
        <v>39</v>
      </c>
      <c r="F26" s="100">
        <v>2</v>
      </c>
      <c r="G26" s="101"/>
      <c r="H26" s="102">
        <f>ROUND(G26*F26,2)</f>
        <v>0</v>
      </c>
    </row>
    <row r="27" spans="1:8" s="38" customFormat="1" ht="36" customHeight="1" x14ac:dyDescent="0.2">
      <c r="A27" s="182"/>
      <c r="B27" s="105" t="s">
        <v>50</v>
      </c>
      <c r="C27" s="97" t="s">
        <v>464</v>
      </c>
      <c r="D27" s="106"/>
      <c r="E27" s="99"/>
      <c r="F27" s="100"/>
      <c r="G27" s="104"/>
      <c r="H27" s="102"/>
    </row>
    <row r="28" spans="1:8" s="38" customFormat="1" ht="36" customHeight="1" x14ac:dyDescent="0.2">
      <c r="A28" s="110"/>
      <c r="B28" s="116" t="s">
        <v>107</v>
      </c>
      <c r="C28" s="97" t="s">
        <v>461</v>
      </c>
      <c r="D28" s="106"/>
      <c r="E28" s="99" t="s">
        <v>39</v>
      </c>
      <c r="F28" s="100">
        <v>2</v>
      </c>
      <c r="G28" s="101"/>
      <c r="H28" s="102">
        <f>ROUND(G28*F28,2)</f>
        <v>0</v>
      </c>
    </row>
    <row r="29" spans="1:8" s="38" customFormat="1" ht="36" customHeight="1" x14ac:dyDescent="0.2">
      <c r="A29" s="110"/>
      <c r="B29" s="116" t="s">
        <v>108</v>
      </c>
      <c r="C29" s="97" t="s">
        <v>462</v>
      </c>
      <c r="D29" s="106"/>
      <c r="E29" s="99" t="s">
        <v>39</v>
      </c>
      <c r="F29" s="100">
        <v>2</v>
      </c>
      <c r="G29" s="101"/>
      <c r="H29" s="102">
        <f>ROUND(G29*F29,2)</f>
        <v>0</v>
      </c>
    </row>
    <row r="30" spans="1:8" s="38" customFormat="1" ht="36" customHeight="1" x14ac:dyDescent="0.2">
      <c r="A30" s="182"/>
      <c r="B30" s="105" t="s">
        <v>63</v>
      </c>
      <c r="C30" s="97" t="s">
        <v>465</v>
      </c>
      <c r="D30" s="106"/>
      <c r="E30" s="99"/>
      <c r="F30" s="100"/>
      <c r="G30" s="104"/>
      <c r="H30" s="102"/>
    </row>
    <row r="31" spans="1:8" s="38" customFormat="1" ht="36" customHeight="1" x14ac:dyDescent="0.2">
      <c r="A31" s="110"/>
      <c r="B31" s="116" t="s">
        <v>107</v>
      </c>
      <c r="C31" s="97" t="s">
        <v>466</v>
      </c>
      <c r="D31" s="106"/>
      <c r="E31" s="99" t="s">
        <v>39</v>
      </c>
      <c r="F31" s="100">
        <v>2</v>
      </c>
      <c r="G31" s="101"/>
      <c r="H31" s="102">
        <f>ROUND(G31*F31,2)</f>
        <v>0</v>
      </c>
    </row>
    <row r="32" spans="1:8" s="38" customFormat="1" ht="36" customHeight="1" x14ac:dyDescent="0.2">
      <c r="A32" s="110"/>
      <c r="B32" s="96" t="s">
        <v>96</v>
      </c>
      <c r="C32" s="97" t="s">
        <v>447</v>
      </c>
      <c r="D32" s="98" t="s">
        <v>225</v>
      </c>
      <c r="E32" s="99"/>
      <c r="F32" s="100"/>
      <c r="G32" s="104"/>
      <c r="H32" s="102"/>
    </row>
    <row r="33" spans="1:8" s="38" customFormat="1" ht="36" customHeight="1" x14ac:dyDescent="0.2">
      <c r="A33" s="110"/>
      <c r="B33" s="105" t="s">
        <v>33</v>
      </c>
      <c r="C33" s="97" t="s">
        <v>467</v>
      </c>
      <c r="D33" s="106"/>
      <c r="E33" s="99"/>
      <c r="F33" s="100"/>
      <c r="G33" s="104"/>
      <c r="H33" s="102"/>
    </row>
    <row r="34" spans="1:8" s="38" customFormat="1" ht="36" customHeight="1" x14ac:dyDescent="0.2">
      <c r="A34" s="110"/>
      <c r="B34" s="116" t="s">
        <v>107</v>
      </c>
      <c r="C34" s="97" t="s">
        <v>448</v>
      </c>
      <c r="D34" s="106"/>
      <c r="E34" s="99" t="s">
        <v>49</v>
      </c>
      <c r="F34" s="100">
        <v>10</v>
      </c>
      <c r="G34" s="101"/>
      <c r="H34" s="102">
        <f>ROUND(G34*F34,2)</f>
        <v>0</v>
      </c>
    </row>
    <row r="35" spans="1:8" s="38" customFormat="1" ht="36" customHeight="1" x14ac:dyDescent="0.2">
      <c r="A35" s="110"/>
      <c r="B35" s="105" t="s">
        <v>40</v>
      </c>
      <c r="C35" s="97" t="s">
        <v>468</v>
      </c>
      <c r="D35" s="106"/>
      <c r="E35" s="99"/>
      <c r="F35" s="100"/>
      <c r="G35" s="104"/>
      <c r="H35" s="102"/>
    </row>
    <row r="36" spans="1:8" s="38" customFormat="1" ht="36" customHeight="1" x14ac:dyDescent="0.2">
      <c r="A36" s="110"/>
      <c r="B36" s="116" t="s">
        <v>107</v>
      </c>
      <c r="C36" s="97" t="s">
        <v>448</v>
      </c>
      <c r="D36" s="106"/>
      <c r="E36" s="99" t="s">
        <v>49</v>
      </c>
      <c r="F36" s="100">
        <v>2</v>
      </c>
      <c r="G36" s="101"/>
      <c r="H36" s="102">
        <f>ROUND(G36*F36,2)</f>
        <v>0</v>
      </c>
    </row>
    <row r="37" spans="1:8" s="38" customFormat="1" ht="36" customHeight="1" x14ac:dyDescent="0.2">
      <c r="A37" s="182"/>
      <c r="B37" s="96" t="s">
        <v>98</v>
      </c>
      <c r="C37" s="97" t="s">
        <v>469</v>
      </c>
      <c r="D37" s="98" t="s">
        <v>225</v>
      </c>
      <c r="E37" s="99"/>
      <c r="F37" s="100"/>
      <c r="G37" s="104"/>
      <c r="H37" s="102"/>
    </row>
    <row r="38" spans="1:8" s="38" customFormat="1" ht="36" customHeight="1" x14ac:dyDescent="0.2">
      <c r="A38" s="103"/>
      <c r="B38" s="105" t="s">
        <v>33</v>
      </c>
      <c r="C38" s="97" t="s">
        <v>467</v>
      </c>
      <c r="D38" s="106" t="s">
        <v>2</v>
      </c>
      <c r="E38" s="99" t="s">
        <v>39</v>
      </c>
      <c r="F38" s="100">
        <v>21</v>
      </c>
      <c r="G38" s="101"/>
      <c r="H38" s="102">
        <f t="shared" ref="H38:H39" si="3">ROUND(G38*F38,2)</f>
        <v>0</v>
      </c>
    </row>
    <row r="39" spans="1:8" s="38" customFormat="1" ht="36" customHeight="1" x14ac:dyDescent="0.2">
      <c r="A39" s="182"/>
      <c r="B39" s="105" t="s">
        <v>40</v>
      </c>
      <c r="C39" s="97" t="s">
        <v>468</v>
      </c>
      <c r="D39" s="106" t="s">
        <v>2</v>
      </c>
      <c r="E39" s="99" t="s">
        <v>39</v>
      </c>
      <c r="F39" s="100">
        <v>1</v>
      </c>
      <c r="G39" s="101"/>
      <c r="H39" s="102">
        <f t="shared" si="3"/>
        <v>0</v>
      </c>
    </row>
    <row r="40" spans="1:8" s="38" customFormat="1" ht="36" customHeight="1" x14ac:dyDescent="0.2">
      <c r="A40" s="110"/>
      <c r="B40" s="96" t="s">
        <v>99</v>
      </c>
      <c r="C40" s="97" t="s">
        <v>470</v>
      </c>
      <c r="D40" s="98" t="s">
        <v>225</v>
      </c>
      <c r="E40" s="99"/>
      <c r="F40" s="100"/>
      <c r="G40" s="104"/>
      <c r="H40" s="102"/>
    </row>
    <row r="41" spans="1:8" s="38" customFormat="1" ht="36" customHeight="1" x14ac:dyDescent="0.2">
      <c r="A41" s="110"/>
      <c r="B41" s="105" t="s">
        <v>33</v>
      </c>
      <c r="C41" s="97" t="s">
        <v>471</v>
      </c>
      <c r="D41" s="106"/>
      <c r="E41" s="99"/>
      <c r="F41" s="100"/>
      <c r="G41" s="104"/>
      <c r="H41" s="102"/>
    </row>
    <row r="42" spans="1:8" s="38" customFormat="1" ht="36" customHeight="1" x14ac:dyDescent="0.2">
      <c r="A42" s="110"/>
      <c r="B42" s="116" t="s">
        <v>107</v>
      </c>
      <c r="C42" s="97" t="s">
        <v>455</v>
      </c>
      <c r="D42" s="106"/>
      <c r="E42" s="99" t="s">
        <v>39</v>
      </c>
      <c r="F42" s="100">
        <v>3</v>
      </c>
      <c r="G42" s="101"/>
      <c r="H42" s="102">
        <f>ROUND(G42*F42,2)</f>
        <v>0</v>
      </c>
    </row>
    <row r="43" spans="1:8" s="38" customFormat="1" ht="36" customHeight="1" x14ac:dyDescent="0.2">
      <c r="A43" s="182"/>
      <c r="B43" s="96" t="s">
        <v>101</v>
      </c>
      <c r="C43" s="97" t="s">
        <v>472</v>
      </c>
      <c r="D43" s="98" t="s">
        <v>225</v>
      </c>
      <c r="E43" s="99"/>
      <c r="F43" s="100"/>
      <c r="G43" s="104"/>
      <c r="H43" s="102"/>
    </row>
    <row r="44" spans="1:8" s="38" customFormat="1" ht="36" customHeight="1" x14ac:dyDescent="0.2">
      <c r="A44" s="103"/>
      <c r="B44" s="105" t="s">
        <v>33</v>
      </c>
      <c r="C44" s="97" t="s">
        <v>467</v>
      </c>
      <c r="D44" s="106" t="s">
        <v>2</v>
      </c>
      <c r="E44" s="99" t="s">
        <v>39</v>
      </c>
      <c r="F44" s="100">
        <v>21</v>
      </c>
      <c r="G44" s="101"/>
      <c r="H44" s="102">
        <f t="shared" ref="H44:H45" si="4">ROUND(G44*F44,2)</f>
        <v>0</v>
      </c>
    </row>
    <row r="45" spans="1:8" s="38" customFormat="1" ht="36" customHeight="1" x14ac:dyDescent="0.2">
      <c r="A45" s="182"/>
      <c r="B45" s="105" t="s">
        <v>40</v>
      </c>
      <c r="C45" s="97" t="s">
        <v>468</v>
      </c>
      <c r="D45" s="106" t="s">
        <v>2</v>
      </c>
      <c r="E45" s="99" t="s">
        <v>39</v>
      </c>
      <c r="F45" s="100">
        <v>1</v>
      </c>
      <c r="G45" s="101"/>
      <c r="H45" s="102">
        <f t="shared" si="4"/>
        <v>0</v>
      </c>
    </row>
    <row r="46" spans="1:8" s="38" customFormat="1" ht="36" customHeight="1" x14ac:dyDescent="0.2">
      <c r="A46" s="182"/>
      <c r="B46" s="96" t="s">
        <v>102</v>
      </c>
      <c r="C46" s="97" t="s">
        <v>473</v>
      </c>
      <c r="D46" s="98" t="s">
        <v>225</v>
      </c>
      <c r="E46" s="99"/>
      <c r="F46" s="100"/>
      <c r="G46" s="104"/>
      <c r="H46" s="102"/>
    </row>
    <row r="47" spans="1:8" s="38" customFormat="1" ht="36" customHeight="1" x14ac:dyDescent="0.2">
      <c r="A47" s="103"/>
      <c r="B47" s="105" t="s">
        <v>33</v>
      </c>
      <c r="C47" s="97" t="s">
        <v>474</v>
      </c>
      <c r="D47" s="106" t="s">
        <v>2</v>
      </c>
      <c r="E47" s="99" t="s">
        <v>39</v>
      </c>
      <c r="F47" s="100">
        <v>1</v>
      </c>
      <c r="G47" s="101"/>
      <c r="H47" s="102">
        <f t="shared" ref="H47:H49" si="5">ROUND(G47*F47,2)</f>
        <v>0</v>
      </c>
    </row>
    <row r="48" spans="1:8" s="38" customFormat="1" ht="36" customHeight="1" x14ac:dyDescent="0.2">
      <c r="A48" s="182"/>
      <c r="B48" s="105" t="s">
        <v>40</v>
      </c>
      <c r="C48" s="97" t="s">
        <v>475</v>
      </c>
      <c r="D48" s="106" t="s">
        <v>2</v>
      </c>
      <c r="E48" s="99" t="s">
        <v>39</v>
      </c>
      <c r="F48" s="100">
        <v>22</v>
      </c>
      <c r="G48" s="101"/>
      <c r="H48" s="102">
        <f t="shared" si="5"/>
        <v>0</v>
      </c>
    </row>
    <row r="49" spans="1:8" s="38" customFormat="1" ht="36" customHeight="1" x14ac:dyDescent="0.2">
      <c r="A49" s="95"/>
      <c r="B49" s="96" t="s">
        <v>103</v>
      </c>
      <c r="C49" s="97" t="s">
        <v>476</v>
      </c>
      <c r="D49" s="98" t="s">
        <v>344</v>
      </c>
      <c r="E49" s="99" t="s">
        <v>477</v>
      </c>
      <c r="F49" s="100">
        <v>10</v>
      </c>
      <c r="G49" s="101"/>
      <c r="H49" s="102">
        <f t="shared" si="5"/>
        <v>0</v>
      </c>
    </row>
    <row r="50" spans="1:8" s="38" customFormat="1" ht="36" customHeight="1" x14ac:dyDescent="0.2">
      <c r="A50" s="110"/>
      <c r="B50" s="96" t="s">
        <v>104</v>
      </c>
      <c r="C50" s="97" t="s">
        <v>478</v>
      </c>
      <c r="D50" s="106" t="s">
        <v>637</v>
      </c>
      <c r="E50" s="99"/>
      <c r="F50" s="100"/>
      <c r="G50" s="104"/>
      <c r="H50" s="102"/>
    </row>
    <row r="51" spans="1:8" s="38" customFormat="1" ht="36" customHeight="1" x14ac:dyDescent="0.2">
      <c r="A51" s="110"/>
      <c r="B51" s="105" t="s">
        <v>33</v>
      </c>
      <c r="C51" s="97" t="s">
        <v>520</v>
      </c>
      <c r="D51" s="106" t="s">
        <v>2</v>
      </c>
      <c r="E51" s="99" t="s">
        <v>32</v>
      </c>
      <c r="F51" s="100">
        <v>5</v>
      </c>
      <c r="G51" s="101"/>
      <c r="H51" s="102">
        <f t="shared" ref="H51" si="6">ROUND(G51*F51,2)</f>
        <v>0</v>
      </c>
    </row>
    <row r="52" spans="1:8" s="38" customFormat="1" ht="36" customHeight="1" x14ac:dyDescent="0.2">
      <c r="A52" s="110"/>
      <c r="B52" s="96" t="s">
        <v>110</v>
      </c>
      <c r="C52" s="97" t="s">
        <v>51</v>
      </c>
      <c r="D52" s="106" t="s">
        <v>637</v>
      </c>
      <c r="E52" s="99"/>
      <c r="F52" s="100"/>
      <c r="G52" s="104"/>
      <c r="H52" s="102"/>
    </row>
    <row r="53" spans="1:8" s="38" customFormat="1" ht="36" customHeight="1" x14ac:dyDescent="0.2">
      <c r="A53" s="110"/>
      <c r="B53" s="105" t="s">
        <v>33</v>
      </c>
      <c r="C53" s="97" t="s">
        <v>497</v>
      </c>
      <c r="D53" s="106" t="s">
        <v>191</v>
      </c>
      <c r="E53" s="99"/>
      <c r="F53" s="100"/>
      <c r="G53" s="107"/>
      <c r="H53" s="102"/>
    </row>
    <row r="54" spans="1:8" s="38" customFormat="1" ht="36" customHeight="1" x14ac:dyDescent="0.2">
      <c r="A54" s="110"/>
      <c r="B54" s="183" t="s">
        <v>107</v>
      </c>
      <c r="C54" s="184" t="s">
        <v>313</v>
      </c>
      <c r="D54" s="98"/>
      <c r="E54" s="185" t="s">
        <v>49</v>
      </c>
      <c r="F54" s="186">
        <v>3</v>
      </c>
      <c r="G54" s="101"/>
      <c r="H54" s="107">
        <f>ROUND(G54*F54,2)</f>
        <v>0</v>
      </c>
    </row>
    <row r="55" spans="1:8" s="38" customFormat="1" ht="36" customHeight="1" x14ac:dyDescent="0.2">
      <c r="A55" s="110"/>
      <c r="B55" s="96" t="s">
        <v>114</v>
      </c>
      <c r="C55" s="97" t="s">
        <v>498</v>
      </c>
      <c r="D55" s="106" t="s">
        <v>637</v>
      </c>
      <c r="E55" s="99" t="s">
        <v>32</v>
      </c>
      <c r="F55" s="100">
        <v>5</v>
      </c>
      <c r="G55" s="101"/>
      <c r="H55" s="102">
        <f>ROUND(G55*F55,2)</f>
        <v>0</v>
      </c>
    </row>
    <row r="56" spans="1:8" s="38" customFormat="1" ht="36" customHeight="1" x14ac:dyDescent="0.2">
      <c r="A56" s="110"/>
      <c r="B56" s="96" t="s">
        <v>118</v>
      </c>
      <c r="C56" s="97" t="s">
        <v>245</v>
      </c>
      <c r="D56" s="106" t="s">
        <v>637</v>
      </c>
      <c r="E56" s="99"/>
      <c r="F56" s="100"/>
      <c r="G56" s="104"/>
      <c r="H56" s="102"/>
    </row>
    <row r="57" spans="1:8" s="38" customFormat="1" ht="36" customHeight="1" x14ac:dyDescent="0.2">
      <c r="A57" s="110"/>
      <c r="B57" s="105" t="s">
        <v>33</v>
      </c>
      <c r="C57" s="97" t="s">
        <v>499</v>
      </c>
      <c r="D57" s="106" t="s">
        <v>247</v>
      </c>
      <c r="E57" s="99"/>
      <c r="F57" s="100"/>
      <c r="G57" s="104"/>
      <c r="H57" s="102"/>
    </row>
    <row r="58" spans="1:8" s="38" customFormat="1" ht="36" customHeight="1" x14ac:dyDescent="0.2">
      <c r="A58" s="110"/>
      <c r="B58" s="116" t="s">
        <v>107</v>
      </c>
      <c r="C58" s="97" t="s">
        <v>248</v>
      </c>
      <c r="D58" s="106"/>
      <c r="E58" s="99" t="s">
        <v>32</v>
      </c>
      <c r="F58" s="100">
        <v>5</v>
      </c>
      <c r="G58" s="101"/>
      <c r="H58" s="102">
        <f>ROUND(G58*F58,2)</f>
        <v>0</v>
      </c>
    </row>
    <row r="59" spans="1:8" s="38" customFormat="1" ht="36" customHeight="1" x14ac:dyDescent="0.2">
      <c r="A59" s="17"/>
      <c r="B59" s="153"/>
      <c r="C59" s="154" t="s">
        <v>479</v>
      </c>
      <c r="D59" s="9"/>
      <c r="E59" s="155" t="s">
        <v>2</v>
      </c>
      <c r="F59" s="155" t="s">
        <v>2</v>
      </c>
      <c r="G59" s="17" t="s">
        <v>2</v>
      </c>
      <c r="H59" s="20"/>
    </row>
    <row r="60" spans="1:8" s="38" customFormat="1" ht="36" customHeight="1" x14ac:dyDescent="0.2">
      <c r="A60" s="110"/>
      <c r="B60" s="96" t="s">
        <v>120</v>
      </c>
      <c r="C60" s="97" t="s">
        <v>447</v>
      </c>
      <c r="D60" s="98" t="s">
        <v>225</v>
      </c>
      <c r="E60" s="99"/>
      <c r="F60" s="100"/>
      <c r="G60" s="104"/>
      <c r="H60" s="102"/>
    </row>
    <row r="61" spans="1:8" s="38" customFormat="1" ht="36" customHeight="1" x14ac:dyDescent="0.2">
      <c r="A61" s="110"/>
      <c r="B61" s="105" t="s">
        <v>33</v>
      </c>
      <c r="C61" s="97" t="s">
        <v>444</v>
      </c>
      <c r="D61" s="106"/>
      <c r="E61" s="99"/>
      <c r="F61" s="100"/>
      <c r="G61" s="104"/>
      <c r="H61" s="102"/>
    </row>
    <row r="62" spans="1:8" s="38" customFormat="1" ht="36" customHeight="1" x14ac:dyDescent="0.2">
      <c r="A62" s="110"/>
      <c r="B62" s="116" t="s">
        <v>107</v>
      </c>
      <c r="C62" s="97" t="s">
        <v>448</v>
      </c>
      <c r="D62" s="106"/>
      <c r="E62" s="99" t="s">
        <v>49</v>
      </c>
      <c r="F62" s="100">
        <v>65</v>
      </c>
      <c r="G62" s="101"/>
      <c r="H62" s="102">
        <f>ROUND(G62*F62,2)</f>
        <v>0</v>
      </c>
    </row>
    <row r="63" spans="1:8" s="38" customFormat="1" ht="36" customHeight="1" x14ac:dyDescent="0.2">
      <c r="A63" s="110"/>
      <c r="B63" s="105" t="s">
        <v>40</v>
      </c>
      <c r="C63" s="97" t="s">
        <v>449</v>
      </c>
      <c r="D63" s="106"/>
      <c r="E63" s="99"/>
      <c r="F63" s="100"/>
      <c r="G63" s="104"/>
      <c r="H63" s="102"/>
    </row>
    <row r="64" spans="1:8" s="38" customFormat="1" ht="36" customHeight="1" x14ac:dyDescent="0.2">
      <c r="A64" s="110"/>
      <c r="B64" s="116" t="s">
        <v>107</v>
      </c>
      <c r="C64" s="97" t="s">
        <v>448</v>
      </c>
      <c r="D64" s="106"/>
      <c r="E64" s="99" t="s">
        <v>49</v>
      </c>
      <c r="F64" s="100">
        <v>355</v>
      </c>
      <c r="G64" s="101"/>
      <c r="H64" s="102">
        <f>ROUND(G64*F64,2)</f>
        <v>0</v>
      </c>
    </row>
    <row r="65" spans="1:8" s="38" customFormat="1" ht="36" customHeight="1" x14ac:dyDescent="0.2">
      <c r="A65" s="110"/>
      <c r="B65" s="105" t="s">
        <v>50</v>
      </c>
      <c r="C65" s="97" t="s">
        <v>450</v>
      </c>
      <c r="D65" s="106"/>
      <c r="E65" s="99"/>
      <c r="F65" s="100"/>
      <c r="G65" s="104"/>
      <c r="H65" s="102"/>
    </row>
    <row r="66" spans="1:8" s="38" customFormat="1" ht="36" customHeight="1" x14ac:dyDescent="0.2">
      <c r="A66" s="110"/>
      <c r="B66" s="116" t="s">
        <v>107</v>
      </c>
      <c r="C66" s="97" t="s">
        <v>448</v>
      </c>
      <c r="D66" s="106"/>
      <c r="E66" s="99" t="s">
        <v>49</v>
      </c>
      <c r="F66" s="100">
        <v>80</v>
      </c>
      <c r="G66" s="101"/>
      <c r="H66" s="102">
        <f>ROUND(G66*F66,2)</f>
        <v>0</v>
      </c>
    </row>
    <row r="67" spans="1:8" s="38" customFormat="1" ht="36" customHeight="1" x14ac:dyDescent="0.2">
      <c r="A67" s="182"/>
      <c r="B67" s="96" t="s">
        <v>121</v>
      </c>
      <c r="C67" s="97" t="s">
        <v>451</v>
      </c>
      <c r="D67" s="98" t="s">
        <v>225</v>
      </c>
      <c r="E67" s="99"/>
      <c r="F67" s="100"/>
      <c r="G67" s="104"/>
      <c r="H67" s="102"/>
    </row>
    <row r="68" spans="1:8" s="38" customFormat="1" ht="36" customHeight="1" x14ac:dyDescent="0.2">
      <c r="A68" s="182"/>
      <c r="B68" s="105" t="s">
        <v>33</v>
      </c>
      <c r="C68" s="97" t="s">
        <v>452</v>
      </c>
      <c r="D68" s="106" t="s">
        <v>2</v>
      </c>
      <c r="E68" s="99" t="s">
        <v>39</v>
      </c>
      <c r="F68" s="100">
        <v>4</v>
      </c>
      <c r="G68" s="101"/>
      <c r="H68" s="102">
        <f t="shared" ref="H68" si="7">ROUND(G68*F68,2)</f>
        <v>0</v>
      </c>
    </row>
    <row r="69" spans="1:8" s="38" customFormat="1" ht="36" customHeight="1" x14ac:dyDescent="0.2">
      <c r="A69" s="182"/>
      <c r="B69" s="96" t="s">
        <v>126</v>
      </c>
      <c r="C69" s="97" t="s">
        <v>454</v>
      </c>
      <c r="D69" s="98" t="s">
        <v>225</v>
      </c>
      <c r="E69" s="99"/>
      <c r="F69" s="100"/>
      <c r="G69" s="104"/>
      <c r="H69" s="102"/>
    </row>
    <row r="70" spans="1:8" s="38" customFormat="1" ht="36" customHeight="1" x14ac:dyDescent="0.2">
      <c r="A70" s="103"/>
      <c r="B70" s="105" t="s">
        <v>33</v>
      </c>
      <c r="C70" s="97" t="s">
        <v>455</v>
      </c>
      <c r="D70" s="106" t="s">
        <v>2</v>
      </c>
      <c r="E70" s="99" t="s">
        <v>39</v>
      </c>
      <c r="F70" s="100">
        <v>4</v>
      </c>
      <c r="G70" s="101"/>
      <c r="H70" s="102">
        <f t="shared" ref="H70:H71" si="8">ROUND(G70*F70,2)</f>
        <v>0</v>
      </c>
    </row>
    <row r="71" spans="1:8" s="38" customFormat="1" ht="36" customHeight="1" x14ac:dyDescent="0.2">
      <c r="A71" s="182"/>
      <c r="B71" s="105" t="s">
        <v>40</v>
      </c>
      <c r="C71" s="97" t="s">
        <v>456</v>
      </c>
      <c r="D71" s="106" t="s">
        <v>2</v>
      </c>
      <c r="E71" s="99" t="s">
        <v>39</v>
      </c>
      <c r="F71" s="100">
        <v>3</v>
      </c>
      <c r="G71" s="101"/>
      <c r="H71" s="102">
        <f t="shared" si="8"/>
        <v>0</v>
      </c>
    </row>
    <row r="72" spans="1:8" s="38" customFormat="1" ht="36" customHeight="1" x14ac:dyDescent="0.2">
      <c r="A72" s="182"/>
      <c r="B72" s="105" t="s">
        <v>50</v>
      </c>
      <c r="C72" s="97" t="s">
        <v>480</v>
      </c>
      <c r="D72" s="106" t="s">
        <v>2</v>
      </c>
      <c r="E72" s="99" t="s">
        <v>39</v>
      </c>
      <c r="F72" s="100">
        <v>1</v>
      </c>
      <c r="G72" s="101"/>
      <c r="H72" s="102">
        <f t="shared" ref="H72" si="9">ROUND(G72*F72,2)</f>
        <v>0</v>
      </c>
    </row>
    <row r="73" spans="1:8" s="38" customFormat="1" ht="36" customHeight="1" x14ac:dyDescent="0.2">
      <c r="A73" s="110"/>
      <c r="B73" s="96" t="s">
        <v>128</v>
      </c>
      <c r="C73" s="97" t="s">
        <v>457</v>
      </c>
      <c r="D73" s="98" t="s">
        <v>225</v>
      </c>
      <c r="E73" s="99"/>
      <c r="F73" s="100"/>
      <c r="G73" s="104"/>
      <c r="H73" s="102"/>
    </row>
    <row r="74" spans="1:8" s="38" customFormat="1" ht="36" customHeight="1" x14ac:dyDescent="0.2">
      <c r="A74" s="110"/>
      <c r="B74" s="105" t="s">
        <v>33</v>
      </c>
      <c r="C74" s="97" t="s">
        <v>458</v>
      </c>
      <c r="D74" s="106"/>
      <c r="E74" s="99"/>
      <c r="F74" s="100"/>
      <c r="G74" s="104"/>
      <c r="H74" s="102"/>
    </row>
    <row r="75" spans="1:8" s="38" customFormat="1" ht="36" customHeight="1" x14ac:dyDescent="0.2">
      <c r="A75" s="110"/>
      <c r="B75" s="116" t="s">
        <v>107</v>
      </c>
      <c r="C75" s="97" t="s">
        <v>459</v>
      </c>
      <c r="D75" s="106"/>
      <c r="E75" s="99" t="s">
        <v>39</v>
      </c>
      <c r="F75" s="100">
        <v>3</v>
      </c>
      <c r="G75" s="101"/>
      <c r="H75" s="102">
        <f>ROUND(G75*F75,2)</f>
        <v>0</v>
      </c>
    </row>
    <row r="76" spans="1:8" s="38" customFormat="1" ht="36" customHeight="1" x14ac:dyDescent="0.2">
      <c r="A76" s="110"/>
      <c r="B76" s="116" t="s">
        <v>108</v>
      </c>
      <c r="C76" s="97" t="s">
        <v>481</v>
      </c>
      <c r="D76" s="106"/>
      <c r="E76" s="99" t="s">
        <v>39</v>
      </c>
      <c r="F76" s="100">
        <v>1</v>
      </c>
      <c r="G76" s="101"/>
      <c r="H76" s="102">
        <f>ROUND(G76*F76,2)</f>
        <v>0</v>
      </c>
    </row>
    <row r="77" spans="1:8" s="38" customFormat="1" ht="36" customHeight="1" x14ac:dyDescent="0.2">
      <c r="A77" s="182"/>
      <c r="B77" s="105" t="s">
        <v>40</v>
      </c>
      <c r="C77" s="97" t="s">
        <v>460</v>
      </c>
      <c r="D77" s="106"/>
      <c r="E77" s="99"/>
      <c r="F77" s="100"/>
      <c r="G77" s="104"/>
      <c r="H77" s="102"/>
    </row>
    <row r="78" spans="1:8" s="38" customFormat="1" ht="36" customHeight="1" x14ac:dyDescent="0.2">
      <c r="A78" s="110"/>
      <c r="B78" s="116" t="s">
        <v>107</v>
      </c>
      <c r="C78" s="97" t="s">
        <v>461</v>
      </c>
      <c r="D78" s="106"/>
      <c r="E78" s="99" t="s">
        <v>39</v>
      </c>
      <c r="F78" s="100">
        <v>6</v>
      </c>
      <c r="G78" s="101"/>
      <c r="H78" s="102">
        <f>ROUND(G78*F78,2)</f>
        <v>0</v>
      </c>
    </row>
    <row r="79" spans="1:8" s="38" customFormat="1" ht="36" customHeight="1" x14ac:dyDescent="0.2">
      <c r="A79" s="110"/>
      <c r="B79" s="116" t="s">
        <v>108</v>
      </c>
      <c r="C79" s="97" t="s">
        <v>482</v>
      </c>
      <c r="D79" s="106"/>
      <c r="E79" s="99" t="s">
        <v>39</v>
      </c>
      <c r="F79" s="100">
        <v>2</v>
      </c>
      <c r="G79" s="101"/>
      <c r="H79" s="102">
        <f>ROUND(G79*F79,2)</f>
        <v>0</v>
      </c>
    </row>
    <row r="80" spans="1:8" s="38" customFormat="1" ht="36" customHeight="1" x14ac:dyDescent="0.2">
      <c r="A80" s="182"/>
      <c r="B80" s="105" t="s">
        <v>50</v>
      </c>
      <c r="C80" s="97" t="s">
        <v>464</v>
      </c>
      <c r="D80" s="106"/>
      <c r="E80" s="99"/>
      <c r="F80" s="100"/>
      <c r="G80" s="104"/>
      <c r="H80" s="102"/>
    </row>
    <row r="81" spans="1:8" s="38" customFormat="1" ht="36" customHeight="1" x14ac:dyDescent="0.2">
      <c r="A81" s="110"/>
      <c r="B81" s="116" t="s">
        <v>107</v>
      </c>
      <c r="C81" s="97" t="s">
        <v>461</v>
      </c>
      <c r="D81" s="106"/>
      <c r="E81" s="99" t="s">
        <v>39</v>
      </c>
      <c r="F81" s="100">
        <v>2</v>
      </c>
      <c r="G81" s="101"/>
      <c r="H81" s="102">
        <f>ROUND(G81*F81,2)</f>
        <v>0</v>
      </c>
    </row>
    <row r="82" spans="1:8" s="38" customFormat="1" ht="36" customHeight="1" x14ac:dyDescent="0.2">
      <c r="A82" s="110"/>
      <c r="B82" s="116" t="s">
        <v>108</v>
      </c>
      <c r="C82" s="97" t="s">
        <v>462</v>
      </c>
      <c r="D82" s="106"/>
      <c r="E82" s="99" t="s">
        <v>39</v>
      </c>
      <c r="F82" s="100">
        <v>2</v>
      </c>
      <c r="G82" s="101"/>
      <c r="H82" s="102">
        <f>ROUND(G82*F82,2)</f>
        <v>0</v>
      </c>
    </row>
    <row r="83" spans="1:8" s="38" customFormat="1" ht="36" customHeight="1" x14ac:dyDescent="0.2">
      <c r="A83" s="110"/>
      <c r="B83" s="116" t="s">
        <v>109</v>
      </c>
      <c r="C83" s="97" t="s">
        <v>482</v>
      </c>
      <c r="D83" s="106"/>
      <c r="E83" s="99" t="s">
        <v>39</v>
      </c>
      <c r="F83" s="100">
        <v>2</v>
      </c>
      <c r="G83" s="101"/>
      <c r="H83" s="102">
        <f>ROUND(G83*F83,2)</f>
        <v>0</v>
      </c>
    </row>
    <row r="84" spans="1:8" s="38" customFormat="1" ht="36" customHeight="1" x14ac:dyDescent="0.2">
      <c r="A84" s="182"/>
      <c r="B84" s="105" t="s">
        <v>63</v>
      </c>
      <c r="C84" s="97" t="s">
        <v>465</v>
      </c>
      <c r="D84" s="106"/>
      <c r="E84" s="99"/>
      <c r="F84" s="100"/>
      <c r="G84" s="104"/>
      <c r="H84" s="102"/>
    </row>
    <row r="85" spans="1:8" s="38" customFormat="1" ht="36" customHeight="1" x14ac:dyDescent="0.2">
      <c r="A85" s="110"/>
      <c r="B85" s="116" t="s">
        <v>107</v>
      </c>
      <c r="C85" s="97" t="s">
        <v>483</v>
      </c>
      <c r="D85" s="106"/>
      <c r="E85" s="99" t="s">
        <v>39</v>
      </c>
      <c r="F85" s="100">
        <v>1</v>
      </c>
      <c r="G85" s="101"/>
      <c r="H85" s="102">
        <f>ROUND(G85*F85,2)</f>
        <v>0</v>
      </c>
    </row>
    <row r="86" spans="1:8" s="38" customFormat="1" ht="36" customHeight="1" x14ac:dyDescent="0.2">
      <c r="A86" s="110"/>
      <c r="B86" s="96" t="s">
        <v>131</v>
      </c>
      <c r="C86" s="97" t="s">
        <v>447</v>
      </c>
      <c r="D86" s="98" t="s">
        <v>225</v>
      </c>
      <c r="E86" s="99"/>
      <c r="F86" s="100"/>
      <c r="G86" s="104"/>
      <c r="H86" s="102"/>
    </row>
    <row r="87" spans="1:8" s="38" customFormat="1" ht="36" customHeight="1" x14ac:dyDescent="0.2">
      <c r="A87" s="110"/>
      <c r="B87" s="105" t="s">
        <v>33</v>
      </c>
      <c r="C87" s="97" t="s">
        <v>467</v>
      </c>
      <c r="D87" s="106"/>
      <c r="E87" s="99"/>
      <c r="F87" s="100"/>
      <c r="G87" s="104"/>
      <c r="H87" s="102"/>
    </row>
    <row r="88" spans="1:8" s="38" customFormat="1" ht="36" customHeight="1" x14ac:dyDescent="0.2">
      <c r="A88" s="110"/>
      <c r="B88" s="116" t="s">
        <v>107</v>
      </c>
      <c r="C88" s="97" t="s">
        <v>448</v>
      </c>
      <c r="D88" s="106"/>
      <c r="E88" s="99" t="s">
        <v>49</v>
      </c>
      <c r="F88" s="100">
        <v>185</v>
      </c>
      <c r="G88" s="101"/>
      <c r="H88" s="102">
        <f>ROUND(G88*F88,2)</f>
        <v>0</v>
      </c>
    </row>
    <row r="89" spans="1:8" s="38" customFormat="1" ht="36" customHeight="1" x14ac:dyDescent="0.2">
      <c r="A89" s="182"/>
      <c r="B89" s="96" t="s">
        <v>137</v>
      </c>
      <c r="C89" s="97" t="s">
        <v>469</v>
      </c>
      <c r="D89" s="98" t="s">
        <v>225</v>
      </c>
      <c r="E89" s="99"/>
      <c r="F89" s="100"/>
      <c r="G89" s="104"/>
      <c r="H89" s="102"/>
    </row>
    <row r="90" spans="1:8" s="38" customFormat="1" ht="36" customHeight="1" x14ac:dyDescent="0.2">
      <c r="A90" s="103"/>
      <c r="B90" s="105" t="s">
        <v>33</v>
      </c>
      <c r="C90" s="97" t="s">
        <v>467</v>
      </c>
      <c r="D90" s="106" t="s">
        <v>2</v>
      </c>
      <c r="E90" s="99" t="s">
        <v>39</v>
      </c>
      <c r="F90" s="100">
        <v>55</v>
      </c>
      <c r="G90" s="101"/>
      <c r="H90" s="102">
        <f t="shared" ref="H90" si="10">ROUND(G90*F90,2)</f>
        <v>0</v>
      </c>
    </row>
    <row r="91" spans="1:8" s="38" customFormat="1" ht="36" customHeight="1" x14ac:dyDescent="0.2">
      <c r="A91" s="182"/>
      <c r="B91" s="96" t="s">
        <v>141</v>
      </c>
      <c r="C91" s="97" t="s">
        <v>484</v>
      </c>
      <c r="D91" s="98" t="s">
        <v>225</v>
      </c>
      <c r="E91" s="99"/>
      <c r="F91" s="100"/>
      <c r="G91" s="104"/>
      <c r="H91" s="102"/>
    </row>
    <row r="92" spans="1:8" s="38" customFormat="1" ht="36" customHeight="1" x14ac:dyDescent="0.2">
      <c r="A92" s="103"/>
      <c r="B92" s="105" t="s">
        <v>33</v>
      </c>
      <c r="C92" s="97" t="s">
        <v>467</v>
      </c>
      <c r="D92" s="106" t="s">
        <v>2</v>
      </c>
      <c r="E92" s="99" t="s">
        <v>39</v>
      </c>
      <c r="F92" s="100">
        <v>25</v>
      </c>
      <c r="G92" s="101"/>
      <c r="H92" s="102">
        <f t="shared" ref="H92" si="11">ROUND(G92*F92,2)</f>
        <v>0</v>
      </c>
    </row>
    <row r="93" spans="1:8" s="38" customFormat="1" ht="36" customHeight="1" x14ac:dyDescent="0.2">
      <c r="A93" s="182"/>
      <c r="B93" s="96" t="s">
        <v>143</v>
      </c>
      <c r="C93" s="97" t="s">
        <v>485</v>
      </c>
      <c r="D93" s="98" t="s">
        <v>225</v>
      </c>
      <c r="E93" s="99"/>
      <c r="F93" s="100"/>
      <c r="G93" s="104"/>
      <c r="H93" s="102"/>
    </row>
    <row r="94" spans="1:8" s="38" customFormat="1" ht="36" customHeight="1" x14ac:dyDescent="0.2">
      <c r="A94" s="103"/>
      <c r="B94" s="105" t="s">
        <v>33</v>
      </c>
      <c r="C94" s="97" t="s">
        <v>467</v>
      </c>
      <c r="D94" s="106" t="s">
        <v>2</v>
      </c>
      <c r="E94" s="99" t="s">
        <v>39</v>
      </c>
      <c r="F94" s="100">
        <v>25</v>
      </c>
      <c r="G94" s="101"/>
      <c r="H94" s="102">
        <f t="shared" ref="H94" si="12">ROUND(G94*F94,2)</f>
        <v>0</v>
      </c>
    </row>
    <row r="95" spans="1:8" s="38" customFormat="1" ht="36" customHeight="1" x14ac:dyDescent="0.2">
      <c r="A95" s="110"/>
      <c r="B95" s="96" t="s">
        <v>146</v>
      </c>
      <c r="C95" s="97" t="s">
        <v>470</v>
      </c>
      <c r="D95" s="98" t="s">
        <v>225</v>
      </c>
      <c r="E95" s="99"/>
      <c r="F95" s="100"/>
      <c r="G95" s="104"/>
      <c r="H95" s="102"/>
    </row>
    <row r="96" spans="1:8" s="38" customFormat="1" ht="36" customHeight="1" x14ac:dyDescent="0.2">
      <c r="A96" s="110"/>
      <c r="B96" s="105" t="s">
        <v>33</v>
      </c>
      <c r="C96" s="97" t="s">
        <v>471</v>
      </c>
      <c r="D96" s="106"/>
      <c r="E96" s="99"/>
      <c r="F96" s="100"/>
      <c r="G96" s="104"/>
      <c r="H96" s="102"/>
    </row>
    <row r="97" spans="1:8" s="38" customFormat="1" ht="36" customHeight="1" x14ac:dyDescent="0.2">
      <c r="A97" s="110"/>
      <c r="B97" s="116" t="s">
        <v>107</v>
      </c>
      <c r="C97" s="97" t="s">
        <v>456</v>
      </c>
      <c r="D97" s="106"/>
      <c r="E97" s="99" t="s">
        <v>39</v>
      </c>
      <c r="F97" s="100">
        <v>3</v>
      </c>
      <c r="G97" s="101"/>
      <c r="H97" s="102">
        <f>ROUND(G97*F97,2)</f>
        <v>0</v>
      </c>
    </row>
    <row r="98" spans="1:8" s="38" customFormat="1" ht="36" customHeight="1" x14ac:dyDescent="0.2">
      <c r="A98" s="110"/>
      <c r="B98" s="116" t="s">
        <v>108</v>
      </c>
      <c r="C98" s="97" t="s">
        <v>480</v>
      </c>
      <c r="D98" s="106"/>
      <c r="E98" s="99" t="s">
        <v>39</v>
      </c>
      <c r="F98" s="100">
        <v>2</v>
      </c>
      <c r="G98" s="101"/>
      <c r="H98" s="102">
        <f>ROUND(G98*F98,2)</f>
        <v>0</v>
      </c>
    </row>
    <row r="99" spans="1:8" s="38" customFormat="1" ht="36" customHeight="1" x14ac:dyDescent="0.2">
      <c r="A99" s="182"/>
      <c r="B99" s="96" t="s">
        <v>148</v>
      </c>
      <c r="C99" s="97" t="s">
        <v>472</v>
      </c>
      <c r="D99" s="98" t="s">
        <v>225</v>
      </c>
      <c r="E99" s="99"/>
      <c r="F99" s="100"/>
      <c r="G99" s="104"/>
      <c r="H99" s="102"/>
    </row>
    <row r="100" spans="1:8" s="38" customFormat="1" ht="36" customHeight="1" x14ac:dyDescent="0.2">
      <c r="A100" s="103"/>
      <c r="B100" s="105" t="s">
        <v>33</v>
      </c>
      <c r="C100" s="97" t="s">
        <v>467</v>
      </c>
      <c r="D100" s="106" t="s">
        <v>2</v>
      </c>
      <c r="E100" s="99" t="s">
        <v>39</v>
      </c>
      <c r="F100" s="100">
        <v>55</v>
      </c>
      <c r="G100" s="101"/>
      <c r="H100" s="102">
        <f t="shared" ref="H100" si="13">ROUND(G100*F100,2)</f>
        <v>0</v>
      </c>
    </row>
    <row r="101" spans="1:8" s="38" customFormat="1" ht="36" customHeight="1" x14ac:dyDescent="0.2">
      <c r="A101" s="182"/>
      <c r="B101" s="96" t="s">
        <v>151</v>
      </c>
      <c r="C101" s="97" t="s">
        <v>473</v>
      </c>
      <c r="D101" s="98" t="s">
        <v>225</v>
      </c>
      <c r="E101" s="99"/>
      <c r="F101" s="100"/>
      <c r="G101" s="104"/>
      <c r="H101" s="102"/>
    </row>
    <row r="102" spans="1:8" s="38" customFormat="1" ht="36" customHeight="1" x14ac:dyDescent="0.2">
      <c r="A102" s="103"/>
      <c r="B102" s="105" t="s">
        <v>33</v>
      </c>
      <c r="C102" s="97" t="s">
        <v>474</v>
      </c>
      <c r="D102" s="106" t="s">
        <v>2</v>
      </c>
      <c r="E102" s="99" t="s">
        <v>39</v>
      </c>
      <c r="F102" s="100">
        <v>4</v>
      </c>
      <c r="G102" s="101"/>
      <c r="H102" s="102">
        <f t="shared" ref="H102:H104" si="14">ROUND(G102*F102,2)</f>
        <v>0</v>
      </c>
    </row>
    <row r="103" spans="1:8" s="38" customFormat="1" ht="36" customHeight="1" x14ac:dyDescent="0.2">
      <c r="A103" s="182"/>
      <c r="B103" s="105" t="s">
        <v>40</v>
      </c>
      <c r="C103" s="97" t="s">
        <v>475</v>
      </c>
      <c r="D103" s="106" t="s">
        <v>2</v>
      </c>
      <c r="E103" s="99" t="s">
        <v>39</v>
      </c>
      <c r="F103" s="100">
        <v>80</v>
      </c>
      <c r="G103" s="101"/>
      <c r="H103" s="102">
        <f t="shared" si="14"/>
        <v>0</v>
      </c>
    </row>
    <row r="104" spans="1:8" s="38" customFormat="1" ht="36" customHeight="1" x14ac:dyDescent="0.2">
      <c r="A104" s="95"/>
      <c r="B104" s="96" t="s">
        <v>154</v>
      </c>
      <c r="C104" s="97" t="s">
        <v>476</v>
      </c>
      <c r="D104" s="98" t="s">
        <v>344</v>
      </c>
      <c r="E104" s="99" t="s">
        <v>477</v>
      </c>
      <c r="F104" s="100">
        <v>10</v>
      </c>
      <c r="G104" s="101"/>
      <c r="H104" s="102">
        <f t="shared" si="14"/>
        <v>0</v>
      </c>
    </row>
    <row r="105" spans="1:8" s="38" customFormat="1" ht="36" customHeight="1" x14ac:dyDescent="0.2">
      <c r="A105" s="110"/>
      <c r="B105" s="96" t="s">
        <v>155</v>
      </c>
      <c r="C105" s="97" t="s">
        <v>478</v>
      </c>
      <c r="D105" s="106" t="s">
        <v>637</v>
      </c>
      <c r="E105" s="99"/>
      <c r="F105" s="100"/>
      <c r="G105" s="104"/>
      <c r="H105" s="102"/>
    </row>
    <row r="106" spans="1:8" s="38" customFormat="1" ht="36" customHeight="1" x14ac:dyDescent="0.2">
      <c r="A106" s="110"/>
      <c r="B106" s="105" t="s">
        <v>33</v>
      </c>
      <c r="C106" s="97" t="s">
        <v>520</v>
      </c>
      <c r="D106" s="106" t="s">
        <v>2</v>
      </c>
      <c r="E106" s="99" t="s">
        <v>32</v>
      </c>
      <c r="F106" s="100">
        <v>45</v>
      </c>
      <c r="G106" s="101"/>
      <c r="H106" s="102">
        <f t="shared" ref="H106" si="15">ROUND(G106*F106,2)</f>
        <v>0</v>
      </c>
    </row>
    <row r="107" spans="1:8" s="38" customFormat="1" ht="36" customHeight="1" x14ac:dyDescent="0.2">
      <c r="A107" s="110"/>
      <c r="B107" s="96" t="s">
        <v>157</v>
      </c>
      <c r="C107" s="97" t="s">
        <v>51</v>
      </c>
      <c r="D107" s="106" t="s">
        <v>637</v>
      </c>
      <c r="E107" s="99"/>
      <c r="F107" s="100"/>
      <c r="G107" s="104"/>
      <c r="H107" s="102"/>
    </row>
    <row r="108" spans="1:8" s="38" customFormat="1" ht="36" customHeight="1" x14ac:dyDescent="0.2">
      <c r="A108" s="110"/>
      <c r="B108" s="105" t="s">
        <v>33</v>
      </c>
      <c r="C108" s="97" t="s">
        <v>497</v>
      </c>
      <c r="D108" s="106" t="s">
        <v>191</v>
      </c>
      <c r="E108" s="99"/>
      <c r="F108" s="100"/>
      <c r="G108" s="107"/>
      <c r="H108" s="102"/>
    </row>
    <row r="109" spans="1:8" s="38" customFormat="1" ht="36" customHeight="1" x14ac:dyDescent="0.2">
      <c r="A109" s="110"/>
      <c r="B109" s="183" t="s">
        <v>107</v>
      </c>
      <c r="C109" s="184" t="s">
        <v>313</v>
      </c>
      <c r="D109" s="98"/>
      <c r="E109" s="185" t="s">
        <v>49</v>
      </c>
      <c r="F109" s="186">
        <v>30</v>
      </c>
      <c r="G109" s="101"/>
      <c r="H109" s="107">
        <f>ROUND(G109*F109,2)</f>
        <v>0</v>
      </c>
    </row>
    <row r="110" spans="1:8" s="38" customFormat="1" ht="36" customHeight="1" x14ac:dyDescent="0.2">
      <c r="A110" s="110"/>
      <c r="B110" s="105" t="s">
        <v>40</v>
      </c>
      <c r="C110" s="97" t="s">
        <v>500</v>
      </c>
      <c r="D110" s="106" t="s">
        <v>112</v>
      </c>
      <c r="E110" s="99" t="s">
        <v>49</v>
      </c>
      <c r="F110" s="100">
        <v>10</v>
      </c>
      <c r="G110" s="101"/>
      <c r="H110" s="102">
        <f t="shared" ref="H110" si="16">ROUND(G110*F110,2)</f>
        <v>0</v>
      </c>
    </row>
    <row r="111" spans="1:8" s="38" customFormat="1" ht="36" customHeight="1" x14ac:dyDescent="0.2">
      <c r="A111" s="110"/>
      <c r="B111" s="96" t="s">
        <v>159</v>
      </c>
      <c r="C111" s="97" t="s">
        <v>501</v>
      </c>
      <c r="D111" s="106" t="s">
        <v>637</v>
      </c>
      <c r="E111" s="99" t="s">
        <v>32</v>
      </c>
      <c r="F111" s="100">
        <v>30</v>
      </c>
      <c r="G111" s="101"/>
      <c r="H111" s="102">
        <f>ROUND(G111*F111,2)</f>
        <v>0</v>
      </c>
    </row>
    <row r="112" spans="1:8" s="38" customFormat="1" ht="36" customHeight="1" x14ac:dyDescent="0.2">
      <c r="A112" s="110"/>
      <c r="B112" s="96" t="s">
        <v>160</v>
      </c>
      <c r="C112" s="97" t="s">
        <v>245</v>
      </c>
      <c r="D112" s="106" t="s">
        <v>637</v>
      </c>
      <c r="E112" s="99"/>
      <c r="F112" s="100"/>
      <c r="G112" s="104"/>
      <c r="H112" s="102"/>
    </row>
    <row r="113" spans="1:8" s="38" customFormat="1" ht="36" customHeight="1" x14ac:dyDescent="0.2">
      <c r="A113" s="110"/>
      <c r="B113" s="105" t="s">
        <v>33</v>
      </c>
      <c r="C113" s="97" t="s">
        <v>499</v>
      </c>
      <c r="D113" s="106" t="s">
        <v>247</v>
      </c>
      <c r="E113" s="99"/>
      <c r="F113" s="100"/>
      <c r="G113" s="104"/>
      <c r="H113" s="102"/>
    </row>
    <row r="114" spans="1:8" s="38" customFormat="1" ht="36" customHeight="1" x14ac:dyDescent="0.2">
      <c r="A114" s="110"/>
      <c r="B114" s="116" t="s">
        <v>107</v>
      </c>
      <c r="C114" s="97" t="s">
        <v>248</v>
      </c>
      <c r="D114" s="106"/>
      <c r="E114" s="99" t="s">
        <v>32</v>
      </c>
      <c r="F114" s="100">
        <v>155</v>
      </c>
      <c r="G114" s="101"/>
      <c r="H114" s="102">
        <f>ROUND(G114*F114,2)</f>
        <v>0</v>
      </c>
    </row>
    <row r="115" spans="1:8" s="38" customFormat="1" ht="36" customHeight="1" x14ac:dyDescent="0.2">
      <c r="A115" s="17"/>
      <c r="B115" s="153"/>
      <c r="C115" s="154" t="s">
        <v>486</v>
      </c>
      <c r="D115" s="9"/>
      <c r="E115" s="155" t="s">
        <v>2</v>
      </c>
      <c r="F115" s="155" t="s">
        <v>2</v>
      </c>
      <c r="G115" s="17" t="s">
        <v>2</v>
      </c>
      <c r="H115" s="20"/>
    </row>
    <row r="116" spans="1:8" s="38" customFormat="1" ht="36" customHeight="1" x14ac:dyDescent="0.2">
      <c r="A116" s="95"/>
      <c r="B116" s="96" t="s">
        <v>161</v>
      </c>
      <c r="C116" s="97" t="s">
        <v>487</v>
      </c>
      <c r="D116" s="98" t="s">
        <v>638</v>
      </c>
      <c r="E116" s="99" t="s">
        <v>30</v>
      </c>
      <c r="F116" s="100">
        <v>10</v>
      </c>
      <c r="G116" s="101"/>
      <c r="H116" s="102">
        <f t="shared" ref="H116" si="17">ROUND(G116*F116,2)</f>
        <v>0</v>
      </c>
    </row>
    <row r="117" spans="1:8" s="38" customFormat="1" ht="36" customHeight="1" x14ac:dyDescent="0.2">
      <c r="A117" s="110"/>
      <c r="B117" s="96" t="s">
        <v>162</v>
      </c>
      <c r="C117" s="97" t="s">
        <v>488</v>
      </c>
      <c r="D117" s="98" t="s">
        <v>225</v>
      </c>
      <c r="E117" s="99"/>
      <c r="F117" s="100"/>
      <c r="G117" s="104"/>
      <c r="H117" s="102"/>
    </row>
    <row r="118" spans="1:8" s="38" customFormat="1" ht="36" customHeight="1" x14ac:dyDescent="0.2">
      <c r="A118" s="110"/>
      <c r="B118" s="105" t="s">
        <v>33</v>
      </c>
      <c r="C118" s="97" t="s">
        <v>223</v>
      </c>
      <c r="D118" s="106"/>
      <c r="E118" s="99"/>
      <c r="F118" s="100"/>
      <c r="G118" s="104"/>
      <c r="H118" s="102"/>
    </row>
    <row r="119" spans="1:8" s="38" customFormat="1" ht="36" customHeight="1" x14ac:dyDescent="0.2">
      <c r="A119" s="110"/>
      <c r="B119" s="116" t="s">
        <v>107</v>
      </c>
      <c r="C119" s="97" t="s">
        <v>448</v>
      </c>
      <c r="D119" s="106"/>
      <c r="E119" s="99" t="s">
        <v>49</v>
      </c>
      <c r="F119" s="100">
        <v>5</v>
      </c>
      <c r="G119" s="101"/>
      <c r="H119" s="102">
        <f>ROUND(G119*F119,2)</f>
        <v>0</v>
      </c>
    </row>
    <row r="120" spans="1:8" s="38" customFormat="1" ht="36" customHeight="1" x14ac:dyDescent="0.2">
      <c r="A120" s="110"/>
      <c r="B120" s="105" t="s">
        <v>40</v>
      </c>
      <c r="C120" s="97" t="s">
        <v>489</v>
      </c>
      <c r="D120" s="106"/>
      <c r="E120" s="99"/>
      <c r="F120" s="100"/>
      <c r="G120" s="104"/>
      <c r="H120" s="102"/>
    </row>
    <row r="121" spans="1:8" s="38" customFormat="1" ht="36" customHeight="1" x14ac:dyDescent="0.2">
      <c r="A121" s="110"/>
      <c r="B121" s="116" t="s">
        <v>107</v>
      </c>
      <c r="C121" s="97" t="s">
        <v>448</v>
      </c>
      <c r="D121" s="106"/>
      <c r="E121" s="99" t="s">
        <v>49</v>
      </c>
      <c r="F121" s="100">
        <v>5</v>
      </c>
      <c r="G121" s="101"/>
      <c r="H121" s="102">
        <f>ROUND(G121*F121,2)</f>
        <v>0</v>
      </c>
    </row>
    <row r="122" spans="1:8" s="38" customFormat="1" ht="36" customHeight="1" x14ac:dyDescent="0.2">
      <c r="A122" s="182"/>
      <c r="B122" s="96" t="s">
        <v>200</v>
      </c>
      <c r="C122" s="97" t="s">
        <v>490</v>
      </c>
      <c r="D122" s="98" t="s">
        <v>133</v>
      </c>
      <c r="E122" s="99"/>
      <c r="F122" s="100"/>
      <c r="G122" s="104"/>
      <c r="H122" s="102"/>
    </row>
    <row r="123" spans="1:8" s="38" customFormat="1" ht="36" customHeight="1" x14ac:dyDescent="0.2">
      <c r="A123" s="103"/>
      <c r="B123" s="105" t="s">
        <v>33</v>
      </c>
      <c r="C123" s="97" t="s">
        <v>455</v>
      </c>
      <c r="D123" s="106" t="s">
        <v>2</v>
      </c>
      <c r="E123" s="99" t="s">
        <v>39</v>
      </c>
      <c r="F123" s="100">
        <v>10</v>
      </c>
      <c r="G123" s="101"/>
      <c r="H123" s="102">
        <f t="shared" ref="H123:H124" si="18">ROUND(G123*F123,2)</f>
        <v>0</v>
      </c>
    </row>
    <row r="124" spans="1:8" s="38" customFormat="1" ht="36" customHeight="1" x14ac:dyDescent="0.2">
      <c r="A124" s="182"/>
      <c r="B124" s="105" t="s">
        <v>40</v>
      </c>
      <c r="C124" s="97" t="s">
        <v>226</v>
      </c>
      <c r="D124" s="106" t="s">
        <v>2</v>
      </c>
      <c r="E124" s="99" t="s">
        <v>39</v>
      </c>
      <c r="F124" s="100">
        <v>3</v>
      </c>
      <c r="G124" s="101"/>
      <c r="H124" s="102">
        <f t="shared" si="18"/>
        <v>0</v>
      </c>
    </row>
    <row r="125" spans="1:8" s="38" customFormat="1" ht="36" customHeight="1" x14ac:dyDescent="0.2">
      <c r="A125" s="103"/>
      <c r="B125" s="105" t="s">
        <v>50</v>
      </c>
      <c r="C125" s="97" t="s">
        <v>456</v>
      </c>
      <c r="D125" s="106" t="s">
        <v>2</v>
      </c>
      <c r="E125" s="99" t="s">
        <v>39</v>
      </c>
      <c r="F125" s="100">
        <v>3</v>
      </c>
      <c r="G125" s="101"/>
      <c r="H125" s="102">
        <f t="shared" ref="H125:H126" si="19">ROUND(G125*F125,2)</f>
        <v>0</v>
      </c>
    </row>
    <row r="126" spans="1:8" s="38" customFormat="1" ht="36" customHeight="1" x14ac:dyDescent="0.2">
      <c r="A126" s="182"/>
      <c r="B126" s="105" t="s">
        <v>63</v>
      </c>
      <c r="C126" s="97" t="s">
        <v>480</v>
      </c>
      <c r="D126" s="106" t="s">
        <v>2</v>
      </c>
      <c r="E126" s="99" t="s">
        <v>39</v>
      </c>
      <c r="F126" s="100">
        <v>3</v>
      </c>
      <c r="G126" s="101"/>
      <c r="H126" s="102">
        <f t="shared" si="19"/>
        <v>0</v>
      </c>
    </row>
    <row r="127" spans="1:8" s="38" customFormat="1" ht="36" customHeight="1" x14ac:dyDescent="0.2">
      <c r="A127" s="182"/>
      <c r="B127" s="96" t="s">
        <v>206</v>
      </c>
      <c r="C127" s="97" t="s">
        <v>491</v>
      </c>
      <c r="D127" s="98" t="s">
        <v>638</v>
      </c>
      <c r="E127" s="99"/>
      <c r="F127" s="100"/>
      <c r="G127" s="104"/>
      <c r="H127" s="102"/>
    </row>
    <row r="128" spans="1:8" s="38" customFormat="1" ht="36" customHeight="1" x14ac:dyDescent="0.2">
      <c r="A128" s="103"/>
      <c r="B128" s="105" t="s">
        <v>33</v>
      </c>
      <c r="C128" s="97" t="s">
        <v>492</v>
      </c>
      <c r="D128" s="106" t="s">
        <v>2</v>
      </c>
      <c r="E128" s="99" t="s">
        <v>39</v>
      </c>
      <c r="F128" s="100">
        <v>20</v>
      </c>
      <c r="G128" s="101"/>
      <c r="H128" s="102">
        <f t="shared" ref="H128:H129" si="20">ROUND(G128*F128,2)</f>
        <v>0</v>
      </c>
    </row>
    <row r="129" spans="1:8" s="38" customFormat="1" ht="36" customHeight="1" x14ac:dyDescent="0.2">
      <c r="A129" s="182"/>
      <c r="B129" s="105" t="s">
        <v>40</v>
      </c>
      <c r="C129" s="97" t="s">
        <v>493</v>
      </c>
      <c r="D129" s="106" t="s">
        <v>2</v>
      </c>
      <c r="E129" s="99" t="s">
        <v>39</v>
      </c>
      <c r="F129" s="100">
        <v>20</v>
      </c>
      <c r="G129" s="101"/>
      <c r="H129" s="102">
        <f t="shared" si="20"/>
        <v>0</v>
      </c>
    </row>
    <row r="130" spans="1:8" s="38" customFormat="1" ht="36" customHeight="1" x14ac:dyDescent="0.2">
      <c r="A130" s="110"/>
      <c r="B130" s="96" t="s">
        <v>629</v>
      </c>
      <c r="C130" s="97" t="s">
        <v>502</v>
      </c>
      <c r="D130" s="98" t="s">
        <v>133</v>
      </c>
      <c r="E130" s="99"/>
      <c r="F130" s="100"/>
      <c r="G130" s="104"/>
      <c r="H130" s="102"/>
    </row>
    <row r="131" spans="1:8" s="38" customFormat="1" ht="36" customHeight="1" x14ac:dyDescent="0.2">
      <c r="A131" s="110"/>
      <c r="B131" s="105" t="s">
        <v>33</v>
      </c>
      <c r="C131" s="97" t="s">
        <v>504</v>
      </c>
      <c r="D131" s="106" t="s">
        <v>503</v>
      </c>
      <c r="E131" s="99"/>
      <c r="F131" s="100"/>
      <c r="G131" s="104"/>
      <c r="H131" s="102"/>
    </row>
    <row r="132" spans="1:8" s="38" customFormat="1" ht="36" customHeight="1" x14ac:dyDescent="0.2">
      <c r="A132" s="110"/>
      <c r="B132" s="116" t="s">
        <v>107</v>
      </c>
      <c r="C132" s="97" t="s">
        <v>505</v>
      </c>
      <c r="D132" s="106"/>
      <c r="E132" s="99" t="s">
        <v>49</v>
      </c>
      <c r="F132" s="100">
        <v>5</v>
      </c>
      <c r="G132" s="101"/>
      <c r="H132" s="102">
        <f>ROUND(G132*F132,2)</f>
        <v>0</v>
      </c>
    </row>
    <row r="133" spans="1:8" s="38" customFormat="1" ht="36" customHeight="1" x14ac:dyDescent="0.2">
      <c r="A133" s="110" t="s">
        <v>64</v>
      </c>
      <c r="B133" s="96" t="s">
        <v>210</v>
      </c>
      <c r="C133" s="97" t="s">
        <v>562</v>
      </c>
      <c r="D133" s="106" t="s">
        <v>631</v>
      </c>
      <c r="E133" s="99"/>
      <c r="F133" s="100"/>
      <c r="G133" s="104"/>
      <c r="H133" s="102"/>
    </row>
    <row r="134" spans="1:8" s="38" customFormat="1" ht="36" customHeight="1" x14ac:dyDescent="0.2">
      <c r="A134" s="110" t="s">
        <v>66</v>
      </c>
      <c r="B134" s="105" t="s">
        <v>33</v>
      </c>
      <c r="C134" s="97" t="s">
        <v>165</v>
      </c>
      <c r="D134" s="106"/>
      <c r="E134" s="99" t="s">
        <v>32</v>
      </c>
      <c r="F134" s="100">
        <v>30</v>
      </c>
      <c r="G134" s="101"/>
      <c r="H134" s="102">
        <f t="shared" ref="H134:H135" si="21">ROUND(G134*F134,2)</f>
        <v>0</v>
      </c>
    </row>
    <row r="135" spans="1:8" s="38" customFormat="1" ht="36" customHeight="1" x14ac:dyDescent="0.2">
      <c r="A135" s="95"/>
      <c r="B135" s="96" t="s">
        <v>212</v>
      </c>
      <c r="C135" s="97" t="s">
        <v>494</v>
      </c>
      <c r="D135" s="98" t="s">
        <v>225</v>
      </c>
      <c r="E135" s="99" t="s">
        <v>39</v>
      </c>
      <c r="F135" s="100">
        <v>10</v>
      </c>
      <c r="G135" s="101"/>
      <c r="H135" s="102">
        <f t="shared" si="21"/>
        <v>0</v>
      </c>
    </row>
    <row r="136" spans="1:8" s="38" customFormat="1" ht="36" customHeight="1" x14ac:dyDescent="0.2">
      <c r="A136" s="95"/>
      <c r="B136" s="96" t="s">
        <v>215</v>
      </c>
      <c r="C136" s="97" t="s">
        <v>172</v>
      </c>
      <c r="D136" s="98" t="s">
        <v>565</v>
      </c>
      <c r="E136" s="99" t="s">
        <v>495</v>
      </c>
      <c r="F136" s="100">
        <v>5</v>
      </c>
      <c r="G136" s="101"/>
      <c r="H136" s="102">
        <f t="shared" ref="H136" si="22">ROUND(G136*F136,2)</f>
        <v>0</v>
      </c>
    </row>
    <row r="137" spans="1:8" ht="36" customHeight="1" thickBot="1" x14ac:dyDescent="0.25">
      <c r="A137" s="18"/>
      <c r="B137" s="34" t="s">
        <v>12</v>
      </c>
      <c r="C137" s="228" t="str">
        <f>C7</f>
        <v>MOUNTAIN AVENUE - WATERMAIN RENEWAL</v>
      </c>
      <c r="D137" s="216"/>
      <c r="E137" s="216"/>
      <c r="F137" s="217"/>
      <c r="G137" s="18" t="s">
        <v>17</v>
      </c>
      <c r="H137" s="18">
        <f>SUM(H7:H136)</f>
        <v>0</v>
      </c>
    </row>
    <row r="138" spans="1:8" s="38" customFormat="1" ht="36" customHeight="1" thickTop="1" x14ac:dyDescent="0.2">
      <c r="A138" s="36"/>
      <c r="B138" s="35" t="s">
        <v>13</v>
      </c>
      <c r="C138" s="225" t="s">
        <v>341</v>
      </c>
      <c r="D138" s="226"/>
      <c r="E138" s="226"/>
      <c r="F138" s="227"/>
      <c r="G138" s="36"/>
      <c r="H138" s="37"/>
    </row>
    <row r="139" spans="1:8" s="38" customFormat="1" ht="36" customHeight="1" x14ac:dyDescent="0.2">
      <c r="A139" s="95"/>
      <c r="B139" s="96" t="s">
        <v>235</v>
      </c>
      <c r="C139" s="97" t="s">
        <v>496</v>
      </c>
      <c r="D139" s="98" t="s">
        <v>636</v>
      </c>
      <c r="E139" s="99" t="s">
        <v>399</v>
      </c>
      <c r="F139" s="100">
        <v>1</v>
      </c>
      <c r="G139" s="101"/>
      <c r="H139" s="102">
        <f t="shared" ref="H139" si="23">ROUND(G139*F139,2)</f>
        <v>0</v>
      </c>
    </row>
    <row r="140" spans="1:8" s="38" customFormat="1" ht="36" customHeight="1" x14ac:dyDescent="0.2">
      <c r="A140" s="110"/>
      <c r="B140" s="96" t="s">
        <v>234</v>
      </c>
      <c r="C140" s="97" t="s">
        <v>478</v>
      </c>
      <c r="D140" s="106" t="s">
        <v>637</v>
      </c>
      <c r="E140" s="99"/>
      <c r="F140" s="100"/>
      <c r="G140" s="104"/>
      <c r="H140" s="102"/>
    </row>
    <row r="141" spans="1:8" s="38" customFormat="1" ht="36" customHeight="1" x14ac:dyDescent="0.2">
      <c r="A141" s="110"/>
      <c r="B141" s="105" t="s">
        <v>33</v>
      </c>
      <c r="C141" s="97" t="s">
        <v>520</v>
      </c>
      <c r="D141" s="106" t="s">
        <v>2</v>
      </c>
      <c r="E141" s="99" t="s">
        <v>32</v>
      </c>
      <c r="F141" s="100">
        <v>25</v>
      </c>
      <c r="G141" s="101"/>
      <c r="H141" s="102">
        <f t="shared" ref="H141" si="24">ROUND(G141*F141,2)</f>
        <v>0</v>
      </c>
    </row>
    <row r="142" spans="1:8" s="38" customFormat="1" ht="36" customHeight="1" x14ac:dyDescent="0.2">
      <c r="A142" s="110"/>
      <c r="B142" s="96" t="s">
        <v>233</v>
      </c>
      <c r="C142" s="97" t="s">
        <v>245</v>
      </c>
      <c r="D142" s="106" t="s">
        <v>637</v>
      </c>
      <c r="E142" s="99"/>
      <c r="F142" s="100"/>
      <c r="G142" s="104"/>
      <c r="H142" s="102"/>
    </row>
    <row r="143" spans="1:8" s="38" customFormat="1" ht="36" customHeight="1" x14ac:dyDescent="0.2">
      <c r="A143" s="110"/>
      <c r="B143" s="105" t="s">
        <v>33</v>
      </c>
      <c r="C143" s="97" t="s">
        <v>506</v>
      </c>
      <c r="D143" s="106" t="s">
        <v>189</v>
      </c>
      <c r="E143" s="99" t="s">
        <v>32</v>
      </c>
      <c r="F143" s="100">
        <v>2</v>
      </c>
      <c r="G143" s="101"/>
      <c r="H143" s="102">
        <f t="shared" ref="H143" si="25">ROUND(G143*F143,2)</f>
        <v>0</v>
      </c>
    </row>
    <row r="144" spans="1:8" s="38" customFormat="1" ht="36" customHeight="1" x14ac:dyDescent="0.2">
      <c r="A144" s="110"/>
      <c r="B144" s="96" t="s">
        <v>269</v>
      </c>
      <c r="C144" s="97" t="s">
        <v>498</v>
      </c>
      <c r="D144" s="106" t="s">
        <v>637</v>
      </c>
      <c r="E144" s="99" t="s">
        <v>32</v>
      </c>
      <c r="F144" s="100">
        <v>25</v>
      </c>
      <c r="G144" s="101"/>
      <c r="H144" s="102">
        <f>ROUND(G144*F144,2)</f>
        <v>0</v>
      </c>
    </row>
    <row r="145" spans="1:9" s="38" customFormat="1" ht="36" customHeight="1" x14ac:dyDescent="0.2">
      <c r="A145" s="110"/>
      <c r="B145" s="96" t="s">
        <v>270</v>
      </c>
      <c r="C145" s="97" t="s">
        <v>521</v>
      </c>
      <c r="D145" s="106" t="s">
        <v>636</v>
      </c>
      <c r="E145" s="99" t="s">
        <v>399</v>
      </c>
      <c r="F145" s="100">
        <v>1</v>
      </c>
      <c r="G145" s="101"/>
      <c r="H145" s="102">
        <f>ROUND(G145*F145,2)</f>
        <v>0</v>
      </c>
    </row>
    <row r="146" spans="1:9" s="38" customFormat="1" ht="36" customHeight="1" x14ac:dyDescent="0.2">
      <c r="A146" s="188"/>
      <c r="B146" s="189" t="s">
        <v>271</v>
      </c>
      <c r="C146" s="136" t="s">
        <v>523</v>
      </c>
      <c r="D146" s="120" t="s">
        <v>442</v>
      </c>
      <c r="E146" s="99" t="s">
        <v>39</v>
      </c>
      <c r="F146" s="128">
        <v>2</v>
      </c>
      <c r="G146" s="72"/>
      <c r="H146" s="150">
        <f>ROUND(G146*F146,2)</f>
        <v>0</v>
      </c>
    </row>
    <row r="147" spans="1:9" s="38" customFormat="1" ht="36" customHeight="1" x14ac:dyDescent="0.2">
      <c r="A147" s="182"/>
      <c r="B147" s="96" t="s">
        <v>272</v>
      </c>
      <c r="C147" s="192" t="s">
        <v>602</v>
      </c>
      <c r="D147" s="178" t="s">
        <v>442</v>
      </c>
      <c r="E147" s="196"/>
      <c r="F147" s="197"/>
      <c r="G147" s="104"/>
      <c r="H147" s="102"/>
      <c r="I147" s="201"/>
    </row>
    <row r="148" spans="1:9" s="38" customFormat="1" ht="36" customHeight="1" x14ac:dyDescent="0.2">
      <c r="A148" s="182"/>
      <c r="B148" s="105" t="s">
        <v>33</v>
      </c>
      <c r="C148" s="193" t="s">
        <v>603</v>
      </c>
      <c r="D148" s="194"/>
      <c r="E148" s="99" t="s">
        <v>49</v>
      </c>
      <c r="F148" s="197">
        <v>15</v>
      </c>
      <c r="G148" s="199"/>
      <c r="H148" s="102">
        <f>ROUND(G148*F148,2)</f>
        <v>0</v>
      </c>
      <c r="I148" s="201"/>
    </row>
    <row r="149" spans="1:9" s="38" customFormat="1" ht="36" customHeight="1" x14ac:dyDescent="0.2">
      <c r="A149" s="182"/>
      <c r="B149" s="105" t="s">
        <v>40</v>
      </c>
      <c r="C149" s="193" t="s">
        <v>604</v>
      </c>
      <c r="D149" s="195"/>
      <c r="E149" s="99" t="s">
        <v>49</v>
      </c>
      <c r="F149" s="198">
        <v>15</v>
      </c>
      <c r="G149" s="200"/>
      <c r="H149" s="102">
        <f>ROUND(G149*F149,2)</f>
        <v>0</v>
      </c>
      <c r="I149" s="201"/>
    </row>
    <row r="150" spans="1:9" s="38" customFormat="1" ht="36" customHeight="1" thickBot="1" x14ac:dyDescent="0.25">
      <c r="A150" s="39"/>
      <c r="B150" s="34" t="s">
        <v>13</v>
      </c>
      <c r="C150" s="228" t="str">
        <f>C138</f>
        <v>MCPHILLIPS STREET - SIPHON MANHOLE</v>
      </c>
      <c r="D150" s="216"/>
      <c r="E150" s="216"/>
      <c r="F150" s="217"/>
      <c r="G150" s="39" t="s">
        <v>17</v>
      </c>
      <c r="H150" s="39">
        <f>SUM(H138:H149)</f>
        <v>0</v>
      </c>
    </row>
    <row r="151" spans="1:9" s="38" customFormat="1" ht="36" customHeight="1" thickTop="1" x14ac:dyDescent="0.2">
      <c r="A151" s="36"/>
      <c r="B151" s="35" t="s">
        <v>14</v>
      </c>
      <c r="C151" s="225" t="s">
        <v>342</v>
      </c>
      <c r="D151" s="226"/>
      <c r="E151" s="226"/>
      <c r="F151" s="227"/>
      <c r="G151" s="36"/>
      <c r="H151" s="37"/>
    </row>
    <row r="152" spans="1:9" ht="36" customHeight="1" x14ac:dyDescent="0.2">
      <c r="A152" s="17"/>
      <c r="B152" s="14"/>
      <c r="C152" s="31" t="s">
        <v>19</v>
      </c>
      <c r="D152" s="9"/>
      <c r="E152" s="7" t="s">
        <v>2</v>
      </c>
      <c r="F152" s="7" t="s">
        <v>2</v>
      </c>
      <c r="G152" s="17" t="s">
        <v>2</v>
      </c>
      <c r="H152" s="20"/>
    </row>
    <row r="153" spans="1:9" ht="36" customHeight="1" x14ac:dyDescent="0.2">
      <c r="A153" s="95" t="s">
        <v>89</v>
      </c>
      <c r="B153" s="96" t="s">
        <v>237</v>
      </c>
      <c r="C153" s="97" t="s">
        <v>90</v>
      </c>
      <c r="D153" s="98" t="s">
        <v>344</v>
      </c>
      <c r="E153" s="99" t="s">
        <v>30</v>
      </c>
      <c r="F153" s="100">
        <v>11500</v>
      </c>
      <c r="G153" s="101"/>
      <c r="H153" s="102">
        <f t="shared" ref="H153:H156" si="26">ROUND(G153*F153,2)</f>
        <v>0</v>
      </c>
    </row>
    <row r="154" spans="1:9" ht="36" customHeight="1" x14ac:dyDescent="0.2">
      <c r="A154" s="137"/>
      <c r="B154" s="124" t="s">
        <v>238</v>
      </c>
      <c r="C154" s="125" t="s">
        <v>172</v>
      </c>
      <c r="D154" s="126" t="s">
        <v>565</v>
      </c>
      <c r="E154" s="127" t="s">
        <v>495</v>
      </c>
      <c r="F154" s="139">
        <v>100</v>
      </c>
      <c r="G154" s="73"/>
      <c r="H154" s="129">
        <f t="shared" si="26"/>
        <v>0</v>
      </c>
    </row>
    <row r="155" spans="1:9" ht="36" customHeight="1" x14ac:dyDescent="0.2">
      <c r="A155" s="137"/>
      <c r="B155" s="124" t="s">
        <v>239</v>
      </c>
      <c r="C155" s="125" t="s">
        <v>541</v>
      </c>
      <c r="D155" s="126" t="s">
        <v>542</v>
      </c>
      <c r="E155" s="127" t="s">
        <v>34</v>
      </c>
      <c r="F155" s="139">
        <v>100</v>
      </c>
      <c r="G155" s="73"/>
      <c r="H155" s="129">
        <f t="shared" si="26"/>
        <v>0</v>
      </c>
    </row>
    <row r="156" spans="1:9" ht="36" customHeight="1" x14ac:dyDescent="0.2">
      <c r="A156" s="103" t="s">
        <v>91</v>
      </c>
      <c r="B156" s="96" t="s">
        <v>277</v>
      </c>
      <c r="C156" s="97" t="s">
        <v>92</v>
      </c>
      <c r="D156" s="98" t="s">
        <v>344</v>
      </c>
      <c r="E156" s="99" t="s">
        <v>32</v>
      </c>
      <c r="F156" s="100">
        <v>18500</v>
      </c>
      <c r="G156" s="101"/>
      <c r="H156" s="102">
        <f t="shared" si="26"/>
        <v>0</v>
      </c>
    </row>
    <row r="157" spans="1:9" ht="36" customHeight="1" x14ac:dyDescent="0.2">
      <c r="A157" s="103" t="s">
        <v>93</v>
      </c>
      <c r="B157" s="96" t="s">
        <v>278</v>
      </c>
      <c r="C157" s="97" t="s">
        <v>345</v>
      </c>
      <c r="D157" s="98" t="s">
        <v>344</v>
      </c>
      <c r="E157" s="99"/>
      <c r="F157" s="100"/>
      <c r="G157" s="104"/>
      <c r="H157" s="102"/>
    </row>
    <row r="158" spans="1:9" ht="36" customHeight="1" x14ac:dyDescent="0.2">
      <c r="A158" s="103" t="s">
        <v>346</v>
      </c>
      <c r="B158" s="105" t="s">
        <v>33</v>
      </c>
      <c r="C158" s="97" t="s">
        <v>347</v>
      </c>
      <c r="D158" s="106" t="s">
        <v>2</v>
      </c>
      <c r="E158" s="99" t="s">
        <v>34</v>
      </c>
      <c r="F158" s="100">
        <v>6800</v>
      </c>
      <c r="G158" s="101"/>
      <c r="H158" s="102">
        <f t="shared" ref="H158:H164" si="27">ROUND(G158*F158,2)</f>
        <v>0</v>
      </c>
    </row>
    <row r="159" spans="1:9" ht="36" customHeight="1" x14ac:dyDescent="0.2">
      <c r="A159" s="103" t="s">
        <v>348</v>
      </c>
      <c r="B159" s="105" t="s">
        <v>40</v>
      </c>
      <c r="C159" s="97" t="s">
        <v>349</v>
      </c>
      <c r="D159" s="106" t="s">
        <v>2</v>
      </c>
      <c r="E159" s="99" t="s">
        <v>34</v>
      </c>
      <c r="F159" s="100">
        <v>15100</v>
      </c>
      <c r="G159" s="101"/>
      <c r="H159" s="102">
        <f t="shared" si="27"/>
        <v>0</v>
      </c>
    </row>
    <row r="160" spans="1:9" ht="36" customHeight="1" x14ac:dyDescent="0.2">
      <c r="A160" s="103" t="s">
        <v>35</v>
      </c>
      <c r="B160" s="96" t="s">
        <v>279</v>
      </c>
      <c r="C160" s="97" t="s">
        <v>36</v>
      </c>
      <c r="D160" s="98" t="s">
        <v>344</v>
      </c>
      <c r="E160" s="99"/>
      <c r="F160" s="100"/>
      <c r="G160" s="104"/>
      <c r="H160" s="102">
        <f t="shared" si="27"/>
        <v>0</v>
      </c>
    </row>
    <row r="161" spans="1:8" ht="36" customHeight="1" x14ac:dyDescent="0.2">
      <c r="A161" s="103" t="s">
        <v>350</v>
      </c>
      <c r="B161" s="105" t="s">
        <v>33</v>
      </c>
      <c r="C161" s="97" t="s">
        <v>351</v>
      </c>
      <c r="D161" s="106" t="s">
        <v>2</v>
      </c>
      <c r="E161" s="99" t="s">
        <v>30</v>
      </c>
      <c r="F161" s="100">
        <v>2100</v>
      </c>
      <c r="G161" s="101"/>
      <c r="H161" s="102">
        <f t="shared" si="27"/>
        <v>0</v>
      </c>
    </row>
    <row r="162" spans="1:8" ht="36" customHeight="1" x14ac:dyDescent="0.2">
      <c r="A162" s="95" t="s">
        <v>37</v>
      </c>
      <c r="B162" s="96" t="s">
        <v>280</v>
      </c>
      <c r="C162" s="97" t="s">
        <v>38</v>
      </c>
      <c r="D162" s="98" t="s">
        <v>344</v>
      </c>
      <c r="E162" s="99" t="s">
        <v>32</v>
      </c>
      <c r="F162" s="100">
        <v>5625</v>
      </c>
      <c r="G162" s="101"/>
      <c r="H162" s="102">
        <f t="shared" si="27"/>
        <v>0</v>
      </c>
    </row>
    <row r="163" spans="1:8" ht="36" customHeight="1" x14ac:dyDescent="0.2">
      <c r="A163" s="103" t="s">
        <v>97</v>
      </c>
      <c r="B163" s="96" t="s">
        <v>281</v>
      </c>
      <c r="C163" s="97" t="s">
        <v>352</v>
      </c>
      <c r="D163" s="98" t="s">
        <v>353</v>
      </c>
      <c r="E163" s="99"/>
      <c r="F163" s="100"/>
      <c r="G163" s="107"/>
      <c r="H163" s="102">
        <f t="shared" si="27"/>
        <v>0</v>
      </c>
    </row>
    <row r="164" spans="1:8" ht="36" customHeight="1" x14ac:dyDescent="0.2">
      <c r="A164" s="103" t="s">
        <v>354</v>
      </c>
      <c r="B164" s="105" t="s">
        <v>33</v>
      </c>
      <c r="C164" s="97" t="s">
        <v>355</v>
      </c>
      <c r="D164" s="106" t="s">
        <v>2</v>
      </c>
      <c r="E164" s="99" t="s">
        <v>32</v>
      </c>
      <c r="F164" s="100">
        <v>18500</v>
      </c>
      <c r="G164" s="101"/>
      <c r="H164" s="102">
        <f t="shared" si="27"/>
        <v>0</v>
      </c>
    </row>
    <row r="165" spans="1:8" ht="36" customHeight="1" x14ac:dyDescent="0.2">
      <c r="A165" s="103" t="s">
        <v>356</v>
      </c>
      <c r="B165" s="96" t="s">
        <v>282</v>
      </c>
      <c r="C165" s="97" t="s">
        <v>100</v>
      </c>
      <c r="D165" s="106" t="s">
        <v>357</v>
      </c>
      <c r="E165" s="99"/>
      <c r="F165" s="100"/>
      <c r="G165" s="104"/>
      <c r="H165" s="102"/>
    </row>
    <row r="166" spans="1:8" ht="36" customHeight="1" x14ac:dyDescent="0.2">
      <c r="A166" s="103" t="s">
        <v>358</v>
      </c>
      <c r="B166" s="105" t="s">
        <v>33</v>
      </c>
      <c r="C166" s="97" t="s">
        <v>359</v>
      </c>
      <c r="D166" s="106" t="s">
        <v>2</v>
      </c>
      <c r="E166" s="99" t="s">
        <v>32</v>
      </c>
      <c r="F166" s="100">
        <v>18500</v>
      </c>
      <c r="G166" s="101"/>
      <c r="H166" s="102">
        <f>ROUND(G166*F166,2)</f>
        <v>0</v>
      </c>
    </row>
    <row r="167" spans="1:8" ht="36" customHeight="1" x14ac:dyDescent="0.2">
      <c r="A167" s="95" t="s">
        <v>360</v>
      </c>
      <c r="B167" s="96" t="s">
        <v>283</v>
      </c>
      <c r="C167" s="97" t="s">
        <v>361</v>
      </c>
      <c r="D167" s="106" t="s">
        <v>362</v>
      </c>
      <c r="E167" s="99"/>
      <c r="F167" s="100"/>
      <c r="G167" s="104"/>
      <c r="H167" s="102"/>
    </row>
    <row r="168" spans="1:8" ht="36" customHeight="1" x14ac:dyDescent="0.2">
      <c r="A168" s="103" t="s">
        <v>363</v>
      </c>
      <c r="B168" s="105" t="s">
        <v>33</v>
      </c>
      <c r="C168" s="97" t="s">
        <v>364</v>
      </c>
      <c r="D168" s="108"/>
      <c r="E168" s="99" t="s">
        <v>30</v>
      </c>
      <c r="F168" s="109">
        <v>550</v>
      </c>
      <c r="G168" s="101"/>
      <c r="H168" s="102">
        <f>ROUND(G168*F168,2)</f>
        <v>0</v>
      </c>
    </row>
    <row r="169" spans="1:8" ht="36" customHeight="1" x14ac:dyDescent="0.2">
      <c r="A169" s="95" t="s">
        <v>563</v>
      </c>
      <c r="B169" s="105" t="s">
        <v>40</v>
      </c>
      <c r="C169" s="97" t="s">
        <v>564</v>
      </c>
      <c r="D169" s="108"/>
      <c r="E169" s="99" t="s">
        <v>30</v>
      </c>
      <c r="F169" s="109">
        <v>550</v>
      </c>
      <c r="G169" s="101"/>
      <c r="H169" s="102">
        <f>ROUND(G169*F169,2)</f>
        <v>0</v>
      </c>
    </row>
    <row r="170" spans="1:8" ht="36" customHeight="1" x14ac:dyDescent="0.2">
      <c r="A170" s="17"/>
      <c r="B170" s="14"/>
      <c r="C170" s="32" t="s">
        <v>332</v>
      </c>
      <c r="D170" s="9"/>
      <c r="E170" s="6"/>
      <c r="F170" s="9"/>
      <c r="G170" s="17"/>
      <c r="H170" s="20"/>
    </row>
    <row r="171" spans="1:8" ht="36" customHeight="1" x14ac:dyDescent="0.2">
      <c r="A171" s="110" t="s">
        <v>68</v>
      </c>
      <c r="B171" s="96" t="s">
        <v>284</v>
      </c>
      <c r="C171" s="97" t="s">
        <v>69</v>
      </c>
      <c r="D171" s="98" t="s">
        <v>344</v>
      </c>
      <c r="E171" s="99"/>
      <c r="F171" s="100"/>
      <c r="G171" s="104"/>
      <c r="H171" s="102"/>
    </row>
    <row r="172" spans="1:8" ht="36" customHeight="1" x14ac:dyDescent="0.2">
      <c r="A172" s="110" t="s">
        <v>70</v>
      </c>
      <c r="B172" s="105" t="s">
        <v>33</v>
      </c>
      <c r="C172" s="97" t="s">
        <v>71</v>
      </c>
      <c r="D172" s="106" t="s">
        <v>2</v>
      </c>
      <c r="E172" s="99" t="s">
        <v>32</v>
      </c>
      <c r="F172" s="100">
        <v>23300</v>
      </c>
      <c r="G172" s="101"/>
      <c r="H172" s="102">
        <f>ROUND(G172*F172,2)</f>
        <v>0</v>
      </c>
    </row>
    <row r="173" spans="1:8" ht="36" customHeight="1" x14ac:dyDescent="0.2">
      <c r="A173" s="110" t="s">
        <v>173</v>
      </c>
      <c r="B173" s="105" t="s">
        <v>40</v>
      </c>
      <c r="C173" s="97" t="s">
        <v>174</v>
      </c>
      <c r="D173" s="106" t="s">
        <v>2</v>
      </c>
      <c r="E173" s="99" t="s">
        <v>32</v>
      </c>
      <c r="F173" s="100">
        <v>300</v>
      </c>
      <c r="G173" s="101"/>
      <c r="H173" s="102">
        <f>ROUND(G173*F173,2)</f>
        <v>0</v>
      </c>
    </row>
    <row r="174" spans="1:8" ht="36" customHeight="1" x14ac:dyDescent="0.2">
      <c r="A174" s="110" t="s">
        <v>41</v>
      </c>
      <c r="B174" s="96" t="s">
        <v>285</v>
      </c>
      <c r="C174" s="97" t="s">
        <v>42</v>
      </c>
      <c r="D174" s="106" t="s">
        <v>176</v>
      </c>
      <c r="E174" s="99"/>
      <c r="F174" s="100"/>
      <c r="G174" s="104"/>
      <c r="H174" s="102"/>
    </row>
    <row r="175" spans="1:8" ht="36" customHeight="1" x14ac:dyDescent="0.2">
      <c r="A175" s="110" t="s">
        <v>43</v>
      </c>
      <c r="B175" s="105" t="s">
        <v>33</v>
      </c>
      <c r="C175" s="97" t="s">
        <v>44</v>
      </c>
      <c r="D175" s="106" t="s">
        <v>2</v>
      </c>
      <c r="E175" s="99" t="s">
        <v>39</v>
      </c>
      <c r="F175" s="100">
        <v>550</v>
      </c>
      <c r="G175" s="101"/>
      <c r="H175" s="102">
        <f>ROUND(G175*F175,2)</f>
        <v>0</v>
      </c>
    </row>
    <row r="176" spans="1:8" ht="36" customHeight="1" x14ac:dyDescent="0.2">
      <c r="A176" s="110" t="s">
        <v>177</v>
      </c>
      <c r="B176" s="105" t="s">
        <v>40</v>
      </c>
      <c r="C176" s="97" t="s">
        <v>178</v>
      </c>
      <c r="D176" s="106" t="s">
        <v>2</v>
      </c>
      <c r="E176" s="99" t="s">
        <v>39</v>
      </c>
      <c r="F176" s="100">
        <v>175</v>
      </c>
      <c r="G176" s="101"/>
      <c r="H176" s="102">
        <f>ROUND(G176*F176,2)</f>
        <v>0</v>
      </c>
    </row>
    <row r="177" spans="1:8" ht="36" customHeight="1" x14ac:dyDescent="0.2">
      <c r="A177" s="110"/>
      <c r="B177" s="105" t="s">
        <v>50</v>
      </c>
      <c r="C177" s="97" t="s">
        <v>383</v>
      </c>
      <c r="D177" s="106" t="s">
        <v>2</v>
      </c>
      <c r="E177" s="99" t="s">
        <v>39</v>
      </c>
      <c r="F177" s="100">
        <v>1400</v>
      </c>
      <c r="G177" s="101"/>
      <c r="H177" s="102">
        <f>ROUND(G177*F177,2)</f>
        <v>0</v>
      </c>
    </row>
    <row r="178" spans="1:8" ht="36" customHeight="1" x14ac:dyDescent="0.2">
      <c r="A178" s="110" t="s">
        <v>45</v>
      </c>
      <c r="B178" s="96" t="s">
        <v>286</v>
      </c>
      <c r="C178" s="97" t="s">
        <v>46</v>
      </c>
      <c r="D178" s="106" t="s">
        <v>176</v>
      </c>
      <c r="E178" s="99"/>
      <c r="F178" s="100"/>
      <c r="G178" s="104"/>
      <c r="H178" s="102"/>
    </row>
    <row r="179" spans="1:8" ht="36" customHeight="1" x14ac:dyDescent="0.2">
      <c r="A179" s="111" t="s">
        <v>179</v>
      </c>
      <c r="B179" s="112" t="s">
        <v>33</v>
      </c>
      <c r="C179" s="113" t="s">
        <v>180</v>
      </c>
      <c r="D179" s="112" t="s">
        <v>2</v>
      </c>
      <c r="E179" s="112" t="s">
        <v>39</v>
      </c>
      <c r="F179" s="100">
        <v>275</v>
      </c>
      <c r="G179" s="101"/>
      <c r="H179" s="102">
        <f>ROUND(G179*F179,2)</f>
        <v>0</v>
      </c>
    </row>
    <row r="180" spans="1:8" ht="36" customHeight="1" x14ac:dyDescent="0.2">
      <c r="A180" s="110" t="s">
        <v>47</v>
      </c>
      <c r="B180" s="105" t="s">
        <v>40</v>
      </c>
      <c r="C180" s="97" t="s">
        <v>48</v>
      </c>
      <c r="D180" s="106" t="s">
        <v>2</v>
      </c>
      <c r="E180" s="99" t="s">
        <v>39</v>
      </c>
      <c r="F180" s="100">
        <v>900</v>
      </c>
      <c r="G180" s="101"/>
      <c r="H180" s="102">
        <f>ROUND(G180*F180,2)</f>
        <v>0</v>
      </c>
    </row>
    <row r="181" spans="1:8" ht="36" customHeight="1" x14ac:dyDescent="0.2">
      <c r="A181" s="110" t="s">
        <v>166</v>
      </c>
      <c r="B181" s="96" t="s">
        <v>287</v>
      </c>
      <c r="C181" s="97" t="s">
        <v>167</v>
      </c>
      <c r="D181" s="106" t="s">
        <v>105</v>
      </c>
      <c r="E181" s="99"/>
      <c r="F181" s="100"/>
      <c r="G181" s="104"/>
      <c r="H181" s="102"/>
    </row>
    <row r="182" spans="1:8" ht="36" customHeight="1" x14ac:dyDescent="0.2">
      <c r="A182" s="110" t="s">
        <v>168</v>
      </c>
      <c r="B182" s="105" t="s">
        <v>33</v>
      </c>
      <c r="C182" s="97" t="s">
        <v>106</v>
      </c>
      <c r="D182" s="106" t="s">
        <v>2</v>
      </c>
      <c r="E182" s="99" t="s">
        <v>32</v>
      </c>
      <c r="F182" s="100">
        <v>3800</v>
      </c>
      <c r="G182" s="101"/>
      <c r="H182" s="102">
        <f t="shared" ref="H182:H188" si="28">ROUND(G182*F182,2)</f>
        <v>0</v>
      </c>
    </row>
    <row r="183" spans="1:8" ht="36" customHeight="1" x14ac:dyDescent="0.2">
      <c r="A183" s="110" t="s">
        <v>244</v>
      </c>
      <c r="B183" s="96" t="s">
        <v>288</v>
      </c>
      <c r="C183" s="97" t="s">
        <v>245</v>
      </c>
      <c r="D183" s="106" t="s">
        <v>596</v>
      </c>
      <c r="E183" s="99"/>
      <c r="F183" s="100"/>
      <c r="G183" s="104"/>
      <c r="H183" s="102"/>
    </row>
    <row r="184" spans="1:8" ht="36" customHeight="1" x14ac:dyDescent="0.2">
      <c r="A184" s="110" t="s">
        <v>246</v>
      </c>
      <c r="B184" s="105" t="s">
        <v>33</v>
      </c>
      <c r="C184" s="97" t="s">
        <v>507</v>
      </c>
      <c r="D184" s="106" t="s">
        <v>247</v>
      </c>
      <c r="E184" s="99"/>
      <c r="F184" s="100"/>
      <c r="G184" s="104"/>
      <c r="H184" s="102"/>
    </row>
    <row r="185" spans="1:8" ht="36" customHeight="1" x14ac:dyDescent="0.2">
      <c r="A185" s="110" t="s">
        <v>249</v>
      </c>
      <c r="B185" s="116" t="s">
        <v>107</v>
      </c>
      <c r="C185" s="97" t="s">
        <v>250</v>
      </c>
      <c r="D185" s="106"/>
      <c r="E185" s="99" t="s">
        <v>32</v>
      </c>
      <c r="F185" s="100">
        <v>40</v>
      </c>
      <c r="G185" s="101"/>
      <c r="H185" s="102">
        <f>ROUND(G185*F185,2)</f>
        <v>0</v>
      </c>
    </row>
    <row r="186" spans="1:8" ht="36" customHeight="1" x14ac:dyDescent="0.2">
      <c r="A186" s="110" t="s">
        <v>273</v>
      </c>
      <c r="B186" s="96" t="s">
        <v>289</v>
      </c>
      <c r="C186" s="97" t="s">
        <v>274</v>
      </c>
      <c r="D186" s="106" t="s">
        <v>105</v>
      </c>
      <c r="E186" s="99" t="s">
        <v>32</v>
      </c>
      <c r="F186" s="114">
        <v>15</v>
      </c>
      <c r="G186" s="101"/>
      <c r="H186" s="102">
        <f t="shared" si="28"/>
        <v>0</v>
      </c>
    </row>
    <row r="187" spans="1:8" ht="36" customHeight="1" x14ac:dyDescent="0.2">
      <c r="A187" s="110" t="s">
        <v>315</v>
      </c>
      <c r="B187" s="96" t="s">
        <v>290</v>
      </c>
      <c r="C187" s="97" t="s">
        <v>316</v>
      </c>
      <c r="D187" s="106" t="s">
        <v>105</v>
      </c>
      <c r="E187" s="99" t="s">
        <v>32</v>
      </c>
      <c r="F187" s="100">
        <v>20</v>
      </c>
      <c r="G187" s="101"/>
      <c r="H187" s="102">
        <f t="shared" si="28"/>
        <v>0</v>
      </c>
    </row>
    <row r="188" spans="1:8" ht="36" customHeight="1" x14ac:dyDescent="0.2">
      <c r="A188" s="110" t="s">
        <v>365</v>
      </c>
      <c r="B188" s="96" t="s">
        <v>291</v>
      </c>
      <c r="C188" s="97" t="s">
        <v>366</v>
      </c>
      <c r="D188" s="106" t="s">
        <v>105</v>
      </c>
      <c r="E188" s="99" t="s">
        <v>32</v>
      </c>
      <c r="F188" s="100">
        <v>5</v>
      </c>
      <c r="G188" s="101"/>
      <c r="H188" s="102">
        <f t="shared" si="28"/>
        <v>0</v>
      </c>
    </row>
    <row r="189" spans="1:8" ht="36" customHeight="1" x14ac:dyDescent="0.2">
      <c r="A189" s="110"/>
      <c r="B189" s="96" t="s">
        <v>292</v>
      </c>
      <c r="C189" s="97" t="s">
        <v>397</v>
      </c>
      <c r="D189" s="106" t="s">
        <v>403</v>
      </c>
      <c r="E189" s="99"/>
      <c r="F189" s="100"/>
      <c r="G189" s="104"/>
      <c r="H189" s="102"/>
    </row>
    <row r="190" spans="1:8" ht="36" customHeight="1" x14ac:dyDescent="0.2">
      <c r="A190" s="110"/>
      <c r="B190" s="105" t="s">
        <v>33</v>
      </c>
      <c r="C190" s="97" t="s">
        <v>398</v>
      </c>
      <c r="D190" s="106" t="s">
        <v>2</v>
      </c>
      <c r="E190" s="99" t="s">
        <v>399</v>
      </c>
      <c r="F190" s="100">
        <v>1</v>
      </c>
      <c r="G190" s="101"/>
      <c r="H190" s="102">
        <f t="shared" ref="H190" si="29">ROUND(G190*F190,2)</f>
        <v>0</v>
      </c>
    </row>
    <row r="191" spans="1:8" ht="36" customHeight="1" x14ac:dyDescent="0.2">
      <c r="A191" s="110" t="s">
        <v>251</v>
      </c>
      <c r="B191" s="96" t="s">
        <v>293</v>
      </c>
      <c r="C191" s="97" t="s">
        <v>252</v>
      </c>
      <c r="D191" s="106" t="s">
        <v>253</v>
      </c>
      <c r="E191" s="99"/>
      <c r="F191" s="100"/>
      <c r="G191" s="104"/>
      <c r="H191" s="102"/>
    </row>
    <row r="192" spans="1:8" ht="36" customHeight="1" x14ac:dyDescent="0.2">
      <c r="A192" s="110" t="s">
        <v>367</v>
      </c>
      <c r="B192" s="105" t="s">
        <v>33</v>
      </c>
      <c r="C192" s="97" t="s">
        <v>368</v>
      </c>
      <c r="D192" s="106" t="s">
        <v>2</v>
      </c>
      <c r="E192" s="99" t="s">
        <v>49</v>
      </c>
      <c r="F192" s="100">
        <v>120</v>
      </c>
      <c r="G192" s="101"/>
      <c r="H192" s="102">
        <f t="shared" ref="H192:H195" si="30">ROUND(G192*F192,2)</f>
        <v>0</v>
      </c>
    </row>
    <row r="193" spans="1:8" ht="36" customHeight="1" x14ac:dyDescent="0.2">
      <c r="A193" s="110" t="s">
        <v>395</v>
      </c>
      <c r="B193" s="105" t="s">
        <v>40</v>
      </c>
      <c r="C193" s="97" t="s">
        <v>396</v>
      </c>
      <c r="D193" s="106" t="s">
        <v>2</v>
      </c>
      <c r="E193" s="99" t="s">
        <v>49</v>
      </c>
      <c r="F193" s="100">
        <v>20</v>
      </c>
      <c r="G193" s="101"/>
      <c r="H193" s="102">
        <f t="shared" si="30"/>
        <v>0</v>
      </c>
    </row>
    <row r="194" spans="1:8" ht="36" customHeight="1" x14ac:dyDescent="0.2">
      <c r="A194" s="110" t="s">
        <v>256</v>
      </c>
      <c r="B194" s="96" t="s">
        <v>294</v>
      </c>
      <c r="C194" s="97" t="s">
        <v>257</v>
      </c>
      <c r="D194" s="106" t="s">
        <v>258</v>
      </c>
      <c r="E194" s="99" t="s">
        <v>32</v>
      </c>
      <c r="F194" s="100">
        <v>10</v>
      </c>
      <c r="G194" s="101"/>
      <c r="H194" s="102">
        <f t="shared" si="30"/>
        <v>0</v>
      </c>
    </row>
    <row r="195" spans="1:8" ht="36" customHeight="1" x14ac:dyDescent="0.2">
      <c r="A195" s="95" t="s">
        <v>605</v>
      </c>
      <c r="B195" s="96" t="s">
        <v>295</v>
      </c>
      <c r="C195" s="97" t="s">
        <v>196</v>
      </c>
      <c r="D195" s="106" t="s">
        <v>258</v>
      </c>
      <c r="E195" s="99" t="s">
        <v>32</v>
      </c>
      <c r="F195" s="114">
        <v>10</v>
      </c>
      <c r="G195" s="101"/>
      <c r="H195" s="102">
        <f t="shared" si="30"/>
        <v>0</v>
      </c>
    </row>
    <row r="196" spans="1:8" ht="36" customHeight="1" x14ac:dyDescent="0.2">
      <c r="A196" s="110" t="s">
        <v>181</v>
      </c>
      <c r="B196" s="96" t="s">
        <v>296</v>
      </c>
      <c r="C196" s="97" t="s">
        <v>182</v>
      </c>
      <c r="D196" s="106" t="s">
        <v>369</v>
      </c>
      <c r="E196" s="115"/>
      <c r="F196" s="100"/>
      <c r="G196" s="104"/>
      <c r="H196" s="102"/>
    </row>
    <row r="197" spans="1:8" ht="36" customHeight="1" x14ac:dyDescent="0.2">
      <c r="A197" s="110" t="s">
        <v>259</v>
      </c>
      <c r="B197" s="105" t="s">
        <v>33</v>
      </c>
      <c r="C197" s="97" t="s">
        <v>260</v>
      </c>
      <c r="D197" s="106"/>
      <c r="E197" s="99"/>
      <c r="F197" s="100"/>
      <c r="G197" s="104"/>
      <c r="H197" s="102"/>
    </row>
    <row r="198" spans="1:8" ht="36" customHeight="1" x14ac:dyDescent="0.2">
      <c r="A198" s="110" t="s">
        <v>183</v>
      </c>
      <c r="B198" s="116" t="s">
        <v>107</v>
      </c>
      <c r="C198" s="97" t="s">
        <v>127</v>
      </c>
      <c r="D198" s="106"/>
      <c r="E198" s="99" t="s">
        <v>34</v>
      </c>
      <c r="F198" s="100">
        <v>15</v>
      </c>
      <c r="G198" s="101"/>
      <c r="H198" s="102">
        <f>ROUND(G198*F198,2)</f>
        <v>0</v>
      </c>
    </row>
    <row r="199" spans="1:8" ht="36" customHeight="1" x14ac:dyDescent="0.2">
      <c r="A199" s="110" t="s">
        <v>184</v>
      </c>
      <c r="B199" s="105" t="s">
        <v>40</v>
      </c>
      <c r="C199" s="97" t="s">
        <v>72</v>
      </c>
      <c r="D199" s="106"/>
      <c r="E199" s="99"/>
      <c r="F199" s="100"/>
      <c r="G199" s="104"/>
      <c r="H199" s="102"/>
    </row>
    <row r="200" spans="1:8" ht="36" customHeight="1" x14ac:dyDescent="0.2">
      <c r="A200" s="110" t="s">
        <v>185</v>
      </c>
      <c r="B200" s="116" t="s">
        <v>107</v>
      </c>
      <c r="C200" s="97" t="s">
        <v>127</v>
      </c>
      <c r="D200" s="106"/>
      <c r="E200" s="99" t="s">
        <v>34</v>
      </c>
      <c r="F200" s="100">
        <v>80</v>
      </c>
      <c r="G200" s="101"/>
      <c r="H200" s="102">
        <f>ROUND(G200*F200,2)</f>
        <v>0</v>
      </c>
    </row>
    <row r="201" spans="1:8" ht="36" customHeight="1" x14ac:dyDescent="0.2">
      <c r="A201" s="110" t="s">
        <v>186</v>
      </c>
      <c r="B201" s="96" t="s">
        <v>297</v>
      </c>
      <c r="C201" s="97" t="s">
        <v>187</v>
      </c>
      <c r="D201" s="106" t="s">
        <v>369</v>
      </c>
      <c r="E201" s="99" t="s">
        <v>32</v>
      </c>
      <c r="F201" s="100">
        <v>30</v>
      </c>
      <c r="G201" s="101"/>
      <c r="H201" s="102">
        <f>ROUND(G201*F201,2)</f>
        <v>0</v>
      </c>
    </row>
    <row r="202" spans="1:8" ht="36" customHeight="1" x14ac:dyDescent="0.2">
      <c r="A202" s="110" t="s">
        <v>113</v>
      </c>
      <c r="B202" s="96" t="s">
        <v>298</v>
      </c>
      <c r="C202" s="97" t="s">
        <v>115</v>
      </c>
      <c r="D202" s="106" t="s">
        <v>261</v>
      </c>
      <c r="E202" s="99"/>
      <c r="F202" s="100"/>
      <c r="G202" s="104"/>
      <c r="H202" s="102"/>
    </row>
    <row r="203" spans="1:8" ht="36" customHeight="1" x14ac:dyDescent="0.2">
      <c r="A203" s="110" t="s">
        <v>116</v>
      </c>
      <c r="B203" s="105" t="s">
        <v>33</v>
      </c>
      <c r="C203" s="97" t="s">
        <v>262</v>
      </c>
      <c r="D203" s="106" t="s">
        <v>2</v>
      </c>
      <c r="E203" s="99" t="s">
        <v>32</v>
      </c>
      <c r="F203" s="100">
        <v>400</v>
      </c>
      <c r="G203" s="101"/>
      <c r="H203" s="102">
        <f t="shared" ref="H203:H205" si="31">ROUND(G203*F203,2)</f>
        <v>0</v>
      </c>
    </row>
    <row r="204" spans="1:8" ht="36" customHeight="1" x14ac:dyDescent="0.2">
      <c r="A204" s="110" t="s">
        <v>263</v>
      </c>
      <c r="B204" s="105" t="s">
        <v>40</v>
      </c>
      <c r="C204" s="97" t="s">
        <v>264</v>
      </c>
      <c r="D204" s="106" t="s">
        <v>2</v>
      </c>
      <c r="E204" s="99" t="s">
        <v>32</v>
      </c>
      <c r="F204" s="100">
        <v>50</v>
      </c>
      <c r="G204" s="101"/>
      <c r="H204" s="102">
        <f t="shared" si="31"/>
        <v>0</v>
      </c>
    </row>
    <row r="205" spans="1:8" ht="36" customHeight="1" x14ac:dyDescent="0.2">
      <c r="A205" s="110" t="s">
        <v>117</v>
      </c>
      <c r="B205" s="96" t="s">
        <v>325</v>
      </c>
      <c r="C205" s="97" t="s">
        <v>119</v>
      </c>
      <c r="D205" s="106" t="s">
        <v>188</v>
      </c>
      <c r="E205" s="99" t="s">
        <v>39</v>
      </c>
      <c r="F205" s="114">
        <v>56</v>
      </c>
      <c r="G205" s="101"/>
      <c r="H205" s="102">
        <f t="shared" si="31"/>
        <v>0</v>
      </c>
    </row>
    <row r="206" spans="1:8" ht="36" customHeight="1" x14ac:dyDescent="0.2">
      <c r="A206" s="110"/>
      <c r="B206" s="96" t="s">
        <v>326</v>
      </c>
      <c r="C206" s="97" t="s">
        <v>539</v>
      </c>
      <c r="D206" s="106" t="s">
        <v>635</v>
      </c>
      <c r="E206" s="99" t="s">
        <v>399</v>
      </c>
      <c r="F206" s="114">
        <v>1</v>
      </c>
      <c r="G206" s="101"/>
      <c r="H206" s="102">
        <f t="shared" ref="H206" si="32">ROUND(G206*F206,2)</f>
        <v>0</v>
      </c>
    </row>
    <row r="207" spans="1:8" ht="36" customHeight="1" x14ac:dyDescent="0.2">
      <c r="A207" s="17"/>
      <c r="B207" s="5"/>
      <c r="C207" s="32" t="s">
        <v>20</v>
      </c>
      <c r="D207" s="9"/>
      <c r="E207" s="7"/>
      <c r="F207" s="7"/>
      <c r="G207" s="17"/>
      <c r="H207" s="20"/>
    </row>
    <row r="208" spans="1:8" ht="36" customHeight="1" x14ac:dyDescent="0.2">
      <c r="A208" s="95" t="s">
        <v>53</v>
      </c>
      <c r="B208" s="96" t="s">
        <v>327</v>
      </c>
      <c r="C208" s="97" t="s">
        <v>54</v>
      </c>
      <c r="D208" s="106" t="s">
        <v>597</v>
      </c>
      <c r="E208" s="99"/>
      <c r="F208" s="114"/>
      <c r="G208" s="104"/>
      <c r="H208" s="117"/>
    </row>
    <row r="209" spans="1:8" ht="36" customHeight="1" x14ac:dyDescent="0.2">
      <c r="A209" s="95" t="s">
        <v>370</v>
      </c>
      <c r="B209" s="105" t="s">
        <v>33</v>
      </c>
      <c r="C209" s="97" t="s">
        <v>508</v>
      </c>
      <c r="D209" s="106" t="s">
        <v>2</v>
      </c>
      <c r="E209" s="99" t="s">
        <v>32</v>
      </c>
      <c r="F209" s="114">
        <v>1250</v>
      </c>
      <c r="G209" s="101"/>
      <c r="H209" s="102">
        <f t="shared" ref="H209:H212" si="33">ROUND(G209*F209,2)</f>
        <v>0</v>
      </c>
    </row>
    <row r="210" spans="1:8" ht="36" customHeight="1" x14ac:dyDescent="0.2">
      <c r="A210" s="95" t="s">
        <v>370</v>
      </c>
      <c r="B210" s="105" t="s">
        <v>40</v>
      </c>
      <c r="C210" s="97" t="s">
        <v>509</v>
      </c>
      <c r="D210" s="106" t="s">
        <v>2</v>
      </c>
      <c r="E210" s="99" t="s">
        <v>32</v>
      </c>
      <c r="F210" s="114">
        <v>12000</v>
      </c>
      <c r="G210" s="101"/>
      <c r="H210" s="102">
        <f t="shared" si="33"/>
        <v>0</v>
      </c>
    </row>
    <row r="211" spans="1:8" ht="36" customHeight="1" x14ac:dyDescent="0.2">
      <c r="A211" s="95" t="s">
        <v>78</v>
      </c>
      <c r="B211" s="105" t="s">
        <v>50</v>
      </c>
      <c r="C211" s="97" t="s">
        <v>510</v>
      </c>
      <c r="D211" s="106" t="s">
        <v>2</v>
      </c>
      <c r="E211" s="99" t="s">
        <v>32</v>
      </c>
      <c r="F211" s="114">
        <v>70</v>
      </c>
      <c r="G211" s="101"/>
      <c r="H211" s="102">
        <f t="shared" si="33"/>
        <v>0</v>
      </c>
    </row>
    <row r="212" spans="1:8" ht="36" customHeight="1" x14ac:dyDescent="0.2">
      <c r="A212" s="95" t="s">
        <v>317</v>
      </c>
      <c r="B212" s="105" t="s">
        <v>63</v>
      </c>
      <c r="C212" s="97" t="s">
        <v>511</v>
      </c>
      <c r="D212" s="106" t="s">
        <v>2</v>
      </c>
      <c r="E212" s="99" t="s">
        <v>32</v>
      </c>
      <c r="F212" s="114">
        <v>25</v>
      </c>
      <c r="G212" s="101"/>
      <c r="H212" s="102">
        <f t="shared" si="33"/>
        <v>0</v>
      </c>
    </row>
    <row r="213" spans="1:8" ht="36" customHeight="1" x14ac:dyDescent="0.2">
      <c r="A213" s="95" t="s">
        <v>79</v>
      </c>
      <c r="B213" s="96" t="s">
        <v>328</v>
      </c>
      <c r="C213" s="97" t="s">
        <v>80</v>
      </c>
      <c r="D213" s="106" t="s">
        <v>597</v>
      </c>
      <c r="E213" s="99"/>
      <c r="F213" s="114"/>
      <c r="G213" s="104"/>
      <c r="H213" s="117"/>
    </row>
    <row r="214" spans="1:8" ht="48" customHeight="1" x14ac:dyDescent="0.2">
      <c r="A214" s="95" t="s">
        <v>371</v>
      </c>
      <c r="B214" s="105" t="s">
        <v>33</v>
      </c>
      <c r="C214" s="97" t="s">
        <v>372</v>
      </c>
      <c r="D214" s="106"/>
      <c r="E214" s="99" t="s">
        <v>32</v>
      </c>
      <c r="F214" s="114">
        <v>100</v>
      </c>
      <c r="G214" s="101"/>
      <c r="H214" s="102">
        <f t="shared" ref="H214:H219" si="34">ROUND(G214*F214,2)</f>
        <v>0</v>
      </c>
    </row>
    <row r="215" spans="1:8" ht="48" customHeight="1" x14ac:dyDescent="0.2">
      <c r="A215" s="95" t="s">
        <v>373</v>
      </c>
      <c r="B215" s="105" t="s">
        <v>40</v>
      </c>
      <c r="C215" s="97" t="s">
        <v>374</v>
      </c>
      <c r="D215" s="106"/>
      <c r="E215" s="99" t="s">
        <v>32</v>
      </c>
      <c r="F215" s="114">
        <v>3100</v>
      </c>
      <c r="G215" s="101"/>
      <c r="H215" s="102">
        <f t="shared" si="34"/>
        <v>0</v>
      </c>
    </row>
    <row r="216" spans="1:8" ht="48" customHeight="1" x14ac:dyDescent="0.2">
      <c r="A216" s="95" t="s">
        <v>375</v>
      </c>
      <c r="B216" s="105" t="s">
        <v>50</v>
      </c>
      <c r="C216" s="97" t="s">
        <v>376</v>
      </c>
      <c r="D216" s="106"/>
      <c r="E216" s="99" t="s">
        <v>32</v>
      </c>
      <c r="F216" s="114">
        <v>25</v>
      </c>
      <c r="G216" s="101"/>
      <c r="H216" s="102">
        <f t="shared" si="34"/>
        <v>0</v>
      </c>
    </row>
    <row r="217" spans="1:8" ht="48" customHeight="1" x14ac:dyDescent="0.2">
      <c r="A217" s="95" t="s">
        <v>377</v>
      </c>
      <c r="B217" s="105" t="s">
        <v>63</v>
      </c>
      <c r="C217" s="97" t="s">
        <v>378</v>
      </c>
      <c r="D217" s="106"/>
      <c r="E217" s="99" t="s">
        <v>32</v>
      </c>
      <c r="F217" s="114">
        <v>115</v>
      </c>
      <c r="G217" s="101"/>
      <c r="H217" s="102">
        <f t="shared" si="34"/>
        <v>0</v>
      </c>
    </row>
    <row r="218" spans="1:8" ht="48" customHeight="1" x14ac:dyDescent="0.2">
      <c r="A218" s="95" t="s">
        <v>379</v>
      </c>
      <c r="B218" s="105" t="s">
        <v>67</v>
      </c>
      <c r="C218" s="97" t="s">
        <v>380</v>
      </c>
      <c r="D218" s="106"/>
      <c r="E218" s="99" t="s">
        <v>32</v>
      </c>
      <c r="F218" s="114">
        <v>25</v>
      </c>
      <c r="G218" s="101"/>
      <c r="H218" s="102">
        <f t="shared" si="34"/>
        <v>0</v>
      </c>
    </row>
    <row r="219" spans="1:8" ht="48" customHeight="1" x14ac:dyDescent="0.2">
      <c r="A219" s="95" t="s">
        <v>381</v>
      </c>
      <c r="B219" s="105" t="s">
        <v>123</v>
      </c>
      <c r="C219" s="97" t="s">
        <v>382</v>
      </c>
      <c r="D219" s="106"/>
      <c r="E219" s="99" t="s">
        <v>32</v>
      </c>
      <c r="F219" s="114">
        <v>460</v>
      </c>
      <c r="G219" s="101"/>
      <c r="H219" s="102">
        <f t="shared" si="34"/>
        <v>0</v>
      </c>
    </row>
    <row r="220" spans="1:8" ht="36" customHeight="1" x14ac:dyDescent="0.2">
      <c r="A220" s="95" t="s">
        <v>55</v>
      </c>
      <c r="B220" s="96" t="s">
        <v>329</v>
      </c>
      <c r="C220" s="97" t="s">
        <v>56</v>
      </c>
      <c r="D220" s="106" t="s">
        <v>634</v>
      </c>
      <c r="E220" s="99"/>
      <c r="F220" s="114"/>
      <c r="G220" s="104"/>
      <c r="H220" s="117"/>
    </row>
    <row r="221" spans="1:8" ht="36" customHeight="1" x14ac:dyDescent="0.2">
      <c r="A221" s="95" t="s">
        <v>389</v>
      </c>
      <c r="B221" s="105" t="s">
        <v>33</v>
      </c>
      <c r="C221" s="97" t="s">
        <v>512</v>
      </c>
      <c r="D221" s="106" t="s">
        <v>122</v>
      </c>
      <c r="E221" s="99" t="s">
        <v>49</v>
      </c>
      <c r="F221" s="100">
        <v>40</v>
      </c>
      <c r="G221" s="101"/>
      <c r="H221" s="102">
        <f t="shared" ref="H221:H229" si="35">ROUND(G221*F221,2)</f>
        <v>0</v>
      </c>
    </row>
    <row r="222" spans="1:8" ht="36" customHeight="1" x14ac:dyDescent="0.2">
      <c r="A222" s="95" t="s">
        <v>390</v>
      </c>
      <c r="B222" s="105" t="s">
        <v>40</v>
      </c>
      <c r="C222" s="97" t="s">
        <v>513</v>
      </c>
      <c r="D222" s="106" t="s">
        <v>52</v>
      </c>
      <c r="E222" s="99" t="s">
        <v>49</v>
      </c>
      <c r="F222" s="100">
        <v>25</v>
      </c>
      <c r="G222" s="101"/>
      <c r="H222" s="102">
        <f t="shared" si="35"/>
        <v>0</v>
      </c>
    </row>
    <row r="223" spans="1:8" ht="36" customHeight="1" x14ac:dyDescent="0.2">
      <c r="A223" s="95" t="s">
        <v>190</v>
      </c>
      <c r="B223" s="105" t="s">
        <v>50</v>
      </c>
      <c r="C223" s="97" t="s">
        <v>514</v>
      </c>
      <c r="D223" s="106" t="s">
        <v>191</v>
      </c>
      <c r="E223" s="99" t="s">
        <v>49</v>
      </c>
      <c r="F223" s="100">
        <v>60</v>
      </c>
      <c r="G223" s="101"/>
      <c r="H223" s="102">
        <f t="shared" si="35"/>
        <v>0</v>
      </c>
    </row>
    <row r="224" spans="1:8" ht="36" customHeight="1" x14ac:dyDescent="0.2">
      <c r="A224" s="95" t="s">
        <v>391</v>
      </c>
      <c r="B224" s="105" t="s">
        <v>63</v>
      </c>
      <c r="C224" s="97" t="s">
        <v>515</v>
      </c>
      <c r="D224" s="106" t="s">
        <v>191</v>
      </c>
      <c r="E224" s="99" t="s">
        <v>49</v>
      </c>
      <c r="F224" s="100">
        <v>1850</v>
      </c>
      <c r="G224" s="101"/>
      <c r="H224" s="102">
        <f t="shared" si="35"/>
        <v>0</v>
      </c>
    </row>
    <row r="225" spans="1:8" ht="36" customHeight="1" x14ac:dyDescent="0.2">
      <c r="A225" s="137"/>
      <c r="B225" s="138" t="s">
        <v>67</v>
      </c>
      <c r="C225" s="125" t="s">
        <v>394</v>
      </c>
      <c r="D225" s="126"/>
      <c r="E225" s="127" t="s">
        <v>49</v>
      </c>
      <c r="F225" s="139">
        <v>8</v>
      </c>
      <c r="G225" s="73"/>
      <c r="H225" s="129">
        <f>ROUND(G225*F225,2)</f>
        <v>0</v>
      </c>
    </row>
    <row r="226" spans="1:8" ht="36" customHeight="1" x14ac:dyDescent="0.2">
      <c r="A226" s="95" t="s">
        <v>392</v>
      </c>
      <c r="B226" s="105" t="s">
        <v>123</v>
      </c>
      <c r="C226" s="97" t="s">
        <v>516</v>
      </c>
      <c r="D226" s="106" t="s">
        <v>111</v>
      </c>
      <c r="E226" s="99" t="s">
        <v>49</v>
      </c>
      <c r="F226" s="100">
        <v>20</v>
      </c>
      <c r="G226" s="101"/>
      <c r="H226" s="102">
        <f t="shared" si="35"/>
        <v>0</v>
      </c>
    </row>
    <row r="227" spans="1:8" ht="36" customHeight="1" x14ac:dyDescent="0.2">
      <c r="A227" s="95" t="s">
        <v>393</v>
      </c>
      <c r="B227" s="105" t="s">
        <v>124</v>
      </c>
      <c r="C227" s="97" t="s">
        <v>517</v>
      </c>
      <c r="D227" s="106" t="s">
        <v>111</v>
      </c>
      <c r="E227" s="99" t="s">
        <v>49</v>
      </c>
      <c r="F227" s="100">
        <v>400</v>
      </c>
      <c r="G227" s="101"/>
      <c r="H227" s="102">
        <f t="shared" si="35"/>
        <v>0</v>
      </c>
    </row>
    <row r="228" spans="1:8" ht="36" customHeight="1" x14ac:dyDescent="0.2">
      <c r="A228" s="95" t="s">
        <v>57</v>
      </c>
      <c r="B228" s="105" t="s">
        <v>193</v>
      </c>
      <c r="C228" s="97" t="s">
        <v>518</v>
      </c>
      <c r="D228" s="106" t="s">
        <v>125</v>
      </c>
      <c r="E228" s="99" t="s">
        <v>49</v>
      </c>
      <c r="F228" s="100">
        <v>280</v>
      </c>
      <c r="G228" s="101"/>
      <c r="H228" s="102">
        <f t="shared" si="35"/>
        <v>0</v>
      </c>
    </row>
    <row r="229" spans="1:8" ht="36" customHeight="1" x14ac:dyDescent="0.2">
      <c r="A229" s="95" t="s">
        <v>192</v>
      </c>
      <c r="B229" s="105" t="s">
        <v>404</v>
      </c>
      <c r="C229" s="97" t="s">
        <v>519</v>
      </c>
      <c r="D229" s="106" t="s">
        <v>125</v>
      </c>
      <c r="E229" s="99" t="s">
        <v>49</v>
      </c>
      <c r="F229" s="100">
        <v>35</v>
      </c>
      <c r="G229" s="101"/>
      <c r="H229" s="102">
        <f t="shared" si="35"/>
        <v>0</v>
      </c>
    </row>
    <row r="230" spans="1:8" ht="36" customHeight="1" x14ac:dyDescent="0.2">
      <c r="A230" s="95" t="s">
        <v>194</v>
      </c>
      <c r="B230" s="96" t="s">
        <v>330</v>
      </c>
      <c r="C230" s="97" t="s">
        <v>400</v>
      </c>
      <c r="D230" s="106" t="s">
        <v>195</v>
      </c>
      <c r="E230" s="99" t="s">
        <v>49</v>
      </c>
      <c r="F230" s="114">
        <v>3800</v>
      </c>
      <c r="G230" s="101"/>
      <c r="H230" s="102">
        <f t="shared" ref="H230:H232" si="36">ROUND(G230*F230,2)</f>
        <v>0</v>
      </c>
    </row>
    <row r="231" spans="1:8" ht="36" customHeight="1" x14ac:dyDescent="0.2">
      <c r="A231" s="95" t="s">
        <v>170</v>
      </c>
      <c r="B231" s="124" t="s">
        <v>331</v>
      </c>
      <c r="C231" s="97" t="s">
        <v>545</v>
      </c>
      <c r="D231" s="106" t="s">
        <v>633</v>
      </c>
      <c r="E231" s="99" t="s">
        <v>32</v>
      </c>
      <c r="F231" s="114">
        <v>3500</v>
      </c>
      <c r="G231" s="101"/>
      <c r="H231" s="102">
        <f t="shared" si="36"/>
        <v>0</v>
      </c>
    </row>
    <row r="232" spans="1:8" ht="36" customHeight="1" x14ac:dyDescent="0.2">
      <c r="A232" s="137"/>
      <c r="B232" s="96" t="s">
        <v>405</v>
      </c>
      <c r="C232" s="125" t="s">
        <v>544</v>
      </c>
      <c r="D232" s="126" t="s">
        <v>632</v>
      </c>
      <c r="E232" s="127" t="s">
        <v>32</v>
      </c>
      <c r="F232" s="128">
        <v>360</v>
      </c>
      <c r="G232" s="73"/>
      <c r="H232" s="129">
        <f t="shared" si="36"/>
        <v>0</v>
      </c>
    </row>
    <row r="233" spans="1:8" ht="36" customHeight="1" x14ac:dyDescent="0.2">
      <c r="A233" s="110" t="s">
        <v>401</v>
      </c>
      <c r="B233" s="96" t="s">
        <v>406</v>
      </c>
      <c r="C233" s="97" t="s">
        <v>402</v>
      </c>
      <c r="D233" s="106" t="s">
        <v>598</v>
      </c>
      <c r="E233" s="99" t="s">
        <v>32</v>
      </c>
      <c r="F233" s="114">
        <v>50</v>
      </c>
      <c r="G233" s="101"/>
      <c r="H233" s="102">
        <f>ROUND(G233*F233,2)</f>
        <v>0</v>
      </c>
    </row>
    <row r="234" spans="1:8" ht="36" customHeight="1" x14ac:dyDescent="0.2">
      <c r="A234" s="95" t="s">
        <v>318</v>
      </c>
      <c r="B234" s="96" t="s">
        <v>407</v>
      </c>
      <c r="C234" s="97" t="s">
        <v>319</v>
      </c>
      <c r="D234" s="106" t="s">
        <v>369</v>
      </c>
      <c r="E234" s="115"/>
      <c r="F234" s="100"/>
      <c r="G234" s="104"/>
      <c r="H234" s="117"/>
    </row>
    <row r="235" spans="1:8" ht="36" customHeight="1" x14ac:dyDescent="0.2">
      <c r="A235" s="95" t="s">
        <v>320</v>
      </c>
      <c r="B235" s="105" t="s">
        <v>33</v>
      </c>
      <c r="C235" s="97" t="s">
        <v>260</v>
      </c>
      <c r="D235" s="106"/>
      <c r="E235" s="99"/>
      <c r="F235" s="100"/>
      <c r="G235" s="104"/>
      <c r="H235" s="117"/>
    </row>
    <row r="236" spans="1:8" ht="36" customHeight="1" x14ac:dyDescent="0.2">
      <c r="A236" s="95" t="s">
        <v>321</v>
      </c>
      <c r="B236" s="116" t="s">
        <v>107</v>
      </c>
      <c r="C236" s="97" t="s">
        <v>127</v>
      </c>
      <c r="D236" s="106"/>
      <c r="E236" s="99" t="s">
        <v>34</v>
      </c>
      <c r="F236" s="100">
        <v>15</v>
      </c>
      <c r="G236" s="101"/>
      <c r="H236" s="102">
        <f>ROUND(G236*F236,2)</f>
        <v>0</v>
      </c>
    </row>
    <row r="237" spans="1:8" ht="36" customHeight="1" x14ac:dyDescent="0.2">
      <c r="A237" s="17"/>
      <c r="B237" s="5"/>
      <c r="C237" s="32" t="s">
        <v>21</v>
      </c>
      <c r="D237" s="9"/>
      <c r="E237" s="8"/>
      <c r="F237" s="7"/>
      <c r="G237" s="17"/>
      <c r="H237" s="20"/>
    </row>
    <row r="238" spans="1:8" ht="36" customHeight="1" x14ac:dyDescent="0.2">
      <c r="A238" s="95" t="s">
        <v>58</v>
      </c>
      <c r="B238" s="96" t="s">
        <v>408</v>
      </c>
      <c r="C238" s="97" t="s">
        <v>59</v>
      </c>
      <c r="D238" s="106" t="s">
        <v>129</v>
      </c>
      <c r="E238" s="99" t="s">
        <v>49</v>
      </c>
      <c r="F238" s="114">
        <v>150</v>
      </c>
      <c r="G238" s="101"/>
      <c r="H238" s="102">
        <f>ROUND(G238*F238,2)</f>
        <v>0</v>
      </c>
    </row>
    <row r="239" spans="1:8" ht="36" customHeight="1" x14ac:dyDescent="0.2">
      <c r="A239" s="17"/>
      <c r="B239" s="5"/>
      <c r="C239" s="32" t="s">
        <v>22</v>
      </c>
      <c r="D239" s="9"/>
      <c r="E239" s="8"/>
      <c r="F239" s="7"/>
      <c r="G239" s="17"/>
      <c r="H239" s="20"/>
    </row>
    <row r="240" spans="1:8" ht="36" customHeight="1" x14ac:dyDescent="0.2">
      <c r="A240" s="95" t="s">
        <v>130</v>
      </c>
      <c r="B240" s="96" t="s">
        <v>409</v>
      </c>
      <c r="C240" s="97" t="s">
        <v>132</v>
      </c>
      <c r="D240" s="106" t="s">
        <v>133</v>
      </c>
      <c r="E240" s="99"/>
      <c r="F240" s="114"/>
      <c r="G240" s="104"/>
      <c r="H240" s="117"/>
    </row>
    <row r="241" spans="1:8" ht="36" customHeight="1" x14ac:dyDescent="0.2">
      <c r="A241" s="95" t="s">
        <v>134</v>
      </c>
      <c r="B241" s="105" t="s">
        <v>33</v>
      </c>
      <c r="C241" s="97" t="s">
        <v>197</v>
      </c>
      <c r="D241" s="106"/>
      <c r="E241" s="99" t="s">
        <v>39</v>
      </c>
      <c r="F241" s="114">
        <v>15</v>
      </c>
      <c r="G241" s="101"/>
      <c r="H241" s="102">
        <f>ROUND(G241*F241,2)</f>
        <v>0</v>
      </c>
    </row>
    <row r="242" spans="1:8" ht="36" customHeight="1" x14ac:dyDescent="0.2">
      <c r="A242" s="95" t="s">
        <v>314</v>
      </c>
      <c r="B242" s="105" t="s">
        <v>40</v>
      </c>
      <c r="C242" s="97" t="s">
        <v>135</v>
      </c>
      <c r="D242" s="106"/>
      <c r="E242" s="99" t="s">
        <v>39</v>
      </c>
      <c r="F242" s="114">
        <v>13</v>
      </c>
      <c r="G242" s="101"/>
      <c r="H242" s="102">
        <f>ROUND(G242*F242,2)</f>
        <v>0</v>
      </c>
    </row>
    <row r="243" spans="1:8" ht="36" customHeight="1" x14ac:dyDescent="0.2">
      <c r="A243" s="95" t="s">
        <v>136</v>
      </c>
      <c r="B243" s="96" t="s">
        <v>410</v>
      </c>
      <c r="C243" s="97" t="s">
        <v>138</v>
      </c>
      <c r="D243" s="106" t="s">
        <v>133</v>
      </c>
      <c r="E243" s="99"/>
      <c r="F243" s="114"/>
      <c r="G243" s="104"/>
      <c r="H243" s="117"/>
    </row>
    <row r="244" spans="1:8" ht="36" customHeight="1" x14ac:dyDescent="0.2">
      <c r="A244" s="95" t="s">
        <v>139</v>
      </c>
      <c r="B244" s="105" t="s">
        <v>33</v>
      </c>
      <c r="C244" s="97" t="s">
        <v>387</v>
      </c>
      <c r="D244" s="106"/>
      <c r="E244" s="99"/>
      <c r="F244" s="114"/>
      <c r="G244" s="104"/>
      <c r="H244" s="117"/>
    </row>
    <row r="245" spans="1:8" ht="36" customHeight="1" x14ac:dyDescent="0.2">
      <c r="A245" s="95" t="s">
        <v>140</v>
      </c>
      <c r="B245" s="116" t="s">
        <v>107</v>
      </c>
      <c r="C245" s="97" t="s">
        <v>324</v>
      </c>
      <c r="D245" s="106"/>
      <c r="E245" s="99" t="s">
        <v>49</v>
      </c>
      <c r="F245" s="114">
        <v>182</v>
      </c>
      <c r="G245" s="101"/>
      <c r="H245" s="102">
        <f>ROUND(G245*F245,2)</f>
        <v>0</v>
      </c>
    </row>
    <row r="246" spans="1:8" ht="36" customHeight="1" x14ac:dyDescent="0.2">
      <c r="A246" s="95" t="s">
        <v>198</v>
      </c>
      <c r="B246" s="116" t="s">
        <v>108</v>
      </c>
      <c r="C246" s="97" t="s">
        <v>388</v>
      </c>
      <c r="D246" s="106"/>
      <c r="E246" s="99" t="s">
        <v>49</v>
      </c>
      <c r="F246" s="114">
        <v>10</v>
      </c>
      <c r="G246" s="101"/>
      <c r="H246" s="102">
        <f>ROUND(G246*F246,2)</f>
        <v>0</v>
      </c>
    </row>
    <row r="247" spans="1:8" ht="36" customHeight="1" x14ac:dyDescent="0.2">
      <c r="A247" s="95" t="s">
        <v>199</v>
      </c>
      <c r="B247" s="96" t="s">
        <v>411</v>
      </c>
      <c r="C247" s="97" t="s">
        <v>201</v>
      </c>
      <c r="D247" s="106" t="s">
        <v>133</v>
      </c>
      <c r="E247" s="99"/>
      <c r="F247" s="114"/>
      <c r="G247" s="104"/>
      <c r="H247" s="117"/>
    </row>
    <row r="248" spans="1:8" ht="36" customHeight="1" x14ac:dyDescent="0.2">
      <c r="A248" s="95" t="s">
        <v>202</v>
      </c>
      <c r="B248" s="105" t="s">
        <v>33</v>
      </c>
      <c r="C248" s="97" t="s">
        <v>169</v>
      </c>
      <c r="D248" s="106"/>
      <c r="E248" s="99"/>
      <c r="F248" s="114"/>
      <c r="G248" s="104"/>
      <c r="H248" s="117"/>
    </row>
    <row r="249" spans="1:8" ht="36" customHeight="1" x14ac:dyDescent="0.2">
      <c r="A249" s="95" t="s">
        <v>203</v>
      </c>
      <c r="B249" s="116" t="s">
        <v>107</v>
      </c>
      <c r="C249" s="97" t="s">
        <v>204</v>
      </c>
      <c r="D249" s="106"/>
      <c r="E249" s="99" t="s">
        <v>74</v>
      </c>
      <c r="F249" s="118">
        <v>97.7</v>
      </c>
      <c r="G249" s="101"/>
      <c r="H249" s="102">
        <f>ROUND(G249*F249,2)</f>
        <v>0</v>
      </c>
    </row>
    <row r="250" spans="1:8" ht="36" customHeight="1" x14ac:dyDescent="0.2">
      <c r="A250" s="95" t="s">
        <v>81</v>
      </c>
      <c r="B250" s="96" t="s">
        <v>412</v>
      </c>
      <c r="C250" s="119" t="s">
        <v>265</v>
      </c>
      <c r="D250" s="120" t="s">
        <v>267</v>
      </c>
      <c r="E250" s="99"/>
      <c r="F250" s="114"/>
      <c r="G250" s="104"/>
      <c r="H250" s="117"/>
    </row>
    <row r="251" spans="1:8" ht="36" customHeight="1" x14ac:dyDescent="0.2">
      <c r="A251" s="95" t="s">
        <v>82</v>
      </c>
      <c r="B251" s="105" t="s">
        <v>33</v>
      </c>
      <c r="C251" s="136" t="s">
        <v>303</v>
      </c>
      <c r="D251" s="106"/>
      <c r="E251" s="99" t="s">
        <v>39</v>
      </c>
      <c r="F251" s="114">
        <v>28</v>
      </c>
      <c r="G251" s="101"/>
      <c r="H251" s="102">
        <f t="shared" ref="H251:H252" si="37">ROUND(G251*F251,2)</f>
        <v>0</v>
      </c>
    </row>
    <row r="252" spans="1:8" ht="36" customHeight="1" x14ac:dyDescent="0.2">
      <c r="A252" s="95" t="s">
        <v>83</v>
      </c>
      <c r="B252" s="105" t="s">
        <v>40</v>
      </c>
      <c r="C252" s="136" t="s">
        <v>304</v>
      </c>
      <c r="D252" s="106"/>
      <c r="E252" s="99" t="s">
        <v>39</v>
      </c>
      <c r="F252" s="114">
        <v>28</v>
      </c>
      <c r="G252" s="101"/>
      <c r="H252" s="102">
        <f t="shared" si="37"/>
        <v>0</v>
      </c>
    </row>
    <row r="253" spans="1:8" ht="36" customHeight="1" x14ac:dyDescent="0.2">
      <c r="A253" s="95" t="s">
        <v>142</v>
      </c>
      <c r="B253" s="96" t="s">
        <v>413</v>
      </c>
      <c r="C253" s="121" t="s">
        <v>144</v>
      </c>
      <c r="D253" s="106" t="s">
        <v>133</v>
      </c>
      <c r="E253" s="99"/>
      <c r="F253" s="114"/>
      <c r="G253" s="104"/>
      <c r="H253" s="117"/>
    </row>
    <row r="254" spans="1:8" ht="36" customHeight="1" x14ac:dyDescent="0.2">
      <c r="A254" s="95" t="s">
        <v>145</v>
      </c>
      <c r="B254" s="105" t="s">
        <v>33</v>
      </c>
      <c r="C254" s="121" t="s">
        <v>385</v>
      </c>
      <c r="D254" s="106"/>
      <c r="E254" s="99"/>
      <c r="F254" s="114"/>
      <c r="G254" s="104"/>
      <c r="H254" s="117"/>
    </row>
    <row r="255" spans="1:8" ht="36" customHeight="1" x14ac:dyDescent="0.2">
      <c r="A255" s="122" t="s">
        <v>384</v>
      </c>
      <c r="B255" s="116" t="s">
        <v>107</v>
      </c>
      <c r="C255" s="97" t="s">
        <v>386</v>
      </c>
      <c r="D255" s="106"/>
      <c r="E255" s="99" t="s">
        <v>39</v>
      </c>
      <c r="F255" s="114">
        <v>28</v>
      </c>
      <c r="G255" s="101"/>
      <c r="H255" s="102">
        <f t="shared" ref="H255:H262" si="38">ROUND(G255*F255,2)</f>
        <v>0</v>
      </c>
    </row>
    <row r="256" spans="1:8" ht="36" customHeight="1" x14ac:dyDescent="0.2">
      <c r="A256" s="95" t="s">
        <v>211</v>
      </c>
      <c r="B256" s="96" t="s">
        <v>414</v>
      </c>
      <c r="C256" s="97" t="s">
        <v>213</v>
      </c>
      <c r="D256" s="106" t="s">
        <v>133</v>
      </c>
      <c r="E256" s="99" t="s">
        <v>39</v>
      </c>
      <c r="F256" s="114">
        <v>28</v>
      </c>
      <c r="G256" s="101"/>
      <c r="H256" s="102">
        <f t="shared" si="38"/>
        <v>0</v>
      </c>
    </row>
    <row r="257" spans="1:8" ht="36" customHeight="1" x14ac:dyDescent="0.2">
      <c r="A257" s="95" t="s">
        <v>214</v>
      </c>
      <c r="B257" s="124" t="s">
        <v>415</v>
      </c>
      <c r="C257" s="97" t="s">
        <v>216</v>
      </c>
      <c r="D257" s="106" t="s">
        <v>133</v>
      </c>
      <c r="E257" s="99" t="s">
        <v>39</v>
      </c>
      <c r="F257" s="114">
        <v>8</v>
      </c>
      <c r="G257" s="101"/>
      <c r="H257" s="102">
        <f t="shared" si="38"/>
        <v>0</v>
      </c>
    </row>
    <row r="258" spans="1:8" ht="36" customHeight="1" x14ac:dyDescent="0.2">
      <c r="A258" s="123" t="s">
        <v>147</v>
      </c>
      <c r="B258" s="124" t="s">
        <v>416</v>
      </c>
      <c r="C258" s="125" t="s">
        <v>149</v>
      </c>
      <c r="D258" s="126" t="s">
        <v>133</v>
      </c>
      <c r="E258" s="127" t="s">
        <v>39</v>
      </c>
      <c r="F258" s="128">
        <v>14</v>
      </c>
      <c r="G258" s="72"/>
      <c r="H258" s="129">
        <f t="shared" si="38"/>
        <v>0</v>
      </c>
    </row>
    <row r="259" spans="1:8" ht="36" customHeight="1" x14ac:dyDescent="0.2">
      <c r="A259" s="130"/>
      <c r="B259" s="96" t="s">
        <v>417</v>
      </c>
      <c r="C259" s="97" t="s">
        <v>217</v>
      </c>
      <c r="D259" s="106" t="s">
        <v>133</v>
      </c>
      <c r="E259" s="131"/>
      <c r="F259" s="132"/>
      <c r="G259" s="133"/>
      <c r="H259" s="133"/>
    </row>
    <row r="260" spans="1:8" ht="36" customHeight="1" x14ac:dyDescent="0.2">
      <c r="A260" s="130"/>
      <c r="B260" s="134" t="s">
        <v>33</v>
      </c>
      <c r="C260" s="97" t="s">
        <v>218</v>
      </c>
      <c r="D260" s="106"/>
      <c r="E260" s="99" t="s">
        <v>39</v>
      </c>
      <c r="F260" s="128">
        <v>28</v>
      </c>
      <c r="G260" s="72"/>
      <c r="H260" s="135">
        <f>ROUND(G260*F260,2)</f>
        <v>0</v>
      </c>
    </row>
    <row r="261" spans="1:8" ht="36" customHeight="1" x14ac:dyDescent="0.2">
      <c r="A261" s="95" t="s">
        <v>150</v>
      </c>
      <c r="B261" s="96" t="s">
        <v>418</v>
      </c>
      <c r="C261" s="97" t="s">
        <v>152</v>
      </c>
      <c r="D261" s="106" t="s">
        <v>153</v>
      </c>
      <c r="E261" s="99" t="s">
        <v>49</v>
      </c>
      <c r="F261" s="114">
        <v>336</v>
      </c>
      <c r="G261" s="101"/>
      <c r="H261" s="102">
        <f t="shared" si="38"/>
        <v>0</v>
      </c>
    </row>
    <row r="262" spans="1:8" ht="36" customHeight="1" x14ac:dyDescent="0.2">
      <c r="A262" s="95"/>
      <c r="B262" s="146" t="s">
        <v>419</v>
      </c>
      <c r="C262" s="97" t="s">
        <v>601</v>
      </c>
      <c r="D262" s="106" t="s">
        <v>600</v>
      </c>
      <c r="E262" s="127" t="s">
        <v>32</v>
      </c>
      <c r="F262" s="114">
        <v>180</v>
      </c>
      <c r="G262" s="101"/>
      <c r="H262" s="102">
        <f t="shared" si="38"/>
        <v>0</v>
      </c>
    </row>
    <row r="263" spans="1:8" ht="36" customHeight="1" x14ac:dyDescent="0.2">
      <c r="A263" s="145"/>
      <c r="B263" s="124" t="s">
        <v>420</v>
      </c>
      <c r="C263" s="147" t="s">
        <v>522</v>
      </c>
      <c r="D263" s="148" t="s">
        <v>600</v>
      </c>
      <c r="E263" s="127" t="s">
        <v>32</v>
      </c>
      <c r="F263" s="128">
        <v>100</v>
      </c>
      <c r="G263" s="72"/>
      <c r="H263" s="150">
        <f>ROUND(G263*F263,2)</f>
        <v>0</v>
      </c>
    </row>
    <row r="264" spans="1:8" ht="36" customHeight="1" x14ac:dyDescent="0.2">
      <c r="A264" s="17"/>
      <c r="B264" s="175"/>
      <c r="C264" s="176" t="s">
        <v>608</v>
      </c>
      <c r="D264" s="9"/>
      <c r="E264" s="177"/>
      <c r="F264" s="155"/>
      <c r="G264" s="17"/>
      <c r="H264" s="20"/>
    </row>
    <row r="265" spans="1:8" ht="36" customHeight="1" x14ac:dyDescent="0.2">
      <c r="A265" s="95"/>
      <c r="B265" s="96" t="s">
        <v>421</v>
      </c>
      <c r="C265" s="97" t="s">
        <v>594</v>
      </c>
      <c r="D265" s="106" t="s">
        <v>593</v>
      </c>
      <c r="E265" s="99" t="s">
        <v>39</v>
      </c>
      <c r="F265" s="114">
        <v>1</v>
      </c>
      <c r="G265" s="101"/>
      <c r="H265" s="102">
        <f t="shared" ref="H265" si="39">ROUND(G265*F265,2)</f>
        <v>0</v>
      </c>
    </row>
    <row r="266" spans="1:8" ht="36" customHeight="1" x14ac:dyDescent="0.2">
      <c r="A266" s="137" t="s">
        <v>231</v>
      </c>
      <c r="B266" s="124" t="s">
        <v>422</v>
      </c>
      <c r="C266" s="157" t="s">
        <v>232</v>
      </c>
      <c r="D266" s="178" t="s">
        <v>442</v>
      </c>
      <c r="E266" s="127"/>
      <c r="F266" s="179"/>
      <c r="G266" s="180"/>
      <c r="H266" s="181"/>
    </row>
    <row r="267" spans="1:8" ht="36" customHeight="1" x14ac:dyDescent="0.2">
      <c r="A267" s="137" t="s">
        <v>443</v>
      </c>
      <c r="B267" s="138" t="s">
        <v>33</v>
      </c>
      <c r="C267" s="125" t="s">
        <v>445</v>
      </c>
      <c r="D267" s="126"/>
      <c r="E267" s="127" t="s">
        <v>49</v>
      </c>
      <c r="F267" s="203">
        <v>60</v>
      </c>
      <c r="G267" s="73"/>
      <c r="H267" s="129">
        <f>ROUND(G267*F267,2)</f>
        <v>0</v>
      </c>
    </row>
    <row r="268" spans="1:8" ht="36" customHeight="1" x14ac:dyDescent="0.2">
      <c r="A268" s="17"/>
      <c r="B268" s="175"/>
      <c r="C268" s="176" t="s">
        <v>609</v>
      </c>
      <c r="D268" s="9"/>
      <c r="E268" s="177"/>
      <c r="F268" s="155"/>
      <c r="G268" s="17"/>
      <c r="H268" s="20"/>
    </row>
    <row r="269" spans="1:8" ht="36" customHeight="1" x14ac:dyDescent="0.2">
      <c r="A269" s="95"/>
      <c r="B269" s="96" t="s">
        <v>606</v>
      </c>
      <c r="C269" s="97" t="s">
        <v>594</v>
      </c>
      <c r="D269" s="106" t="s">
        <v>593</v>
      </c>
      <c r="E269" s="99" t="s">
        <v>39</v>
      </c>
      <c r="F269" s="114">
        <v>1</v>
      </c>
      <c r="G269" s="101"/>
      <c r="H269" s="102">
        <f t="shared" ref="H269" si="40">ROUND(G269*F269,2)</f>
        <v>0</v>
      </c>
    </row>
    <row r="270" spans="1:8" ht="36" customHeight="1" x14ac:dyDescent="0.2">
      <c r="A270" s="137" t="s">
        <v>231</v>
      </c>
      <c r="B270" s="124" t="s">
        <v>547</v>
      </c>
      <c r="C270" s="157" t="s">
        <v>232</v>
      </c>
      <c r="D270" s="178" t="s">
        <v>442</v>
      </c>
      <c r="E270" s="127"/>
      <c r="F270" s="179"/>
      <c r="G270" s="180"/>
      <c r="H270" s="181"/>
    </row>
    <row r="271" spans="1:8" ht="36" customHeight="1" x14ac:dyDescent="0.2">
      <c r="A271" s="137" t="s">
        <v>443</v>
      </c>
      <c r="B271" s="138" t="s">
        <v>33</v>
      </c>
      <c r="C271" s="125" t="s">
        <v>445</v>
      </c>
      <c r="D271" s="126"/>
      <c r="E271" s="127" t="s">
        <v>49</v>
      </c>
      <c r="F271" s="203">
        <v>60</v>
      </c>
      <c r="G271" s="73"/>
      <c r="H271" s="129">
        <f>ROUND(G271*F271,2)</f>
        <v>0</v>
      </c>
    </row>
    <row r="272" spans="1:8" ht="36" customHeight="1" x14ac:dyDescent="0.2">
      <c r="A272" s="17"/>
      <c r="B272" s="11"/>
      <c r="C272" s="32" t="s">
        <v>23</v>
      </c>
      <c r="D272" s="9"/>
      <c r="E272" s="8"/>
      <c r="F272" s="7"/>
      <c r="G272" s="17"/>
      <c r="H272" s="20"/>
    </row>
    <row r="273" spans="1:8" ht="36" customHeight="1" x14ac:dyDescent="0.2">
      <c r="A273" s="95" t="s">
        <v>60</v>
      </c>
      <c r="B273" s="96" t="s">
        <v>548</v>
      </c>
      <c r="C273" s="136" t="s">
        <v>266</v>
      </c>
      <c r="D273" s="120" t="s">
        <v>267</v>
      </c>
      <c r="E273" s="99" t="s">
        <v>39</v>
      </c>
      <c r="F273" s="114">
        <v>28</v>
      </c>
      <c r="G273" s="101"/>
      <c r="H273" s="102">
        <f>ROUND(G273*F273,2)</f>
        <v>0</v>
      </c>
    </row>
    <row r="274" spans="1:8" ht="36" customHeight="1" x14ac:dyDescent="0.2">
      <c r="A274" s="95" t="s">
        <v>73</v>
      </c>
      <c r="B274" s="96" t="s">
        <v>549</v>
      </c>
      <c r="C274" s="97" t="s">
        <v>84</v>
      </c>
      <c r="D274" s="106" t="s">
        <v>133</v>
      </c>
      <c r="E274" s="99"/>
      <c r="F274" s="114"/>
      <c r="G274" s="107"/>
      <c r="H274" s="117"/>
    </row>
    <row r="275" spans="1:8" ht="36" customHeight="1" x14ac:dyDescent="0.2">
      <c r="A275" s="95" t="s">
        <v>85</v>
      </c>
      <c r="B275" s="105" t="s">
        <v>33</v>
      </c>
      <c r="C275" s="97" t="s">
        <v>156</v>
      </c>
      <c r="D275" s="106"/>
      <c r="E275" s="99" t="s">
        <v>74</v>
      </c>
      <c r="F275" s="118">
        <v>2</v>
      </c>
      <c r="G275" s="101"/>
      <c r="H275" s="102">
        <f>ROUND(G275*F275,2)</f>
        <v>0</v>
      </c>
    </row>
    <row r="276" spans="1:8" ht="36" customHeight="1" x14ac:dyDescent="0.2">
      <c r="A276" s="95" t="s">
        <v>61</v>
      </c>
      <c r="B276" s="96" t="s">
        <v>550</v>
      </c>
      <c r="C276" s="136" t="s">
        <v>268</v>
      </c>
      <c r="D276" s="120" t="s">
        <v>267</v>
      </c>
      <c r="E276" s="99"/>
      <c r="F276" s="114"/>
      <c r="G276" s="104"/>
      <c r="H276" s="117"/>
    </row>
    <row r="277" spans="1:8" ht="36" customHeight="1" x14ac:dyDescent="0.2">
      <c r="A277" s="95" t="s">
        <v>62</v>
      </c>
      <c r="B277" s="105" t="s">
        <v>33</v>
      </c>
      <c r="C277" s="97" t="s">
        <v>158</v>
      </c>
      <c r="D277" s="106"/>
      <c r="E277" s="99" t="s">
        <v>39</v>
      </c>
      <c r="F277" s="114">
        <v>28</v>
      </c>
      <c r="G277" s="101"/>
      <c r="H277" s="102">
        <f t="shared" ref="H277:H281" si="41">ROUND(G277*F277,2)</f>
        <v>0</v>
      </c>
    </row>
    <row r="278" spans="1:8" ht="36" customHeight="1" x14ac:dyDescent="0.2">
      <c r="A278" s="95" t="s">
        <v>75</v>
      </c>
      <c r="B278" s="96" t="s">
        <v>551</v>
      </c>
      <c r="C278" s="97" t="s">
        <v>86</v>
      </c>
      <c r="D278" s="120" t="s">
        <v>267</v>
      </c>
      <c r="E278" s="99" t="s">
        <v>39</v>
      </c>
      <c r="F278" s="114">
        <v>12</v>
      </c>
      <c r="G278" s="101"/>
      <c r="H278" s="102">
        <f t="shared" si="41"/>
        <v>0</v>
      </c>
    </row>
    <row r="279" spans="1:8" ht="36" customHeight="1" x14ac:dyDescent="0.2">
      <c r="A279" s="95" t="s">
        <v>76</v>
      </c>
      <c r="B279" s="96" t="s">
        <v>552</v>
      </c>
      <c r="C279" s="97" t="s">
        <v>87</v>
      </c>
      <c r="D279" s="120" t="s">
        <v>267</v>
      </c>
      <c r="E279" s="99" t="s">
        <v>39</v>
      </c>
      <c r="F279" s="114">
        <v>3</v>
      </c>
      <c r="G279" s="101"/>
      <c r="H279" s="102">
        <f t="shared" si="41"/>
        <v>0</v>
      </c>
    </row>
    <row r="280" spans="1:8" ht="36" customHeight="1" x14ac:dyDescent="0.2">
      <c r="A280" s="95" t="s">
        <v>77</v>
      </c>
      <c r="B280" s="140" t="s">
        <v>553</v>
      </c>
      <c r="C280" s="97" t="s">
        <v>88</v>
      </c>
      <c r="D280" s="120" t="s">
        <v>267</v>
      </c>
      <c r="E280" s="99" t="s">
        <v>39</v>
      </c>
      <c r="F280" s="114">
        <v>49</v>
      </c>
      <c r="G280" s="101"/>
      <c r="H280" s="102">
        <f t="shared" si="41"/>
        <v>0</v>
      </c>
    </row>
    <row r="281" spans="1:8" ht="36" customHeight="1" x14ac:dyDescent="0.2">
      <c r="A281" s="122" t="s">
        <v>275</v>
      </c>
      <c r="B281" s="96" t="s">
        <v>554</v>
      </c>
      <c r="C281" s="136" t="s">
        <v>276</v>
      </c>
      <c r="D281" s="120" t="s">
        <v>267</v>
      </c>
      <c r="E281" s="141" t="s">
        <v>39</v>
      </c>
      <c r="F281" s="142">
        <v>5</v>
      </c>
      <c r="G281" s="143"/>
      <c r="H281" s="144">
        <f t="shared" si="41"/>
        <v>0</v>
      </c>
    </row>
    <row r="282" spans="1:8" ht="36" customHeight="1" x14ac:dyDescent="0.2">
      <c r="A282" s="17"/>
      <c r="B282" s="14"/>
      <c r="C282" s="32" t="s">
        <v>24</v>
      </c>
      <c r="D282" s="9"/>
      <c r="E282" s="6"/>
      <c r="F282" s="9"/>
      <c r="G282" s="17"/>
      <c r="H282" s="20"/>
    </row>
    <row r="283" spans="1:8" ht="36" customHeight="1" x14ac:dyDescent="0.2">
      <c r="A283" s="110" t="s">
        <v>64</v>
      </c>
      <c r="B283" s="96" t="s">
        <v>555</v>
      </c>
      <c r="C283" s="97" t="s">
        <v>65</v>
      </c>
      <c r="D283" s="106" t="s">
        <v>631</v>
      </c>
      <c r="E283" s="99"/>
      <c r="F283" s="100"/>
      <c r="G283" s="104"/>
      <c r="H283" s="102"/>
    </row>
    <row r="284" spans="1:8" ht="36" customHeight="1" x14ac:dyDescent="0.2">
      <c r="A284" s="110" t="s">
        <v>163</v>
      </c>
      <c r="B284" s="105" t="s">
        <v>33</v>
      </c>
      <c r="C284" s="97" t="s">
        <v>164</v>
      </c>
      <c r="D284" s="106"/>
      <c r="E284" s="99" t="s">
        <v>32</v>
      </c>
      <c r="F284" s="100">
        <v>425</v>
      </c>
      <c r="G284" s="101"/>
      <c r="H284" s="102">
        <f>ROUND(G284*F284,2)</f>
        <v>0</v>
      </c>
    </row>
    <row r="285" spans="1:8" ht="36" customHeight="1" x14ac:dyDescent="0.2">
      <c r="A285" s="110" t="s">
        <v>66</v>
      </c>
      <c r="B285" s="105" t="s">
        <v>40</v>
      </c>
      <c r="C285" s="97" t="s">
        <v>165</v>
      </c>
      <c r="D285" s="106"/>
      <c r="E285" s="99" t="s">
        <v>32</v>
      </c>
      <c r="F285" s="100">
        <v>5200</v>
      </c>
      <c r="G285" s="101"/>
      <c r="H285" s="102">
        <f>ROUND(G285*F285,2)</f>
        <v>0</v>
      </c>
    </row>
    <row r="286" spans="1:8" ht="36" customHeight="1" x14ac:dyDescent="0.2">
      <c r="A286" s="17"/>
      <c r="B286" s="14"/>
      <c r="C286" s="191" t="s">
        <v>540</v>
      </c>
      <c r="D286" s="9"/>
      <c r="E286" s="6"/>
      <c r="F286" s="9"/>
      <c r="G286" s="17"/>
      <c r="H286" s="20"/>
    </row>
    <row r="287" spans="1:8" ht="36" customHeight="1" x14ac:dyDescent="0.2">
      <c r="A287" s="95" t="s">
        <v>89</v>
      </c>
      <c r="B287" s="96" t="s">
        <v>556</v>
      </c>
      <c r="C287" s="97" t="s">
        <v>90</v>
      </c>
      <c r="D287" s="98" t="s">
        <v>344</v>
      </c>
      <c r="E287" s="99" t="s">
        <v>30</v>
      </c>
      <c r="F287" s="100">
        <v>225</v>
      </c>
      <c r="G287" s="101"/>
      <c r="H287" s="102">
        <f t="shared" ref="H287:H289" si="42">ROUND(G287*F287,2)</f>
        <v>0</v>
      </c>
    </row>
    <row r="288" spans="1:8" ht="36" customHeight="1" x14ac:dyDescent="0.2">
      <c r="A288" s="103" t="s">
        <v>35</v>
      </c>
      <c r="B288" s="96" t="s">
        <v>557</v>
      </c>
      <c r="C288" s="97" t="s">
        <v>36</v>
      </c>
      <c r="D288" s="98" t="s">
        <v>344</v>
      </c>
      <c r="E288" s="99"/>
      <c r="F288" s="100"/>
      <c r="G288" s="104"/>
      <c r="H288" s="102">
        <f t="shared" si="42"/>
        <v>0</v>
      </c>
    </row>
    <row r="289" spans="1:8" ht="36" customHeight="1" x14ac:dyDescent="0.2">
      <c r="A289" s="103" t="s">
        <v>350</v>
      </c>
      <c r="B289" s="105" t="s">
        <v>33</v>
      </c>
      <c r="C289" s="97" t="s">
        <v>351</v>
      </c>
      <c r="D289" s="106" t="s">
        <v>2</v>
      </c>
      <c r="E289" s="99" t="s">
        <v>30</v>
      </c>
      <c r="F289" s="100">
        <v>400</v>
      </c>
      <c r="G289" s="101"/>
      <c r="H289" s="102">
        <f t="shared" si="42"/>
        <v>0</v>
      </c>
    </row>
    <row r="290" spans="1:8" ht="36" customHeight="1" x14ac:dyDescent="0.2">
      <c r="A290" s="110" t="s">
        <v>68</v>
      </c>
      <c r="B290" s="96" t="s">
        <v>558</v>
      </c>
      <c r="C290" s="97" t="s">
        <v>69</v>
      </c>
      <c r="D290" s="98" t="s">
        <v>344</v>
      </c>
      <c r="E290" s="99"/>
      <c r="F290" s="100"/>
      <c r="G290" s="104"/>
      <c r="H290" s="102"/>
    </row>
    <row r="291" spans="1:8" ht="36" customHeight="1" x14ac:dyDescent="0.2">
      <c r="A291" s="110"/>
      <c r="B291" s="105" t="s">
        <v>33</v>
      </c>
      <c r="C291" s="97" t="s">
        <v>175</v>
      </c>
      <c r="D291" s="106" t="s">
        <v>2</v>
      </c>
      <c r="E291" s="99" t="s">
        <v>32</v>
      </c>
      <c r="F291" s="100">
        <v>1450</v>
      </c>
      <c r="G291" s="101"/>
      <c r="H291" s="102">
        <f>ROUND(G291*F291,2)</f>
        <v>0</v>
      </c>
    </row>
    <row r="292" spans="1:8" ht="36" customHeight="1" x14ac:dyDescent="0.2">
      <c r="A292" s="110" t="s">
        <v>254</v>
      </c>
      <c r="B292" s="96" t="s">
        <v>559</v>
      </c>
      <c r="C292" s="97" t="s">
        <v>255</v>
      </c>
      <c r="D292" s="106" t="s">
        <v>643</v>
      </c>
      <c r="E292" s="99"/>
      <c r="F292" s="100"/>
      <c r="G292" s="104"/>
      <c r="H292" s="102"/>
    </row>
    <row r="293" spans="1:8" ht="36" customHeight="1" x14ac:dyDescent="0.2">
      <c r="A293" s="110"/>
      <c r="B293" s="105" t="s">
        <v>33</v>
      </c>
      <c r="C293" s="97" t="s">
        <v>546</v>
      </c>
      <c r="D293" s="106" t="s">
        <v>122</v>
      </c>
      <c r="E293" s="99" t="s">
        <v>49</v>
      </c>
      <c r="F293" s="100">
        <v>25</v>
      </c>
      <c r="G293" s="101"/>
      <c r="H293" s="102">
        <f t="shared" ref="H293" si="43">ROUND(G293*F293,2)</f>
        <v>0</v>
      </c>
    </row>
    <row r="294" spans="1:8" ht="36" customHeight="1" x14ac:dyDescent="0.2">
      <c r="A294" s="95" t="s">
        <v>318</v>
      </c>
      <c r="B294" s="96" t="s">
        <v>560</v>
      </c>
      <c r="C294" s="97" t="s">
        <v>319</v>
      </c>
      <c r="D294" s="106" t="s">
        <v>369</v>
      </c>
      <c r="E294" s="115"/>
      <c r="F294" s="100"/>
      <c r="G294" s="104"/>
      <c r="H294" s="117"/>
    </row>
    <row r="295" spans="1:8" ht="36" customHeight="1" x14ac:dyDescent="0.2">
      <c r="A295" s="95" t="s">
        <v>322</v>
      </c>
      <c r="B295" s="105" t="s">
        <v>33</v>
      </c>
      <c r="C295" s="97" t="s">
        <v>72</v>
      </c>
      <c r="D295" s="106"/>
      <c r="E295" s="99"/>
      <c r="F295" s="100"/>
      <c r="G295" s="104"/>
      <c r="H295" s="117"/>
    </row>
    <row r="296" spans="1:8" ht="36" customHeight="1" x14ac:dyDescent="0.2">
      <c r="A296" s="95" t="s">
        <v>323</v>
      </c>
      <c r="B296" s="116" t="s">
        <v>107</v>
      </c>
      <c r="C296" s="97" t="s">
        <v>127</v>
      </c>
      <c r="D296" s="106"/>
      <c r="E296" s="99" t="s">
        <v>34</v>
      </c>
      <c r="F296" s="100">
        <v>400</v>
      </c>
      <c r="G296" s="101"/>
      <c r="H296" s="102">
        <f>ROUND(G296*F296,2)</f>
        <v>0</v>
      </c>
    </row>
    <row r="297" spans="1:8" ht="36" customHeight="1" x14ac:dyDescent="0.2">
      <c r="A297" s="110" t="s">
        <v>251</v>
      </c>
      <c r="B297" s="96" t="s">
        <v>607</v>
      </c>
      <c r="C297" s="97" t="s">
        <v>252</v>
      </c>
      <c r="D297" s="106" t="s">
        <v>253</v>
      </c>
      <c r="E297" s="99"/>
      <c r="F297" s="100"/>
      <c r="G297" s="104"/>
      <c r="H297" s="102"/>
    </row>
    <row r="298" spans="1:8" ht="36" customHeight="1" x14ac:dyDescent="0.2">
      <c r="A298" s="110"/>
      <c r="B298" s="105" t="s">
        <v>33</v>
      </c>
      <c r="C298" s="97" t="s">
        <v>543</v>
      </c>
      <c r="D298" s="106" t="s">
        <v>2</v>
      </c>
      <c r="E298" s="99" t="s">
        <v>49</v>
      </c>
      <c r="F298" s="100">
        <v>25</v>
      </c>
      <c r="G298" s="101"/>
      <c r="H298" s="102">
        <f t="shared" ref="H298" si="44">ROUND(G298*F298,2)</f>
        <v>0</v>
      </c>
    </row>
    <row r="299" spans="1:8" s="38" customFormat="1" ht="36" customHeight="1" thickBot="1" x14ac:dyDescent="0.25">
      <c r="A299" s="39"/>
      <c r="B299" s="34" t="s">
        <v>14</v>
      </c>
      <c r="C299" s="228" t="str">
        <f>C151</f>
        <v>MOUNTAIN AVENUE - CONCRETE RECONSTRUCTION</v>
      </c>
      <c r="D299" s="216"/>
      <c r="E299" s="216"/>
      <c r="F299" s="217"/>
      <c r="G299" s="39" t="s">
        <v>17</v>
      </c>
      <c r="H299" s="39">
        <f>SUM(H151:H298)</f>
        <v>0</v>
      </c>
    </row>
    <row r="300" spans="1:8" s="38" customFormat="1" ht="36" customHeight="1" thickTop="1" x14ac:dyDescent="0.2">
      <c r="A300" s="36"/>
      <c r="B300" s="35" t="s">
        <v>15</v>
      </c>
      <c r="C300" s="225" t="s">
        <v>343</v>
      </c>
      <c r="D300" s="226"/>
      <c r="E300" s="226"/>
      <c r="F300" s="227"/>
      <c r="G300" s="36"/>
      <c r="H300" s="37"/>
    </row>
    <row r="301" spans="1:8" ht="36" customHeight="1" x14ac:dyDescent="0.2">
      <c r="A301" s="17"/>
      <c r="B301" s="153"/>
      <c r="C301" s="154" t="s">
        <v>423</v>
      </c>
      <c r="D301" s="9"/>
      <c r="E301" s="155" t="s">
        <v>2</v>
      </c>
      <c r="F301" s="155" t="s">
        <v>2</v>
      </c>
      <c r="G301" s="17" t="s">
        <v>2</v>
      </c>
      <c r="H301" s="20"/>
    </row>
    <row r="302" spans="1:8" ht="36" customHeight="1" x14ac:dyDescent="0.2">
      <c r="A302" s="71"/>
      <c r="B302" s="156" t="s">
        <v>299</v>
      </c>
      <c r="C302" s="157" t="s">
        <v>424</v>
      </c>
      <c r="D302" s="158" t="s">
        <v>425</v>
      </c>
      <c r="E302" s="159"/>
      <c r="F302" s="160"/>
      <c r="G302" s="161"/>
      <c r="H302" s="162"/>
    </row>
    <row r="303" spans="1:8" ht="36" customHeight="1" x14ac:dyDescent="0.2">
      <c r="A303" s="71"/>
      <c r="B303" s="163" t="s">
        <v>33</v>
      </c>
      <c r="C303" s="157" t="s">
        <v>426</v>
      </c>
      <c r="D303" s="164"/>
      <c r="E303" s="159" t="s">
        <v>49</v>
      </c>
      <c r="F303" s="165">
        <v>5</v>
      </c>
      <c r="G303" s="166"/>
      <c r="H303" s="135">
        <f t="shared" ref="H303:H304" si="45">ROUND(G303*F303,2)</f>
        <v>0</v>
      </c>
    </row>
    <row r="304" spans="1:8" ht="36" customHeight="1" x14ac:dyDescent="0.2">
      <c r="A304" s="71"/>
      <c r="B304" s="163" t="s">
        <v>40</v>
      </c>
      <c r="C304" s="157" t="s">
        <v>427</v>
      </c>
      <c r="D304" s="164"/>
      <c r="E304" s="159" t="s">
        <v>49</v>
      </c>
      <c r="F304" s="165">
        <v>20</v>
      </c>
      <c r="G304" s="166"/>
      <c r="H304" s="135">
        <f t="shared" si="45"/>
        <v>0</v>
      </c>
    </row>
    <row r="305" spans="1:8" ht="36" customHeight="1" x14ac:dyDescent="0.2">
      <c r="A305" s="71"/>
      <c r="B305" s="146" t="s">
        <v>240</v>
      </c>
      <c r="C305" s="125" t="s">
        <v>428</v>
      </c>
      <c r="D305" s="158" t="s">
        <v>641</v>
      </c>
      <c r="E305" s="159"/>
      <c r="F305" s="160"/>
      <c r="G305" s="161"/>
      <c r="H305" s="162"/>
    </row>
    <row r="306" spans="1:8" ht="36" customHeight="1" x14ac:dyDescent="0.2">
      <c r="A306" s="71"/>
      <c r="B306" s="163" t="s">
        <v>33</v>
      </c>
      <c r="C306" s="167" t="s">
        <v>429</v>
      </c>
      <c r="D306" s="168" t="s">
        <v>430</v>
      </c>
      <c r="E306" s="127" t="s">
        <v>39</v>
      </c>
      <c r="F306" s="128">
        <v>2</v>
      </c>
      <c r="G306" s="72"/>
      <c r="H306" s="150">
        <f t="shared" ref="H306" si="46">ROUND(G306*F306,2)</f>
        <v>0</v>
      </c>
    </row>
    <row r="307" spans="1:8" ht="36" customHeight="1" x14ac:dyDescent="0.2">
      <c r="A307" s="71"/>
      <c r="B307" s="169" t="s">
        <v>241</v>
      </c>
      <c r="C307" s="167" t="s">
        <v>431</v>
      </c>
      <c r="D307" s="158" t="s">
        <v>425</v>
      </c>
      <c r="E307" s="170"/>
      <c r="F307" s="171"/>
      <c r="G307" s="172"/>
      <c r="H307" s="173"/>
    </row>
    <row r="308" spans="1:8" ht="36" customHeight="1" x14ac:dyDescent="0.2">
      <c r="A308" s="71"/>
      <c r="B308" s="163" t="s">
        <v>33</v>
      </c>
      <c r="C308" s="167" t="s">
        <v>432</v>
      </c>
      <c r="D308" s="168"/>
      <c r="E308" s="159" t="s">
        <v>39</v>
      </c>
      <c r="F308" s="174">
        <v>2</v>
      </c>
      <c r="G308" s="166"/>
      <c r="H308" s="135">
        <f t="shared" ref="H308:H310" si="47">ROUND(G308*F308,2)</f>
        <v>0</v>
      </c>
    </row>
    <row r="309" spans="1:8" ht="36" customHeight="1" x14ac:dyDescent="0.2">
      <c r="A309" s="71"/>
      <c r="B309" s="163" t="s">
        <v>40</v>
      </c>
      <c r="C309" s="167" t="s">
        <v>433</v>
      </c>
      <c r="D309" s="168"/>
      <c r="E309" s="159" t="s">
        <v>39</v>
      </c>
      <c r="F309" s="174">
        <v>1</v>
      </c>
      <c r="G309" s="166"/>
      <c r="H309" s="135">
        <f t="shared" si="47"/>
        <v>0</v>
      </c>
    </row>
    <row r="310" spans="1:8" ht="36" customHeight="1" x14ac:dyDescent="0.2">
      <c r="A310" s="71"/>
      <c r="B310" s="169" t="s">
        <v>242</v>
      </c>
      <c r="C310" s="167" t="s">
        <v>434</v>
      </c>
      <c r="D310" s="158" t="s">
        <v>640</v>
      </c>
      <c r="E310" s="170" t="s">
        <v>39</v>
      </c>
      <c r="F310" s="174">
        <v>2</v>
      </c>
      <c r="G310" s="166"/>
      <c r="H310" s="135">
        <f t="shared" si="47"/>
        <v>0</v>
      </c>
    </row>
    <row r="311" spans="1:8" ht="36" customHeight="1" x14ac:dyDescent="0.2">
      <c r="A311" s="17"/>
      <c r="B311" s="153"/>
      <c r="C311" s="154" t="s">
        <v>435</v>
      </c>
      <c r="D311" s="9"/>
      <c r="E311" s="155" t="s">
        <v>2</v>
      </c>
      <c r="F311" s="155" t="s">
        <v>2</v>
      </c>
      <c r="G311" s="17" t="s">
        <v>2</v>
      </c>
      <c r="H311" s="20"/>
    </row>
    <row r="312" spans="1:8" ht="36" customHeight="1" x14ac:dyDescent="0.2">
      <c r="A312" s="71"/>
      <c r="B312" s="146" t="s">
        <v>300</v>
      </c>
      <c r="C312" s="125" t="s">
        <v>428</v>
      </c>
      <c r="D312" s="158" t="s">
        <v>641</v>
      </c>
      <c r="E312" s="159"/>
      <c r="F312" s="160"/>
      <c r="G312" s="161"/>
      <c r="H312" s="162"/>
    </row>
    <row r="313" spans="1:8" ht="36" customHeight="1" x14ac:dyDescent="0.2">
      <c r="A313" s="71"/>
      <c r="B313" s="163" t="s">
        <v>33</v>
      </c>
      <c r="C313" s="167" t="s">
        <v>429</v>
      </c>
      <c r="D313" s="168" t="s">
        <v>430</v>
      </c>
      <c r="E313" s="127" t="s">
        <v>39</v>
      </c>
      <c r="F313" s="128">
        <v>2</v>
      </c>
      <c r="G313" s="72"/>
      <c r="H313" s="150">
        <f t="shared" ref="H313" si="48">ROUND(G313*F313,2)</f>
        <v>0</v>
      </c>
    </row>
    <row r="314" spans="1:8" ht="36" customHeight="1" x14ac:dyDescent="0.2">
      <c r="A314" s="17"/>
      <c r="B314" s="153"/>
      <c r="C314" s="154" t="s">
        <v>436</v>
      </c>
      <c r="D314" s="9"/>
      <c r="E314" s="155" t="s">
        <v>2</v>
      </c>
      <c r="F314" s="155" t="s">
        <v>2</v>
      </c>
      <c r="G314" s="17" t="s">
        <v>2</v>
      </c>
      <c r="H314" s="20"/>
    </row>
    <row r="315" spans="1:8" ht="36" customHeight="1" x14ac:dyDescent="0.2">
      <c r="A315" s="71"/>
      <c r="B315" s="146" t="s">
        <v>301</v>
      </c>
      <c r="C315" s="125" t="s">
        <v>428</v>
      </c>
      <c r="D315" s="158" t="s">
        <v>641</v>
      </c>
      <c r="E315" s="159"/>
      <c r="F315" s="160"/>
      <c r="G315" s="161"/>
      <c r="H315" s="162"/>
    </row>
    <row r="316" spans="1:8" ht="36" customHeight="1" x14ac:dyDescent="0.2">
      <c r="A316" s="71"/>
      <c r="B316" s="163" t="s">
        <v>33</v>
      </c>
      <c r="C316" s="167" t="s">
        <v>429</v>
      </c>
      <c r="D316" s="168" t="s">
        <v>430</v>
      </c>
      <c r="E316" s="127" t="s">
        <v>39</v>
      </c>
      <c r="F316" s="128">
        <v>2</v>
      </c>
      <c r="G316" s="72"/>
      <c r="H316" s="150">
        <f t="shared" ref="H316" si="49">ROUND(G316*F316,2)</f>
        <v>0</v>
      </c>
    </row>
    <row r="317" spans="1:8" ht="36" customHeight="1" x14ac:dyDescent="0.2">
      <c r="A317" s="17"/>
      <c r="B317" s="153"/>
      <c r="C317" s="154" t="s">
        <v>437</v>
      </c>
      <c r="D317" s="9"/>
      <c r="E317" s="155" t="s">
        <v>2</v>
      </c>
      <c r="F317" s="155" t="s">
        <v>2</v>
      </c>
      <c r="G317" s="17" t="s">
        <v>2</v>
      </c>
      <c r="H317" s="20"/>
    </row>
    <row r="318" spans="1:8" ht="36" customHeight="1" x14ac:dyDescent="0.2">
      <c r="A318" s="71"/>
      <c r="B318" s="146" t="s">
        <v>302</v>
      </c>
      <c r="C318" s="125" t="s">
        <v>428</v>
      </c>
      <c r="D318" s="158" t="s">
        <v>641</v>
      </c>
      <c r="E318" s="159"/>
      <c r="F318" s="160"/>
      <c r="G318" s="161"/>
      <c r="H318" s="162"/>
    </row>
    <row r="319" spans="1:8" ht="36" customHeight="1" x14ac:dyDescent="0.2">
      <c r="A319" s="71"/>
      <c r="B319" s="163" t="s">
        <v>33</v>
      </c>
      <c r="C319" s="167" t="s">
        <v>429</v>
      </c>
      <c r="D319" s="168" t="s">
        <v>430</v>
      </c>
      <c r="E319" s="127" t="s">
        <v>39</v>
      </c>
      <c r="F319" s="128">
        <v>2</v>
      </c>
      <c r="G319" s="72"/>
      <c r="H319" s="150">
        <f t="shared" ref="H319" si="50">ROUND(G319*F319,2)</f>
        <v>0</v>
      </c>
    </row>
    <row r="320" spans="1:8" ht="36" customHeight="1" x14ac:dyDescent="0.2">
      <c r="A320" s="71"/>
      <c r="B320" s="169" t="s">
        <v>439</v>
      </c>
      <c r="C320" s="167" t="s">
        <v>431</v>
      </c>
      <c r="D320" s="158" t="s">
        <v>425</v>
      </c>
      <c r="E320" s="170"/>
      <c r="F320" s="171"/>
      <c r="G320" s="172"/>
      <c r="H320" s="173"/>
    </row>
    <row r="321" spans="1:8" ht="36" customHeight="1" x14ac:dyDescent="0.2">
      <c r="A321" s="71"/>
      <c r="B321" s="163" t="s">
        <v>33</v>
      </c>
      <c r="C321" s="167" t="s">
        <v>432</v>
      </c>
      <c r="D321" s="168"/>
      <c r="E321" s="159" t="s">
        <v>39</v>
      </c>
      <c r="F321" s="174">
        <v>2</v>
      </c>
      <c r="G321" s="166"/>
      <c r="H321" s="135">
        <f t="shared" ref="H321" si="51">ROUND(G321*F321,2)</f>
        <v>0</v>
      </c>
    </row>
    <row r="322" spans="1:8" ht="36" customHeight="1" x14ac:dyDescent="0.2">
      <c r="A322" s="17"/>
      <c r="B322" s="153"/>
      <c r="C322" s="154" t="s">
        <v>438</v>
      </c>
      <c r="D322" s="9"/>
      <c r="E322" s="155" t="s">
        <v>2</v>
      </c>
      <c r="F322" s="155" t="s">
        <v>2</v>
      </c>
      <c r="G322" s="17" t="s">
        <v>2</v>
      </c>
      <c r="H322" s="20"/>
    </row>
    <row r="323" spans="1:8" ht="36" customHeight="1" x14ac:dyDescent="0.2">
      <c r="A323" s="71"/>
      <c r="B323" s="146" t="s">
        <v>440</v>
      </c>
      <c r="C323" s="125" t="s">
        <v>428</v>
      </c>
      <c r="D323" s="158" t="s">
        <v>641</v>
      </c>
      <c r="E323" s="159"/>
      <c r="F323" s="160"/>
      <c r="G323" s="161"/>
      <c r="H323" s="162"/>
    </row>
    <row r="324" spans="1:8" ht="36" customHeight="1" x14ac:dyDescent="0.2">
      <c r="A324" s="71"/>
      <c r="B324" s="163" t="s">
        <v>33</v>
      </c>
      <c r="C324" s="167" t="s">
        <v>429</v>
      </c>
      <c r="D324" s="168" t="s">
        <v>430</v>
      </c>
      <c r="E324" s="127" t="s">
        <v>39</v>
      </c>
      <c r="F324" s="128">
        <v>2</v>
      </c>
      <c r="G324" s="72"/>
      <c r="H324" s="150">
        <f t="shared" ref="H324" si="52">ROUND(G324*F324,2)</f>
        <v>0</v>
      </c>
    </row>
    <row r="325" spans="1:8" ht="36" customHeight="1" x14ac:dyDescent="0.2">
      <c r="A325" s="71"/>
      <c r="B325" s="169" t="s">
        <v>441</v>
      </c>
      <c r="C325" s="167" t="s">
        <v>431</v>
      </c>
      <c r="D325" s="158" t="s">
        <v>425</v>
      </c>
      <c r="E325" s="170"/>
      <c r="F325" s="171"/>
      <c r="G325" s="172"/>
      <c r="H325" s="173"/>
    </row>
    <row r="326" spans="1:8" ht="36" customHeight="1" x14ac:dyDescent="0.2">
      <c r="A326" s="71"/>
      <c r="B326" s="163" t="s">
        <v>33</v>
      </c>
      <c r="C326" s="167" t="s">
        <v>433</v>
      </c>
      <c r="D326" s="168"/>
      <c r="E326" s="159" t="s">
        <v>39</v>
      </c>
      <c r="F326" s="174">
        <v>1</v>
      </c>
      <c r="G326" s="166"/>
      <c r="H326" s="135">
        <f t="shared" ref="H326" si="53">ROUND(G326*F326,2)</f>
        <v>0</v>
      </c>
    </row>
    <row r="327" spans="1:8" s="38" customFormat="1" ht="36" customHeight="1" thickBot="1" x14ac:dyDescent="0.25">
      <c r="A327" s="39"/>
      <c r="B327" s="34" t="s">
        <v>15</v>
      </c>
      <c r="C327" s="228" t="str">
        <f>C300</f>
        <v>SIGNALS WORKS</v>
      </c>
      <c r="D327" s="216"/>
      <c r="E327" s="216"/>
      <c r="F327" s="217"/>
      <c r="G327" s="39" t="s">
        <v>17</v>
      </c>
      <c r="H327" s="39">
        <f>SUM(H300:H326)</f>
        <v>0</v>
      </c>
    </row>
    <row r="328" spans="1:8" s="38" customFormat="1" ht="36" customHeight="1" thickTop="1" x14ac:dyDescent="0.2">
      <c r="A328" s="36"/>
      <c r="B328" s="35" t="s">
        <v>16</v>
      </c>
      <c r="C328" s="234" t="s">
        <v>227</v>
      </c>
      <c r="D328" s="237"/>
      <c r="E328" s="237"/>
      <c r="F328" s="236"/>
      <c r="G328" s="36"/>
      <c r="H328" s="37"/>
    </row>
    <row r="329" spans="1:8" s="38" customFormat="1" ht="36" customHeight="1" x14ac:dyDescent="0.2">
      <c r="A329" s="145" t="s">
        <v>219</v>
      </c>
      <c r="B329" s="146" t="s">
        <v>305</v>
      </c>
      <c r="C329" s="147" t="s">
        <v>220</v>
      </c>
      <c r="D329" s="148" t="s">
        <v>600</v>
      </c>
      <c r="E329" s="127"/>
      <c r="F329" s="149"/>
      <c r="G329" s="129"/>
      <c r="H329" s="150"/>
    </row>
    <row r="330" spans="1:8" s="38" customFormat="1" ht="36" customHeight="1" x14ac:dyDescent="0.2">
      <c r="A330" s="145" t="s">
        <v>221</v>
      </c>
      <c r="B330" s="151" t="s">
        <v>33</v>
      </c>
      <c r="C330" s="152" t="s">
        <v>222</v>
      </c>
      <c r="D330" s="148"/>
      <c r="E330" s="127" t="s">
        <v>32</v>
      </c>
      <c r="F330" s="128">
        <v>375</v>
      </c>
      <c r="G330" s="72"/>
      <c r="H330" s="150">
        <f>ROUND(G330*F330,2)</f>
        <v>0</v>
      </c>
    </row>
    <row r="331" spans="1:8" ht="36" customHeight="1" x14ac:dyDescent="0.2">
      <c r="A331" s="17"/>
      <c r="B331" s="153"/>
      <c r="C331" s="206" t="s">
        <v>623</v>
      </c>
      <c r="D331" s="9"/>
      <c r="E331" s="155" t="s">
        <v>2</v>
      </c>
      <c r="F331" s="155" t="s">
        <v>2</v>
      </c>
      <c r="G331" s="17" t="s">
        <v>2</v>
      </c>
      <c r="H331" s="20"/>
    </row>
    <row r="332" spans="1:8" ht="36" customHeight="1" x14ac:dyDescent="0.2">
      <c r="A332" s="137"/>
      <c r="B332" s="124" t="s">
        <v>306</v>
      </c>
      <c r="C332" s="125" t="s">
        <v>622</v>
      </c>
      <c r="D332" s="126" t="s">
        <v>599</v>
      </c>
      <c r="E332" s="127"/>
      <c r="F332" s="128"/>
      <c r="G332" s="180"/>
      <c r="H332" s="181"/>
    </row>
    <row r="333" spans="1:8" ht="36" customHeight="1" x14ac:dyDescent="0.2">
      <c r="A333" s="95"/>
      <c r="B333" s="105" t="s">
        <v>33</v>
      </c>
      <c r="C333" s="136" t="s">
        <v>610</v>
      </c>
      <c r="D333" s="106"/>
      <c r="E333" s="99" t="s">
        <v>39</v>
      </c>
      <c r="F333" s="114">
        <v>1</v>
      </c>
      <c r="G333" s="101"/>
      <c r="H333" s="102">
        <f t="shared" ref="H333" si="54">ROUND(G333*F333,2)</f>
        <v>0</v>
      </c>
    </row>
    <row r="334" spans="1:8" ht="36" customHeight="1" x14ac:dyDescent="0.2">
      <c r="A334" s="137"/>
      <c r="B334" s="124" t="s">
        <v>307</v>
      </c>
      <c r="C334" s="125" t="s">
        <v>624</v>
      </c>
      <c r="D334" s="126" t="s">
        <v>599</v>
      </c>
      <c r="E334" s="127"/>
      <c r="F334" s="128"/>
      <c r="G334" s="180"/>
      <c r="H334" s="181"/>
    </row>
    <row r="335" spans="1:8" ht="36" customHeight="1" x14ac:dyDescent="0.2">
      <c r="A335" s="95"/>
      <c r="B335" s="105" t="s">
        <v>33</v>
      </c>
      <c r="C335" s="97" t="s">
        <v>610</v>
      </c>
      <c r="D335" s="106"/>
      <c r="E335" s="99" t="s">
        <v>49</v>
      </c>
      <c r="F335" s="207">
        <v>0.5</v>
      </c>
      <c r="G335" s="101"/>
      <c r="H335" s="102">
        <f t="shared" ref="H335" si="55">ROUND(G335*F335,2)</f>
        <v>0</v>
      </c>
    </row>
    <row r="336" spans="1:8" ht="36" customHeight="1" x14ac:dyDescent="0.2">
      <c r="A336" s="137" t="s">
        <v>231</v>
      </c>
      <c r="B336" s="124" t="s">
        <v>308</v>
      </c>
      <c r="C336" s="157" t="s">
        <v>232</v>
      </c>
      <c r="D336" s="178" t="s">
        <v>442</v>
      </c>
      <c r="E336" s="127"/>
      <c r="F336" s="179"/>
      <c r="G336" s="180"/>
      <c r="H336" s="181"/>
    </row>
    <row r="337" spans="1:8" ht="36" customHeight="1" x14ac:dyDescent="0.2">
      <c r="A337" s="137" t="s">
        <v>443</v>
      </c>
      <c r="B337" s="138" t="s">
        <v>33</v>
      </c>
      <c r="C337" s="125" t="s">
        <v>610</v>
      </c>
      <c r="D337" s="126"/>
      <c r="E337" s="127" t="s">
        <v>49</v>
      </c>
      <c r="F337" s="204">
        <v>294</v>
      </c>
      <c r="G337" s="73"/>
      <c r="H337" s="129">
        <f>ROUND(G337*F337,2)</f>
        <v>0</v>
      </c>
    </row>
    <row r="338" spans="1:8" ht="36" customHeight="1" x14ac:dyDescent="0.2">
      <c r="A338" s="17"/>
      <c r="B338" s="153"/>
      <c r="C338" s="206" t="s">
        <v>619</v>
      </c>
      <c r="D338" s="9"/>
      <c r="E338" s="155" t="s">
        <v>2</v>
      </c>
      <c r="F338" s="155" t="s">
        <v>2</v>
      </c>
      <c r="G338" s="17" t="s">
        <v>2</v>
      </c>
      <c r="H338" s="20"/>
    </row>
    <row r="339" spans="1:8" ht="36" customHeight="1" x14ac:dyDescent="0.2">
      <c r="A339" s="123"/>
      <c r="B339" s="124" t="s">
        <v>309</v>
      </c>
      <c r="C339" s="125" t="s">
        <v>224</v>
      </c>
      <c r="D339" s="126" t="s">
        <v>133</v>
      </c>
      <c r="E339" s="127" t="s">
        <v>74</v>
      </c>
      <c r="F339" s="187">
        <v>0.3</v>
      </c>
      <c r="G339" s="72"/>
      <c r="H339" s="129">
        <f t="shared" ref="H339" si="56">ROUND(G339*F339,2)</f>
        <v>0</v>
      </c>
    </row>
    <row r="340" spans="1:8" ht="36" customHeight="1" x14ac:dyDescent="0.2">
      <c r="A340" s="188"/>
      <c r="B340" s="189" t="s">
        <v>310</v>
      </c>
      <c r="C340" s="136" t="s">
        <v>523</v>
      </c>
      <c r="D340" s="120" t="s">
        <v>442</v>
      </c>
      <c r="E340" s="99" t="s">
        <v>39</v>
      </c>
      <c r="F340" s="128">
        <v>1</v>
      </c>
      <c r="G340" s="72"/>
      <c r="H340" s="150">
        <f>ROUND(G340*F340,2)</f>
        <v>0</v>
      </c>
    </row>
    <row r="341" spans="1:8" ht="36" customHeight="1" x14ac:dyDescent="0.2">
      <c r="A341" s="17"/>
      <c r="B341" s="153"/>
      <c r="C341" s="202" t="s">
        <v>618</v>
      </c>
      <c r="D341" s="9"/>
      <c r="E341" s="155" t="s">
        <v>2</v>
      </c>
      <c r="F341" s="155" t="s">
        <v>2</v>
      </c>
      <c r="G341" s="17" t="s">
        <v>2</v>
      </c>
      <c r="H341" s="20"/>
    </row>
    <row r="342" spans="1:8" ht="36" customHeight="1" x14ac:dyDescent="0.2">
      <c r="A342" s="123"/>
      <c r="B342" s="124" t="s">
        <v>311</v>
      </c>
      <c r="C342" s="125" t="s">
        <v>224</v>
      </c>
      <c r="D342" s="126" t="s">
        <v>133</v>
      </c>
      <c r="E342" s="127" t="s">
        <v>74</v>
      </c>
      <c r="F342" s="187">
        <v>2</v>
      </c>
      <c r="G342" s="72"/>
      <c r="H342" s="129">
        <f t="shared" ref="H342" si="57">ROUND(G342*F342,2)</f>
        <v>0</v>
      </c>
    </row>
    <row r="343" spans="1:8" ht="36" customHeight="1" x14ac:dyDescent="0.2">
      <c r="A343" s="188"/>
      <c r="B343" s="189" t="s">
        <v>312</v>
      </c>
      <c r="C343" s="136" t="s">
        <v>523</v>
      </c>
      <c r="D343" s="120" t="s">
        <v>442</v>
      </c>
      <c r="E343" s="99" t="s">
        <v>39</v>
      </c>
      <c r="F343" s="128">
        <v>1</v>
      </c>
      <c r="G343" s="72"/>
      <c r="H343" s="150">
        <f>ROUND(G343*F343,2)</f>
        <v>0</v>
      </c>
    </row>
    <row r="344" spans="1:8" ht="36" customHeight="1" x14ac:dyDescent="0.2">
      <c r="A344" s="17"/>
      <c r="B344" s="153"/>
      <c r="C344" s="206" t="s">
        <v>617</v>
      </c>
      <c r="D344" s="9"/>
      <c r="E344" s="155" t="s">
        <v>2</v>
      </c>
      <c r="F344" s="155" t="s">
        <v>2</v>
      </c>
      <c r="G344" s="17" t="s">
        <v>2</v>
      </c>
      <c r="H344" s="20"/>
    </row>
    <row r="345" spans="1:8" ht="36" customHeight="1" x14ac:dyDescent="0.2">
      <c r="A345" s="137"/>
      <c r="B345" s="124" t="s">
        <v>530</v>
      </c>
      <c r="C345" s="125" t="s">
        <v>622</v>
      </c>
      <c r="D345" s="126" t="s">
        <v>599</v>
      </c>
      <c r="E345" s="127"/>
      <c r="F345" s="128"/>
      <c r="G345" s="180"/>
      <c r="H345" s="181"/>
    </row>
    <row r="346" spans="1:8" ht="36" customHeight="1" x14ac:dyDescent="0.2">
      <c r="A346" s="95"/>
      <c r="B346" s="105" t="s">
        <v>33</v>
      </c>
      <c r="C346" s="136" t="s">
        <v>628</v>
      </c>
      <c r="D346" s="106"/>
      <c r="E346" s="99" t="s">
        <v>39</v>
      </c>
      <c r="F346" s="114">
        <v>1</v>
      </c>
      <c r="G346" s="101"/>
      <c r="H346" s="102">
        <f t="shared" ref="H346" si="58">ROUND(G346*F346,2)</f>
        <v>0</v>
      </c>
    </row>
    <row r="347" spans="1:8" ht="36" customHeight="1" x14ac:dyDescent="0.2">
      <c r="A347" s="123"/>
      <c r="B347" s="124" t="s">
        <v>531</v>
      </c>
      <c r="C347" s="125" t="s">
        <v>224</v>
      </c>
      <c r="D347" s="126" t="s">
        <v>133</v>
      </c>
      <c r="E347" s="127" t="s">
        <v>74</v>
      </c>
      <c r="F347" s="187">
        <v>0.8</v>
      </c>
      <c r="G347" s="72"/>
      <c r="H347" s="129">
        <f t="shared" ref="H347" si="59">ROUND(G347*F347,2)</f>
        <v>0</v>
      </c>
    </row>
    <row r="348" spans="1:8" ht="36" customHeight="1" x14ac:dyDescent="0.2">
      <c r="A348" s="137" t="s">
        <v>231</v>
      </c>
      <c r="B348" s="124" t="s">
        <v>532</v>
      </c>
      <c r="C348" s="157" t="s">
        <v>232</v>
      </c>
      <c r="D348" s="178" t="s">
        <v>442</v>
      </c>
      <c r="E348" s="127"/>
      <c r="F348" s="179"/>
      <c r="G348" s="180"/>
      <c r="H348" s="181"/>
    </row>
    <row r="349" spans="1:8" ht="36" customHeight="1" x14ac:dyDescent="0.2">
      <c r="A349" s="137" t="s">
        <v>443</v>
      </c>
      <c r="B349" s="138" t="s">
        <v>33</v>
      </c>
      <c r="C349" s="125" t="s">
        <v>628</v>
      </c>
      <c r="D349" s="126"/>
      <c r="E349" s="127" t="s">
        <v>49</v>
      </c>
      <c r="F349" s="204">
        <v>103</v>
      </c>
      <c r="G349" s="73"/>
      <c r="H349" s="129">
        <f>ROUND(G349*F349,2)</f>
        <v>0</v>
      </c>
    </row>
    <row r="350" spans="1:8" ht="36" customHeight="1" x14ac:dyDescent="0.2">
      <c r="A350" s="188"/>
      <c r="B350" s="189" t="s">
        <v>533</v>
      </c>
      <c r="C350" s="136" t="s">
        <v>523</v>
      </c>
      <c r="D350" s="120" t="s">
        <v>442</v>
      </c>
      <c r="E350" s="99" t="s">
        <v>39</v>
      </c>
      <c r="F350" s="128">
        <v>1</v>
      </c>
      <c r="G350" s="72"/>
      <c r="H350" s="150">
        <f>ROUND(G350*F350,2)</f>
        <v>0</v>
      </c>
    </row>
    <row r="351" spans="1:8" ht="36" customHeight="1" x14ac:dyDescent="0.2">
      <c r="A351" s="17"/>
      <c r="B351" s="153"/>
      <c r="C351" s="202" t="s">
        <v>611</v>
      </c>
      <c r="D351" s="9"/>
      <c r="E351" s="155" t="s">
        <v>2</v>
      </c>
      <c r="F351" s="155" t="s">
        <v>2</v>
      </c>
      <c r="G351" s="17" t="s">
        <v>2</v>
      </c>
      <c r="H351" s="20"/>
    </row>
    <row r="352" spans="1:8" ht="36" customHeight="1" x14ac:dyDescent="0.2">
      <c r="A352" s="95" t="s">
        <v>73</v>
      </c>
      <c r="B352" s="96" t="s">
        <v>534</v>
      </c>
      <c r="C352" s="97" t="s">
        <v>84</v>
      </c>
      <c r="D352" s="106" t="s">
        <v>133</v>
      </c>
      <c r="E352" s="99"/>
      <c r="F352" s="114"/>
      <c r="G352" s="107"/>
      <c r="H352" s="117"/>
    </row>
    <row r="353" spans="1:8" ht="36" customHeight="1" x14ac:dyDescent="0.2">
      <c r="A353" s="95" t="s">
        <v>85</v>
      </c>
      <c r="B353" s="105" t="s">
        <v>33</v>
      </c>
      <c r="C353" s="97" t="s">
        <v>156</v>
      </c>
      <c r="D353" s="106"/>
      <c r="E353" s="99" t="s">
        <v>74</v>
      </c>
      <c r="F353" s="118">
        <v>2.1</v>
      </c>
      <c r="G353" s="101"/>
      <c r="H353" s="102">
        <f>ROUND(G353*F353,2)</f>
        <v>0</v>
      </c>
    </row>
    <row r="354" spans="1:8" ht="36" customHeight="1" x14ac:dyDescent="0.2">
      <c r="A354" s="188"/>
      <c r="B354" s="189" t="s">
        <v>535</v>
      </c>
      <c r="C354" s="136" t="s">
        <v>523</v>
      </c>
      <c r="D354" s="120" t="s">
        <v>442</v>
      </c>
      <c r="E354" s="99" t="s">
        <v>39</v>
      </c>
      <c r="F354" s="128">
        <v>1</v>
      </c>
      <c r="G354" s="72"/>
      <c r="H354" s="150">
        <f>ROUND(G354*F354,2)</f>
        <v>0</v>
      </c>
    </row>
    <row r="355" spans="1:8" ht="36" customHeight="1" x14ac:dyDescent="0.2">
      <c r="A355" s="17"/>
      <c r="B355" s="153"/>
      <c r="C355" s="206" t="s">
        <v>612</v>
      </c>
      <c r="D355" s="9"/>
      <c r="E355" s="155" t="s">
        <v>2</v>
      </c>
      <c r="F355" s="155" t="s">
        <v>2</v>
      </c>
      <c r="G355" s="17" t="s">
        <v>2</v>
      </c>
      <c r="H355" s="20"/>
    </row>
    <row r="356" spans="1:8" ht="36" customHeight="1" x14ac:dyDescent="0.2">
      <c r="A356" s="137" t="s">
        <v>228</v>
      </c>
      <c r="B356" s="124" t="s">
        <v>536</v>
      </c>
      <c r="C356" s="125" t="s">
        <v>229</v>
      </c>
      <c r="D356" s="126" t="s">
        <v>133</v>
      </c>
      <c r="E356" s="127"/>
      <c r="F356" s="128"/>
      <c r="G356" s="180"/>
      <c r="H356" s="181"/>
    </row>
    <row r="357" spans="1:8" ht="36" customHeight="1" x14ac:dyDescent="0.2">
      <c r="A357" s="95" t="s">
        <v>525</v>
      </c>
      <c r="B357" s="105" t="s">
        <v>33</v>
      </c>
      <c r="C357" s="97" t="s">
        <v>526</v>
      </c>
      <c r="D357" s="106"/>
      <c r="E357" s="99"/>
      <c r="F357" s="114"/>
      <c r="G357" s="104"/>
      <c r="H357" s="117"/>
    </row>
    <row r="358" spans="1:8" ht="36" customHeight="1" x14ac:dyDescent="0.2">
      <c r="A358" s="95" t="s">
        <v>527</v>
      </c>
      <c r="B358" s="116" t="s">
        <v>107</v>
      </c>
      <c r="C358" s="97" t="s">
        <v>230</v>
      </c>
      <c r="D358" s="106"/>
      <c r="E358" s="99" t="s">
        <v>39</v>
      </c>
      <c r="F358" s="114">
        <v>1</v>
      </c>
      <c r="G358" s="101"/>
      <c r="H358" s="102">
        <f>ROUND(G358*F358,2)</f>
        <v>0</v>
      </c>
    </row>
    <row r="359" spans="1:8" ht="36" customHeight="1" x14ac:dyDescent="0.2">
      <c r="A359" s="137" t="s">
        <v>207</v>
      </c>
      <c r="B359" s="124" t="s">
        <v>537</v>
      </c>
      <c r="C359" s="147" t="s">
        <v>208</v>
      </c>
      <c r="D359" s="126" t="s">
        <v>133</v>
      </c>
      <c r="E359" s="127"/>
      <c r="F359" s="128"/>
      <c r="G359" s="180"/>
      <c r="H359" s="181"/>
    </row>
    <row r="360" spans="1:8" ht="36" customHeight="1" x14ac:dyDescent="0.2">
      <c r="A360" s="137" t="s">
        <v>209</v>
      </c>
      <c r="B360" s="138" t="s">
        <v>33</v>
      </c>
      <c r="C360" s="147" t="s">
        <v>561</v>
      </c>
      <c r="D360" s="126"/>
      <c r="E360" s="127" t="s">
        <v>39</v>
      </c>
      <c r="F360" s="128">
        <v>1</v>
      </c>
      <c r="G360" s="73"/>
      <c r="H360" s="129">
        <f>ROUND(G360*F360,2)</f>
        <v>0</v>
      </c>
    </row>
    <row r="361" spans="1:8" ht="36" customHeight="1" x14ac:dyDescent="0.2">
      <c r="A361" s="137" t="s">
        <v>231</v>
      </c>
      <c r="B361" s="124" t="s">
        <v>538</v>
      </c>
      <c r="C361" s="157" t="s">
        <v>232</v>
      </c>
      <c r="D361" s="178" t="s">
        <v>442</v>
      </c>
      <c r="E361" s="127"/>
      <c r="F361" s="179"/>
      <c r="G361" s="180"/>
      <c r="H361" s="181"/>
    </row>
    <row r="362" spans="1:8" ht="36" customHeight="1" x14ac:dyDescent="0.2">
      <c r="A362" s="95" t="s">
        <v>528</v>
      </c>
      <c r="B362" s="105" t="s">
        <v>33</v>
      </c>
      <c r="C362" s="97" t="s">
        <v>529</v>
      </c>
      <c r="D362" s="106"/>
      <c r="E362" s="99" t="s">
        <v>49</v>
      </c>
      <c r="F362" s="190">
        <v>107</v>
      </c>
      <c r="G362" s="101"/>
      <c r="H362" s="102">
        <f t="shared" ref="H362" si="60">ROUND(G362*F362,2)</f>
        <v>0</v>
      </c>
    </row>
    <row r="363" spans="1:8" ht="36" customHeight="1" x14ac:dyDescent="0.2">
      <c r="A363" s="17"/>
      <c r="B363" s="153"/>
      <c r="C363" s="206" t="s">
        <v>614</v>
      </c>
      <c r="D363" s="9"/>
      <c r="E363" s="155" t="s">
        <v>2</v>
      </c>
      <c r="F363" s="155" t="s">
        <v>2</v>
      </c>
      <c r="G363" s="17" t="s">
        <v>2</v>
      </c>
      <c r="H363" s="20"/>
    </row>
    <row r="364" spans="1:8" ht="36" customHeight="1" x14ac:dyDescent="0.2">
      <c r="A364" s="137"/>
      <c r="B364" s="124" t="s">
        <v>620</v>
      </c>
      <c r="C364" s="125" t="s">
        <v>622</v>
      </c>
      <c r="D364" s="126" t="s">
        <v>599</v>
      </c>
      <c r="E364" s="127"/>
      <c r="F364" s="128"/>
      <c r="G364" s="180"/>
      <c r="H364" s="181"/>
    </row>
    <row r="365" spans="1:8" ht="36" customHeight="1" x14ac:dyDescent="0.2">
      <c r="A365" s="95"/>
      <c r="B365" s="105" t="s">
        <v>33</v>
      </c>
      <c r="C365" s="136" t="s">
        <v>613</v>
      </c>
      <c r="D365" s="106"/>
      <c r="E365" s="99" t="s">
        <v>39</v>
      </c>
      <c r="F365" s="114">
        <v>1</v>
      </c>
      <c r="G365" s="101"/>
      <c r="H365" s="102">
        <f t="shared" ref="H365" si="61">ROUND(G365*F365,2)</f>
        <v>0</v>
      </c>
    </row>
    <row r="366" spans="1:8" ht="36" customHeight="1" x14ac:dyDescent="0.2">
      <c r="A366" s="137"/>
      <c r="B366" s="124" t="s">
        <v>621</v>
      </c>
      <c r="C366" s="125" t="s">
        <v>624</v>
      </c>
      <c r="D366" s="126" t="s">
        <v>599</v>
      </c>
      <c r="E366" s="127"/>
      <c r="F366" s="128"/>
      <c r="G366" s="180"/>
      <c r="H366" s="181"/>
    </row>
    <row r="367" spans="1:8" ht="36" customHeight="1" x14ac:dyDescent="0.2">
      <c r="A367" s="95"/>
      <c r="B367" s="105" t="s">
        <v>33</v>
      </c>
      <c r="C367" s="97" t="s">
        <v>613</v>
      </c>
      <c r="D367" s="106"/>
      <c r="E367" s="99" t="s">
        <v>49</v>
      </c>
      <c r="F367" s="207">
        <v>4</v>
      </c>
      <c r="G367" s="101"/>
      <c r="H367" s="102">
        <f t="shared" ref="H367" si="62">ROUND(G367*F367,2)</f>
        <v>0</v>
      </c>
    </row>
    <row r="368" spans="1:8" ht="36" customHeight="1" x14ac:dyDescent="0.2">
      <c r="A368" s="137" t="s">
        <v>231</v>
      </c>
      <c r="B368" s="124" t="s">
        <v>625</v>
      </c>
      <c r="C368" s="157" t="s">
        <v>232</v>
      </c>
      <c r="D368" s="178" t="s">
        <v>442</v>
      </c>
      <c r="E368" s="127"/>
      <c r="F368" s="179"/>
      <c r="G368" s="180"/>
      <c r="H368" s="181"/>
    </row>
    <row r="369" spans="1:8" ht="36" customHeight="1" x14ac:dyDescent="0.2">
      <c r="A369" s="137" t="s">
        <v>443</v>
      </c>
      <c r="B369" s="138" t="s">
        <v>33</v>
      </c>
      <c r="C369" s="125" t="s">
        <v>613</v>
      </c>
      <c r="D369" s="126"/>
      <c r="E369" s="127" t="s">
        <v>49</v>
      </c>
      <c r="F369" s="204">
        <v>87</v>
      </c>
      <c r="G369" s="73"/>
      <c r="H369" s="129">
        <f>ROUND(G369*F369,2)</f>
        <v>0</v>
      </c>
    </row>
    <row r="370" spans="1:8" ht="36" customHeight="1" x14ac:dyDescent="0.2">
      <c r="A370" s="17"/>
      <c r="B370" s="153"/>
      <c r="C370" s="206" t="s">
        <v>615</v>
      </c>
      <c r="D370" s="9"/>
      <c r="E370" s="155" t="s">
        <v>2</v>
      </c>
      <c r="F370" s="155" t="s">
        <v>2</v>
      </c>
      <c r="G370" s="17" t="s">
        <v>2</v>
      </c>
      <c r="H370" s="20"/>
    </row>
    <row r="371" spans="1:8" ht="36" customHeight="1" x14ac:dyDescent="0.2">
      <c r="A371" s="137" t="s">
        <v>228</v>
      </c>
      <c r="B371" s="124" t="s">
        <v>626</v>
      </c>
      <c r="C371" s="125" t="s">
        <v>229</v>
      </c>
      <c r="D371" s="126" t="s">
        <v>133</v>
      </c>
      <c r="E371" s="127"/>
      <c r="F371" s="128"/>
      <c r="G371" s="180"/>
      <c r="H371" s="181"/>
    </row>
    <row r="372" spans="1:8" ht="36" customHeight="1" x14ac:dyDescent="0.2">
      <c r="A372" s="95" t="s">
        <v>525</v>
      </c>
      <c r="B372" s="105" t="s">
        <v>33</v>
      </c>
      <c r="C372" s="97" t="s">
        <v>205</v>
      </c>
      <c r="D372" s="106"/>
      <c r="E372" s="99"/>
      <c r="F372" s="114"/>
      <c r="G372" s="104"/>
      <c r="H372" s="117"/>
    </row>
    <row r="373" spans="1:8" ht="36" customHeight="1" x14ac:dyDescent="0.2">
      <c r="A373" s="95" t="s">
        <v>527</v>
      </c>
      <c r="B373" s="116" t="s">
        <v>107</v>
      </c>
      <c r="C373" s="97" t="s">
        <v>230</v>
      </c>
      <c r="D373" s="106"/>
      <c r="E373" s="99" t="s">
        <v>39</v>
      </c>
      <c r="F373" s="114">
        <v>1</v>
      </c>
      <c r="G373" s="101"/>
      <c r="H373" s="102">
        <f>ROUND(G373*F373,2)</f>
        <v>0</v>
      </c>
    </row>
    <row r="374" spans="1:8" ht="36" customHeight="1" x14ac:dyDescent="0.2">
      <c r="A374" s="137" t="s">
        <v>207</v>
      </c>
      <c r="B374" s="124" t="s">
        <v>627</v>
      </c>
      <c r="C374" s="147" t="s">
        <v>208</v>
      </c>
      <c r="D374" s="126" t="s">
        <v>133</v>
      </c>
      <c r="E374" s="127"/>
      <c r="F374" s="128"/>
      <c r="G374" s="180"/>
      <c r="H374" s="181"/>
    </row>
    <row r="375" spans="1:8" ht="36" customHeight="1" x14ac:dyDescent="0.2">
      <c r="A375" s="137" t="s">
        <v>209</v>
      </c>
      <c r="B375" s="138" t="s">
        <v>33</v>
      </c>
      <c r="C375" s="147" t="s">
        <v>524</v>
      </c>
      <c r="D375" s="126"/>
      <c r="E375" s="127" t="s">
        <v>39</v>
      </c>
      <c r="F375" s="128">
        <v>1</v>
      </c>
      <c r="G375" s="73"/>
      <c r="H375" s="129">
        <f>ROUND(G375*F375,2)</f>
        <v>0</v>
      </c>
    </row>
    <row r="376" spans="1:8" ht="36" customHeight="1" x14ac:dyDescent="0.2">
      <c r="A376" s="137" t="s">
        <v>231</v>
      </c>
      <c r="B376" s="124" t="s">
        <v>630</v>
      </c>
      <c r="C376" s="157" t="s">
        <v>232</v>
      </c>
      <c r="D376" s="178" t="s">
        <v>442</v>
      </c>
      <c r="E376" s="127"/>
      <c r="F376" s="179"/>
      <c r="G376" s="180"/>
      <c r="H376" s="181"/>
    </row>
    <row r="377" spans="1:8" ht="36" customHeight="1" x14ac:dyDescent="0.2">
      <c r="A377" s="95" t="s">
        <v>528</v>
      </c>
      <c r="B377" s="105" t="s">
        <v>33</v>
      </c>
      <c r="C377" s="97" t="s">
        <v>616</v>
      </c>
      <c r="D377" s="106"/>
      <c r="E377" s="99" t="s">
        <v>49</v>
      </c>
      <c r="F377" s="205">
        <v>108</v>
      </c>
      <c r="G377" s="101"/>
      <c r="H377" s="102">
        <f t="shared" ref="H377" si="63">ROUND(G377*F377,2)</f>
        <v>0</v>
      </c>
    </row>
    <row r="378" spans="1:8" s="38" customFormat="1" ht="30" customHeight="1" thickBot="1" x14ac:dyDescent="0.25">
      <c r="A378" s="39"/>
      <c r="B378" s="34" t="str">
        <f>B328</f>
        <v>E</v>
      </c>
      <c r="C378" s="228" t="str">
        <f>C328</f>
        <v>WATER AND WASTE WORK</v>
      </c>
      <c r="D378" s="216"/>
      <c r="E378" s="216"/>
      <c r="F378" s="217"/>
      <c r="G378" s="39" t="s">
        <v>17</v>
      </c>
      <c r="H378" s="39">
        <f>SUM(H328:H377)</f>
        <v>0</v>
      </c>
    </row>
    <row r="379" spans="1:8" ht="54.6" customHeight="1" thickTop="1" x14ac:dyDescent="0.2">
      <c r="A379" s="17"/>
      <c r="B379" s="238" t="s">
        <v>644</v>
      </c>
      <c r="C379" s="239"/>
      <c r="D379" s="239"/>
      <c r="E379" s="239"/>
      <c r="F379" s="239"/>
      <c r="G379" s="240"/>
      <c r="H379" s="61"/>
    </row>
    <row r="380" spans="1:8" s="38" customFormat="1" ht="30" customHeight="1" x14ac:dyDescent="0.2">
      <c r="A380" s="36"/>
      <c r="B380" s="35" t="s">
        <v>243</v>
      </c>
      <c r="C380" s="234" t="s">
        <v>566</v>
      </c>
      <c r="D380" s="235"/>
      <c r="E380" s="235"/>
      <c r="F380" s="236"/>
      <c r="G380" s="36"/>
      <c r="H380" s="37"/>
    </row>
    <row r="381" spans="1:8" s="38" customFormat="1" ht="84" customHeight="1" x14ac:dyDescent="0.2">
      <c r="A381" s="95"/>
      <c r="B381" s="96" t="s">
        <v>336</v>
      </c>
      <c r="C381" s="121" t="s">
        <v>592</v>
      </c>
      <c r="D381" s="106" t="s">
        <v>639</v>
      </c>
      <c r="E381" s="99" t="s">
        <v>39</v>
      </c>
      <c r="F381" s="100">
        <v>53</v>
      </c>
      <c r="G381" s="101"/>
      <c r="H381" s="102">
        <f t="shared" ref="H381" si="64">ROUND(G381*F381,2)</f>
        <v>0</v>
      </c>
    </row>
    <row r="382" spans="1:8" s="38" customFormat="1" ht="48" customHeight="1" x14ac:dyDescent="0.2">
      <c r="A382" s="95"/>
      <c r="B382" s="96" t="s">
        <v>568</v>
      </c>
      <c r="C382" s="121" t="s">
        <v>569</v>
      </c>
      <c r="D382" s="106" t="s">
        <v>639</v>
      </c>
      <c r="E382" s="99" t="s">
        <v>572</v>
      </c>
      <c r="F382" s="100">
        <v>1425</v>
      </c>
      <c r="G382" s="101"/>
      <c r="H382" s="102">
        <f t="shared" ref="H382" si="65">ROUND(G382*F382,2)</f>
        <v>0</v>
      </c>
    </row>
    <row r="383" spans="1:8" s="38" customFormat="1" ht="48" customHeight="1" x14ac:dyDescent="0.2">
      <c r="A383" s="95"/>
      <c r="B383" s="96" t="s">
        <v>570</v>
      </c>
      <c r="C383" s="121" t="s">
        <v>571</v>
      </c>
      <c r="D383" s="106" t="s">
        <v>639</v>
      </c>
      <c r="E383" s="99" t="s">
        <v>39</v>
      </c>
      <c r="F383" s="100">
        <v>54</v>
      </c>
      <c r="G383" s="101"/>
      <c r="H383" s="102">
        <f t="shared" ref="H383" si="66">ROUND(G383*F383,2)</f>
        <v>0</v>
      </c>
    </row>
    <row r="384" spans="1:8" s="38" customFormat="1" ht="120" customHeight="1" x14ac:dyDescent="0.2">
      <c r="A384" s="95"/>
      <c r="B384" s="96" t="s">
        <v>573</v>
      </c>
      <c r="C384" s="121" t="s">
        <v>574</v>
      </c>
      <c r="D384" s="106" t="s">
        <v>639</v>
      </c>
      <c r="E384" s="99" t="s">
        <v>39</v>
      </c>
      <c r="F384" s="100">
        <v>22</v>
      </c>
      <c r="G384" s="101"/>
      <c r="H384" s="102">
        <f t="shared" ref="H384" si="67">ROUND(G384*F384,2)</f>
        <v>0</v>
      </c>
    </row>
    <row r="385" spans="1:8" s="38" customFormat="1" ht="48" customHeight="1" x14ac:dyDescent="0.2">
      <c r="A385" s="95"/>
      <c r="B385" s="96" t="s">
        <v>576</v>
      </c>
      <c r="C385" s="121" t="s">
        <v>575</v>
      </c>
      <c r="D385" s="106" t="s">
        <v>639</v>
      </c>
      <c r="E385" s="99" t="s">
        <v>39</v>
      </c>
      <c r="F385" s="100">
        <v>14</v>
      </c>
      <c r="G385" s="101"/>
      <c r="H385" s="102">
        <f t="shared" ref="H385" si="68">ROUND(G385*F385,2)</f>
        <v>0</v>
      </c>
    </row>
    <row r="386" spans="1:8" s="38" customFormat="1" ht="48" customHeight="1" x14ac:dyDescent="0.2">
      <c r="A386" s="95"/>
      <c r="B386" s="96" t="s">
        <v>577</v>
      </c>
      <c r="C386" s="121" t="s">
        <v>578</v>
      </c>
      <c r="D386" s="106" t="s">
        <v>639</v>
      </c>
      <c r="E386" s="99" t="s">
        <v>39</v>
      </c>
      <c r="F386" s="100">
        <v>7</v>
      </c>
      <c r="G386" s="101"/>
      <c r="H386" s="102">
        <f t="shared" ref="H386" si="69">ROUND(G386*F386,2)</f>
        <v>0</v>
      </c>
    </row>
    <row r="387" spans="1:8" s="38" customFormat="1" ht="48" customHeight="1" x14ac:dyDescent="0.2">
      <c r="A387" s="95"/>
      <c r="B387" s="96" t="s">
        <v>579</v>
      </c>
      <c r="C387" s="121" t="s">
        <v>580</v>
      </c>
      <c r="D387" s="106" t="s">
        <v>639</v>
      </c>
      <c r="E387" s="99" t="s">
        <v>581</v>
      </c>
      <c r="F387" s="100">
        <v>59</v>
      </c>
      <c r="G387" s="101"/>
      <c r="H387" s="102">
        <f t="shared" ref="H387" si="70">ROUND(G387*F387,2)</f>
        <v>0</v>
      </c>
    </row>
    <row r="388" spans="1:8" s="38" customFormat="1" ht="48" customHeight="1" x14ac:dyDescent="0.2">
      <c r="A388" s="95"/>
      <c r="B388" s="96" t="s">
        <v>582</v>
      </c>
      <c r="C388" s="121" t="s">
        <v>583</v>
      </c>
      <c r="D388" s="106" t="s">
        <v>639</v>
      </c>
      <c r="E388" s="99" t="s">
        <v>581</v>
      </c>
      <c r="F388" s="100">
        <v>12</v>
      </c>
      <c r="G388" s="101"/>
      <c r="H388" s="102">
        <f t="shared" ref="H388" si="71">ROUND(G388*F388,2)</f>
        <v>0</v>
      </c>
    </row>
    <row r="389" spans="1:8" s="38" customFormat="1" ht="48" customHeight="1" x14ac:dyDescent="0.2">
      <c r="A389" s="95"/>
      <c r="B389" s="96" t="s">
        <v>584</v>
      </c>
      <c r="C389" s="121" t="s">
        <v>585</v>
      </c>
      <c r="D389" s="106" t="s">
        <v>639</v>
      </c>
      <c r="E389" s="99" t="s">
        <v>39</v>
      </c>
      <c r="F389" s="100">
        <v>42</v>
      </c>
      <c r="G389" s="101"/>
      <c r="H389" s="102">
        <f t="shared" ref="H389" si="72">ROUND(G389*F389,2)</f>
        <v>0</v>
      </c>
    </row>
    <row r="390" spans="1:8" s="38" customFormat="1" ht="60" customHeight="1" x14ac:dyDescent="0.2">
      <c r="A390" s="95"/>
      <c r="B390" s="96" t="s">
        <v>586</v>
      </c>
      <c r="C390" s="121" t="s">
        <v>587</v>
      </c>
      <c r="D390" s="106" t="s">
        <v>639</v>
      </c>
      <c r="E390" s="99" t="s">
        <v>236</v>
      </c>
      <c r="F390" s="100">
        <v>56</v>
      </c>
      <c r="G390" s="101"/>
      <c r="H390" s="102">
        <f t="shared" ref="H390" si="73">ROUND(G390*F390,2)</f>
        <v>0</v>
      </c>
    </row>
    <row r="391" spans="1:8" s="38" customFormat="1" ht="60" customHeight="1" x14ac:dyDescent="0.2">
      <c r="A391" s="95"/>
      <c r="B391" s="96" t="s">
        <v>588</v>
      </c>
      <c r="C391" s="121" t="s">
        <v>589</v>
      </c>
      <c r="D391" s="106" t="s">
        <v>639</v>
      </c>
      <c r="E391" s="99" t="s">
        <v>236</v>
      </c>
      <c r="F391" s="100">
        <v>56</v>
      </c>
      <c r="G391" s="101"/>
      <c r="H391" s="102">
        <f t="shared" ref="H391" si="74">ROUND(G391*F391,2)</f>
        <v>0</v>
      </c>
    </row>
    <row r="392" spans="1:8" s="38" customFormat="1" ht="60" customHeight="1" x14ac:dyDescent="0.2">
      <c r="A392" s="95"/>
      <c r="B392" s="96" t="s">
        <v>590</v>
      </c>
      <c r="C392" s="121" t="s">
        <v>591</v>
      </c>
      <c r="D392" s="106" t="s">
        <v>639</v>
      </c>
      <c r="E392" s="99" t="s">
        <v>39</v>
      </c>
      <c r="F392" s="100">
        <v>56</v>
      </c>
      <c r="G392" s="101"/>
      <c r="H392" s="102">
        <f t="shared" ref="H392" si="75">ROUND(G392*F392,2)</f>
        <v>0</v>
      </c>
    </row>
    <row r="393" spans="1:8" s="38" customFormat="1" ht="30" customHeight="1" thickBot="1" x14ac:dyDescent="0.25">
      <c r="A393" s="39"/>
      <c r="B393" s="34" t="str">
        <f>B380</f>
        <v>F</v>
      </c>
      <c r="C393" s="228" t="str">
        <f>C380</f>
        <v>MOUNTAIN AVENUE - NEW STREET LIGHT INSTALLATION WORKS</v>
      </c>
      <c r="D393" s="216"/>
      <c r="E393" s="216"/>
      <c r="F393" s="217"/>
      <c r="G393" s="39" t="s">
        <v>17</v>
      </c>
      <c r="H393" s="39">
        <f>SUM(H380:H392)</f>
        <v>0</v>
      </c>
    </row>
    <row r="394" spans="1:8" s="85" customFormat="1" ht="30" customHeight="1" thickTop="1" x14ac:dyDescent="0.2">
      <c r="A394" s="82"/>
      <c r="B394" s="83" t="s">
        <v>335</v>
      </c>
      <c r="C394" s="241" t="s">
        <v>333</v>
      </c>
      <c r="D394" s="242"/>
      <c r="E394" s="242"/>
      <c r="F394" s="243"/>
      <c r="G394" s="82"/>
      <c r="H394" s="84"/>
    </row>
    <row r="395" spans="1:8" s="81" customFormat="1" ht="30" customHeight="1" x14ac:dyDescent="0.2">
      <c r="A395" s="86" t="s">
        <v>338</v>
      </c>
      <c r="B395" s="74" t="s">
        <v>567</v>
      </c>
      <c r="C395" s="75" t="s">
        <v>339</v>
      </c>
      <c r="D395" s="80" t="s">
        <v>595</v>
      </c>
      <c r="E395" s="76" t="s">
        <v>334</v>
      </c>
      <c r="F395" s="79">
        <v>1</v>
      </c>
      <c r="G395" s="77"/>
      <c r="H395" s="78">
        <f t="shared" ref="H395" si="76">ROUND(G395*F395,2)</f>
        <v>0</v>
      </c>
    </row>
    <row r="396" spans="1:8" s="85" customFormat="1" ht="30" customHeight="1" thickBot="1" x14ac:dyDescent="0.25">
      <c r="A396" s="87"/>
      <c r="B396" s="88" t="str">
        <f>B394</f>
        <v>G</v>
      </c>
      <c r="C396" s="209" t="str">
        <f>C394</f>
        <v>MOBILIZATION /DEMOLIBIZATION</v>
      </c>
      <c r="D396" s="210"/>
      <c r="E396" s="210"/>
      <c r="F396" s="211"/>
      <c r="G396" s="89" t="s">
        <v>17</v>
      </c>
      <c r="H396" s="90">
        <f>H395</f>
        <v>0</v>
      </c>
    </row>
    <row r="397" spans="1:8" ht="36" customHeight="1" thickTop="1" x14ac:dyDescent="0.3">
      <c r="A397" s="67"/>
      <c r="B397" s="10"/>
      <c r="C397" s="51" t="s">
        <v>18</v>
      </c>
      <c r="D397" s="52"/>
      <c r="E397" s="52"/>
      <c r="F397" s="52"/>
      <c r="G397" s="52"/>
      <c r="H397" s="23"/>
    </row>
    <row r="398" spans="1:8" s="38" customFormat="1" ht="32.1" customHeight="1" x14ac:dyDescent="0.2">
      <c r="A398" s="69"/>
      <c r="B398" s="232" t="str">
        <f>B6</f>
        <v>PART 1      CITY FUNDED WORK</v>
      </c>
      <c r="C398" s="233"/>
      <c r="D398" s="233"/>
      <c r="E398" s="233"/>
      <c r="F398" s="233"/>
      <c r="G398" s="53"/>
      <c r="H398" s="62"/>
    </row>
    <row r="399" spans="1:8" ht="30" customHeight="1" thickBot="1" x14ac:dyDescent="0.25">
      <c r="A399" s="18"/>
      <c r="B399" s="34" t="str">
        <f>B7</f>
        <v>A</v>
      </c>
      <c r="C399" s="215" t="str">
        <f>C7</f>
        <v>MOUNTAIN AVENUE - WATERMAIN RENEWAL</v>
      </c>
      <c r="D399" s="216"/>
      <c r="E399" s="216"/>
      <c r="F399" s="217"/>
      <c r="G399" s="18" t="s">
        <v>17</v>
      </c>
      <c r="H399" s="18">
        <f>H137</f>
        <v>0</v>
      </c>
    </row>
    <row r="400" spans="1:8" ht="30" customHeight="1" thickTop="1" thickBot="1" x14ac:dyDescent="0.25">
      <c r="A400" s="18"/>
      <c r="B400" s="34" t="str">
        <f>B138</f>
        <v>B</v>
      </c>
      <c r="C400" s="212" t="str">
        <f>C138</f>
        <v>MCPHILLIPS STREET - SIPHON MANHOLE</v>
      </c>
      <c r="D400" s="213"/>
      <c r="E400" s="213"/>
      <c r="F400" s="214"/>
      <c r="G400" s="18" t="s">
        <v>17</v>
      </c>
      <c r="H400" s="18">
        <f>H150</f>
        <v>0</v>
      </c>
    </row>
    <row r="401" spans="1:8" ht="30" customHeight="1" thickTop="1" thickBot="1" x14ac:dyDescent="0.25">
      <c r="A401" s="18"/>
      <c r="B401" s="34" t="str">
        <f>B151</f>
        <v>C</v>
      </c>
      <c r="C401" s="212" t="str">
        <f>C151</f>
        <v>MOUNTAIN AVENUE - CONCRETE RECONSTRUCTION</v>
      </c>
      <c r="D401" s="213"/>
      <c r="E401" s="213"/>
      <c r="F401" s="214"/>
      <c r="G401" s="18" t="s">
        <v>17</v>
      </c>
      <c r="H401" s="18">
        <f>H299</f>
        <v>0</v>
      </c>
    </row>
    <row r="402" spans="1:8" ht="30" customHeight="1" thickTop="1" thickBot="1" x14ac:dyDescent="0.25">
      <c r="A402" s="18"/>
      <c r="B402" s="34" t="str">
        <f>B300</f>
        <v>D</v>
      </c>
      <c r="C402" s="212" t="str">
        <f>C300</f>
        <v>SIGNALS WORKS</v>
      </c>
      <c r="D402" s="213"/>
      <c r="E402" s="213"/>
      <c r="F402" s="214"/>
      <c r="G402" s="18" t="s">
        <v>17</v>
      </c>
      <c r="H402" s="18">
        <f>H327</f>
        <v>0</v>
      </c>
    </row>
    <row r="403" spans="1:8" ht="30" customHeight="1" thickTop="1" thickBot="1" x14ac:dyDescent="0.25">
      <c r="A403" s="18"/>
      <c r="B403" s="34" t="str">
        <f>B328</f>
        <v>E</v>
      </c>
      <c r="C403" s="212" t="str">
        <f>C328</f>
        <v>WATER AND WASTE WORK</v>
      </c>
      <c r="D403" s="213"/>
      <c r="E403" s="213"/>
      <c r="F403" s="214"/>
      <c r="G403" s="18" t="s">
        <v>17</v>
      </c>
      <c r="H403" s="18">
        <f>H378</f>
        <v>0</v>
      </c>
    </row>
    <row r="404" spans="1:8" ht="28.9" customHeight="1" thickTop="1" thickBot="1" x14ac:dyDescent="0.3">
      <c r="A404" s="18"/>
      <c r="B404" s="54"/>
      <c r="C404" s="55"/>
      <c r="D404" s="56"/>
      <c r="E404" s="57"/>
      <c r="F404" s="57"/>
      <c r="G404" s="59" t="s">
        <v>26</v>
      </c>
      <c r="H404" s="58">
        <f>SUM(H399:H403)</f>
        <v>0</v>
      </c>
    </row>
    <row r="405" spans="1:8" s="38" customFormat="1" ht="63" customHeight="1" thickTop="1" thickBot="1" x14ac:dyDescent="0.25">
      <c r="A405" s="39"/>
      <c r="B405" s="222" t="str">
        <f>B379</f>
        <v>PART 2      MANITOBA HYDRO FUNDED WORK
                 (See B9.6, B.17.2.1, B18.5, D3.4, D14.4)</v>
      </c>
      <c r="C405" s="223"/>
      <c r="D405" s="223"/>
      <c r="E405" s="223"/>
      <c r="F405" s="223"/>
      <c r="G405" s="224"/>
      <c r="H405" s="40"/>
    </row>
    <row r="406" spans="1:8" ht="30" customHeight="1" thickTop="1" thickBot="1" x14ac:dyDescent="0.25">
      <c r="A406" s="26"/>
      <c r="B406" s="34" t="str">
        <f>B380</f>
        <v>F</v>
      </c>
      <c r="C406" s="212" t="str">
        <f>C380</f>
        <v>MOUNTAIN AVENUE - NEW STREET LIGHT INSTALLATION WORKS</v>
      </c>
      <c r="D406" s="213"/>
      <c r="E406" s="213"/>
      <c r="F406" s="214"/>
      <c r="G406" s="26" t="s">
        <v>17</v>
      </c>
      <c r="H406" s="26">
        <f>H393</f>
        <v>0</v>
      </c>
    </row>
    <row r="407" spans="1:8" ht="28.9" customHeight="1" thickTop="1" thickBot="1" x14ac:dyDescent="0.3">
      <c r="A407" s="18"/>
      <c r="B407" s="91"/>
      <c r="C407" s="55"/>
      <c r="D407" s="56"/>
      <c r="E407" s="57"/>
      <c r="F407" s="57"/>
      <c r="G407" s="92" t="s">
        <v>27</v>
      </c>
      <c r="H407" s="49">
        <f>SUM(H406:H406)</f>
        <v>0</v>
      </c>
    </row>
    <row r="408" spans="1:8" ht="30" customHeight="1" thickTop="1" thickBot="1" x14ac:dyDescent="0.3">
      <c r="A408" s="18"/>
      <c r="B408" s="70" t="str">
        <f>B394</f>
        <v>G</v>
      </c>
      <c r="C408" s="212" t="str">
        <f>C394</f>
        <v>MOBILIZATION /DEMOLIBIZATION</v>
      </c>
      <c r="D408" s="213"/>
      <c r="E408" s="213"/>
      <c r="F408" s="214"/>
      <c r="G408" s="94" t="s">
        <v>337</v>
      </c>
      <c r="H408" s="93">
        <f>H396</f>
        <v>0</v>
      </c>
    </row>
    <row r="409" spans="1:8" s="33" customFormat="1" ht="37.9" customHeight="1" thickTop="1" x14ac:dyDescent="0.2">
      <c r="A409" s="17"/>
      <c r="B409" s="218" t="s">
        <v>29</v>
      </c>
      <c r="C409" s="219"/>
      <c r="D409" s="219"/>
      <c r="E409" s="219"/>
      <c r="F409" s="219"/>
      <c r="G409" s="220">
        <f>H404+H407+H408</f>
        <v>0</v>
      </c>
      <c r="H409" s="221"/>
    </row>
    <row r="410" spans="1:8" ht="15.95" customHeight="1" x14ac:dyDescent="0.2">
      <c r="A410" s="68"/>
      <c r="B410" s="63"/>
      <c r="C410" s="64"/>
      <c r="D410" s="65"/>
      <c r="E410" s="64"/>
      <c r="F410" s="64"/>
      <c r="G410" s="24"/>
      <c r="H410" s="25"/>
    </row>
  </sheetData>
  <sheetProtection algorithmName="SHA-512" hashValue="Ss+adrbL+2MdE4ucD78tv2sRQJibTIBJjxiywzYl6Bjl8NZiqf0Oqfl/gLM3l6lyBTO1D2y/zgHkaBErel0Lug==" saltValue="xQWSeiqp9o5lq6tqNcXRtw==" spinCount="100000" sheet="1" selectLockedCells="1"/>
  <mergeCells count="27">
    <mergeCell ref="C300:F300"/>
    <mergeCell ref="C327:F327"/>
    <mergeCell ref="B6:F6"/>
    <mergeCell ref="B398:F398"/>
    <mergeCell ref="C7:F7"/>
    <mergeCell ref="C137:F137"/>
    <mergeCell ref="C138:F138"/>
    <mergeCell ref="C150:F150"/>
    <mergeCell ref="C380:F380"/>
    <mergeCell ref="C393:F393"/>
    <mergeCell ref="C328:F328"/>
    <mergeCell ref="C151:F151"/>
    <mergeCell ref="C299:F299"/>
    <mergeCell ref="B379:G379"/>
    <mergeCell ref="C378:F378"/>
    <mergeCell ref="C394:F394"/>
    <mergeCell ref="G409:H409"/>
    <mergeCell ref="C406:F406"/>
    <mergeCell ref="B405:G405"/>
    <mergeCell ref="C401:F401"/>
    <mergeCell ref="C403:F403"/>
    <mergeCell ref="C396:F396"/>
    <mergeCell ref="C408:F408"/>
    <mergeCell ref="C399:F399"/>
    <mergeCell ref="C400:F400"/>
    <mergeCell ref="B409:F409"/>
    <mergeCell ref="C402:F402"/>
  </mergeCells>
  <phoneticPr fontId="0" type="noConversion"/>
  <conditionalFormatting sqref="D395 D219 D184:D185 D277">
    <cfRule type="cellIs" dxfId="813" priority="1051" stopIfTrue="1" operator="equal">
      <formula>"CW 2130-R11"</formula>
    </cfRule>
    <cfRule type="cellIs" dxfId="812" priority="1052" stopIfTrue="1" operator="equal">
      <formula>"CW 3120-R2"</formula>
    </cfRule>
    <cfRule type="cellIs" dxfId="811" priority="1053" stopIfTrue="1" operator="equal">
      <formula>"CW 3240-R7"</formula>
    </cfRule>
  </conditionalFormatting>
  <conditionalFormatting sqref="G395">
    <cfRule type="expression" dxfId="810" priority="1050">
      <formula>G395&gt;G409*0.05</formula>
    </cfRule>
  </conditionalFormatting>
  <conditionalFormatting sqref="D153">
    <cfRule type="cellIs" dxfId="809" priority="1047" stopIfTrue="1" operator="equal">
      <formula>"CW 2130-R11"</formula>
    </cfRule>
    <cfRule type="cellIs" dxfId="808" priority="1048" stopIfTrue="1" operator="equal">
      <formula>"CW 3120-R2"</formula>
    </cfRule>
    <cfRule type="cellIs" dxfId="807" priority="1049" stopIfTrue="1" operator="equal">
      <formula>"CW 3240-R7"</formula>
    </cfRule>
  </conditionalFormatting>
  <conditionalFormatting sqref="D156">
    <cfRule type="cellIs" dxfId="806" priority="1044" stopIfTrue="1" operator="equal">
      <formula>"CW 2130-R11"</formula>
    </cfRule>
    <cfRule type="cellIs" dxfId="805" priority="1045" stopIfTrue="1" operator="equal">
      <formula>"CW 3120-R2"</formula>
    </cfRule>
    <cfRule type="cellIs" dxfId="804" priority="1046" stopIfTrue="1" operator="equal">
      <formula>"CW 3240-R7"</formula>
    </cfRule>
  </conditionalFormatting>
  <conditionalFormatting sqref="D157">
    <cfRule type="cellIs" dxfId="803" priority="1041" stopIfTrue="1" operator="equal">
      <formula>"CW 2130-R11"</formula>
    </cfRule>
    <cfRule type="cellIs" dxfId="802" priority="1042" stopIfTrue="1" operator="equal">
      <formula>"CW 3120-R2"</formula>
    </cfRule>
    <cfRule type="cellIs" dxfId="801" priority="1043" stopIfTrue="1" operator="equal">
      <formula>"CW 3240-R7"</formula>
    </cfRule>
  </conditionalFormatting>
  <conditionalFormatting sqref="D158">
    <cfRule type="cellIs" dxfId="800" priority="1038" stopIfTrue="1" operator="equal">
      <formula>"CW 2130-R11"</formula>
    </cfRule>
    <cfRule type="cellIs" dxfId="799" priority="1039" stopIfTrue="1" operator="equal">
      <formula>"CW 3120-R2"</formula>
    </cfRule>
    <cfRule type="cellIs" dxfId="798" priority="1040" stopIfTrue="1" operator="equal">
      <formula>"CW 3240-R7"</formula>
    </cfRule>
  </conditionalFormatting>
  <conditionalFormatting sqref="D159">
    <cfRule type="cellIs" dxfId="797" priority="1035" stopIfTrue="1" operator="equal">
      <formula>"CW 2130-R11"</formula>
    </cfRule>
    <cfRule type="cellIs" dxfId="796" priority="1036" stopIfTrue="1" operator="equal">
      <formula>"CW 3120-R2"</formula>
    </cfRule>
    <cfRule type="cellIs" dxfId="795" priority="1037" stopIfTrue="1" operator="equal">
      <formula>"CW 3240-R7"</formula>
    </cfRule>
  </conditionalFormatting>
  <conditionalFormatting sqref="D160">
    <cfRule type="cellIs" dxfId="794" priority="1032" stopIfTrue="1" operator="equal">
      <formula>"CW 2130-R11"</formula>
    </cfRule>
    <cfRule type="cellIs" dxfId="793" priority="1033" stopIfTrue="1" operator="equal">
      <formula>"CW 3120-R2"</formula>
    </cfRule>
    <cfRule type="cellIs" dxfId="792" priority="1034" stopIfTrue="1" operator="equal">
      <formula>"CW 3240-R7"</formula>
    </cfRule>
  </conditionalFormatting>
  <conditionalFormatting sqref="D161">
    <cfRule type="cellIs" dxfId="791" priority="1029" stopIfTrue="1" operator="equal">
      <formula>"CW 2130-R11"</formula>
    </cfRule>
    <cfRule type="cellIs" dxfId="790" priority="1030" stopIfTrue="1" operator="equal">
      <formula>"CW 3120-R2"</formula>
    </cfRule>
    <cfRule type="cellIs" dxfId="789" priority="1031" stopIfTrue="1" operator="equal">
      <formula>"CW 3240-R7"</formula>
    </cfRule>
  </conditionalFormatting>
  <conditionalFormatting sqref="D162">
    <cfRule type="cellIs" dxfId="788" priority="1026" stopIfTrue="1" operator="equal">
      <formula>"CW 2130-R11"</formula>
    </cfRule>
    <cfRule type="cellIs" dxfId="787" priority="1027" stopIfTrue="1" operator="equal">
      <formula>"CW 3120-R2"</formula>
    </cfRule>
    <cfRule type="cellIs" dxfId="786" priority="1028" stopIfTrue="1" operator="equal">
      <formula>"CW 3240-R7"</formula>
    </cfRule>
  </conditionalFormatting>
  <conditionalFormatting sqref="D163">
    <cfRule type="cellIs" dxfId="785" priority="1023" stopIfTrue="1" operator="equal">
      <formula>"CW 2130-R11"</formula>
    </cfRule>
    <cfRule type="cellIs" dxfId="784" priority="1024" stopIfTrue="1" operator="equal">
      <formula>"CW 3120-R2"</formula>
    </cfRule>
    <cfRule type="cellIs" dxfId="783" priority="1025" stopIfTrue="1" operator="equal">
      <formula>"CW 3240-R7"</formula>
    </cfRule>
  </conditionalFormatting>
  <conditionalFormatting sqref="D164">
    <cfRule type="cellIs" dxfId="782" priority="1020" stopIfTrue="1" operator="equal">
      <formula>"CW 2130-R11"</formula>
    </cfRule>
    <cfRule type="cellIs" dxfId="781" priority="1021" stopIfTrue="1" operator="equal">
      <formula>"CW 3120-R2"</formula>
    </cfRule>
    <cfRule type="cellIs" dxfId="780" priority="1022" stopIfTrue="1" operator="equal">
      <formula>"CW 3240-R7"</formula>
    </cfRule>
  </conditionalFormatting>
  <conditionalFormatting sqref="D165">
    <cfRule type="cellIs" dxfId="779" priority="1017" stopIfTrue="1" operator="equal">
      <formula>"CW 2130-R11"</formula>
    </cfRule>
    <cfRule type="cellIs" dxfId="778" priority="1018" stopIfTrue="1" operator="equal">
      <formula>"CW 3120-R2"</formula>
    </cfRule>
    <cfRule type="cellIs" dxfId="777" priority="1019" stopIfTrue="1" operator="equal">
      <formula>"CW 3240-R7"</formula>
    </cfRule>
  </conditionalFormatting>
  <conditionalFormatting sqref="D166">
    <cfRule type="cellIs" dxfId="776" priority="1014" stopIfTrue="1" operator="equal">
      <formula>"CW 2130-R11"</formula>
    </cfRule>
    <cfRule type="cellIs" dxfId="775" priority="1015" stopIfTrue="1" operator="equal">
      <formula>"CW 3120-R2"</formula>
    </cfRule>
    <cfRule type="cellIs" dxfId="774" priority="1016" stopIfTrue="1" operator="equal">
      <formula>"CW 3240-R7"</formula>
    </cfRule>
  </conditionalFormatting>
  <conditionalFormatting sqref="D167:D168">
    <cfRule type="cellIs" dxfId="773" priority="1011" stopIfTrue="1" operator="equal">
      <formula>"CW 2130-R11"</formula>
    </cfRule>
    <cfRule type="cellIs" dxfId="772" priority="1012" stopIfTrue="1" operator="equal">
      <formula>"CW 3120-R2"</formula>
    </cfRule>
    <cfRule type="cellIs" dxfId="771" priority="1013" stopIfTrue="1" operator="equal">
      <formula>"CW 3240-R7"</formula>
    </cfRule>
  </conditionalFormatting>
  <conditionalFormatting sqref="D171:D173">
    <cfRule type="cellIs" dxfId="770" priority="1008" stopIfTrue="1" operator="equal">
      <formula>"CW 2130-R11"</formula>
    </cfRule>
    <cfRule type="cellIs" dxfId="769" priority="1009" stopIfTrue="1" operator="equal">
      <formula>"CW 3120-R2"</formula>
    </cfRule>
    <cfRule type="cellIs" dxfId="768" priority="1010" stopIfTrue="1" operator="equal">
      <formula>"CW 3240-R7"</formula>
    </cfRule>
  </conditionalFormatting>
  <conditionalFormatting sqref="D180 D174:D176 D178">
    <cfRule type="cellIs" dxfId="767" priority="1005" stopIfTrue="1" operator="equal">
      <formula>"CW 2130-R11"</formula>
    </cfRule>
    <cfRule type="cellIs" dxfId="766" priority="1006" stopIfTrue="1" operator="equal">
      <formula>"CW 3120-R2"</formula>
    </cfRule>
    <cfRule type="cellIs" dxfId="765" priority="1007" stopIfTrue="1" operator="equal">
      <formula>"CW 3240-R7"</formula>
    </cfRule>
  </conditionalFormatting>
  <conditionalFormatting sqref="D179">
    <cfRule type="cellIs" dxfId="764" priority="1002" stopIfTrue="1" operator="equal">
      <formula>"CW 2130-R11"</formula>
    </cfRule>
    <cfRule type="cellIs" dxfId="763" priority="1003" stopIfTrue="1" operator="equal">
      <formula>"CW 3120-R2"</formula>
    </cfRule>
    <cfRule type="cellIs" dxfId="762" priority="1004" stopIfTrue="1" operator="equal">
      <formula>"CW 3240-R7"</formula>
    </cfRule>
  </conditionalFormatting>
  <conditionalFormatting sqref="D181">
    <cfRule type="cellIs" dxfId="761" priority="999" stopIfTrue="1" operator="equal">
      <formula>"CW 2130-R11"</formula>
    </cfRule>
    <cfRule type="cellIs" dxfId="760" priority="1000" stopIfTrue="1" operator="equal">
      <formula>"CW 3120-R2"</formula>
    </cfRule>
    <cfRule type="cellIs" dxfId="759" priority="1001" stopIfTrue="1" operator="equal">
      <formula>"CW 3240-R7"</formula>
    </cfRule>
  </conditionalFormatting>
  <conditionalFormatting sqref="D182">
    <cfRule type="cellIs" dxfId="758" priority="996" stopIfTrue="1" operator="equal">
      <formula>"CW 2130-R11"</formula>
    </cfRule>
    <cfRule type="cellIs" dxfId="757" priority="997" stopIfTrue="1" operator="equal">
      <formula>"CW 3120-R2"</formula>
    </cfRule>
    <cfRule type="cellIs" dxfId="756" priority="998" stopIfTrue="1" operator="equal">
      <formula>"CW 3240-R7"</formula>
    </cfRule>
  </conditionalFormatting>
  <conditionalFormatting sqref="D186:D188">
    <cfRule type="cellIs" dxfId="755" priority="993" stopIfTrue="1" operator="equal">
      <formula>"CW 2130-R11"</formula>
    </cfRule>
    <cfRule type="cellIs" dxfId="754" priority="994" stopIfTrue="1" operator="equal">
      <formula>"CW 3120-R2"</formula>
    </cfRule>
    <cfRule type="cellIs" dxfId="753" priority="995" stopIfTrue="1" operator="equal">
      <formula>"CW 3240-R7"</formula>
    </cfRule>
  </conditionalFormatting>
  <conditionalFormatting sqref="D191">
    <cfRule type="cellIs" dxfId="752" priority="990" stopIfTrue="1" operator="equal">
      <formula>"CW 2130-R11"</formula>
    </cfRule>
    <cfRule type="cellIs" dxfId="751" priority="991" stopIfTrue="1" operator="equal">
      <formula>"CW 3120-R2"</formula>
    </cfRule>
    <cfRule type="cellIs" dxfId="750" priority="992" stopIfTrue="1" operator="equal">
      <formula>"CW 3240-R7"</formula>
    </cfRule>
  </conditionalFormatting>
  <conditionalFormatting sqref="D192">
    <cfRule type="cellIs" dxfId="749" priority="987" stopIfTrue="1" operator="equal">
      <formula>"CW 2130-R11"</formula>
    </cfRule>
    <cfRule type="cellIs" dxfId="748" priority="988" stopIfTrue="1" operator="equal">
      <formula>"CW 3120-R2"</formula>
    </cfRule>
    <cfRule type="cellIs" dxfId="747" priority="989" stopIfTrue="1" operator="equal">
      <formula>"CW 3240-R7"</formula>
    </cfRule>
  </conditionalFormatting>
  <conditionalFormatting sqref="D194">
    <cfRule type="cellIs" dxfId="746" priority="981" stopIfTrue="1" operator="equal">
      <formula>"CW 2130-R11"</formula>
    </cfRule>
    <cfRule type="cellIs" dxfId="745" priority="982" stopIfTrue="1" operator="equal">
      <formula>"CW 3120-R2"</formula>
    </cfRule>
    <cfRule type="cellIs" dxfId="744" priority="983" stopIfTrue="1" operator="equal">
      <formula>"CW 3240-R7"</formula>
    </cfRule>
  </conditionalFormatting>
  <conditionalFormatting sqref="D196:D198">
    <cfRule type="cellIs" dxfId="743" priority="978" stopIfTrue="1" operator="equal">
      <formula>"CW 2130-R11"</formula>
    </cfRule>
    <cfRule type="cellIs" dxfId="742" priority="979" stopIfTrue="1" operator="equal">
      <formula>"CW 3120-R2"</formula>
    </cfRule>
    <cfRule type="cellIs" dxfId="741" priority="980" stopIfTrue="1" operator="equal">
      <formula>"CW 3240-R7"</formula>
    </cfRule>
  </conditionalFormatting>
  <conditionalFormatting sqref="D199:D200">
    <cfRule type="cellIs" dxfId="740" priority="975" stopIfTrue="1" operator="equal">
      <formula>"CW 2130-R11"</formula>
    </cfRule>
    <cfRule type="cellIs" dxfId="739" priority="976" stopIfTrue="1" operator="equal">
      <formula>"CW 3120-R2"</formula>
    </cfRule>
    <cfRule type="cellIs" dxfId="738" priority="977" stopIfTrue="1" operator="equal">
      <formula>"CW 3240-R7"</formula>
    </cfRule>
  </conditionalFormatting>
  <conditionalFormatting sqref="D201">
    <cfRule type="cellIs" dxfId="737" priority="972" stopIfTrue="1" operator="equal">
      <formula>"CW 2130-R11"</formula>
    </cfRule>
    <cfRule type="cellIs" dxfId="736" priority="973" stopIfTrue="1" operator="equal">
      <formula>"CW 3120-R2"</formula>
    </cfRule>
    <cfRule type="cellIs" dxfId="735" priority="974" stopIfTrue="1" operator="equal">
      <formula>"CW 3240-R7"</formula>
    </cfRule>
  </conditionalFormatting>
  <conditionalFormatting sqref="D202:D203">
    <cfRule type="cellIs" dxfId="734" priority="969" stopIfTrue="1" operator="equal">
      <formula>"CW 2130-R11"</formula>
    </cfRule>
    <cfRule type="cellIs" dxfId="733" priority="970" stopIfTrue="1" operator="equal">
      <formula>"CW 3120-R2"</formula>
    </cfRule>
    <cfRule type="cellIs" dxfId="732" priority="971" stopIfTrue="1" operator="equal">
      <formula>"CW 3240-R7"</formula>
    </cfRule>
  </conditionalFormatting>
  <conditionalFormatting sqref="D204">
    <cfRule type="cellIs" dxfId="731" priority="966" stopIfTrue="1" operator="equal">
      <formula>"CW 2130-R11"</formula>
    </cfRule>
    <cfRule type="cellIs" dxfId="730" priority="967" stopIfTrue="1" operator="equal">
      <formula>"CW 3120-R2"</formula>
    </cfRule>
    <cfRule type="cellIs" dxfId="729" priority="968" stopIfTrue="1" operator="equal">
      <formula>"CW 3240-R7"</formula>
    </cfRule>
  </conditionalFormatting>
  <conditionalFormatting sqref="D205">
    <cfRule type="cellIs" dxfId="728" priority="963" stopIfTrue="1" operator="equal">
      <formula>"CW 2130-R11"</formula>
    </cfRule>
    <cfRule type="cellIs" dxfId="727" priority="964" stopIfTrue="1" operator="equal">
      <formula>"CW 3120-R2"</formula>
    </cfRule>
    <cfRule type="cellIs" dxfId="726" priority="965" stopIfTrue="1" operator="equal">
      <formula>"CW 3240-R7"</formula>
    </cfRule>
  </conditionalFormatting>
  <conditionalFormatting sqref="D208">
    <cfRule type="cellIs" dxfId="725" priority="960" stopIfTrue="1" operator="equal">
      <formula>"CW 2130-R11"</formula>
    </cfRule>
    <cfRule type="cellIs" dxfId="724" priority="961" stopIfTrue="1" operator="equal">
      <formula>"CW 3120-R2"</formula>
    </cfRule>
    <cfRule type="cellIs" dxfId="723" priority="962" stopIfTrue="1" operator="equal">
      <formula>"CW 3240-R7"</formula>
    </cfRule>
  </conditionalFormatting>
  <conditionalFormatting sqref="D209">
    <cfRule type="cellIs" dxfId="722" priority="957" stopIfTrue="1" operator="equal">
      <formula>"CW 2130-R11"</formula>
    </cfRule>
    <cfRule type="cellIs" dxfId="721" priority="958" stopIfTrue="1" operator="equal">
      <formula>"CW 3120-R2"</formula>
    </cfRule>
    <cfRule type="cellIs" dxfId="720" priority="959" stopIfTrue="1" operator="equal">
      <formula>"CW 3240-R7"</formula>
    </cfRule>
  </conditionalFormatting>
  <conditionalFormatting sqref="D210">
    <cfRule type="cellIs" dxfId="719" priority="954" stopIfTrue="1" operator="equal">
      <formula>"CW 2130-R11"</formula>
    </cfRule>
    <cfRule type="cellIs" dxfId="718" priority="955" stopIfTrue="1" operator="equal">
      <formula>"CW 3120-R2"</formula>
    </cfRule>
    <cfRule type="cellIs" dxfId="717" priority="956" stopIfTrue="1" operator="equal">
      <formula>"CW 3240-R7"</formula>
    </cfRule>
  </conditionalFormatting>
  <conditionalFormatting sqref="D211">
    <cfRule type="cellIs" dxfId="716" priority="951" stopIfTrue="1" operator="equal">
      <formula>"CW 2130-R11"</formula>
    </cfRule>
    <cfRule type="cellIs" dxfId="715" priority="952" stopIfTrue="1" operator="equal">
      <formula>"CW 3120-R2"</formula>
    </cfRule>
    <cfRule type="cellIs" dxfId="714" priority="953" stopIfTrue="1" operator="equal">
      <formula>"CW 3240-R7"</formula>
    </cfRule>
  </conditionalFormatting>
  <conditionalFormatting sqref="D212">
    <cfRule type="cellIs" dxfId="713" priority="948" stopIfTrue="1" operator="equal">
      <formula>"CW 2130-R11"</formula>
    </cfRule>
    <cfRule type="cellIs" dxfId="712" priority="949" stopIfTrue="1" operator="equal">
      <formula>"CW 3120-R2"</formula>
    </cfRule>
    <cfRule type="cellIs" dxfId="711" priority="950" stopIfTrue="1" operator="equal">
      <formula>"CW 3240-R7"</formula>
    </cfRule>
  </conditionalFormatting>
  <conditionalFormatting sqref="D213">
    <cfRule type="cellIs" dxfId="710" priority="945" stopIfTrue="1" operator="equal">
      <formula>"CW 2130-R11"</formula>
    </cfRule>
    <cfRule type="cellIs" dxfId="709" priority="946" stopIfTrue="1" operator="equal">
      <formula>"CW 3120-R2"</formula>
    </cfRule>
    <cfRule type="cellIs" dxfId="708" priority="947" stopIfTrue="1" operator="equal">
      <formula>"CW 3240-R7"</formula>
    </cfRule>
  </conditionalFormatting>
  <conditionalFormatting sqref="D230:D231">
    <cfRule type="cellIs" dxfId="707" priority="942" stopIfTrue="1" operator="equal">
      <formula>"CW 2130-R11"</formula>
    </cfRule>
    <cfRule type="cellIs" dxfId="706" priority="943" stopIfTrue="1" operator="equal">
      <formula>"CW 3120-R2"</formula>
    </cfRule>
    <cfRule type="cellIs" dxfId="705" priority="944" stopIfTrue="1" operator="equal">
      <formula>"CW 3240-R7"</formula>
    </cfRule>
  </conditionalFormatting>
  <conditionalFormatting sqref="D214">
    <cfRule type="cellIs" dxfId="704" priority="933" stopIfTrue="1" operator="equal">
      <formula>"CW 2130-R11"</formula>
    </cfRule>
    <cfRule type="cellIs" dxfId="703" priority="934" stopIfTrue="1" operator="equal">
      <formula>"CW 3120-R2"</formula>
    </cfRule>
    <cfRule type="cellIs" dxfId="702" priority="935" stopIfTrue="1" operator="equal">
      <formula>"CW 3240-R7"</formula>
    </cfRule>
  </conditionalFormatting>
  <conditionalFormatting sqref="D215">
    <cfRule type="cellIs" dxfId="701" priority="930" stopIfTrue="1" operator="equal">
      <formula>"CW 2130-R11"</formula>
    </cfRule>
    <cfRule type="cellIs" dxfId="700" priority="931" stopIfTrue="1" operator="equal">
      <formula>"CW 3120-R2"</formula>
    </cfRule>
    <cfRule type="cellIs" dxfId="699" priority="932" stopIfTrue="1" operator="equal">
      <formula>"CW 3240-R7"</formula>
    </cfRule>
  </conditionalFormatting>
  <conditionalFormatting sqref="D216">
    <cfRule type="cellIs" dxfId="698" priority="927" stopIfTrue="1" operator="equal">
      <formula>"CW 2130-R11"</formula>
    </cfRule>
    <cfRule type="cellIs" dxfId="697" priority="928" stopIfTrue="1" operator="equal">
      <formula>"CW 3120-R2"</formula>
    </cfRule>
    <cfRule type="cellIs" dxfId="696" priority="929" stopIfTrue="1" operator="equal">
      <formula>"CW 3240-R7"</formula>
    </cfRule>
  </conditionalFormatting>
  <conditionalFormatting sqref="D217">
    <cfRule type="cellIs" dxfId="695" priority="924" stopIfTrue="1" operator="equal">
      <formula>"CW 2130-R11"</formula>
    </cfRule>
    <cfRule type="cellIs" dxfId="694" priority="925" stopIfTrue="1" operator="equal">
      <formula>"CW 3120-R2"</formula>
    </cfRule>
    <cfRule type="cellIs" dxfId="693" priority="926" stopIfTrue="1" operator="equal">
      <formula>"CW 3240-R7"</formula>
    </cfRule>
  </conditionalFormatting>
  <conditionalFormatting sqref="D218">
    <cfRule type="cellIs" dxfId="692" priority="921" stopIfTrue="1" operator="equal">
      <formula>"CW 2130-R11"</formula>
    </cfRule>
    <cfRule type="cellIs" dxfId="691" priority="922" stopIfTrue="1" operator="equal">
      <formula>"CW 3120-R2"</formula>
    </cfRule>
    <cfRule type="cellIs" dxfId="690" priority="923" stopIfTrue="1" operator="equal">
      <formula>"CW 3240-R7"</formula>
    </cfRule>
  </conditionalFormatting>
  <conditionalFormatting sqref="D177">
    <cfRule type="cellIs" dxfId="689" priority="915" stopIfTrue="1" operator="equal">
      <formula>"CW 2130-R11"</formula>
    </cfRule>
    <cfRule type="cellIs" dxfId="688" priority="916" stopIfTrue="1" operator="equal">
      <formula>"CW 3120-R2"</formula>
    </cfRule>
    <cfRule type="cellIs" dxfId="687" priority="917" stopIfTrue="1" operator="equal">
      <formula>"CW 3240-R7"</formula>
    </cfRule>
  </conditionalFormatting>
  <conditionalFormatting sqref="D240">
    <cfRule type="cellIs" dxfId="686" priority="913" stopIfTrue="1" operator="equal">
      <formula>"CW 3120-R2"</formula>
    </cfRule>
    <cfRule type="cellIs" dxfId="685" priority="914" stopIfTrue="1" operator="equal">
      <formula>"CW 3240-R7"</formula>
    </cfRule>
  </conditionalFormatting>
  <conditionalFormatting sqref="D241">
    <cfRule type="cellIs" dxfId="684" priority="910" stopIfTrue="1" operator="equal">
      <formula>"CW 2130-R11"</formula>
    </cfRule>
    <cfRule type="cellIs" dxfId="683" priority="911" stopIfTrue="1" operator="equal">
      <formula>"CW 3120-R2"</formula>
    </cfRule>
    <cfRule type="cellIs" dxfId="682" priority="912" stopIfTrue="1" operator="equal">
      <formula>"CW 3240-R7"</formula>
    </cfRule>
  </conditionalFormatting>
  <conditionalFormatting sqref="D242">
    <cfRule type="cellIs" dxfId="681" priority="907" stopIfTrue="1" operator="equal">
      <formula>"CW 2130-R11"</formula>
    </cfRule>
    <cfRule type="cellIs" dxfId="680" priority="908" stopIfTrue="1" operator="equal">
      <formula>"CW 3120-R2"</formula>
    </cfRule>
    <cfRule type="cellIs" dxfId="679" priority="909" stopIfTrue="1" operator="equal">
      <formula>"CW 3240-R7"</formula>
    </cfRule>
  </conditionalFormatting>
  <conditionalFormatting sqref="D243:D246">
    <cfRule type="cellIs" dxfId="678" priority="905" stopIfTrue="1" operator="equal">
      <formula>"CW 3120-R2"</formula>
    </cfRule>
    <cfRule type="cellIs" dxfId="677" priority="906" stopIfTrue="1" operator="equal">
      <formula>"CW 3240-R7"</formula>
    </cfRule>
  </conditionalFormatting>
  <conditionalFormatting sqref="D247:D248">
    <cfRule type="cellIs" dxfId="676" priority="901" stopIfTrue="1" operator="equal">
      <formula>"CW 3120-R2"</formula>
    </cfRule>
    <cfRule type="cellIs" dxfId="675" priority="902" stopIfTrue="1" operator="equal">
      <formula>"CW 3240-R7"</formula>
    </cfRule>
  </conditionalFormatting>
  <conditionalFormatting sqref="D249">
    <cfRule type="cellIs" dxfId="674" priority="897" stopIfTrue="1" operator="equal">
      <formula>"CW 3120-R2"</formula>
    </cfRule>
    <cfRule type="cellIs" dxfId="673" priority="898" stopIfTrue="1" operator="equal">
      <formula>"CW 3240-R7"</formula>
    </cfRule>
  </conditionalFormatting>
  <conditionalFormatting sqref="D250">
    <cfRule type="cellIs" dxfId="672" priority="895" stopIfTrue="1" operator="equal">
      <formula>"CW 3120-R2"</formula>
    </cfRule>
    <cfRule type="cellIs" dxfId="671" priority="896" stopIfTrue="1" operator="equal">
      <formula>"CW 3240-R7"</formula>
    </cfRule>
  </conditionalFormatting>
  <conditionalFormatting sqref="D254">
    <cfRule type="cellIs" dxfId="670" priority="890" stopIfTrue="1" operator="equal">
      <formula>"CW 2130-R11"</formula>
    </cfRule>
    <cfRule type="cellIs" dxfId="669" priority="891" stopIfTrue="1" operator="equal">
      <formula>"CW 3120-R2"</formula>
    </cfRule>
    <cfRule type="cellIs" dxfId="668" priority="892" stopIfTrue="1" operator="equal">
      <formula>"CW 3240-R7"</formula>
    </cfRule>
  </conditionalFormatting>
  <conditionalFormatting sqref="D253">
    <cfRule type="cellIs" dxfId="667" priority="893" stopIfTrue="1" operator="equal">
      <formula>"CW 3120-R2"</formula>
    </cfRule>
    <cfRule type="cellIs" dxfId="666" priority="894" stopIfTrue="1" operator="equal">
      <formula>"CW 3240-R7"</formula>
    </cfRule>
  </conditionalFormatting>
  <conditionalFormatting sqref="D255">
    <cfRule type="cellIs" dxfId="665" priority="887" stopIfTrue="1" operator="equal">
      <formula>"CW 2130-R11"</formula>
    </cfRule>
    <cfRule type="cellIs" dxfId="664" priority="888" stopIfTrue="1" operator="equal">
      <formula>"CW 3120-R2"</formula>
    </cfRule>
    <cfRule type="cellIs" dxfId="663" priority="889" stopIfTrue="1" operator="equal">
      <formula>"CW 3240-R7"</formula>
    </cfRule>
  </conditionalFormatting>
  <conditionalFormatting sqref="D256:D257">
    <cfRule type="cellIs" dxfId="662" priority="885" stopIfTrue="1" operator="equal">
      <formula>"CW 3120-R2"</formula>
    </cfRule>
    <cfRule type="cellIs" dxfId="661" priority="886" stopIfTrue="1" operator="equal">
      <formula>"CW 3240-R7"</formula>
    </cfRule>
  </conditionalFormatting>
  <conditionalFormatting sqref="D261">
    <cfRule type="cellIs" dxfId="660" priority="883" stopIfTrue="1" operator="equal">
      <formula>"CW 2130-R11"</formula>
    </cfRule>
    <cfRule type="cellIs" dxfId="659" priority="884" stopIfTrue="1" operator="equal">
      <formula>"CW 3240-R7"</formula>
    </cfRule>
  </conditionalFormatting>
  <conditionalFormatting sqref="D262:D263">
    <cfRule type="cellIs" dxfId="658" priority="881" stopIfTrue="1" operator="equal">
      <formula>"CW 2130-R11"</formula>
    </cfRule>
    <cfRule type="cellIs" dxfId="657" priority="882" stopIfTrue="1" operator="equal">
      <formula>"CW 3240-R7"</formula>
    </cfRule>
  </conditionalFormatting>
  <conditionalFormatting sqref="D260">
    <cfRule type="cellIs" dxfId="656" priority="871" stopIfTrue="1" operator="equal">
      <formula>"CW 2130-R11"</formula>
    </cfRule>
    <cfRule type="cellIs" dxfId="655" priority="872" stopIfTrue="1" operator="equal">
      <formula>"CW 3120-R2"</formula>
    </cfRule>
    <cfRule type="cellIs" dxfId="654" priority="873" stopIfTrue="1" operator="equal">
      <formula>"CW 3240-R7"</formula>
    </cfRule>
  </conditionalFormatting>
  <conditionalFormatting sqref="D258">
    <cfRule type="cellIs" dxfId="653" priority="876" stopIfTrue="1" operator="equal">
      <formula>"CW 3120-R2"</formula>
    </cfRule>
    <cfRule type="cellIs" dxfId="652" priority="877" stopIfTrue="1" operator="equal">
      <formula>"CW 3240-R7"</formula>
    </cfRule>
  </conditionalFormatting>
  <conditionalFormatting sqref="D259">
    <cfRule type="cellIs" dxfId="651" priority="874" stopIfTrue="1" operator="equal">
      <formula>"CW 3120-R2"</formula>
    </cfRule>
    <cfRule type="cellIs" dxfId="650" priority="875" stopIfTrue="1" operator="equal">
      <formula>"CW 3240-R7"</formula>
    </cfRule>
  </conditionalFormatting>
  <conditionalFormatting sqref="D283:D285">
    <cfRule type="cellIs" dxfId="649" priority="868" stopIfTrue="1" operator="equal">
      <formula>"CW 2130-R11"</formula>
    </cfRule>
    <cfRule type="cellIs" dxfId="648" priority="869" stopIfTrue="1" operator="equal">
      <formula>"CW 3120-R2"</formula>
    </cfRule>
    <cfRule type="cellIs" dxfId="647" priority="870" stopIfTrue="1" operator="equal">
      <formula>"CW 3240-R7"</formula>
    </cfRule>
  </conditionalFormatting>
  <conditionalFormatting sqref="D251:D252">
    <cfRule type="cellIs" dxfId="646" priority="865" stopIfTrue="1" operator="equal">
      <formula>"CW 2130-R11"</formula>
    </cfRule>
    <cfRule type="cellIs" dxfId="645" priority="866" stopIfTrue="1" operator="equal">
      <formula>"CW 3120-R2"</formula>
    </cfRule>
    <cfRule type="cellIs" dxfId="644" priority="867" stopIfTrue="1" operator="equal">
      <formula>"CW 3240-R7"</formula>
    </cfRule>
  </conditionalFormatting>
  <conditionalFormatting sqref="D273">
    <cfRule type="cellIs" dxfId="643" priority="862" stopIfTrue="1" operator="equal">
      <formula>"CW 2130-R11"</formula>
    </cfRule>
    <cfRule type="cellIs" dxfId="642" priority="863" stopIfTrue="1" operator="equal">
      <formula>"CW 3120-R2"</formula>
    </cfRule>
    <cfRule type="cellIs" dxfId="641" priority="864" stopIfTrue="1" operator="equal">
      <formula>"CW 3240-R7"</formula>
    </cfRule>
  </conditionalFormatting>
  <conditionalFormatting sqref="D238">
    <cfRule type="cellIs" dxfId="640" priority="859" stopIfTrue="1" operator="equal">
      <formula>"CW 2130-R11"</formula>
    </cfRule>
    <cfRule type="cellIs" dxfId="639" priority="860" stopIfTrue="1" operator="equal">
      <formula>"CW 3120-R2"</formula>
    </cfRule>
    <cfRule type="cellIs" dxfId="638" priority="861" stopIfTrue="1" operator="equal">
      <formula>"CW 3240-R7"</formula>
    </cfRule>
  </conditionalFormatting>
  <conditionalFormatting sqref="D220">
    <cfRule type="cellIs" dxfId="637" priority="856" stopIfTrue="1" operator="equal">
      <formula>"CW 2130-R11"</formula>
    </cfRule>
    <cfRule type="cellIs" dxfId="636" priority="857" stopIfTrue="1" operator="equal">
      <formula>"CW 3120-R2"</formula>
    </cfRule>
    <cfRule type="cellIs" dxfId="635" priority="858" stopIfTrue="1" operator="equal">
      <formula>"CW 3240-R7"</formula>
    </cfRule>
  </conditionalFormatting>
  <conditionalFormatting sqref="D221">
    <cfRule type="cellIs" dxfId="634" priority="853" stopIfTrue="1" operator="equal">
      <formula>"CW 2130-R11"</formula>
    </cfRule>
    <cfRule type="cellIs" dxfId="633" priority="854" stopIfTrue="1" operator="equal">
      <formula>"CW 3120-R2"</formula>
    </cfRule>
    <cfRule type="cellIs" dxfId="632" priority="855" stopIfTrue="1" operator="equal">
      <formula>"CW 3240-R7"</formula>
    </cfRule>
  </conditionalFormatting>
  <conditionalFormatting sqref="D222">
    <cfRule type="cellIs" dxfId="631" priority="847" stopIfTrue="1" operator="equal">
      <formula>"CW 2130-R11"</formula>
    </cfRule>
    <cfRule type="cellIs" dxfId="630" priority="848" stopIfTrue="1" operator="equal">
      <formula>"CW 3120-R2"</formula>
    </cfRule>
    <cfRule type="cellIs" dxfId="629" priority="849" stopIfTrue="1" operator="equal">
      <formula>"CW 3240-R7"</formula>
    </cfRule>
  </conditionalFormatting>
  <conditionalFormatting sqref="D227">
    <cfRule type="cellIs" dxfId="628" priority="838" stopIfTrue="1" operator="equal">
      <formula>"CW 2130-R11"</formula>
    </cfRule>
    <cfRule type="cellIs" dxfId="627" priority="839" stopIfTrue="1" operator="equal">
      <formula>"CW 3120-R2"</formula>
    </cfRule>
    <cfRule type="cellIs" dxfId="626" priority="840" stopIfTrue="1" operator="equal">
      <formula>"CW 3240-R7"</formula>
    </cfRule>
  </conditionalFormatting>
  <conditionalFormatting sqref="D224:D225">
    <cfRule type="cellIs" dxfId="625" priority="844" stopIfTrue="1" operator="equal">
      <formula>"CW 2130-R11"</formula>
    </cfRule>
    <cfRule type="cellIs" dxfId="624" priority="845" stopIfTrue="1" operator="equal">
      <formula>"CW 3120-R2"</formula>
    </cfRule>
    <cfRule type="cellIs" dxfId="623" priority="846" stopIfTrue="1" operator="equal">
      <formula>"CW 3240-R7"</formula>
    </cfRule>
  </conditionalFormatting>
  <conditionalFormatting sqref="D226">
    <cfRule type="cellIs" dxfId="622" priority="841" stopIfTrue="1" operator="equal">
      <formula>"CW 2130-R11"</formula>
    </cfRule>
    <cfRule type="cellIs" dxfId="621" priority="842" stopIfTrue="1" operator="equal">
      <formula>"CW 3120-R2"</formula>
    </cfRule>
    <cfRule type="cellIs" dxfId="620" priority="843" stopIfTrue="1" operator="equal">
      <formula>"CW 3240-R7"</formula>
    </cfRule>
  </conditionalFormatting>
  <conditionalFormatting sqref="D223">
    <cfRule type="cellIs" dxfId="619" priority="832" stopIfTrue="1" operator="equal">
      <formula>"CW 2130-R11"</formula>
    </cfRule>
    <cfRule type="cellIs" dxfId="618" priority="833" stopIfTrue="1" operator="equal">
      <formula>"CW 3120-R2"</formula>
    </cfRule>
    <cfRule type="cellIs" dxfId="617" priority="834" stopIfTrue="1" operator="equal">
      <formula>"CW 3240-R7"</formula>
    </cfRule>
  </conditionalFormatting>
  <conditionalFormatting sqref="D228:D229">
    <cfRule type="cellIs" dxfId="616" priority="835" stopIfTrue="1" operator="equal">
      <formula>"CW 2130-R11"</formula>
    </cfRule>
    <cfRule type="cellIs" dxfId="615" priority="836" stopIfTrue="1" operator="equal">
      <formula>"CW 3120-R2"</formula>
    </cfRule>
    <cfRule type="cellIs" dxfId="614" priority="837" stopIfTrue="1" operator="equal">
      <formula>"CW 3240-R7"</formula>
    </cfRule>
  </conditionalFormatting>
  <conditionalFormatting sqref="D225">
    <cfRule type="cellIs" dxfId="613" priority="829" stopIfTrue="1" operator="equal">
      <formula>"CW 2130-R11"</formula>
    </cfRule>
    <cfRule type="cellIs" dxfId="612" priority="830" stopIfTrue="1" operator="equal">
      <formula>"CW 3120-R2"</formula>
    </cfRule>
    <cfRule type="cellIs" dxfId="611" priority="831" stopIfTrue="1" operator="equal">
      <formula>"CW 3240-R7"</formula>
    </cfRule>
  </conditionalFormatting>
  <conditionalFormatting sqref="D278:D280">
    <cfRule type="cellIs" dxfId="610" priority="806" stopIfTrue="1" operator="equal">
      <formula>"CW 2130-R11"</formula>
    </cfRule>
    <cfRule type="cellIs" dxfId="609" priority="807" stopIfTrue="1" operator="equal">
      <formula>"CW 3120-R2"</formula>
    </cfRule>
    <cfRule type="cellIs" dxfId="608" priority="808" stopIfTrue="1" operator="equal">
      <formula>"CW 3240-R7"</formula>
    </cfRule>
  </conditionalFormatting>
  <conditionalFormatting sqref="D193">
    <cfRule type="cellIs" dxfId="607" priority="826" stopIfTrue="1" operator="equal">
      <formula>"CW 2130-R11"</formula>
    </cfRule>
    <cfRule type="cellIs" dxfId="606" priority="827" stopIfTrue="1" operator="equal">
      <formula>"CW 3120-R2"</formula>
    </cfRule>
    <cfRule type="cellIs" dxfId="605" priority="828" stopIfTrue="1" operator="equal">
      <formula>"CW 3240-R7"</formula>
    </cfRule>
  </conditionalFormatting>
  <conditionalFormatting sqref="D189">
    <cfRule type="cellIs" dxfId="604" priority="823" stopIfTrue="1" operator="equal">
      <formula>"CW 2130-R11"</formula>
    </cfRule>
    <cfRule type="cellIs" dxfId="603" priority="824" stopIfTrue="1" operator="equal">
      <formula>"CW 3120-R2"</formula>
    </cfRule>
    <cfRule type="cellIs" dxfId="602" priority="825" stopIfTrue="1" operator="equal">
      <formula>"CW 3240-R7"</formula>
    </cfRule>
  </conditionalFormatting>
  <conditionalFormatting sqref="D190">
    <cfRule type="cellIs" dxfId="601" priority="820" stopIfTrue="1" operator="equal">
      <formula>"CW 2130-R11"</formula>
    </cfRule>
    <cfRule type="cellIs" dxfId="600" priority="821" stopIfTrue="1" operator="equal">
      <formula>"CW 3120-R2"</formula>
    </cfRule>
    <cfRule type="cellIs" dxfId="599" priority="822" stopIfTrue="1" operator="equal">
      <formula>"CW 3240-R7"</formula>
    </cfRule>
  </conditionalFormatting>
  <conditionalFormatting sqref="D275">
    <cfRule type="cellIs" dxfId="598" priority="815" stopIfTrue="1" operator="equal">
      <formula>"CW 2130-R11"</formula>
    </cfRule>
    <cfRule type="cellIs" dxfId="597" priority="816" stopIfTrue="1" operator="equal">
      <formula>"CW 3120-R2"</formula>
    </cfRule>
    <cfRule type="cellIs" dxfId="596" priority="817" stopIfTrue="1" operator="equal">
      <formula>"CW 3240-R7"</formula>
    </cfRule>
  </conditionalFormatting>
  <conditionalFormatting sqref="D274">
    <cfRule type="cellIs" dxfId="595" priority="818" stopIfTrue="1" operator="equal">
      <formula>"CW 3120-R2"</formula>
    </cfRule>
    <cfRule type="cellIs" dxfId="594" priority="819" stopIfTrue="1" operator="equal">
      <formula>"CW 3240-R7"</formula>
    </cfRule>
  </conditionalFormatting>
  <conditionalFormatting sqref="D276">
    <cfRule type="cellIs" dxfId="593" priority="809" stopIfTrue="1" operator="equal">
      <formula>"CW 2130-R11"</formula>
    </cfRule>
    <cfRule type="cellIs" dxfId="592" priority="810" stopIfTrue="1" operator="equal">
      <formula>"CW 3120-R2"</formula>
    </cfRule>
    <cfRule type="cellIs" dxfId="591" priority="811" stopIfTrue="1" operator="equal">
      <formula>"CW 3240-R7"</formula>
    </cfRule>
  </conditionalFormatting>
  <conditionalFormatting sqref="D281">
    <cfRule type="cellIs" dxfId="590" priority="803" stopIfTrue="1" operator="equal">
      <formula>"CW 2130-R11"</formula>
    </cfRule>
    <cfRule type="cellIs" dxfId="589" priority="804" stopIfTrue="1" operator="equal">
      <formula>"CW 3120-R2"</formula>
    </cfRule>
    <cfRule type="cellIs" dxfId="588" priority="805" stopIfTrue="1" operator="equal">
      <formula>"CW 3240-R7"</formula>
    </cfRule>
  </conditionalFormatting>
  <conditionalFormatting sqref="D233">
    <cfRule type="cellIs" dxfId="587" priority="800" stopIfTrue="1" operator="equal">
      <formula>"CW 2130-R11"</formula>
    </cfRule>
    <cfRule type="cellIs" dxfId="586" priority="801" stopIfTrue="1" operator="equal">
      <formula>"CW 3120-R2"</formula>
    </cfRule>
    <cfRule type="cellIs" dxfId="585" priority="802" stopIfTrue="1" operator="equal">
      <formula>"CW 3240-R7"</formula>
    </cfRule>
  </conditionalFormatting>
  <conditionalFormatting sqref="D232:D233">
    <cfRule type="cellIs" dxfId="584" priority="797" stopIfTrue="1" operator="equal">
      <formula>"CW 2130-R11"</formula>
    </cfRule>
    <cfRule type="cellIs" dxfId="583" priority="798" stopIfTrue="1" operator="equal">
      <formula>"CW 3120-R2"</formula>
    </cfRule>
    <cfRule type="cellIs" dxfId="582" priority="799" stopIfTrue="1" operator="equal">
      <formula>"CW 3240-R7"</formula>
    </cfRule>
  </conditionalFormatting>
  <conditionalFormatting sqref="D234:D236">
    <cfRule type="cellIs" dxfId="581" priority="794" stopIfTrue="1" operator="equal">
      <formula>"CW 2130-R11"</formula>
    </cfRule>
    <cfRule type="cellIs" dxfId="580" priority="795" stopIfTrue="1" operator="equal">
      <formula>"CW 3120-R2"</formula>
    </cfRule>
    <cfRule type="cellIs" dxfId="579" priority="796" stopIfTrue="1" operator="equal">
      <formula>"CW 3240-R7"</formula>
    </cfRule>
  </conditionalFormatting>
  <conditionalFormatting sqref="D183">
    <cfRule type="cellIs" dxfId="578" priority="791" stopIfTrue="1" operator="equal">
      <formula>"CW 2130-R11"</formula>
    </cfRule>
    <cfRule type="cellIs" dxfId="577" priority="792" stopIfTrue="1" operator="equal">
      <formula>"CW 3120-R2"</formula>
    </cfRule>
    <cfRule type="cellIs" dxfId="576" priority="793" stopIfTrue="1" operator="equal">
      <formula>"CW 3240-R7"</formula>
    </cfRule>
  </conditionalFormatting>
  <conditionalFormatting sqref="D329">
    <cfRule type="cellIs" dxfId="575" priority="782" stopIfTrue="1" operator="equal">
      <formula>"CW 2130-R11"</formula>
    </cfRule>
    <cfRule type="cellIs" dxfId="574" priority="783" stopIfTrue="1" operator="equal">
      <formula>"CW 3120-R2"</formula>
    </cfRule>
    <cfRule type="cellIs" dxfId="573" priority="784" stopIfTrue="1" operator="equal">
      <formula>"CW 3240-R7"</formula>
    </cfRule>
  </conditionalFormatting>
  <conditionalFormatting sqref="D330">
    <cfRule type="cellIs" dxfId="572" priority="785" stopIfTrue="1" operator="equal">
      <formula>"CW 2130-R11"</formula>
    </cfRule>
    <cfRule type="cellIs" dxfId="571" priority="786" stopIfTrue="1" operator="equal">
      <formula>"CW 3120-R2"</formula>
    </cfRule>
    <cfRule type="cellIs" dxfId="570" priority="787" stopIfTrue="1" operator="equal">
      <formula>"CW 3240-R7"</formula>
    </cfRule>
  </conditionalFormatting>
  <conditionalFormatting sqref="D303">
    <cfRule type="cellIs" dxfId="569" priority="779" stopIfTrue="1" operator="equal">
      <formula>"CW 2130-R11"</formula>
    </cfRule>
    <cfRule type="cellIs" dxfId="568" priority="780" stopIfTrue="1" operator="equal">
      <formula>"CW 3120-R2"</formula>
    </cfRule>
    <cfRule type="cellIs" dxfId="567" priority="781" stopIfTrue="1" operator="equal">
      <formula>"CW 3240-R7"</formula>
    </cfRule>
  </conditionalFormatting>
  <conditionalFormatting sqref="D304">
    <cfRule type="cellIs" dxfId="566" priority="776" stopIfTrue="1" operator="equal">
      <formula>"CW 2130-R11"</formula>
    </cfRule>
    <cfRule type="cellIs" dxfId="565" priority="777" stopIfTrue="1" operator="equal">
      <formula>"CW 3120-R2"</formula>
    </cfRule>
    <cfRule type="cellIs" dxfId="564" priority="778" stopIfTrue="1" operator="equal">
      <formula>"CW 3240-R7"</formula>
    </cfRule>
  </conditionalFormatting>
  <conditionalFormatting sqref="D306">
    <cfRule type="cellIs" dxfId="563" priority="773" stopIfTrue="1" operator="equal">
      <formula>"CW 2130-R11"</formula>
    </cfRule>
    <cfRule type="cellIs" dxfId="562" priority="774" stopIfTrue="1" operator="equal">
      <formula>"CW 3120-R2"</formula>
    </cfRule>
    <cfRule type="cellIs" dxfId="561" priority="775" stopIfTrue="1" operator="equal">
      <formula>"CW 3240-R7"</formula>
    </cfRule>
  </conditionalFormatting>
  <conditionalFormatting sqref="D308">
    <cfRule type="cellIs" dxfId="560" priority="770" stopIfTrue="1" operator="equal">
      <formula>"CW 2130-R11"</formula>
    </cfRule>
    <cfRule type="cellIs" dxfId="559" priority="771" stopIfTrue="1" operator="equal">
      <formula>"CW 3120-R2"</formula>
    </cfRule>
    <cfRule type="cellIs" dxfId="558" priority="772" stopIfTrue="1" operator="equal">
      <formula>"CW 3240-R7"</formula>
    </cfRule>
  </conditionalFormatting>
  <conditionalFormatting sqref="D309">
    <cfRule type="cellIs" dxfId="557" priority="767" stopIfTrue="1" operator="equal">
      <formula>"CW 2130-R11"</formula>
    </cfRule>
    <cfRule type="cellIs" dxfId="556" priority="768" stopIfTrue="1" operator="equal">
      <formula>"CW 3120-R2"</formula>
    </cfRule>
    <cfRule type="cellIs" dxfId="555" priority="769" stopIfTrue="1" operator="equal">
      <formula>"CW 3240-R7"</formula>
    </cfRule>
  </conditionalFormatting>
  <conditionalFormatting sqref="D316">
    <cfRule type="cellIs" dxfId="554" priority="761" stopIfTrue="1" operator="equal">
      <formula>"CW 2130-R11"</formula>
    </cfRule>
    <cfRule type="cellIs" dxfId="553" priority="762" stopIfTrue="1" operator="equal">
      <formula>"CW 3120-R2"</formula>
    </cfRule>
    <cfRule type="cellIs" dxfId="552" priority="763" stopIfTrue="1" operator="equal">
      <formula>"CW 3240-R7"</formula>
    </cfRule>
  </conditionalFormatting>
  <conditionalFormatting sqref="D319">
    <cfRule type="cellIs" dxfId="551" priority="758" stopIfTrue="1" operator="equal">
      <formula>"CW 2130-R11"</formula>
    </cfRule>
    <cfRule type="cellIs" dxfId="550" priority="759" stopIfTrue="1" operator="equal">
      <formula>"CW 3120-R2"</formula>
    </cfRule>
    <cfRule type="cellIs" dxfId="549" priority="760" stopIfTrue="1" operator="equal">
      <formula>"CW 3240-R7"</formula>
    </cfRule>
  </conditionalFormatting>
  <conditionalFormatting sqref="D321">
    <cfRule type="cellIs" dxfId="548" priority="755" stopIfTrue="1" operator="equal">
      <formula>"CW 2130-R11"</formula>
    </cfRule>
    <cfRule type="cellIs" dxfId="547" priority="756" stopIfTrue="1" operator="equal">
      <formula>"CW 3120-R2"</formula>
    </cfRule>
    <cfRule type="cellIs" dxfId="546" priority="757" stopIfTrue="1" operator="equal">
      <formula>"CW 3240-R7"</formula>
    </cfRule>
  </conditionalFormatting>
  <conditionalFormatting sqref="D324">
    <cfRule type="cellIs" dxfId="545" priority="752" stopIfTrue="1" operator="equal">
      <formula>"CW 2130-R11"</formula>
    </cfRule>
    <cfRule type="cellIs" dxfId="544" priority="753" stopIfTrue="1" operator="equal">
      <formula>"CW 3120-R2"</formula>
    </cfRule>
    <cfRule type="cellIs" dxfId="543" priority="754" stopIfTrue="1" operator="equal">
      <formula>"CW 3240-R7"</formula>
    </cfRule>
  </conditionalFormatting>
  <conditionalFormatting sqref="D326">
    <cfRule type="cellIs" dxfId="542" priority="749" stopIfTrue="1" operator="equal">
      <formula>"CW 2130-R11"</formula>
    </cfRule>
    <cfRule type="cellIs" dxfId="541" priority="750" stopIfTrue="1" operator="equal">
      <formula>"CW 3120-R2"</formula>
    </cfRule>
    <cfRule type="cellIs" dxfId="540" priority="751" stopIfTrue="1" operator="equal">
      <formula>"CW 3240-R7"</formula>
    </cfRule>
  </conditionalFormatting>
  <conditionalFormatting sqref="D266:D267">
    <cfRule type="cellIs" dxfId="539" priority="745" stopIfTrue="1" operator="equal">
      <formula>"CW 3120-R2"</formula>
    </cfRule>
    <cfRule type="cellIs" dxfId="538" priority="746" stopIfTrue="1" operator="equal">
      <formula>"CW 3240-R7"</formula>
    </cfRule>
  </conditionalFormatting>
  <conditionalFormatting sqref="D267">
    <cfRule type="cellIs" dxfId="537" priority="743" stopIfTrue="1" operator="equal">
      <formula>"CW 3120-R2"</formula>
    </cfRule>
    <cfRule type="cellIs" dxfId="536" priority="744" stopIfTrue="1" operator="equal">
      <formula>"CW 3240-R7"</formula>
    </cfRule>
  </conditionalFormatting>
  <conditionalFormatting sqref="D270:D271">
    <cfRule type="cellIs" dxfId="535" priority="739" stopIfTrue="1" operator="equal">
      <formula>"CW 3120-R2"</formula>
    </cfRule>
    <cfRule type="cellIs" dxfId="534" priority="740" stopIfTrue="1" operator="equal">
      <formula>"CW 3240-R7"</formula>
    </cfRule>
  </conditionalFormatting>
  <conditionalFormatting sqref="D271">
    <cfRule type="cellIs" dxfId="533" priority="737" stopIfTrue="1" operator="equal">
      <formula>"CW 3120-R2"</formula>
    </cfRule>
    <cfRule type="cellIs" dxfId="532" priority="738" stopIfTrue="1" operator="equal">
      <formula>"CW 3240-R7"</formula>
    </cfRule>
  </conditionalFormatting>
  <conditionalFormatting sqref="D9">
    <cfRule type="cellIs" dxfId="531" priority="734" stopIfTrue="1" operator="equal">
      <formula>"CW 2130-R11"</formula>
    </cfRule>
    <cfRule type="cellIs" dxfId="530" priority="735" stopIfTrue="1" operator="equal">
      <formula>"CW 3120-R2"</formula>
    </cfRule>
    <cfRule type="cellIs" dxfId="529" priority="736" stopIfTrue="1" operator="equal">
      <formula>"CW 3240-R7"</formula>
    </cfRule>
  </conditionalFormatting>
  <conditionalFormatting sqref="D12:D13">
    <cfRule type="cellIs" dxfId="528" priority="728" stopIfTrue="1" operator="equal">
      <formula>"CW 2130-R11"</formula>
    </cfRule>
    <cfRule type="cellIs" dxfId="527" priority="729" stopIfTrue="1" operator="equal">
      <formula>"CW 3120-R2"</formula>
    </cfRule>
    <cfRule type="cellIs" dxfId="526" priority="730" stopIfTrue="1" operator="equal">
      <formula>"CW 3240-R7"</formula>
    </cfRule>
  </conditionalFormatting>
  <conditionalFormatting sqref="D10:D11">
    <cfRule type="cellIs" dxfId="525" priority="731" stopIfTrue="1" operator="equal">
      <formula>"CW 2130-R11"</formula>
    </cfRule>
    <cfRule type="cellIs" dxfId="524" priority="732" stopIfTrue="1" operator="equal">
      <formula>"CW 3120-R2"</formula>
    </cfRule>
    <cfRule type="cellIs" dxfId="523" priority="733" stopIfTrue="1" operator="equal">
      <formula>"CW 3240-R7"</formula>
    </cfRule>
  </conditionalFormatting>
  <conditionalFormatting sqref="D27">
    <cfRule type="cellIs" dxfId="522" priority="689" stopIfTrue="1" operator="equal">
      <formula>"CW 2130-R11"</formula>
    </cfRule>
    <cfRule type="cellIs" dxfId="521" priority="690" stopIfTrue="1" operator="equal">
      <formula>"CW 3120-R2"</formula>
    </cfRule>
    <cfRule type="cellIs" dxfId="520" priority="691" stopIfTrue="1" operator="equal">
      <formula>"CW 3240-R7"</formula>
    </cfRule>
  </conditionalFormatting>
  <conditionalFormatting sqref="D14">
    <cfRule type="cellIs" dxfId="519" priority="725" stopIfTrue="1" operator="equal">
      <formula>"CW 2130-R11"</formula>
    </cfRule>
    <cfRule type="cellIs" dxfId="518" priority="726" stopIfTrue="1" operator="equal">
      <formula>"CW 3120-R2"</formula>
    </cfRule>
    <cfRule type="cellIs" dxfId="517" priority="727" stopIfTrue="1" operator="equal">
      <formula>"CW 3240-R7"</formula>
    </cfRule>
  </conditionalFormatting>
  <conditionalFormatting sqref="D15">
    <cfRule type="cellIs" dxfId="516" priority="722" stopIfTrue="1" operator="equal">
      <formula>"CW 2130-R11"</formula>
    </cfRule>
    <cfRule type="cellIs" dxfId="515" priority="723" stopIfTrue="1" operator="equal">
      <formula>"CW 3120-R2"</formula>
    </cfRule>
    <cfRule type="cellIs" dxfId="514" priority="724" stopIfTrue="1" operator="equal">
      <formula>"CW 3240-R7"</formula>
    </cfRule>
  </conditionalFormatting>
  <conditionalFormatting sqref="D16">
    <cfRule type="cellIs" dxfId="513" priority="719" stopIfTrue="1" operator="equal">
      <formula>"CW 2130-R11"</formula>
    </cfRule>
    <cfRule type="cellIs" dxfId="512" priority="720" stopIfTrue="1" operator="equal">
      <formula>"CW 3120-R2"</formula>
    </cfRule>
    <cfRule type="cellIs" dxfId="511" priority="721" stopIfTrue="1" operator="equal">
      <formula>"CW 3240-R7"</formula>
    </cfRule>
  </conditionalFormatting>
  <conditionalFormatting sqref="D17">
    <cfRule type="cellIs" dxfId="510" priority="716" stopIfTrue="1" operator="equal">
      <formula>"CW 2130-R11"</formula>
    </cfRule>
    <cfRule type="cellIs" dxfId="509" priority="717" stopIfTrue="1" operator="equal">
      <formula>"CW 3120-R2"</formula>
    </cfRule>
    <cfRule type="cellIs" dxfId="508" priority="718" stopIfTrue="1" operator="equal">
      <formula>"CW 3240-R7"</formula>
    </cfRule>
  </conditionalFormatting>
  <conditionalFormatting sqref="D18">
    <cfRule type="cellIs" dxfId="507" priority="713" stopIfTrue="1" operator="equal">
      <formula>"CW 2130-R11"</formula>
    </cfRule>
    <cfRule type="cellIs" dxfId="506" priority="714" stopIfTrue="1" operator="equal">
      <formula>"CW 3120-R2"</formula>
    </cfRule>
    <cfRule type="cellIs" dxfId="505" priority="715" stopIfTrue="1" operator="equal">
      <formula>"CW 3240-R7"</formula>
    </cfRule>
  </conditionalFormatting>
  <conditionalFormatting sqref="D19">
    <cfRule type="cellIs" dxfId="504" priority="710" stopIfTrue="1" operator="equal">
      <formula>"CW 2130-R11"</formula>
    </cfRule>
    <cfRule type="cellIs" dxfId="503" priority="711" stopIfTrue="1" operator="equal">
      <formula>"CW 3120-R2"</formula>
    </cfRule>
    <cfRule type="cellIs" dxfId="502" priority="712" stopIfTrue="1" operator="equal">
      <formula>"CW 3240-R7"</formula>
    </cfRule>
  </conditionalFormatting>
  <conditionalFormatting sqref="D20">
    <cfRule type="cellIs" dxfId="501" priority="707" stopIfTrue="1" operator="equal">
      <formula>"CW 2130-R11"</formula>
    </cfRule>
    <cfRule type="cellIs" dxfId="500" priority="708" stopIfTrue="1" operator="equal">
      <formula>"CW 3120-R2"</formula>
    </cfRule>
    <cfRule type="cellIs" dxfId="499" priority="709" stopIfTrue="1" operator="equal">
      <formula>"CW 3240-R7"</formula>
    </cfRule>
  </conditionalFormatting>
  <conditionalFormatting sqref="D21:D22">
    <cfRule type="cellIs" dxfId="498" priority="704" stopIfTrue="1" operator="equal">
      <formula>"CW 2130-R11"</formula>
    </cfRule>
    <cfRule type="cellIs" dxfId="497" priority="705" stopIfTrue="1" operator="equal">
      <formula>"CW 3120-R2"</formula>
    </cfRule>
    <cfRule type="cellIs" dxfId="496" priority="706" stopIfTrue="1" operator="equal">
      <formula>"CW 3240-R7"</formula>
    </cfRule>
  </conditionalFormatting>
  <conditionalFormatting sqref="D23">
    <cfRule type="cellIs" dxfId="495" priority="701" stopIfTrue="1" operator="equal">
      <formula>"CW 2130-R11"</formula>
    </cfRule>
    <cfRule type="cellIs" dxfId="494" priority="702" stopIfTrue="1" operator="equal">
      <formula>"CW 3120-R2"</formula>
    </cfRule>
    <cfRule type="cellIs" dxfId="493" priority="703" stopIfTrue="1" operator="equal">
      <formula>"CW 3240-R7"</formula>
    </cfRule>
  </conditionalFormatting>
  <conditionalFormatting sqref="D35:D36">
    <cfRule type="cellIs" dxfId="492" priority="668" stopIfTrue="1" operator="equal">
      <formula>"CW 2130-R11"</formula>
    </cfRule>
    <cfRule type="cellIs" dxfId="491" priority="669" stopIfTrue="1" operator="equal">
      <formula>"CW 3120-R2"</formula>
    </cfRule>
    <cfRule type="cellIs" dxfId="490" priority="670" stopIfTrue="1" operator="equal">
      <formula>"CW 3240-R7"</formula>
    </cfRule>
  </conditionalFormatting>
  <conditionalFormatting sqref="D41:D42">
    <cfRule type="cellIs" dxfId="489" priority="653" stopIfTrue="1" operator="equal">
      <formula>"CW 2130-R11"</formula>
    </cfRule>
    <cfRule type="cellIs" dxfId="488" priority="654" stopIfTrue="1" operator="equal">
      <formula>"CW 3120-R2"</formula>
    </cfRule>
    <cfRule type="cellIs" dxfId="487" priority="655" stopIfTrue="1" operator="equal">
      <formula>"CW 3240-R7"</formula>
    </cfRule>
  </conditionalFormatting>
  <conditionalFormatting sqref="D24">
    <cfRule type="cellIs" dxfId="486" priority="698" stopIfTrue="1" operator="equal">
      <formula>"CW 2130-R11"</formula>
    </cfRule>
    <cfRule type="cellIs" dxfId="485" priority="699" stopIfTrue="1" operator="equal">
      <formula>"CW 3120-R2"</formula>
    </cfRule>
    <cfRule type="cellIs" dxfId="484" priority="700" stopIfTrue="1" operator="equal">
      <formula>"CW 3240-R7"</formula>
    </cfRule>
  </conditionalFormatting>
  <conditionalFormatting sqref="D25">
    <cfRule type="cellIs" dxfId="483" priority="695" stopIfTrue="1" operator="equal">
      <formula>"CW 2130-R11"</formula>
    </cfRule>
    <cfRule type="cellIs" dxfId="482" priority="696" stopIfTrue="1" operator="equal">
      <formula>"CW 3120-R2"</formula>
    </cfRule>
    <cfRule type="cellIs" dxfId="481" priority="697" stopIfTrue="1" operator="equal">
      <formula>"CW 3240-R7"</formula>
    </cfRule>
  </conditionalFormatting>
  <conditionalFormatting sqref="D26">
    <cfRule type="cellIs" dxfId="480" priority="692" stopIfTrue="1" operator="equal">
      <formula>"CW 2130-R11"</formula>
    </cfRule>
    <cfRule type="cellIs" dxfId="479" priority="693" stopIfTrue="1" operator="equal">
      <formula>"CW 3120-R2"</formula>
    </cfRule>
    <cfRule type="cellIs" dxfId="478" priority="694" stopIfTrue="1" operator="equal">
      <formula>"CW 3240-R7"</formula>
    </cfRule>
  </conditionalFormatting>
  <conditionalFormatting sqref="D45">
    <cfRule type="cellIs" dxfId="477" priority="644" stopIfTrue="1" operator="equal">
      <formula>"CW 2130-R11"</formula>
    </cfRule>
    <cfRule type="cellIs" dxfId="476" priority="645" stopIfTrue="1" operator="equal">
      <formula>"CW 3120-R2"</formula>
    </cfRule>
    <cfRule type="cellIs" dxfId="475" priority="646" stopIfTrue="1" operator="equal">
      <formula>"CW 3240-R7"</formula>
    </cfRule>
  </conditionalFormatting>
  <conditionalFormatting sqref="D28">
    <cfRule type="cellIs" dxfId="474" priority="686" stopIfTrue="1" operator="equal">
      <formula>"CW 2130-R11"</formula>
    </cfRule>
    <cfRule type="cellIs" dxfId="473" priority="687" stopIfTrue="1" operator="equal">
      <formula>"CW 3120-R2"</formula>
    </cfRule>
    <cfRule type="cellIs" dxfId="472" priority="688" stopIfTrue="1" operator="equal">
      <formula>"CW 3240-R7"</formula>
    </cfRule>
  </conditionalFormatting>
  <conditionalFormatting sqref="D29">
    <cfRule type="cellIs" dxfId="471" priority="683" stopIfTrue="1" operator="equal">
      <formula>"CW 2130-R11"</formula>
    </cfRule>
    <cfRule type="cellIs" dxfId="470" priority="684" stopIfTrue="1" operator="equal">
      <formula>"CW 3120-R2"</formula>
    </cfRule>
    <cfRule type="cellIs" dxfId="469" priority="685" stopIfTrue="1" operator="equal">
      <formula>"CW 3240-R7"</formula>
    </cfRule>
  </conditionalFormatting>
  <conditionalFormatting sqref="D30">
    <cfRule type="cellIs" dxfId="468" priority="680" stopIfTrue="1" operator="equal">
      <formula>"CW 2130-R11"</formula>
    </cfRule>
    <cfRule type="cellIs" dxfId="467" priority="681" stopIfTrue="1" operator="equal">
      <formula>"CW 3120-R2"</formula>
    </cfRule>
    <cfRule type="cellIs" dxfId="466" priority="682" stopIfTrue="1" operator="equal">
      <formula>"CW 3240-R7"</formula>
    </cfRule>
  </conditionalFormatting>
  <conditionalFormatting sqref="D31">
    <cfRule type="cellIs" dxfId="465" priority="677" stopIfTrue="1" operator="equal">
      <formula>"CW 2130-R11"</formula>
    </cfRule>
    <cfRule type="cellIs" dxfId="464" priority="678" stopIfTrue="1" operator="equal">
      <formula>"CW 3120-R2"</formula>
    </cfRule>
    <cfRule type="cellIs" dxfId="463" priority="679" stopIfTrue="1" operator="equal">
      <formula>"CW 3240-R7"</formula>
    </cfRule>
  </conditionalFormatting>
  <conditionalFormatting sqref="D32">
    <cfRule type="cellIs" dxfId="462" priority="674" stopIfTrue="1" operator="equal">
      <formula>"CW 2130-R11"</formula>
    </cfRule>
    <cfRule type="cellIs" dxfId="461" priority="675" stopIfTrue="1" operator="equal">
      <formula>"CW 3120-R2"</formula>
    </cfRule>
    <cfRule type="cellIs" dxfId="460" priority="676" stopIfTrue="1" operator="equal">
      <formula>"CW 3240-R7"</formula>
    </cfRule>
  </conditionalFormatting>
  <conditionalFormatting sqref="D57:D58">
    <cfRule type="cellIs" dxfId="459" priority="605" stopIfTrue="1" operator="equal">
      <formula>"CW 2130-R11"</formula>
    </cfRule>
    <cfRule type="cellIs" dxfId="458" priority="606" stopIfTrue="1" operator="equal">
      <formula>"CW 3120-R2"</formula>
    </cfRule>
    <cfRule type="cellIs" dxfId="457" priority="607" stopIfTrue="1" operator="equal">
      <formula>"CW 3240-R7"</formula>
    </cfRule>
  </conditionalFormatting>
  <conditionalFormatting sqref="D33:D34">
    <cfRule type="cellIs" dxfId="456" priority="671" stopIfTrue="1" operator="equal">
      <formula>"CW 2130-R11"</formula>
    </cfRule>
    <cfRule type="cellIs" dxfId="455" priority="672" stopIfTrue="1" operator="equal">
      <formula>"CW 3120-R2"</formula>
    </cfRule>
    <cfRule type="cellIs" dxfId="454" priority="673" stopIfTrue="1" operator="equal">
      <formula>"CW 3240-R7"</formula>
    </cfRule>
  </conditionalFormatting>
  <conditionalFormatting sqref="D37">
    <cfRule type="cellIs" dxfId="453" priority="665" stopIfTrue="1" operator="equal">
      <formula>"CW 2130-R11"</formula>
    </cfRule>
    <cfRule type="cellIs" dxfId="452" priority="666" stopIfTrue="1" operator="equal">
      <formula>"CW 3120-R2"</formula>
    </cfRule>
    <cfRule type="cellIs" dxfId="451" priority="667" stopIfTrue="1" operator="equal">
      <formula>"CW 3240-R7"</formula>
    </cfRule>
  </conditionalFormatting>
  <conditionalFormatting sqref="D38">
    <cfRule type="cellIs" dxfId="450" priority="662" stopIfTrue="1" operator="equal">
      <formula>"CW 2130-R11"</formula>
    </cfRule>
    <cfRule type="cellIs" dxfId="449" priority="663" stopIfTrue="1" operator="equal">
      <formula>"CW 3120-R2"</formula>
    </cfRule>
    <cfRule type="cellIs" dxfId="448" priority="664" stopIfTrue="1" operator="equal">
      <formula>"CW 3240-R7"</formula>
    </cfRule>
  </conditionalFormatting>
  <conditionalFormatting sqref="D39">
    <cfRule type="cellIs" dxfId="447" priority="659" stopIfTrue="1" operator="equal">
      <formula>"CW 2130-R11"</formula>
    </cfRule>
    <cfRule type="cellIs" dxfId="446" priority="660" stopIfTrue="1" operator="equal">
      <formula>"CW 3120-R2"</formula>
    </cfRule>
    <cfRule type="cellIs" dxfId="445" priority="661" stopIfTrue="1" operator="equal">
      <formula>"CW 3240-R7"</formula>
    </cfRule>
  </conditionalFormatting>
  <conditionalFormatting sqref="D40">
    <cfRule type="cellIs" dxfId="444" priority="656" stopIfTrue="1" operator="equal">
      <formula>"CW 2130-R11"</formula>
    </cfRule>
    <cfRule type="cellIs" dxfId="443" priority="657" stopIfTrue="1" operator="equal">
      <formula>"CW 3120-R2"</formula>
    </cfRule>
    <cfRule type="cellIs" dxfId="442" priority="658" stopIfTrue="1" operator="equal">
      <formula>"CW 3240-R7"</formula>
    </cfRule>
  </conditionalFormatting>
  <conditionalFormatting sqref="D113:D114">
    <cfRule type="cellIs" dxfId="441" priority="476" stopIfTrue="1" operator="equal">
      <formula>"CW 2130-R11"</formula>
    </cfRule>
    <cfRule type="cellIs" dxfId="440" priority="477" stopIfTrue="1" operator="equal">
      <formula>"CW 3120-R2"</formula>
    </cfRule>
    <cfRule type="cellIs" dxfId="439" priority="478" stopIfTrue="1" operator="equal">
      <formula>"CW 3240-R7"</formula>
    </cfRule>
  </conditionalFormatting>
  <conditionalFormatting sqref="D43">
    <cfRule type="cellIs" dxfId="438" priority="650" stopIfTrue="1" operator="equal">
      <formula>"CW 2130-R11"</formula>
    </cfRule>
    <cfRule type="cellIs" dxfId="437" priority="651" stopIfTrue="1" operator="equal">
      <formula>"CW 3120-R2"</formula>
    </cfRule>
    <cfRule type="cellIs" dxfId="436" priority="652" stopIfTrue="1" operator="equal">
      <formula>"CW 3240-R7"</formula>
    </cfRule>
  </conditionalFormatting>
  <conditionalFormatting sqref="D44">
    <cfRule type="cellIs" dxfId="435" priority="647" stopIfTrue="1" operator="equal">
      <formula>"CW 2130-R11"</formula>
    </cfRule>
    <cfRule type="cellIs" dxfId="434" priority="648" stopIfTrue="1" operator="equal">
      <formula>"CW 3120-R2"</formula>
    </cfRule>
    <cfRule type="cellIs" dxfId="433" priority="649" stopIfTrue="1" operator="equal">
      <formula>"CW 3240-R7"</formula>
    </cfRule>
  </conditionalFormatting>
  <conditionalFormatting sqref="D65:D66">
    <cfRule type="cellIs" dxfId="432" priority="473" stopIfTrue="1" operator="equal">
      <formula>"CW 2130-R11"</formula>
    </cfRule>
    <cfRule type="cellIs" dxfId="431" priority="474" stopIfTrue="1" operator="equal">
      <formula>"CW 3120-R2"</formula>
    </cfRule>
    <cfRule type="cellIs" dxfId="430" priority="475" stopIfTrue="1" operator="equal">
      <formula>"CW 3240-R7"</formula>
    </cfRule>
  </conditionalFormatting>
  <conditionalFormatting sqref="D48">
    <cfRule type="cellIs" dxfId="429" priority="635" stopIfTrue="1" operator="equal">
      <formula>"CW 2130-R11"</formula>
    </cfRule>
    <cfRule type="cellIs" dxfId="428" priority="636" stopIfTrue="1" operator="equal">
      <formula>"CW 3120-R2"</formula>
    </cfRule>
    <cfRule type="cellIs" dxfId="427" priority="637" stopIfTrue="1" operator="equal">
      <formula>"CW 3240-R7"</formula>
    </cfRule>
  </conditionalFormatting>
  <conditionalFormatting sqref="D46">
    <cfRule type="cellIs" dxfId="426" priority="641" stopIfTrue="1" operator="equal">
      <formula>"CW 2130-R11"</formula>
    </cfRule>
    <cfRule type="cellIs" dxfId="425" priority="642" stopIfTrue="1" operator="equal">
      <formula>"CW 3120-R2"</formula>
    </cfRule>
    <cfRule type="cellIs" dxfId="424" priority="643" stopIfTrue="1" operator="equal">
      <formula>"CW 3240-R7"</formula>
    </cfRule>
  </conditionalFormatting>
  <conditionalFormatting sqref="D47">
    <cfRule type="cellIs" dxfId="423" priority="638" stopIfTrue="1" operator="equal">
      <formula>"CW 2130-R11"</formula>
    </cfRule>
    <cfRule type="cellIs" dxfId="422" priority="639" stopIfTrue="1" operator="equal">
      <formula>"CW 3120-R2"</formula>
    </cfRule>
    <cfRule type="cellIs" dxfId="421" priority="640" stopIfTrue="1" operator="equal">
      <formula>"CW 3240-R7"</formula>
    </cfRule>
  </conditionalFormatting>
  <conditionalFormatting sqref="D49">
    <cfRule type="cellIs" dxfId="420" priority="632" stopIfTrue="1" operator="equal">
      <formula>"CW 2130-R11"</formula>
    </cfRule>
    <cfRule type="cellIs" dxfId="419" priority="633" stopIfTrue="1" operator="equal">
      <formula>"CW 3120-R2"</formula>
    </cfRule>
    <cfRule type="cellIs" dxfId="418" priority="634" stopIfTrue="1" operator="equal">
      <formula>"CW 3240-R7"</formula>
    </cfRule>
  </conditionalFormatting>
  <conditionalFormatting sqref="D50">
    <cfRule type="cellIs" dxfId="417" priority="629" stopIfTrue="1" operator="equal">
      <formula>"CW 2130-R11"</formula>
    </cfRule>
    <cfRule type="cellIs" dxfId="416" priority="630" stopIfTrue="1" operator="equal">
      <formula>"CW 3120-R2"</formula>
    </cfRule>
    <cfRule type="cellIs" dxfId="415" priority="631" stopIfTrue="1" operator="equal">
      <formula>"CW 3240-R7"</formula>
    </cfRule>
  </conditionalFormatting>
  <conditionalFormatting sqref="D51">
    <cfRule type="cellIs" dxfId="414" priority="626" stopIfTrue="1" operator="equal">
      <formula>"CW 2130-R11"</formula>
    </cfRule>
    <cfRule type="cellIs" dxfId="413" priority="627" stopIfTrue="1" operator="equal">
      <formula>"CW 3120-R2"</formula>
    </cfRule>
    <cfRule type="cellIs" dxfId="412" priority="628" stopIfTrue="1" operator="equal">
      <formula>"CW 3240-R7"</formula>
    </cfRule>
  </conditionalFormatting>
  <conditionalFormatting sqref="D52">
    <cfRule type="cellIs" dxfId="411" priority="623" stopIfTrue="1" operator="equal">
      <formula>"CW 2130-R11"</formula>
    </cfRule>
    <cfRule type="cellIs" dxfId="410" priority="624" stopIfTrue="1" operator="equal">
      <formula>"CW 3120-R2"</formula>
    </cfRule>
    <cfRule type="cellIs" dxfId="409" priority="625" stopIfTrue="1" operator="equal">
      <formula>"CW 3240-R7"</formula>
    </cfRule>
  </conditionalFormatting>
  <conditionalFormatting sqref="D53">
    <cfRule type="cellIs" dxfId="408" priority="620" stopIfTrue="1" operator="equal">
      <formula>"CW 2130-R11"</formula>
    </cfRule>
    <cfRule type="cellIs" dxfId="407" priority="621" stopIfTrue="1" operator="equal">
      <formula>"CW 3120-R2"</formula>
    </cfRule>
    <cfRule type="cellIs" dxfId="406" priority="622" stopIfTrue="1" operator="equal">
      <formula>"CW 3240-R7"</formula>
    </cfRule>
  </conditionalFormatting>
  <conditionalFormatting sqref="D72">
    <cfRule type="cellIs" dxfId="405" priority="470" stopIfTrue="1" operator="equal">
      <formula>"CW 2130-R11"</formula>
    </cfRule>
    <cfRule type="cellIs" dxfId="404" priority="471" stopIfTrue="1" operator="equal">
      <formula>"CW 3120-R2"</formula>
    </cfRule>
    <cfRule type="cellIs" dxfId="403" priority="472" stopIfTrue="1" operator="equal">
      <formula>"CW 3240-R7"</formula>
    </cfRule>
  </conditionalFormatting>
  <conditionalFormatting sqref="D54">
    <cfRule type="cellIs" dxfId="402" priority="614" stopIfTrue="1" operator="equal">
      <formula>"CW 2130-R11"</formula>
    </cfRule>
    <cfRule type="cellIs" dxfId="401" priority="615" stopIfTrue="1" operator="equal">
      <formula>"CW 3120-R2"</formula>
    </cfRule>
    <cfRule type="cellIs" dxfId="400" priority="616" stopIfTrue="1" operator="equal">
      <formula>"CW 3240-R7"</formula>
    </cfRule>
  </conditionalFormatting>
  <conditionalFormatting sqref="D55">
    <cfRule type="cellIs" dxfId="399" priority="611" stopIfTrue="1" operator="equal">
      <formula>"CW 2130-R11"</formula>
    </cfRule>
    <cfRule type="cellIs" dxfId="398" priority="612" stopIfTrue="1" operator="equal">
      <formula>"CW 3120-R2"</formula>
    </cfRule>
    <cfRule type="cellIs" dxfId="397" priority="613" stopIfTrue="1" operator="equal">
      <formula>"CW 3240-R7"</formula>
    </cfRule>
  </conditionalFormatting>
  <conditionalFormatting sqref="D56">
    <cfRule type="cellIs" dxfId="396" priority="608" stopIfTrue="1" operator="equal">
      <formula>"CW 2130-R11"</formula>
    </cfRule>
    <cfRule type="cellIs" dxfId="395" priority="609" stopIfTrue="1" operator="equal">
      <formula>"CW 3120-R2"</formula>
    </cfRule>
    <cfRule type="cellIs" dxfId="394" priority="610" stopIfTrue="1" operator="equal">
      <formula>"CW 3240-R7"</formula>
    </cfRule>
  </conditionalFormatting>
  <conditionalFormatting sqref="D76">
    <cfRule type="cellIs" dxfId="393" priority="467" stopIfTrue="1" operator="equal">
      <formula>"CW 2130-R11"</formula>
    </cfRule>
    <cfRule type="cellIs" dxfId="392" priority="468" stopIfTrue="1" operator="equal">
      <formula>"CW 3120-R2"</formula>
    </cfRule>
    <cfRule type="cellIs" dxfId="391" priority="469" stopIfTrue="1" operator="equal">
      <formula>"CW 3240-R7"</formula>
    </cfRule>
  </conditionalFormatting>
  <conditionalFormatting sqref="D60">
    <cfRule type="cellIs" dxfId="390" priority="602" stopIfTrue="1" operator="equal">
      <formula>"CW 2130-R11"</formula>
    </cfRule>
    <cfRule type="cellIs" dxfId="389" priority="603" stopIfTrue="1" operator="equal">
      <formula>"CW 3120-R2"</formula>
    </cfRule>
    <cfRule type="cellIs" dxfId="388" priority="604" stopIfTrue="1" operator="equal">
      <formula>"CW 3240-R7"</formula>
    </cfRule>
  </conditionalFormatting>
  <conditionalFormatting sqref="D63:D64">
    <cfRule type="cellIs" dxfId="387" priority="596" stopIfTrue="1" operator="equal">
      <formula>"CW 2130-R11"</formula>
    </cfRule>
    <cfRule type="cellIs" dxfId="386" priority="597" stopIfTrue="1" operator="equal">
      <formula>"CW 3120-R2"</formula>
    </cfRule>
    <cfRule type="cellIs" dxfId="385" priority="598" stopIfTrue="1" operator="equal">
      <formula>"CW 3240-R7"</formula>
    </cfRule>
  </conditionalFormatting>
  <conditionalFormatting sqref="D61:D62">
    <cfRule type="cellIs" dxfId="384" priority="599" stopIfTrue="1" operator="equal">
      <formula>"CW 2130-R11"</formula>
    </cfRule>
    <cfRule type="cellIs" dxfId="383" priority="600" stopIfTrue="1" operator="equal">
      <formula>"CW 3120-R2"</formula>
    </cfRule>
    <cfRule type="cellIs" dxfId="382" priority="601" stopIfTrue="1" operator="equal">
      <formula>"CW 3240-R7"</formula>
    </cfRule>
  </conditionalFormatting>
  <conditionalFormatting sqref="D80">
    <cfRule type="cellIs" dxfId="381" priority="557" stopIfTrue="1" operator="equal">
      <formula>"CW 2130-R11"</formula>
    </cfRule>
    <cfRule type="cellIs" dxfId="380" priority="558" stopIfTrue="1" operator="equal">
      <formula>"CW 3120-R2"</formula>
    </cfRule>
    <cfRule type="cellIs" dxfId="379" priority="559" stopIfTrue="1" operator="equal">
      <formula>"CW 3240-R7"</formula>
    </cfRule>
  </conditionalFormatting>
  <conditionalFormatting sqref="D67">
    <cfRule type="cellIs" dxfId="378" priority="593" stopIfTrue="1" operator="equal">
      <formula>"CW 2130-R11"</formula>
    </cfRule>
    <cfRule type="cellIs" dxfId="377" priority="594" stopIfTrue="1" operator="equal">
      <formula>"CW 3120-R2"</formula>
    </cfRule>
    <cfRule type="cellIs" dxfId="376" priority="595" stopIfTrue="1" operator="equal">
      <formula>"CW 3240-R7"</formula>
    </cfRule>
  </conditionalFormatting>
  <conditionalFormatting sqref="D68">
    <cfRule type="cellIs" dxfId="375" priority="587" stopIfTrue="1" operator="equal">
      <formula>"CW 2130-R11"</formula>
    </cfRule>
    <cfRule type="cellIs" dxfId="374" priority="588" stopIfTrue="1" operator="equal">
      <formula>"CW 3120-R2"</formula>
    </cfRule>
    <cfRule type="cellIs" dxfId="373" priority="589" stopIfTrue="1" operator="equal">
      <formula>"CW 3240-R7"</formula>
    </cfRule>
  </conditionalFormatting>
  <conditionalFormatting sqref="D69">
    <cfRule type="cellIs" dxfId="372" priority="584" stopIfTrue="1" operator="equal">
      <formula>"CW 2130-R11"</formula>
    </cfRule>
    <cfRule type="cellIs" dxfId="371" priority="585" stopIfTrue="1" operator="equal">
      <formula>"CW 3120-R2"</formula>
    </cfRule>
    <cfRule type="cellIs" dxfId="370" priority="586" stopIfTrue="1" operator="equal">
      <formula>"CW 3240-R7"</formula>
    </cfRule>
  </conditionalFormatting>
  <conditionalFormatting sqref="D70">
    <cfRule type="cellIs" dxfId="369" priority="581" stopIfTrue="1" operator="equal">
      <formula>"CW 2130-R11"</formula>
    </cfRule>
    <cfRule type="cellIs" dxfId="368" priority="582" stopIfTrue="1" operator="equal">
      <formula>"CW 3120-R2"</formula>
    </cfRule>
    <cfRule type="cellIs" dxfId="367" priority="583" stopIfTrue="1" operator="equal">
      <formula>"CW 3240-R7"</formula>
    </cfRule>
  </conditionalFormatting>
  <conditionalFormatting sqref="D73">
    <cfRule type="cellIs" dxfId="366" priority="575" stopIfTrue="1" operator="equal">
      <formula>"CW 2130-R11"</formula>
    </cfRule>
    <cfRule type="cellIs" dxfId="365" priority="576" stopIfTrue="1" operator="equal">
      <formula>"CW 3120-R2"</formula>
    </cfRule>
    <cfRule type="cellIs" dxfId="364" priority="577" stopIfTrue="1" operator="equal">
      <formula>"CW 3240-R7"</formula>
    </cfRule>
  </conditionalFormatting>
  <conditionalFormatting sqref="D71">
    <cfRule type="cellIs" dxfId="363" priority="578" stopIfTrue="1" operator="equal">
      <formula>"CW 2130-R11"</formula>
    </cfRule>
    <cfRule type="cellIs" dxfId="362" priority="579" stopIfTrue="1" operator="equal">
      <formula>"CW 3120-R2"</formula>
    </cfRule>
    <cfRule type="cellIs" dxfId="361" priority="580" stopIfTrue="1" operator="equal">
      <formula>"CW 3240-R7"</formula>
    </cfRule>
  </conditionalFormatting>
  <conditionalFormatting sqref="D77">
    <cfRule type="cellIs" dxfId="360" priority="569" stopIfTrue="1" operator="equal">
      <formula>"CW 2130-R11"</formula>
    </cfRule>
    <cfRule type="cellIs" dxfId="359" priority="570" stopIfTrue="1" operator="equal">
      <formula>"CW 3120-R2"</formula>
    </cfRule>
    <cfRule type="cellIs" dxfId="358" priority="571" stopIfTrue="1" operator="equal">
      <formula>"CW 3240-R7"</formula>
    </cfRule>
  </conditionalFormatting>
  <conditionalFormatting sqref="D74:D75">
    <cfRule type="cellIs" dxfId="357" priority="572" stopIfTrue="1" operator="equal">
      <formula>"CW 2130-R11"</formula>
    </cfRule>
    <cfRule type="cellIs" dxfId="356" priority="573" stopIfTrue="1" operator="equal">
      <formula>"CW 3120-R2"</formula>
    </cfRule>
    <cfRule type="cellIs" dxfId="355" priority="574" stopIfTrue="1" operator="equal">
      <formula>"CW 3240-R7"</formula>
    </cfRule>
  </conditionalFormatting>
  <conditionalFormatting sqref="D78">
    <cfRule type="cellIs" dxfId="354" priority="566" stopIfTrue="1" operator="equal">
      <formula>"CW 2130-R11"</formula>
    </cfRule>
    <cfRule type="cellIs" dxfId="353" priority="567" stopIfTrue="1" operator="equal">
      <formula>"CW 3120-R2"</formula>
    </cfRule>
    <cfRule type="cellIs" dxfId="352" priority="568" stopIfTrue="1" operator="equal">
      <formula>"CW 3240-R7"</formula>
    </cfRule>
  </conditionalFormatting>
  <conditionalFormatting sqref="D90">
    <cfRule type="cellIs" dxfId="351" priority="530" stopIfTrue="1" operator="equal">
      <formula>"CW 2130-R11"</formula>
    </cfRule>
    <cfRule type="cellIs" dxfId="350" priority="531" stopIfTrue="1" operator="equal">
      <formula>"CW 3120-R2"</formula>
    </cfRule>
    <cfRule type="cellIs" dxfId="349" priority="532" stopIfTrue="1" operator="equal">
      <formula>"CW 3240-R7"</formula>
    </cfRule>
  </conditionalFormatting>
  <conditionalFormatting sqref="D96:D97">
    <cfRule type="cellIs" dxfId="348" priority="521" stopIfTrue="1" operator="equal">
      <formula>"CW 2130-R11"</formula>
    </cfRule>
    <cfRule type="cellIs" dxfId="347" priority="522" stopIfTrue="1" operator="equal">
      <formula>"CW 3120-R2"</formula>
    </cfRule>
    <cfRule type="cellIs" dxfId="346" priority="523" stopIfTrue="1" operator="equal">
      <formula>"CW 3240-R7"</formula>
    </cfRule>
  </conditionalFormatting>
  <conditionalFormatting sqref="D84">
    <cfRule type="cellIs" dxfId="345" priority="548" stopIfTrue="1" operator="equal">
      <formula>"CW 2130-R11"</formula>
    </cfRule>
    <cfRule type="cellIs" dxfId="344" priority="549" stopIfTrue="1" operator="equal">
      <formula>"CW 3120-R2"</formula>
    </cfRule>
    <cfRule type="cellIs" dxfId="343" priority="550" stopIfTrue="1" operator="equal">
      <formula>"CW 3240-R7"</formula>
    </cfRule>
  </conditionalFormatting>
  <conditionalFormatting sqref="D79">
    <cfRule type="cellIs" dxfId="342" priority="560" stopIfTrue="1" operator="equal">
      <formula>"CW 2130-R11"</formula>
    </cfRule>
    <cfRule type="cellIs" dxfId="341" priority="561" stopIfTrue="1" operator="equal">
      <formula>"CW 3120-R2"</formula>
    </cfRule>
    <cfRule type="cellIs" dxfId="340" priority="562" stopIfTrue="1" operator="equal">
      <formula>"CW 3240-R7"</formula>
    </cfRule>
  </conditionalFormatting>
  <conditionalFormatting sqref="D81">
    <cfRule type="cellIs" dxfId="339" priority="554" stopIfTrue="1" operator="equal">
      <formula>"CW 2130-R11"</formula>
    </cfRule>
    <cfRule type="cellIs" dxfId="338" priority="555" stopIfTrue="1" operator="equal">
      <formula>"CW 3120-R2"</formula>
    </cfRule>
    <cfRule type="cellIs" dxfId="337" priority="556" stopIfTrue="1" operator="equal">
      <formula>"CW 3240-R7"</formula>
    </cfRule>
  </conditionalFormatting>
  <conditionalFormatting sqref="D101">
    <cfRule type="cellIs" dxfId="336" priority="509" stopIfTrue="1" operator="equal">
      <formula>"CW 2130-R11"</formula>
    </cfRule>
    <cfRule type="cellIs" dxfId="335" priority="510" stopIfTrue="1" operator="equal">
      <formula>"CW 3120-R2"</formula>
    </cfRule>
    <cfRule type="cellIs" dxfId="334" priority="511" stopIfTrue="1" operator="equal">
      <formula>"CW 3240-R7"</formula>
    </cfRule>
  </conditionalFormatting>
  <conditionalFormatting sqref="D107">
    <cfRule type="cellIs" dxfId="333" priority="491" stopIfTrue="1" operator="equal">
      <formula>"CW 2130-R11"</formula>
    </cfRule>
    <cfRule type="cellIs" dxfId="332" priority="492" stopIfTrue="1" operator="equal">
      <formula>"CW 3120-R2"</formula>
    </cfRule>
    <cfRule type="cellIs" dxfId="331" priority="493" stopIfTrue="1" operator="equal">
      <formula>"CW 3240-R7"</formula>
    </cfRule>
  </conditionalFormatting>
  <conditionalFormatting sqref="D82">
    <cfRule type="cellIs" dxfId="330" priority="551" stopIfTrue="1" operator="equal">
      <formula>"CW 2130-R11"</formula>
    </cfRule>
    <cfRule type="cellIs" dxfId="329" priority="552" stopIfTrue="1" operator="equal">
      <formula>"CW 3120-R2"</formula>
    </cfRule>
    <cfRule type="cellIs" dxfId="328" priority="553" stopIfTrue="1" operator="equal">
      <formula>"CW 3240-R7"</formula>
    </cfRule>
  </conditionalFormatting>
  <conditionalFormatting sqref="D85">
    <cfRule type="cellIs" dxfId="327" priority="545" stopIfTrue="1" operator="equal">
      <formula>"CW 2130-R11"</formula>
    </cfRule>
    <cfRule type="cellIs" dxfId="326" priority="546" stopIfTrue="1" operator="equal">
      <formula>"CW 3120-R2"</formula>
    </cfRule>
    <cfRule type="cellIs" dxfId="325" priority="547" stopIfTrue="1" operator="equal">
      <formula>"CW 3240-R7"</formula>
    </cfRule>
  </conditionalFormatting>
  <conditionalFormatting sqref="D86">
    <cfRule type="cellIs" dxfId="324" priority="542" stopIfTrue="1" operator="equal">
      <formula>"CW 2130-R11"</formula>
    </cfRule>
    <cfRule type="cellIs" dxfId="323" priority="543" stopIfTrue="1" operator="equal">
      <formula>"CW 3120-R2"</formula>
    </cfRule>
    <cfRule type="cellIs" dxfId="322" priority="544" stopIfTrue="1" operator="equal">
      <formula>"CW 3240-R7"</formula>
    </cfRule>
  </conditionalFormatting>
  <conditionalFormatting sqref="D108">
    <cfRule type="cellIs" dxfId="321" priority="488" stopIfTrue="1" operator="equal">
      <formula>"CW 2130-R11"</formula>
    </cfRule>
    <cfRule type="cellIs" dxfId="320" priority="489" stopIfTrue="1" operator="equal">
      <formula>"CW 3120-R2"</formula>
    </cfRule>
    <cfRule type="cellIs" dxfId="319" priority="490" stopIfTrue="1" operator="equal">
      <formula>"CW 3240-R7"</formula>
    </cfRule>
  </conditionalFormatting>
  <conditionalFormatting sqref="D83">
    <cfRule type="cellIs" dxfId="318" priority="464" stopIfTrue="1" operator="equal">
      <formula>"CW 2130-R11"</formula>
    </cfRule>
    <cfRule type="cellIs" dxfId="317" priority="465" stopIfTrue="1" operator="equal">
      <formula>"CW 3120-R2"</formula>
    </cfRule>
    <cfRule type="cellIs" dxfId="316" priority="466" stopIfTrue="1" operator="equal">
      <formula>"CW 3240-R7"</formula>
    </cfRule>
  </conditionalFormatting>
  <conditionalFormatting sqref="D87:D88">
    <cfRule type="cellIs" dxfId="315" priority="539" stopIfTrue="1" operator="equal">
      <formula>"CW 2130-R11"</formula>
    </cfRule>
    <cfRule type="cellIs" dxfId="314" priority="540" stopIfTrue="1" operator="equal">
      <formula>"CW 3120-R2"</formula>
    </cfRule>
    <cfRule type="cellIs" dxfId="313" priority="541" stopIfTrue="1" operator="equal">
      <formula>"CW 3240-R7"</formula>
    </cfRule>
  </conditionalFormatting>
  <conditionalFormatting sqref="D89">
    <cfRule type="cellIs" dxfId="312" priority="533" stopIfTrue="1" operator="equal">
      <formula>"CW 2130-R11"</formula>
    </cfRule>
    <cfRule type="cellIs" dxfId="311" priority="534" stopIfTrue="1" operator="equal">
      <formula>"CW 3120-R2"</formula>
    </cfRule>
    <cfRule type="cellIs" dxfId="310" priority="535" stopIfTrue="1" operator="equal">
      <formula>"CW 3240-R7"</formula>
    </cfRule>
  </conditionalFormatting>
  <conditionalFormatting sqref="D95">
    <cfRule type="cellIs" dxfId="309" priority="524" stopIfTrue="1" operator="equal">
      <formula>"CW 2130-R11"</formula>
    </cfRule>
    <cfRule type="cellIs" dxfId="308" priority="525" stopIfTrue="1" operator="equal">
      <formula>"CW 3120-R2"</formula>
    </cfRule>
    <cfRule type="cellIs" dxfId="307" priority="526" stopIfTrue="1" operator="equal">
      <formula>"CW 3240-R7"</formula>
    </cfRule>
  </conditionalFormatting>
  <conditionalFormatting sqref="D100">
    <cfRule type="cellIs" dxfId="306" priority="515" stopIfTrue="1" operator="equal">
      <formula>"CW 2130-R11"</formula>
    </cfRule>
    <cfRule type="cellIs" dxfId="305" priority="516" stopIfTrue="1" operator="equal">
      <formula>"CW 3120-R2"</formula>
    </cfRule>
    <cfRule type="cellIs" dxfId="304" priority="517" stopIfTrue="1" operator="equal">
      <formula>"CW 3240-R7"</formula>
    </cfRule>
  </conditionalFormatting>
  <conditionalFormatting sqref="D99">
    <cfRule type="cellIs" dxfId="303" priority="518" stopIfTrue="1" operator="equal">
      <formula>"CW 2130-R11"</formula>
    </cfRule>
    <cfRule type="cellIs" dxfId="302" priority="519" stopIfTrue="1" operator="equal">
      <formula>"CW 3120-R2"</formula>
    </cfRule>
    <cfRule type="cellIs" dxfId="301" priority="520" stopIfTrue="1" operator="equal">
      <formula>"CW 3240-R7"</formula>
    </cfRule>
  </conditionalFormatting>
  <conditionalFormatting sqref="D103">
    <cfRule type="cellIs" dxfId="300" priority="503" stopIfTrue="1" operator="equal">
      <formula>"CW 2130-R11"</formula>
    </cfRule>
    <cfRule type="cellIs" dxfId="299" priority="504" stopIfTrue="1" operator="equal">
      <formula>"CW 3120-R2"</formula>
    </cfRule>
    <cfRule type="cellIs" dxfId="298" priority="505" stopIfTrue="1" operator="equal">
      <formula>"CW 3240-R7"</formula>
    </cfRule>
  </conditionalFormatting>
  <conditionalFormatting sqref="D106">
    <cfRule type="cellIs" dxfId="297" priority="494" stopIfTrue="1" operator="equal">
      <formula>"CW 2130-R11"</formula>
    </cfRule>
    <cfRule type="cellIs" dxfId="296" priority="495" stopIfTrue="1" operator="equal">
      <formula>"CW 3120-R2"</formula>
    </cfRule>
    <cfRule type="cellIs" dxfId="295" priority="496" stopIfTrue="1" operator="equal">
      <formula>"CW 3240-R7"</formula>
    </cfRule>
  </conditionalFormatting>
  <conditionalFormatting sqref="D110">
    <cfRule type="cellIs" dxfId="294" priority="446" stopIfTrue="1" operator="equal">
      <formula>"CW 2130-R11"</formula>
    </cfRule>
    <cfRule type="cellIs" dxfId="293" priority="447" stopIfTrue="1" operator="equal">
      <formula>"CW 3120-R2"</formula>
    </cfRule>
    <cfRule type="cellIs" dxfId="292" priority="448" stopIfTrue="1" operator="equal">
      <formula>"CW 3240-R7"</formula>
    </cfRule>
  </conditionalFormatting>
  <conditionalFormatting sqref="D93">
    <cfRule type="cellIs" dxfId="291" priority="455" stopIfTrue="1" operator="equal">
      <formula>"CW 2130-R11"</formula>
    </cfRule>
    <cfRule type="cellIs" dxfId="290" priority="456" stopIfTrue="1" operator="equal">
      <formula>"CW 3120-R2"</formula>
    </cfRule>
    <cfRule type="cellIs" dxfId="289" priority="457" stopIfTrue="1" operator="equal">
      <formula>"CW 3240-R7"</formula>
    </cfRule>
  </conditionalFormatting>
  <conditionalFormatting sqref="D102">
    <cfRule type="cellIs" dxfId="288" priority="506" stopIfTrue="1" operator="equal">
      <formula>"CW 2130-R11"</formula>
    </cfRule>
    <cfRule type="cellIs" dxfId="287" priority="507" stopIfTrue="1" operator="equal">
      <formula>"CW 3120-R2"</formula>
    </cfRule>
    <cfRule type="cellIs" dxfId="286" priority="508" stopIfTrue="1" operator="equal">
      <formula>"CW 3240-R7"</formula>
    </cfRule>
  </conditionalFormatting>
  <conditionalFormatting sqref="D104">
    <cfRule type="cellIs" dxfId="285" priority="500" stopIfTrue="1" operator="equal">
      <formula>"CW 2130-R11"</formula>
    </cfRule>
    <cfRule type="cellIs" dxfId="284" priority="501" stopIfTrue="1" operator="equal">
      <formula>"CW 3120-R2"</formula>
    </cfRule>
    <cfRule type="cellIs" dxfId="283" priority="502" stopIfTrue="1" operator="equal">
      <formula>"CW 3240-R7"</formula>
    </cfRule>
  </conditionalFormatting>
  <conditionalFormatting sqref="D105">
    <cfRule type="cellIs" dxfId="282" priority="497" stopIfTrue="1" operator="equal">
      <formula>"CW 2130-R11"</formula>
    </cfRule>
    <cfRule type="cellIs" dxfId="281" priority="498" stopIfTrue="1" operator="equal">
      <formula>"CW 3120-R2"</formula>
    </cfRule>
    <cfRule type="cellIs" dxfId="280" priority="499" stopIfTrue="1" operator="equal">
      <formula>"CW 3240-R7"</formula>
    </cfRule>
  </conditionalFormatting>
  <conditionalFormatting sqref="D118:D119">
    <cfRule type="cellIs" dxfId="279" priority="437" stopIfTrue="1" operator="equal">
      <formula>"CW 2130-R11"</formula>
    </cfRule>
    <cfRule type="cellIs" dxfId="278" priority="438" stopIfTrue="1" operator="equal">
      <formula>"CW 3120-R2"</formula>
    </cfRule>
    <cfRule type="cellIs" dxfId="277" priority="439" stopIfTrue="1" operator="equal">
      <formula>"CW 3240-R7"</formula>
    </cfRule>
  </conditionalFormatting>
  <conditionalFormatting sqref="D111">
    <cfRule type="cellIs" dxfId="276" priority="482" stopIfTrue="1" operator="equal">
      <formula>"CW 2130-R11"</formula>
    </cfRule>
    <cfRule type="cellIs" dxfId="275" priority="483" stopIfTrue="1" operator="equal">
      <formula>"CW 3120-R2"</formula>
    </cfRule>
    <cfRule type="cellIs" dxfId="274" priority="484" stopIfTrue="1" operator="equal">
      <formula>"CW 3240-R7"</formula>
    </cfRule>
  </conditionalFormatting>
  <conditionalFormatting sqref="D91">
    <cfRule type="cellIs" dxfId="273" priority="461" stopIfTrue="1" operator="equal">
      <formula>"CW 2130-R11"</formula>
    </cfRule>
    <cfRule type="cellIs" dxfId="272" priority="462" stopIfTrue="1" operator="equal">
      <formula>"CW 3120-R2"</formula>
    </cfRule>
    <cfRule type="cellIs" dxfId="271" priority="463" stopIfTrue="1" operator="equal">
      <formula>"CW 3240-R7"</formula>
    </cfRule>
  </conditionalFormatting>
  <conditionalFormatting sqref="D109">
    <cfRule type="cellIs" dxfId="270" priority="485" stopIfTrue="1" operator="equal">
      <formula>"CW 2130-R11"</formula>
    </cfRule>
    <cfRule type="cellIs" dxfId="269" priority="486" stopIfTrue="1" operator="equal">
      <formula>"CW 3120-R2"</formula>
    </cfRule>
    <cfRule type="cellIs" dxfId="268" priority="487" stopIfTrue="1" operator="equal">
      <formula>"CW 3240-R7"</formula>
    </cfRule>
  </conditionalFormatting>
  <conditionalFormatting sqref="D112">
    <cfRule type="cellIs" dxfId="267" priority="479" stopIfTrue="1" operator="equal">
      <formula>"CW 2130-R11"</formula>
    </cfRule>
    <cfRule type="cellIs" dxfId="266" priority="480" stopIfTrue="1" operator="equal">
      <formula>"CW 3120-R2"</formula>
    </cfRule>
    <cfRule type="cellIs" dxfId="265" priority="481" stopIfTrue="1" operator="equal">
      <formula>"CW 3240-R7"</formula>
    </cfRule>
  </conditionalFormatting>
  <conditionalFormatting sqref="D92">
    <cfRule type="cellIs" dxfId="264" priority="458" stopIfTrue="1" operator="equal">
      <formula>"CW 2130-R11"</formula>
    </cfRule>
    <cfRule type="cellIs" dxfId="263" priority="459" stopIfTrue="1" operator="equal">
      <formula>"CW 3120-R2"</formula>
    </cfRule>
    <cfRule type="cellIs" dxfId="262" priority="460" stopIfTrue="1" operator="equal">
      <formula>"CW 3240-R7"</formula>
    </cfRule>
  </conditionalFormatting>
  <conditionalFormatting sqref="D94">
    <cfRule type="cellIs" dxfId="261" priority="452" stopIfTrue="1" operator="equal">
      <formula>"CW 2130-R11"</formula>
    </cfRule>
    <cfRule type="cellIs" dxfId="260" priority="453" stopIfTrue="1" operator="equal">
      <formula>"CW 3120-R2"</formula>
    </cfRule>
    <cfRule type="cellIs" dxfId="259" priority="454" stopIfTrue="1" operator="equal">
      <formula>"CW 3240-R7"</formula>
    </cfRule>
  </conditionalFormatting>
  <conditionalFormatting sqref="D98">
    <cfRule type="cellIs" dxfId="258" priority="449" stopIfTrue="1" operator="equal">
      <formula>"CW 2130-R11"</formula>
    </cfRule>
    <cfRule type="cellIs" dxfId="257" priority="450" stopIfTrue="1" operator="equal">
      <formula>"CW 3120-R2"</formula>
    </cfRule>
    <cfRule type="cellIs" dxfId="256" priority="451" stopIfTrue="1" operator="equal">
      <formula>"CW 3240-R7"</formula>
    </cfRule>
  </conditionalFormatting>
  <conditionalFormatting sqref="D120:D121">
    <cfRule type="cellIs" dxfId="255" priority="434" stopIfTrue="1" operator="equal">
      <formula>"CW 2130-R11"</formula>
    </cfRule>
    <cfRule type="cellIs" dxfId="254" priority="435" stopIfTrue="1" operator="equal">
      <formula>"CW 3120-R2"</formula>
    </cfRule>
    <cfRule type="cellIs" dxfId="253" priority="436" stopIfTrue="1" operator="equal">
      <formula>"CW 3240-R7"</formula>
    </cfRule>
  </conditionalFormatting>
  <conditionalFormatting sqref="D136">
    <cfRule type="cellIs" dxfId="252" priority="392" stopIfTrue="1" operator="equal">
      <formula>"CW 2130-R11"</formula>
    </cfRule>
    <cfRule type="cellIs" dxfId="251" priority="393" stopIfTrue="1" operator="equal">
      <formula>"CW 3120-R2"</formula>
    </cfRule>
    <cfRule type="cellIs" dxfId="250" priority="394" stopIfTrue="1" operator="equal">
      <formula>"CW 3240-R7"</formula>
    </cfRule>
  </conditionalFormatting>
  <conditionalFormatting sqref="D144">
    <cfRule type="cellIs" dxfId="249" priority="374" stopIfTrue="1" operator="equal">
      <formula>"CW 2130-R11"</formula>
    </cfRule>
    <cfRule type="cellIs" dxfId="248" priority="375" stopIfTrue="1" operator="equal">
      <formula>"CW 3120-R2"</formula>
    </cfRule>
    <cfRule type="cellIs" dxfId="247" priority="376" stopIfTrue="1" operator="equal">
      <formula>"CW 3240-R7"</formula>
    </cfRule>
  </conditionalFormatting>
  <conditionalFormatting sqref="D122">
    <cfRule type="cellIs" dxfId="246" priority="428" stopIfTrue="1" operator="equal">
      <formula>"CW 2130-R11"</formula>
    </cfRule>
    <cfRule type="cellIs" dxfId="245" priority="429" stopIfTrue="1" operator="equal">
      <formula>"CW 3120-R2"</formula>
    </cfRule>
    <cfRule type="cellIs" dxfId="244" priority="430" stopIfTrue="1" operator="equal">
      <formula>"CW 3240-R7"</formula>
    </cfRule>
  </conditionalFormatting>
  <conditionalFormatting sqref="D130">
    <cfRule type="cellIs" dxfId="243" priority="362" stopIfTrue="1" operator="equal">
      <formula>"CW 2130-R11"</formula>
    </cfRule>
    <cfRule type="cellIs" dxfId="242" priority="363" stopIfTrue="1" operator="equal">
      <formula>"CW 3120-R2"</formula>
    </cfRule>
    <cfRule type="cellIs" dxfId="241" priority="364" stopIfTrue="1" operator="equal">
      <formula>"CW 3240-R7"</formula>
    </cfRule>
  </conditionalFormatting>
  <conditionalFormatting sqref="D116">
    <cfRule type="cellIs" dxfId="240" priority="443" stopIfTrue="1" operator="equal">
      <formula>"CW 2130-R11"</formula>
    </cfRule>
    <cfRule type="cellIs" dxfId="239" priority="444" stopIfTrue="1" operator="equal">
      <formula>"CW 3120-R2"</formula>
    </cfRule>
    <cfRule type="cellIs" dxfId="238" priority="445" stopIfTrue="1" operator="equal">
      <formula>"CW 3240-R7"</formula>
    </cfRule>
  </conditionalFormatting>
  <conditionalFormatting sqref="D117">
    <cfRule type="cellIs" dxfId="237" priority="440" stopIfTrue="1" operator="equal">
      <formula>"CW 2130-R11"</formula>
    </cfRule>
    <cfRule type="cellIs" dxfId="236" priority="441" stopIfTrue="1" operator="equal">
      <formula>"CW 3120-R2"</formula>
    </cfRule>
    <cfRule type="cellIs" dxfId="235" priority="442" stopIfTrue="1" operator="equal">
      <formula>"CW 3240-R7"</formula>
    </cfRule>
  </conditionalFormatting>
  <conditionalFormatting sqref="D123">
    <cfRule type="cellIs" dxfId="234" priority="425" stopIfTrue="1" operator="equal">
      <formula>"CW 2130-R11"</formula>
    </cfRule>
    <cfRule type="cellIs" dxfId="233" priority="426" stopIfTrue="1" operator="equal">
      <formula>"CW 3120-R2"</formula>
    </cfRule>
    <cfRule type="cellIs" dxfId="232" priority="427" stopIfTrue="1" operator="equal">
      <formula>"CW 3240-R7"</formula>
    </cfRule>
  </conditionalFormatting>
  <conditionalFormatting sqref="D124">
    <cfRule type="cellIs" dxfId="231" priority="422" stopIfTrue="1" operator="equal">
      <formula>"CW 2130-R11"</formula>
    </cfRule>
    <cfRule type="cellIs" dxfId="230" priority="423" stopIfTrue="1" operator="equal">
      <formula>"CW 3120-R2"</formula>
    </cfRule>
    <cfRule type="cellIs" dxfId="229" priority="424" stopIfTrue="1" operator="equal">
      <formula>"CW 3240-R7"</formula>
    </cfRule>
  </conditionalFormatting>
  <conditionalFormatting sqref="D125">
    <cfRule type="cellIs" dxfId="228" priority="419" stopIfTrue="1" operator="equal">
      <formula>"CW 2130-R11"</formula>
    </cfRule>
    <cfRule type="cellIs" dxfId="227" priority="420" stopIfTrue="1" operator="equal">
      <formula>"CW 3120-R2"</formula>
    </cfRule>
    <cfRule type="cellIs" dxfId="226" priority="421" stopIfTrue="1" operator="equal">
      <formula>"CW 3240-R7"</formula>
    </cfRule>
  </conditionalFormatting>
  <conditionalFormatting sqref="D126">
    <cfRule type="cellIs" dxfId="225" priority="416" stopIfTrue="1" operator="equal">
      <formula>"CW 2130-R11"</formula>
    </cfRule>
    <cfRule type="cellIs" dxfId="224" priority="417" stopIfTrue="1" operator="equal">
      <formula>"CW 3120-R2"</formula>
    </cfRule>
    <cfRule type="cellIs" dxfId="223" priority="418" stopIfTrue="1" operator="equal">
      <formula>"CW 3240-R7"</formula>
    </cfRule>
  </conditionalFormatting>
  <conditionalFormatting sqref="D127">
    <cfRule type="cellIs" dxfId="222" priority="413" stopIfTrue="1" operator="equal">
      <formula>"CW 2130-R11"</formula>
    </cfRule>
    <cfRule type="cellIs" dxfId="221" priority="414" stopIfTrue="1" operator="equal">
      <formula>"CW 3120-R2"</formula>
    </cfRule>
    <cfRule type="cellIs" dxfId="220" priority="415" stopIfTrue="1" operator="equal">
      <formula>"CW 3240-R7"</formula>
    </cfRule>
  </conditionalFormatting>
  <conditionalFormatting sqref="D128">
    <cfRule type="cellIs" dxfId="219" priority="410" stopIfTrue="1" operator="equal">
      <formula>"CW 2130-R11"</formula>
    </cfRule>
    <cfRule type="cellIs" dxfId="218" priority="411" stopIfTrue="1" operator="equal">
      <formula>"CW 3120-R2"</formula>
    </cfRule>
    <cfRule type="cellIs" dxfId="217" priority="412" stopIfTrue="1" operator="equal">
      <formula>"CW 3240-R7"</formula>
    </cfRule>
  </conditionalFormatting>
  <conditionalFormatting sqref="D129">
    <cfRule type="cellIs" dxfId="216" priority="407" stopIfTrue="1" operator="equal">
      <formula>"CW 2130-R11"</formula>
    </cfRule>
    <cfRule type="cellIs" dxfId="215" priority="408" stopIfTrue="1" operator="equal">
      <formula>"CW 3120-R2"</formula>
    </cfRule>
    <cfRule type="cellIs" dxfId="214" priority="409" stopIfTrue="1" operator="equal">
      <formula>"CW 3240-R7"</formula>
    </cfRule>
  </conditionalFormatting>
  <conditionalFormatting sqref="D134">
    <cfRule type="cellIs" dxfId="213" priority="398" stopIfTrue="1" operator="equal">
      <formula>"CW 2130-R11"</formula>
    </cfRule>
    <cfRule type="cellIs" dxfId="212" priority="399" stopIfTrue="1" operator="equal">
      <formula>"CW 3120-R2"</formula>
    </cfRule>
    <cfRule type="cellIs" dxfId="211" priority="400" stopIfTrue="1" operator="equal">
      <formula>"CW 3240-R7"</formula>
    </cfRule>
  </conditionalFormatting>
  <conditionalFormatting sqref="D139">
    <cfRule type="cellIs" dxfId="210" priority="389" stopIfTrue="1" operator="equal">
      <formula>"CW 2130-R11"</formula>
    </cfRule>
    <cfRule type="cellIs" dxfId="209" priority="390" stopIfTrue="1" operator="equal">
      <formula>"CW 3120-R2"</formula>
    </cfRule>
    <cfRule type="cellIs" dxfId="208" priority="391" stopIfTrue="1" operator="equal">
      <formula>"CW 3240-R7"</formula>
    </cfRule>
  </conditionalFormatting>
  <conditionalFormatting sqref="D140">
    <cfRule type="cellIs" dxfId="207" priority="386" stopIfTrue="1" operator="equal">
      <formula>"CW 2130-R11"</formula>
    </cfRule>
    <cfRule type="cellIs" dxfId="206" priority="387" stopIfTrue="1" operator="equal">
      <formula>"CW 3120-R2"</formula>
    </cfRule>
    <cfRule type="cellIs" dxfId="205" priority="388" stopIfTrue="1" operator="equal">
      <formula>"CW 3240-R7"</formula>
    </cfRule>
  </conditionalFormatting>
  <conditionalFormatting sqref="D141">
    <cfRule type="cellIs" dxfId="204" priority="383" stopIfTrue="1" operator="equal">
      <formula>"CW 2130-R11"</formula>
    </cfRule>
    <cfRule type="cellIs" dxfId="203" priority="384" stopIfTrue="1" operator="equal">
      <formula>"CW 3120-R2"</formula>
    </cfRule>
    <cfRule type="cellIs" dxfId="202" priority="385" stopIfTrue="1" operator="equal">
      <formula>"CW 3240-R7"</formula>
    </cfRule>
  </conditionalFormatting>
  <conditionalFormatting sqref="D142">
    <cfRule type="cellIs" dxfId="201" priority="380" stopIfTrue="1" operator="equal">
      <formula>"CW 2130-R11"</formula>
    </cfRule>
    <cfRule type="cellIs" dxfId="200" priority="381" stopIfTrue="1" operator="equal">
      <formula>"CW 3120-R2"</formula>
    </cfRule>
    <cfRule type="cellIs" dxfId="199" priority="382" stopIfTrue="1" operator="equal">
      <formula>"CW 3240-R7"</formula>
    </cfRule>
  </conditionalFormatting>
  <conditionalFormatting sqref="D143">
    <cfRule type="cellIs" dxfId="198" priority="377" stopIfTrue="1" operator="equal">
      <formula>"CW 2130-R11"</formula>
    </cfRule>
    <cfRule type="cellIs" dxfId="197" priority="378" stopIfTrue="1" operator="equal">
      <formula>"CW 3120-R2"</formula>
    </cfRule>
    <cfRule type="cellIs" dxfId="196" priority="379" stopIfTrue="1" operator="equal">
      <formula>"CW 3240-R7"</formula>
    </cfRule>
  </conditionalFormatting>
  <conditionalFormatting sqref="D131:D132">
    <cfRule type="cellIs" dxfId="195" priority="368" stopIfTrue="1" operator="equal">
      <formula>"CW 2130-R11"</formula>
    </cfRule>
    <cfRule type="cellIs" dxfId="194" priority="369" stopIfTrue="1" operator="equal">
      <formula>"CW 3120-R2"</formula>
    </cfRule>
    <cfRule type="cellIs" dxfId="193" priority="370" stopIfTrue="1" operator="equal">
      <formula>"CW 3240-R7"</formula>
    </cfRule>
  </conditionalFormatting>
  <conditionalFormatting sqref="D206">
    <cfRule type="cellIs" dxfId="192" priority="282" stopIfTrue="1" operator="equal">
      <formula>"CW 2130-R11"</formula>
    </cfRule>
    <cfRule type="cellIs" dxfId="191" priority="283" stopIfTrue="1" operator="equal">
      <formula>"CW 3120-R2"</formula>
    </cfRule>
    <cfRule type="cellIs" dxfId="190" priority="284" stopIfTrue="1" operator="equal">
      <formula>"CW 3240-R7"</formula>
    </cfRule>
  </conditionalFormatting>
  <conditionalFormatting sqref="D287">
    <cfRule type="cellIs" dxfId="189" priority="279" stopIfTrue="1" operator="equal">
      <formula>"CW 2130-R11"</formula>
    </cfRule>
    <cfRule type="cellIs" dxfId="188" priority="280" stopIfTrue="1" operator="equal">
      <formula>"CW 3120-R2"</formula>
    </cfRule>
    <cfRule type="cellIs" dxfId="187" priority="281" stopIfTrue="1" operator="equal">
      <formula>"CW 3240-R7"</formula>
    </cfRule>
  </conditionalFormatting>
  <conditionalFormatting sqref="D145 D148:D149">
    <cfRule type="cellIs" dxfId="186" priority="353" stopIfTrue="1" operator="equal">
      <formula>"CW 2130-R11"</formula>
    </cfRule>
    <cfRule type="cellIs" dxfId="185" priority="354" stopIfTrue="1" operator="equal">
      <formula>"CW 3120-R2"</formula>
    </cfRule>
    <cfRule type="cellIs" dxfId="184" priority="355" stopIfTrue="1" operator="equal">
      <formula>"CW 3240-R7"</formula>
    </cfRule>
  </conditionalFormatting>
  <conditionalFormatting sqref="D263">
    <cfRule type="cellIs" dxfId="183" priority="347" stopIfTrue="1" operator="equal">
      <formula>"CW 2130-R11"</formula>
    </cfRule>
    <cfRule type="cellIs" dxfId="182" priority="348" stopIfTrue="1" operator="equal">
      <formula>"CW 3120-R2"</formula>
    </cfRule>
    <cfRule type="cellIs" dxfId="181" priority="349" stopIfTrue="1" operator="equal">
      <formula>"CW 3240-R7"</formula>
    </cfRule>
  </conditionalFormatting>
  <conditionalFormatting sqref="D353">
    <cfRule type="cellIs" dxfId="180" priority="327" stopIfTrue="1" operator="equal">
      <formula>"CW 2130-R11"</formula>
    </cfRule>
    <cfRule type="cellIs" dxfId="179" priority="328" stopIfTrue="1" operator="equal">
      <formula>"CW 3120-R2"</formula>
    </cfRule>
    <cfRule type="cellIs" dxfId="178" priority="329" stopIfTrue="1" operator="equal">
      <formula>"CW 3240-R7"</formula>
    </cfRule>
  </conditionalFormatting>
  <conditionalFormatting sqref="D340">
    <cfRule type="cellIs" dxfId="177" priority="339" stopIfTrue="1" operator="equal">
      <formula>"CW 2130-R11"</formula>
    </cfRule>
    <cfRule type="cellIs" dxfId="176" priority="340" stopIfTrue="1" operator="equal">
      <formula>"CW 3120-R2"</formula>
    </cfRule>
    <cfRule type="cellIs" dxfId="175" priority="341" stopIfTrue="1" operator="equal">
      <formula>"CW 3240-R7"</formula>
    </cfRule>
  </conditionalFormatting>
  <conditionalFormatting sqref="D339">
    <cfRule type="cellIs" dxfId="174" priority="337" stopIfTrue="1" operator="equal">
      <formula>"CW 3120-R2"</formula>
    </cfRule>
    <cfRule type="cellIs" dxfId="173" priority="338" stopIfTrue="1" operator="equal">
      <formula>"CW 3240-R7"</formula>
    </cfRule>
  </conditionalFormatting>
  <conditionalFormatting sqref="D288">
    <cfRule type="cellIs" dxfId="172" priority="276" stopIfTrue="1" operator="equal">
      <formula>"CW 2130-R11"</formula>
    </cfRule>
    <cfRule type="cellIs" dxfId="171" priority="277" stopIfTrue="1" operator="equal">
      <formula>"CW 3120-R2"</formula>
    </cfRule>
    <cfRule type="cellIs" dxfId="170" priority="278" stopIfTrue="1" operator="equal">
      <formula>"CW 3240-R7"</formula>
    </cfRule>
  </conditionalFormatting>
  <conditionalFormatting sqref="D352">
    <cfRule type="cellIs" dxfId="169" priority="330" stopIfTrue="1" operator="equal">
      <formula>"CW 3120-R2"</formula>
    </cfRule>
    <cfRule type="cellIs" dxfId="168" priority="331" stopIfTrue="1" operator="equal">
      <formula>"CW 3240-R7"</formula>
    </cfRule>
  </conditionalFormatting>
  <conditionalFormatting sqref="D371">
    <cfRule type="cellIs" dxfId="167" priority="303" stopIfTrue="1" operator="equal">
      <formula>"CW 3120-R2"</formula>
    </cfRule>
    <cfRule type="cellIs" dxfId="166" priority="304" stopIfTrue="1" operator="equal">
      <formula>"CW 3240-R7"</formula>
    </cfRule>
  </conditionalFormatting>
  <conditionalFormatting sqref="D374">
    <cfRule type="cellIs" dxfId="165" priority="293" stopIfTrue="1" operator="equal">
      <formula>"CW 3120-R2"</formula>
    </cfRule>
    <cfRule type="cellIs" dxfId="164" priority="294" stopIfTrue="1" operator="equal">
      <formula>"CW 3240-R7"</formula>
    </cfRule>
  </conditionalFormatting>
  <conditionalFormatting sqref="D376">
    <cfRule type="cellIs" dxfId="163" priority="297" stopIfTrue="1" operator="equal">
      <formula>"CW 3120-R2"</formula>
    </cfRule>
    <cfRule type="cellIs" dxfId="162" priority="298" stopIfTrue="1" operator="equal">
      <formula>"CW 3240-R7"</formula>
    </cfRule>
  </conditionalFormatting>
  <conditionalFormatting sqref="D375">
    <cfRule type="cellIs" dxfId="161" priority="291" stopIfTrue="1" operator="equal">
      <formula>"CW 3120-R2"</formula>
    </cfRule>
    <cfRule type="cellIs" dxfId="160" priority="292" stopIfTrue="1" operator="equal">
      <formula>"CW 3240-R7"</formula>
    </cfRule>
  </conditionalFormatting>
  <conditionalFormatting sqref="D373:D375">
    <cfRule type="cellIs" dxfId="159" priority="289" stopIfTrue="1" operator="equal">
      <formula>"CW 3120-R2"</formula>
    </cfRule>
    <cfRule type="cellIs" dxfId="158" priority="290" stopIfTrue="1" operator="equal">
      <formula>"CW 3240-R7"</formula>
    </cfRule>
  </conditionalFormatting>
  <conditionalFormatting sqref="D372">
    <cfRule type="cellIs" dxfId="157" priority="287" stopIfTrue="1" operator="equal">
      <formula>"CW 3120-R2"</formula>
    </cfRule>
    <cfRule type="cellIs" dxfId="156" priority="288" stopIfTrue="1" operator="equal">
      <formula>"CW 3240-R7"</formula>
    </cfRule>
  </conditionalFormatting>
  <conditionalFormatting sqref="D377">
    <cfRule type="cellIs" dxfId="155" priority="285" stopIfTrue="1" operator="equal">
      <formula>"CW 3120-R2"</formula>
    </cfRule>
    <cfRule type="cellIs" dxfId="154" priority="286" stopIfTrue="1" operator="equal">
      <formula>"CW 3240-R7"</formula>
    </cfRule>
  </conditionalFormatting>
  <conditionalFormatting sqref="D290:D292">
    <cfRule type="cellIs" dxfId="153" priority="261" stopIfTrue="1" operator="equal">
      <formula>"CW 2130-R11"</formula>
    </cfRule>
    <cfRule type="cellIs" dxfId="152" priority="262" stopIfTrue="1" operator="equal">
      <formula>"CW 3120-R2"</formula>
    </cfRule>
    <cfRule type="cellIs" dxfId="151" priority="263" stopIfTrue="1" operator="equal">
      <formula>"CW 3240-R7"</formula>
    </cfRule>
  </conditionalFormatting>
  <conditionalFormatting sqref="D155">
    <cfRule type="cellIs" dxfId="150" priority="267" stopIfTrue="1" operator="equal">
      <formula>"CW 2130-R11"</formula>
    </cfRule>
    <cfRule type="cellIs" dxfId="149" priority="268" stopIfTrue="1" operator="equal">
      <formula>"CW 3120-R2"</formula>
    </cfRule>
    <cfRule type="cellIs" dxfId="148" priority="269" stopIfTrue="1" operator="equal">
      <formula>"CW 3240-R7"</formula>
    </cfRule>
  </conditionalFormatting>
  <conditionalFormatting sqref="D154">
    <cfRule type="cellIs" dxfId="147" priority="270" stopIfTrue="1" operator="equal">
      <formula>"CW 2130-R11"</formula>
    </cfRule>
    <cfRule type="cellIs" dxfId="146" priority="271" stopIfTrue="1" operator="equal">
      <formula>"CW 3120-R2"</formula>
    </cfRule>
    <cfRule type="cellIs" dxfId="145" priority="272" stopIfTrue="1" operator="equal">
      <formula>"CW 3240-R7"</formula>
    </cfRule>
  </conditionalFormatting>
  <conditionalFormatting sqref="D289">
    <cfRule type="cellIs" dxfId="144" priority="273" stopIfTrue="1" operator="equal">
      <formula>"CW 2130-R11"</formula>
    </cfRule>
    <cfRule type="cellIs" dxfId="143" priority="274" stopIfTrue="1" operator="equal">
      <formula>"CW 3120-R2"</formula>
    </cfRule>
    <cfRule type="cellIs" dxfId="142" priority="275" stopIfTrue="1" operator="equal">
      <formula>"CW 3240-R7"</formula>
    </cfRule>
  </conditionalFormatting>
  <conditionalFormatting sqref="D294">
    <cfRule type="cellIs" dxfId="141" priority="258" stopIfTrue="1" operator="equal">
      <formula>"CW 2130-R11"</formula>
    </cfRule>
    <cfRule type="cellIs" dxfId="140" priority="259" stopIfTrue="1" operator="equal">
      <formula>"CW 3120-R2"</formula>
    </cfRule>
    <cfRule type="cellIs" dxfId="139" priority="260" stopIfTrue="1" operator="equal">
      <formula>"CW 3240-R7"</formula>
    </cfRule>
  </conditionalFormatting>
  <conditionalFormatting sqref="D295:D296">
    <cfRule type="cellIs" dxfId="138" priority="255" stopIfTrue="1" operator="equal">
      <formula>"CW 2130-R11"</formula>
    </cfRule>
    <cfRule type="cellIs" dxfId="137" priority="256" stopIfTrue="1" operator="equal">
      <formula>"CW 3120-R2"</formula>
    </cfRule>
    <cfRule type="cellIs" dxfId="136" priority="257" stopIfTrue="1" operator="equal">
      <formula>"CW 3240-R7"</formula>
    </cfRule>
  </conditionalFormatting>
  <conditionalFormatting sqref="D292">
    <cfRule type="cellIs" dxfId="135" priority="252" stopIfTrue="1" operator="equal">
      <formula>"CW 2130-R11"</formula>
    </cfRule>
    <cfRule type="cellIs" dxfId="134" priority="253" stopIfTrue="1" operator="equal">
      <formula>"CW 3120-R2"</formula>
    </cfRule>
    <cfRule type="cellIs" dxfId="133" priority="254" stopIfTrue="1" operator="equal">
      <formula>"CW 3240-R7"</formula>
    </cfRule>
  </conditionalFormatting>
  <conditionalFormatting sqref="D297">
    <cfRule type="cellIs" dxfId="132" priority="246" stopIfTrue="1" operator="equal">
      <formula>"CW 2130-R11"</formula>
    </cfRule>
    <cfRule type="cellIs" dxfId="131" priority="247" stopIfTrue="1" operator="equal">
      <formula>"CW 3120-R2"</formula>
    </cfRule>
    <cfRule type="cellIs" dxfId="130" priority="248" stopIfTrue="1" operator="equal">
      <formula>"CW 3240-R7"</formula>
    </cfRule>
  </conditionalFormatting>
  <conditionalFormatting sqref="D293">
    <cfRule type="cellIs" dxfId="129" priority="249" stopIfTrue="1" operator="equal">
      <formula>"CW 2130-R11"</formula>
    </cfRule>
    <cfRule type="cellIs" dxfId="128" priority="250" stopIfTrue="1" operator="equal">
      <formula>"CW 3120-R2"</formula>
    </cfRule>
    <cfRule type="cellIs" dxfId="127" priority="251" stopIfTrue="1" operator="equal">
      <formula>"CW 3240-R7"</formula>
    </cfRule>
  </conditionalFormatting>
  <conditionalFormatting sqref="D298">
    <cfRule type="cellIs" dxfId="126" priority="243" stopIfTrue="1" operator="equal">
      <formula>"CW 2130-R11"</formula>
    </cfRule>
    <cfRule type="cellIs" dxfId="125" priority="244" stopIfTrue="1" operator="equal">
      <formula>"CW 3120-R2"</formula>
    </cfRule>
    <cfRule type="cellIs" dxfId="124" priority="245" stopIfTrue="1" operator="equal">
      <formula>"CW 3240-R7"</formula>
    </cfRule>
  </conditionalFormatting>
  <conditionalFormatting sqref="D135">
    <cfRule type="cellIs" dxfId="123" priority="240" stopIfTrue="1" operator="equal">
      <formula>"CW 2130-R11"</formula>
    </cfRule>
    <cfRule type="cellIs" dxfId="122" priority="241" stopIfTrue="1" operator="equal">
      <formula>"CW 3120-R2"</formula>
    </cfRule>
    <cfRule type="cellIs" dxfId="121" priority="242" stopIfTrue="1" operator="equal">
      <formula>"CW 3240-R7"</formula>
    </cfRule>
  </conditionalFormatting>
  <conditionalFormatting sqref="D169">
    <cfRule type="cellIs" dxfId="120" priority="237" stopIfTrue="1" operator="equal">
      <formula>"CW 2130-R11"</formula>
    </cfRule>
    <cfRule type="cellIs" dxfId="119" priority="238" stopIfTrue="1" operator="equal">
      <formula>"CW 3120-R2"</formula>
    </cfRule>
    <cfRule type="cellIs" dxfId="118" priority="239" stopIfTrue="1" operator="equal">
      <formula>"CW 3240-R7"</formula>
    </cfRule>
  </conditionalFormatting>
  <conditionalFormatting sqref="D381">
    <cfRule type="cellIs" dxfId="117" priority="234" stopIfTrue="1" operator="equal">
      <formula>"CW 2130-R11"</formula>
    </cfRule>
    <cfRule type="cellIs" dxfId="116" priority="235" stopIfTrue="1" operator="equal">
      <formula>"CW 3120-R2"</formula>
    </cfRule>
    <cfRule type="cellIs" dxfId="115" priority="236" stopIfTrue="1" operator="equal">
      <formula>"CW 3240-R7"</formula>
    </cfRule>
  </conditionalFormatting>
  <conditionalFormatting sqref="D354">
    <cfRule type="cellIs" dxfId="114" priority="198" stopIfTrue="1" operator="equal">
      <formula>"CW 2130-R11"</formula>
    </cfRule>
    <cfRule type="cellIs" dxfId="113" priority="199" stopIfTrue="1" operator="equal">
      <formula>"CW 3120-R2"</formula>
    </cfRule>
    <cfRule type="cellIs" dxfId="112" priority="200" stopIfTrue="1" operator="equal">
      <formula>"CW 3240-R7"</formula>
    </cfRule>
  </conditionalFormatting>
  <conditionalFormatting sqref="D265">
    <cfRule type="cellIs" dxfId="111" priority="196" stopIfTrue="1" operator="equal">
      <formula>"CW 2130-R11"</formula>
    </cfRule>
    <cfRule type="cellIs" dxfId="110" priority="197" stopIfTrue="1" operator="equal">
      <formula>"CW 3240-R7"</formula>
    </cfRule>
  </conditionalFormatting>
  <conditionalFormatting sqref="D269">
    <cfRule type="cellIs" dxfId="109" priority="194" stopIfTrue="1" operator="equal">
      <formula>"CW 2130-R11"</formula>
    </cfRule>
    <cfRule type="cellIs" dxfId="108" priority="195" stopIfTrue="1" operator="equal">
      <formula>"CW 3240-R7"</formula>
    </cfRule>
  </conditionalFormatting>
  <conditionalFormatting sqref="D313">
    <cfRule type="cellIs" dxfId="107" priority="155" stopIfTrue="1" operator="equal">
      <formula>"CW 2130-R11"</formula>
    </cfRule>
    <cfRule type="cellIs" dxfId="106" priority="156" stopIfTrue="1" operator="equal">
      <formula>"CW 3120-R2"</formula>
    </cfRule>
    <cfRule type="cellIs" dxfId="105" priority="157" stopIfTrue="1" operator="equal">
      <formula>"CW 3240-R7"</formula>
    </cfRule>
  </conditionalFormatting>
  <conditionalFormatting sqref="D147">
    <cfRule type="cellIs" dxfId="104" priority="144" stopIfTrue="1" operator="equal">
      <formula>"CW 3120-R2"</formula>
    </cfRule>
    <cfRule type="cellIs" dxfId="103" priority="145" stopIfTrue="1" operator="equal">
      <formula>"CW 3240-R7"</formula>
    </cfRule>
  </conditionalFormatting>
  <conditionalFormatting sqref="D195">
    <cfRule type="cellIs" dxfId="102" priority="129" stopIfTrue="1" operator="equal">
      <formula>"CW 2130-R11"</formula>
    </cfRule>
    <cfRule type="cellIs" dxfId="101" priority="130" stopIfTrue="1" operator="equal">
      <formula>"CW 3120-R2"</formula>
    </cfRule>
    <cfRule type="cellIs" dxfId="100" priority="131" stopIfTrue="1" operator="equal">
      <formula>"CW 3240-R7"</formula>
    </cfRule>
  </conditionalFormatting>
  <conditionalFormatting sqref="D336:D337">
    <cfRule type="cellIs" dxfId="99" priority="127" stopIfTrue="1" operator="equal">
      <formula>"CW 3120-R2"</formula>
    </cfRule>
    <cfRule type="cellIs" dxfId="98" priority="128" stopIfTrue="1" operator="equal">
      <formula>"CW 3240-R7"</formula>
    </cfRule>
  </conditionalFormatting>
  <conditionalFormatting sqref="D337">
    <cfRule type="cellIs" dxfId="97" priority="125" stopIfTrue="1" operator="equal">
      <formula>"CW 3120-R2"</formula>
    </cfRule>
    <cfRule type="cellIs" dxfId="96" priority="126" stopIfTrue="1" operator="equal">
      <formula>"CW 3240-R7"</formula>
    </cfRule>
  </conditionalFormatting>
  <conditionalFormatting sqref="D356">
    <cfRule type="cellIs" dxfId="95" priority="123" stopIfTrue="1" operator="equal">
      <formula>"CW 3120-R2"</formula>
    </cfRule>
    <cfRule type="cellIs" dxfId="94" priority="124" stopIfTrue="1" operator="equal">
      <formula>"CW 3240-R7"</formula>
    </cfRule>
  </conditionalFormatting>
  <conditionalFormatting sqref="D358">
    <cfRule type="cellIs" dxfId="93" priority="121" stopIfTrue="1" operator="equal">
      <formula>"CW 3120-R2"</formula>
    </cfRule>
    <cfRule type="cellIs" dxfId="92" priority="122" stopIfTrue="1" operator="equal">
      <formula>"CW 3240-R7"</formula>
    </cfRule>
  </conditionalFormatting>
  <conditionalFormatting sqref="D357">
    <cfRule type="cellIs" dxfId="91" priority="119" stopIfTrue="1" operator="equal">
      <formula>"CW 3120-R2"</formula>
    </cfRule>
    <cfRule type="cellIs" dxfId="90" priority="120" stopIfTrue="1" operator="equal">
      <formula>"CW 3240-R7"</formula>
    </cfRule>
  </conditionalFormatting>
  <conditionalFormatting sqref="D359">
    <cfRule type="cellIs" dxfId="89" priority="117" stopIfTrue="1" operator="equal">
      <formula>"CW 3120-R2"</formula>
    </cfRule>
    <cfRule type="cellIs" dxfId="88" priority="118" stopIfTrue="1" operator="equal">
      <formula>"CW 3240-R7"</formula>
    </cfRule>
  </conditionalFormatting>
  <conditionalFormatting sqref="D360">
    <cfRule type="cellIs" dxfId="87" priority="115" stopIfTrue="1" operator="equal">
      <formula>"CW 3120-R2"</formula>
    </cfRule>
    <cfRule type="cellIs" dxfId="86" priority="116" stopIfTrue="1" operator="equal">
      <formula>"CW 3240-R7"</formula>
    </cfRule>
  </conditionalFormatting>
  <conditionalFormatting sqref="D361">
    <cfRule type="cellIs" dxfId="85" priority="113" stopIfTrue="1" operator="equal">
      <formula>"CW 3120-R2"</formula>
    </cfRule>
    <cfRule type="cellIs" dxfId="84" priority="114" stopIfTrue="1" operator="equal">
      <formula>"CW 3240-R7"</formula>
    </cfRule>
  </conditionalFormatting>
  <conditionalFormatting sqref="D362">
    <cfRule type="cellIs" dxfId="83" priority="111" stopIfTrue="1" operator="equal">
      <formula>"CW 3120-R2"</formula>
    </cfRule>
    <cfRule type="cellIs" dxfId="82" priority="112" stopIfTrue="1" operator="equal">
      <formula>"CW 3240-R7"</formula>
    </cfRule>
  </conditionalFormatting>
  <conditionalFormatting sqref="D368:D369">
    <cfRule type="cellIs" dxfId="81" priority="107" stopIfTrue="1" operator="equal">
      <formula>"CW 3120-R2"</formula>
    </cfRule>
    <cfRule type="cellIs" dxfId="80" priority="108" stopIfTrue="1" operator="equal">
      <formula>"CW 3240-R7"</formula>
    </cfRule>
  </conditionalFormatting>
  <conditionalFormatting sqref="D369">
    <cfRule type="cellIs" dxfId="79" priority="105" stopIfTrue="1" operator="equal">
      <formula>"CW 3120-R2"</formula>
    </cfRule>
    <cfRule type="cellIs" dxfId="78" priority="106" stopIfTrue="1" operator="equal">
      <formula>"CW 3240-R7"</formula>
    </cfRule>
  </conditionalFormatting>
  <conditionalFormatting sqref="D348:D349">
    <cfRule type="cellIs" dxfId="77" priority="103" stopIfTrue="1" operator="equal">
      <formula>"CW 3120-R2"</formula>
    </cfRule>
    <cfRule type="cellIs" dxfId="76" priority="104" stopIfTrue="1" operator="equal">
      <formula>"CW 3240-R7"</formula>
    </cfRule>
  </conditionalFormatting>
  <conditionalFormatting sqref="D349">
    <cfRule type="cellIs" dxfId="75" priority="101" stopIfTrue="1" operator="equal">
      <formula>"CW 3120-R2"</formula>
    </cfRule>
    <cfRule type="cellIs" dxfId="74" priority="102" stopIfTrue="1" operator="equal">
      <formula>"CW 3240-R7"</formula>
    </cfRule>
  </conditionalFormatting>
  <conditionalFormatting sqref="D343">
    <cfRule type="cellIs" dxfId="73" priority="98" stopIfTrue="1" operator="equal">
      <formula>"CW 2130-R11"</formula>
    </cfRule>
    <cfRule type="cellIs" dxfId="72" priority="99" stopIfTrue="1" operator="equal">
      <formula>"CW 3120-R2"</formula>
    </cfRule>
    <cfRule type="cellIs" dxfId="71" priority="100" stopIfTrue="1" operator="equal">
      <formula>"CW 3240-R7"</formula>
    </cfRule>
  </conditionalFormatting>
  <conditionalFormatting sqref="D342">
    <cfRule type="cellIs" dxfId="70" priority="96" stopIfTrue="1" operator="equal">
      <formula>"CW 3120-R2"</formula>
    </cfRule>
    <cfRule type="cellIs" dxfId="69" priority="97" stopIfTrue="1" operator="equal">
      <formula>"CW 3240-R7"</formula>
    </cfRule>
  </conditionalFormatting>
  <conditionalFormatting sqref="D146">
    <cfRule type="cellIs" dxfId="68" priority="93" stopIfTrue="1" operator="equal">
      <formula>"CW 2130-R11"</formula>
    </cfRule>
    <cfRule type="cellIs" dxfId="67" priority="94" stopIfTrue="1" operator="equal">
      <formula>"CW 3120-R2"</formula>
    </cfRule>
    <cfRule type="cellIs" dxfId="66" priority="95" stopIfTrue="1" operator="equal">
      <formula>"CW 3240-R7"</formula>
    </cfRule>
  </conditionalFormatting>
  <conditionalFormatting sqref="D332">
    <cfRule type="cellIs" dxfId="65" priority="91" stopIfTrue="1" operator="equal">
      <formula>"CW 3120-R2"</formula>
    </cfRule>
    <cfRule type="cellIs" dxfId="64" priority="92" stopIfTrue="1" operator="equal">
      <formula>"CW 3240-R7"</formula>
    </cfRule>
  </conditionalFormatting>
  <conditionalFormatting sqref="D334">
    <cfRule type="cellIs" dxfId="63" priority="85" stopIfTrue="1" operator="equal">
      <formula>"CW 3120-R2"</formula>
    </cfRule>
    <cfRule type="cellIs" dxfId="62" priority="86" stopIfTrue="1" operator="equal">
      <formula>"CW 3240-R7"</formula>
    </cfRule>
  </conditionalFormatting>
  <conditionalFormatting sqref="D350">
    <cfRule type="cellIs" dxfId="61" priority="76" stopIfTrue="1" operator="equal">
      <formula>"CW 2130-R11"</formula>
    </cfRule>
    <cfRule type="cellIs" dxfId="60" priority="77" stopIfTrue="1" operator="equal">
      <formula>"CW 3120-R2"</formula>
    </cfRule>
    <cfRule type="cellIs" dxfId="59" priority="78" stopIfTrue="1" operator="equal">
      <formula>"CW 3240-R7"</formula>
    </cfRule>
  </conditionalFormatting>
  <conditionalFormatting sqref="D364">
    <cfRule type="cellIs" dxfId="58" priority="74" stopIfTrue="1" operator="equal">
      <formula>"CW 3120-R2"</formula>
    </cfRule>
    <cfRule type="cellIs" dxfId="57" priority="75" stopIfTrue="1" operator="equal">
      <formula>"CW 3240-R7"</formula>
    </cfRule>
  </conditionalFormatting>
  <conditionalFormatting sqref="D366">
    <cfRule type="cellIs" dxfId="56" priority="70" stopIfTrue="1" operator="equal">
      <formula>"CW 3120-R2"</formula>
    </cfRule>
    <cfRule type="cellIs" dxfId="55" priority="71" stopIfTrue="1" operator="equal">
      <formula>"CW 3240-R7"</formula>
    </cfRule>
  </conditionalFormatting>
  <conditionalFormatting sqref="D345">
    <cfRule type="cellIs" dxfId="54" priority="66" stopIfTrue="1" operator="equal">
      <formula>"CW 3120-R2"</formula>
    </cfRule>
    <cfRule type="cellIs" dxfId="53" priority="67" stopIfTrue="1" operator="equal">
      <formula>"CW 3240-R7"</formula>
    </cfRule>
  </conditionalFormatting>
  <conditionalFormatting sqref="D347">
    <cfRule type="cellIs" dxfId="52" priority="62" stopIfTrue="1" operator="equal">
      <formula>"CW 3120-R2"</formula>
    </cfRule>
    <cfRule type="cellIs" dxfId="51" priority="63" stopIfTrue="1" operator="equal">
      <formula>"CW 3240-R7"</formula>
    </cfRule>
  </conditionalFormatting>
  <conditionalFormatting sqref="D382">
    <cfRule type="cellIs" dxfId="50" priority="59" stopIfTrue="1" operator="equal">
      <formula>"CW 2130-R11"</formula>
    </cfRule>
    <cfRule type="cellIs" dxfId="49" priority="60" stopIfTrue="1" operator="equal">
      <formula>"CW 3120-R2"</formula>
    </cfRule>
    <cfRule type="cellIs" dxfId="48" priority="61" stopIfTrue="1" operator="equal">
      <formula>"CW 3240-R7"</formula>
    </cfRule>
  </conditionalFormatting>
  <conditionalFormatting sqref="D383">
    <cfRule type="cellIs" dxfId="47" priority="56" stopIfTrue="1" operator="equal">
      <formula>"CW 2130-R11"</formula>
    </cfRule>
    <cfRule type="cellIs" dxfId="46" priority="57" stopIfTrue="1" operator="equal">
      <formula>"CW 3120-R2"</formula>
    </cfRule>
    <cfRule type="cellIs" dxfId="45" priority="58" stopIfTrue="1" operator="equal">
      <formula>"CW 3240-R7"</formula>
    </cfRule>
  </conditionalFormatting>
  <conditionalFormatting sqref="D384">
    <cfRule type="cellIs" dxfId="44" priority="53" stopIfTrue="1" operator="equal">
      <formula>"CW 2130-R11"</formula>
    </cfRule>
    <cfRule type="cellIs" dxfId="43" priority="54" stopIfTrue="1" operator="equal">
      <formula>"CW 3120-R2"</formula>
    </cfRule>
    <cfRule type="cellIs" dxfId="42" priority="55" stopIfTrue="1" operator="equal">
      <formula>"CW 3240-R7"</formula>
    </cfRule>
  </conditionalFormatting>
  <conditionalFormatting sqref="D385">
    <cfRule type="cellIs" dxfId="41" priority="50" stopIfTrue="1" operator="equal">
      <formula>"CW 2130-R11"</formula>
    </cfRule>
    <cfRule type="cellIs" dxfId="40" priority="51" stopIfTrue="1" operator="equal">
      <formula>"CW 3120-R2"</formula>
    </cfRule>
    <cfRule type="cellIs" dxfId="39" priority="52" stopIfTrue="1" operator="equal">
      <formula>"CW 3240-R7"</formula>
    </cfRule>
  </conditionalFormatting>
  <conditionalFormatting sqref="D386">
    <cfRule type="cellIs" dxfId="38" priority="44" stopIfTrue="1" operator="equal">
      <formula>"CW 2130-R11"</formula>
    </cfRule>
    <cfRule type="cellIs" dxfId="37" priority="45" stopIfTrue="1" operator="equal">
      <formula>"CW 3120-R2"</formula>
    </cfRule>
    <cfRule type="cellIs" dxfId="36" priority="46" stopIfTrue="1" operator="equal">
      <formula>"CW 3240-R7"</formula>
    </cfRule>
  </conditionalFormatting>
  <conditionalFormatting sqref="D388">
    <cfRule type="cellIs" dxfId="35" priority="41" stopIfTrue="1" operator="equal">
      <formula>"CW 2130-R11"</formula>
    </cfRule>
    <cfRule type="cellIs" dxfId="34" priority="42" stopIfTrue="1" operator="equal">
      <formula>"CW 3120-R2"</formula>
    </cfRule>
    <cfRule type="cellIs" dxfId="33" priority="43" stopIfTrue="1" operator="equal">
      <formula>"CW 3240-R7"</formula>
    </cfRule>
  </conditionalFormatting>
  <conditionalFormatting sqref="D387">
    <cfRule type="cellIs" dxfId="32" priority="38" stopIfTrue="1" operator="equal">
      <formula>"CW 2130-R11"</formula>
    </cfRule>
    <cfRule type="cellIs" dxfId="31" priority="39" stopIfTrue="1" operator="equal">
      <formula>"CW 3120-R2"</formula>
    </cfRule>
    <cfRule type="cellIs" dxfId="30" priority="40" stopIfTrue="1" operator="equal">
      <formula>"CW 3240-R7"</formula>
    </cfRule>
  </conditionalFormatting>
  <conditionalFormatting sqref="D389">
    <cfRule type="cellIs" dxfId="29" priority="35" stopIfTrue="1" operator="equal">
      <formula>"CW 2130-R11"</formula>
    </cfRule>
    <cfRule type="cellIs" dxfId="28" priority="36" stopIfTrue="1" operator="equal">
      <formula>"CW 3120-R2"</formula>
    </cfRule>
    <cfRule type="cellIs" dxfId="27" priority="37" stopIfTrue="1" operator="equal">
      <formula>"CW 3240-R7"</formula>
    </cfRule>
  </conditionalFormatting>
  <conditionalFormatting sqref="D390">
    <cfRule type="cellIs" dxfId="26" priority="32" stopIfTrue="1" operator="equal">
      <formula>"CW 2130-R11"</formula>
    </cfRule>
    <cfRule type="cellIs" dxfId="25" priority="33" stopIfTrue="1" operator="equal">
      <formula>"CW 3120-R2"</formula>
    </cfRule>
    <cfRule type="cellIs" dxfId="24" priority="34" stopIfTrue="1" operator="equal">
      <formula>"CW 3240-R7"</formula>
    </cfRule>
  </conditionalFormatting>
  <conditionalFormatting sqref="D391">
    <cfRule type="cellIs" dxfId="23" priority="29" stopIfTrue="1" operator="equal">
      <formula>"CW 2130-R11"</formula>
    </cfRule>
    <cfRule type="cellIs" dxfId="22" priority="30" stopIfTrue="1" operator="equal">
      <formula>"CW 3120-R2"</formula>
    </cfRule>
    <cfRule type="cellIs" dxfId="21" priority="31" stopIfTrue="1" operator="equal">
      <formula>"CW 3240-R7"</formula>
    </cfRule>
  </conditionalFormatting>
  <conditionalFormatting sqref="D392">
    <cfRule type="cellIs" dxfId="20" priority="26" stopIfTrue="1" operator="equal">
      <formula>"CW 2130-R11"</formula>
    </cfRule>
    <cfRule type="cellIs" dxfId="19" priority="27" stopIfTrue="1" operator="equal">
      <formula>"CW 3120-R2"</formula>
    </cfRule>
    <cfRule type="cellIs" dxfId="18" priority="28" stopIfTrue="1" operator="equal">
      <formula>"CW 3240-R7"</formula>
    </cfRule>
  </conditionalFormatting>
  <conditionalFormatting sqref="D133">
    <cfRule type="cellIs" dxfId="17" priority="23" stopIfTrue="1" operator="equal">
      <formula>"CW 2130-R11"</formula>
    </cfRule>
    <cfRule type="cellIs" dxfId="16" priority="24" stopIfTrue="1" operator="equal">
      <formula>"CW 3120-R2"</formula>
    </cfRule>
    <cfRule type="cellIs" dxfId="15" priority="25" stopIfTrue="1" operator="equal">
      <formula>"CW 3240-R7"</formula>
    </cfRule>
  </conditionalFormatting>
  <conditionalFormatting sqref="D333">
    <cfRule type="cellIs" dxfId="14" priority="20" stopIfTrue="1" operator="equal">
      <formula>"CW 2130-R11"</formula>
    </cfRule>
    <cfRule type="cellIs" dxfId="13" priority="21" stopIfTrue="1" operator="equal">
      <formula>"CW 3120-R2"</formula>
    </cfRule>
    <cfRule type="cellIs" dxfId="12" priority="22" stopIfTrue="1" operator="equal">
      <formula>"CW 3240-R7"</formula>
    </cfRule>
  </conditionalFormatting>
  <conditionalFormatting sqref="D335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4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6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6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97" yWindow="927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95" xr:uid="{00000000-0002-0000-0200-000000000000}">
      <formula1>IF(AND(G395&gt;=0.01,G395&lt;=G409*0.05),ROUND(G395,2),0.01)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53:G156 G158:G159 G161:G162 G164 G166 G298 G172:G173 G179:G180 G198 G200:G201 G209:G212 G175:G177 G241:G242 G245:G246 G255:G258 G203:G206 G249 G238 G251:G252 G273 G214:G219 G190 G275 G236 G221:G233 G182 G185:G188 G277:G281 G330 G303:G304 G306 G269:G271 G319 G324 G308:G310 G11 G13 G15:G16 G18:G19 G22 G24:G26 G28:G29 G31 G34 G36 G38:G39 G42 G44:G45 G47:G49 G51 G54:G55 G58 G62 G109:G111 G68 G70:G72 G78:G79 G85 G88 G81:G83 G94 G100 G102:G104 G106 G97:G98 G64 G66 G75:G76 G90 G92 G114 G116 G121 G119 G123:G126 G134:G136 G139 G141 G128:G129 G132 G192:G195 G381:G392 G373:G377 G284:G285 G287 G289 G291:G293 G296 G168:G169 G353:G354 G265:G267 G260:G263 G313 G316 G321 G326 G358 G360:G362 G339:G340 G342:G343 G335:G337 G148:G149 G333 G346:G350 G365 G143:G146 G367:G369" xr:uid="{BE4F265B-E25D-48EB-8999-236597088B22}">
      <formula1>IF(G11&gt;=0.01,ROUND(G11,2),0.01)</formula1>
    </dataValidation>
    <dataValidation type="custom" allowBlank="1" showInputMessage="1" showErrorMessage="1" error="If you can enter a Unit  Price in this cell, pLease contact the Contract Administrator immediately!" sqref="G157 G160 G165 G167 G171 G174 G178 G181 G191 G196:G197 G199 G202 G208 G213 G240 G243:G244 G247:G248 G250 G253:G254 G283 G220 G189 G276 G234:G235 G183:G184 G302 G305 G315 G318 G323 G266 G270 G9:G10 G12 G14 G17 G20:G21 G23 G27 G30 G37 G32:G33 G35 G56:G57 G40:G41 G43 G46 G50 G52 G60:G61 G63 G67 G69 G73:G74 G77 G80 G84 G89 G86:G87 G112:G113 G95:G96 G99 G101 G105 G107 G65 G91 G93 G117:G118 G120 G122 G127 G133 G140 G142 G130:G131 G374 G376 G371:G372 G288 G290 G294:G295 G292 G297 G312 G356:G357 G359 G361 G147 G345 G336 G348 G332 G334 G364 G366 G368" xr:uid="{DA3304B3-D5DA-47EA-B1E2-44EEE8A8F585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274 G352" xr:uid="{17897777-52E2-4498-AAD8-702036930938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67 F271 F377 F337 F362 F369 F349" xr:uid="{2429477D-03DA-4079-8B93-9EA4CD8BB308}">
      <formula1>IF(F267&gt;=0,ROUND(F267,0),0)</formula1>
    </dataValidation>
  </dataValidations>
  <pageMargins left="0.5" right="0.5" top="0.75" bottom="0.75" header="0.25" footer="0.25"/>
  <pageSetup scale="76" fitToHeight="0" orientation="portrait" r:id="rId1"/>
  <headerFooter alignWithMargins="0">
    <oddHeader>&amp;L&amp;10The City of Winnipeg
Tender No. 719-2021
&amp;R&amp;10Bid Submission
&amp;P of &amp;N</oddHeader>
    <oddFooter xml:space="preserve">&amp;R                   </oddFooter>
  </headerFooter>
  <rowBreaks count="20" manualBreakCount="20">
    <brk id="26" min="1" max="7" man="1"/>
    <brk id="48" min="1" max="7" man="1"/>
    <brk id="68" min="1" max="7" man="1"/>
    <brk id="90" min="1" max="7" man="1"/>
    <brk id="111" min="1" max="7" man="1"/>
    <brk id="137" min="1" max="7" man="1"/>
    <brk id="150" min="1" max="7" man="1"/>
    <brk id="173" min="1" max="7" man="1"/>
    <brk id="195" min="1" max="7" man="1"/>
    <brk id="212" min="1" max="7" man="1"/>
    <brk id="233" min="1" max="7" man="1"/>
    <brk id="256" min="1" max="7" man="1"/>
    <brk id="279" min="1" max="7" man="1"/>
    <brk id="299" min="1" max="7" man="1"/>
    <brk id="321" min="1" max="7" man="1"/>
    <brk id="327" min="1" max="7" man="1"/>
    <brk id="350" min="1" max="7" man="1"/>
    <brk id="369" min="1" max="7" man="1"/>
    <brk id="378" min="1" max="7" man="1"/>
    <brk id="39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18, 2022
by C. Humbert
File Size: 57.0KB</dc:description>
  <cp:lastModifiedBy>Windows User</cp:lastModifiedBy>
  <cp:lastPrinted>2022-03-18T20:07:14Z</cp:lastPrinted>
  <dcterms:created xsi:type="dcterms:W3CDTF">1999-03-31T15:44:33Z</dcterms:created>
  <dcterms:modified xsi:type="dcterms:W3CDTF">2022-03-18T20:09:05Z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