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326-2021\WORK IN PROGRESS\FTP2021 05 13\"/>
    </mc:Choice>
  </mc:AlternateContent>
  <xr:revisionPtr revIDLastSave="0" documentId="13_ncr:1_{AE5E71CA-330D-42E9-B94D-94414A01480D}" xr6:coauthVersionLast="36" xr6:coauthVersionMax="45" xr10:uidLastSave="{00000000-0000-0000-0000-000000000000}"/>
  <bookViews>
    <workbookView xWindow="-105" yWindow="-105" windowWidth="26295" windowHeight="143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prices'!$A$1:$G$110</definedName>
    <definedName name="Print_Area_1">'Unit prices'!$A$6:$G$130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G28" i="2" l="1"/>
  <c r="G72" i="2" l="1"/>
  <c r="G73" i="2"/>
  <c r="G74" i="2"/>
  <c r="G75" i="2"/>
  <c r="G76" i="2"/>
  <c r="G77" i="2"/>
  <c r="G78" i="2"/>
  <c r="G16" i="2"/>
  <c r="G64" i="2"/>
  <c r="G48" i="2" l="1"/>
  <c r="G45" i="2"/>
  <c r="G99" i="2" l="1"/>
  <c r="G101" i="2"/>
  <c r="G82" i="2" l="1"/>
  <c r="G83" i="2"/>
  <c r="G84" i="2"/>
  <c r="G85" i="2"/>
  <c r="G87" i="2"/>
  <c r="G88" i="2"/>
  <c r="G89" i="2"/>
  <c r="G91" i="2"/>
  <c r="G94" i="2"/>
  <c r="G97" i="2"/>
  <c r="G58" i="2"/>
  <c r="G61" i="2"/>
  <c r="G62" i="2"/>
  <c r="G63" i="2"/>
  <c r="G66" i="2"/>
  <c r="G69" i="2"/>
  <c r="G51" i="2"/>
  <c r="G29" i="2" l="1"/>
  <c r="A9" i="2" l="1"/>
  <c r="A18" i="2" s="1"/>
  <c r="A31" i="2" s="1"/>
  <c r="G7" i="2"/>
  <c r="A53" i="2" l="1"/>
  <c r="A58" i="2" s="1"/>
  <c r="A60" i="2" s="1"/>
  <c r="A66" i="2" s="1"/>
  <c r="A68" i="2" s="1"/>
  <c r="A71" i="2" s="1"/>
  <c r="A80" i="2" s="1"/>
  <c r="A81" i="2" l="1"/>
  <c r="A91" i="2" s="1"/>
  <c r="A93" i="2" s="1"/>
  <c r="A96" i="2" s="1"/>
  <c r="A99" i="2"/>
  <c r="A101" i="2" s="1"/>
  <c r="G33" i="2" l="1"/>
  <c r="G39" i="2"/>
  <c r="G40" i="2"/>
  <c r="G43" i="2"/>
  <c r="G44" i="2"/>
  <c r="G54" i="2"/>
  <c r="G55" i="2"/>
  <c r="G11" i="2"/>
  <c r="G12" i="2"/>
  <c r="G15" i="2"/>
  <c r="G20" i="2"/>
  <c r="G21" i="2"/>
  <c r="G22" i="2"/>
  <c r="G23" i="2"/>
  <c r="G25" i="2"/>
  <c r="G26" i="2"/>
  <c r="G27" i="2"/>
  <c r="G30" i="2"/>
  <c r="F1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<sst xmlns="http://schemas.openxmlformats.org/spreadsheetml/2006/main" count="152" uniqueCount="95">
  <si>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</si>
  <si>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</si>
  <si>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</si>
  <si>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</si>
  <si>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</si>
  <si>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</si>
  <si>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</si>
  <si>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</si>
  <si>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</si>
  <si>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FORM B:PRICES</t>
  </si>
  <si>
    <t>UNIT PRICES</t>
  </si>
  <si>
    <t>vert. m</t>
  </si>
  <si>
    <t>(See "Prices" clause in tender document)</t>
  </si>
  <si>
    <t>TOTAL BID PRICE (GST and MRST extra) (in numbers)</t>
  </si>
  <si>
    <t>Mobilization and Demobilization</t>
  </si>
  <si>
    <t>L.S.</t>
  </si>
  <si>
    <t>Sewer Cleaning</t>
  </si>
  <si>
    <t>ii) Warranty (3 sewers)</t>
  </si>
  <si>
    <t>Sewer Inspection</t>
  </si>
  <si>
    <t>iv) Warranty (3 sewers)</t>
  </si>
  <si>
    <t>m</t>
  </si>
  <si>
    <t>Full Segment CIPP Lining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</si>
  <si>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</si>
  <si>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</si>
  <si>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</si>
  <si>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</si>
  <si>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</si>
  <si>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</si>
  <si>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</si>
  <si>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</si>
  <si>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</si>
  <si>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</si>
  <si>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</si>
  <si>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</si>
  <si>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</si>
  <si>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Manhole Inspections</t>
  </si>
  <si>
    <t>Catchbasin Lead Cleaning</t>
  </si>
  <si>
    <t>(a) 150mm-250mm dia.</t>
  </si>
  <si>
    <t>Catchbasin Lead Inspection</t>
  </si>
  <si>
    <t>Cash Allowance for Provisional Manhole Construction</t>
  </si>
  <si>
    <t>Cash Allowance for Provisional External Point Repairs</t>
  </si>
  <si>
    <t>E6</t>
  </si>
  <si>
    <t>E10</t>
  </si>
  <si>
    <t>a) 200-300mm</t>
  </si>
  <si>
    <t>ii) Warranty (6 sewers)</t>
  </si>
  <si>
    <t>i) Pre-Lining (40 sewers)</t>
  </si>
  <si>
    <t>b) 375-525mm</t>
  </si>
  <si>
    <t>i) Pre-Lining (7 sewers)</t>
  </si>
  <si>
    <t>(a) 200-300mm</t>
  </si>
  <si>
    <t>(b) 375-525mm</t>
  </si>
  <si>
    <t>ii) Pre-Lining (40 sewers)</t>
  </si>
  <si>
    <t>iii) Post-Lining (40 sewers)</t>
  </si>
  <si>
    <t>iv) Warranty (6 sewers)</t>
  </si>
  <si>
    <t>i) Pre-Repair (3 sewers)</t>
  </si>
  <si>
    <t>ii) Pre-Lining (7 sewers)</t>
  </si>
  <si>
    <t>iii) Post-Lining (7 sewers)</t>
  </si>
  <si>
    <t>i) 2.00m - 5.00m deep (19 sewers)</t>
  </si>
  <si>
    <t>a) 200 mm</t>
  </si>
  <si>
    <t>i) 2.50m - 5.00m deep (10 sewers)</t>
  </si>
  <si>
    <t>i) 2.50m - 5.00m deep (7 sewers)</t>
  </si>
  <si>
    <t>c) 300 mm</t>
  </si>
  <si>
    <t>b) 250 mm</t>
  </si>
  <si>
    <t>d) 375 mm</t>
  </si>
  <si>
    <t>ii) 5.01m - 6.00m deep (1 sewers)</t>
  </si>
  <si>
    <t>i) 2.50m - 5.00m deep (3 sewers)</t>
  </si>
  <si>
    <t>iii) LDS Sewer S-MA40002744 (2.46 m deep)</t>
  </si>
  <si>
    <t>e) 450 mm</t>
  </si>
  <si>
    <t>i) Combined Sewer S-MA400005208 (4.24 m deep)</t>
  </si>
  <si>
    <t>f) 525 mm</t>
  </si>
  <si>
    <t>i) LDS Sewer S-MA50014780 (3.17 m deep)</t>
  </si>
  <si>
    <t>ii) 5.01m - 8.00m deep (4 sewers)</t>
  </si>
  <si>
    <t>(b) Longer than 3 Meters
(14 sewers)</t>
  </si>
  <si>
    <t>(c) At Pipe Joints and Services
(39 sewers)</t>
  </si>
  <si>
    <t>(a) 200-375 mm</t>
  </si>
  <si>
    <t>External Point Repairs</t>
  </si>
  <si>
    <t>a) EPR S-MA40013556 up to 2.0m (200 mm)</t>
  </si>
  <si>
    <t>c) EPR S-MA40013822 up to 3.0m (200 mm)</t>
  </si>
  <si>
    <t>d) EPR S-MA40013681 up to 3.0m (200 mm)</t>
  </si>
  <si>
    <t>b) EPR S-MA40013868 up to 2.0m (200 mm)</t>
  </si>
  <si>
    <t>e) EPR S-MA70123310 up to 2.0m (250 mm)</t>
  </si>
  <si>
    <t>f) EPR S-MA40002744 (LDS) up to 2.0m (375 mm)</t>
  </si>
  <si>
    <t>g) EPR S-MA40008169 up to 2.0m (375 mm)</t>
  </si>
  <si>
    <t>ii) Supply and Install Standard Manhole Solid Cover (AP-007)</t>
  </si>
  <si>
    <t>iii) Supply and Install Open Grate Manhole Cover (AP-008)</t>
  </si>
  <si>
    <t>(d) Hardened asphalt removal (MA40008350)</t>
  </si>
  <si>
    <t>(a) First 3 meters (45 sewers)</t>
  </si>
  <si>
    <t>E4</t>
  </si>
  <si>
    <t>E10/CW 2140</t>
  </si>
  <si>
    <t>E11</t>
  </si>
  <si>
    <t>E8</t>
  </si>
  <si>
    <t>E14</t>
  </si>
  <si>
    <t>c) Louelda Street Lift Station (S-MA40004052)</t>
  </si>
  <si>
    <t>E7/ CW 2145</t>
  </si>
  <si>
    <t>Specification
Reference</t>
  </si>
  <si>
    <t>i) Pre-Repair (9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</si>
</sst>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  <numFmt numFmtId="178" formatCode="0.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0" fillId="0" borderId="12" xfId="0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164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4" fontId="2" fillId="0" borderId="12" xfId="0" applyNumberFormat="1" applyFont="1" applyBorder="1"/>
    <xf numFmtId="164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8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64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176" fontId="3" fillId="0" borderId="12" xfId="0" applyNumberFormat="1" applyFont="1" applyBorder="1" applyAlignment="1">
      <alignment horizontal="center" wrapText="1"/>
    </xf>
    <xf numFmtId="176" fontId="0" fillId="0" borderId="12" xfId="0" applyNumberFormat="1" applyBorder="1" applyAlignment="1" applyProtection="1">
      <alignment horizontal="center" wrapText="1"/>
    </xf>
    <xf numFmtId="0" fontId="3" fillId="0" borderId="0" xfId="0" applyNumberFormat="1" applyFont="1" applyAlignment="1">
      <alignment horizontal="lef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7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0"/>
  <sheetViews>
    <sheetView showGridLines="0" tabSelected="1" view="pageLayout" zoomScale="130" zoomScaleNormal="100" zoomScaleSheetLayoutView="130" zoomScalePageLayoutView="130" workbookViewId="0">
      <selection activeCell="F56" sqref="F56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42578125" style="16" customWidth="1"/>
    <col min="4" max="4" width="13.7109375" style="16" customWidth="1"/>
    <col min="5" max="5" width="10.7109375" style="9" customWidth="1"/>
    <col min="6" max="6" width="12.42578125" style="1" customWidth="1"/>
    <col min="7" max="7" width="13.85546875" style="1" customWidth="1"/>
  </cols>
  <sheetData>
    <row r="1" spans="1:7" x14ac:dyDescent="0.2">
      <c r="A1" s="87"/>
      <c r="B1" s="87"/>
      <c r="C1" s="86" t="s">
        <v>9</v>
      </c>
      <c r="D1" s="86"/>
      <c r="G1" s="6"/>
    </row>
    <row r="2" spans="1:7" x14ac:dyDescent="0.2">
      <c r="A2" s="85"/>
      <c r="B2" s="85"/>
      <c r="C2" s="61" t="s">
        <v>12</v>
      </c>
      <c r="D2" s="31"/>
      <c r="F2" s="2"/>
      <c r="G2" s="7"/>
    </row>
    <row r="3" spans="1:7" x14ac:dyDescent="0.2">
      <c r="A3" s="90"/>
      <c r="B3" s="85"/>
      <c r="C3" s="32"/>
      <c r="D3" s="17"/>
      <c r="F3" s="2"/>
      <c r="G3" s="7"/>
    </row>
    <row r="4" spans="1:7" x14ac:dyDescent="0.2">
      <c r="A4" s="30" t="s">
        <v>10</v>
      </c>
      <c r="F4" s="2"/>
      <c r="G4" s="7"/>
    </row>
    <row r="5" spans="1:7" ht="22.5" x14ac:dyDescent="0.2">
      <c r="A5" s="11" t="s">
        <v>0</v>
      </c>
      <c r="B5" s="11" t="s">
        <v>1</v>
      </c>
      <c r="C5" s="12" t="s">
        <v>93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">
      <c r="A6" s="22"/>
      <c r="B6" s="19"/>
      <c r="C6" s="38"/>
      <c r="D6" s="20"/>
      <c r="E6" s="21"/>
      <c r="F6" s="40"/>
      <c r="G6" s="40"/>
    </row>
    <row r="7" spans="1:7" x14ac:dyDescent="0.2">
      <c r="A7" s="33">
        <v>1</v>
      </c>
      <c r="B7" s="34" t="s">
        <v>14</v>
      </c>
      <c r="C7" s="35" t="s">
        <v>86</v>
      </c>
      <c r="D7" s="35" t="s">
        <v>15</v>
      </c>
      <c r="E7" s="35">
        <v>1</v>
      </c>
      <c r="F7" s="41"/>
      <c r="G7" s="42">
        <f t="shared" ref="G7" si="0">ROUND(E7*F7,2)</f>
        <v>0</v>
      </c>
    </row>
    <row r="8" spans="1:7" x14ac:dyDescent="0.2">
      <c r="A8" s="33"/>
      <c r="B8" s="34"/>
      <c r="C8" s="35"/>
      <c r="D8" s="35"/>
      <c r="E8" s="35"/>
      <c r="F8" s="40"/>
      <c r="G8" s="42"/>
    </row>
    <row r="9" spans="1:7" x14ac:dyDescent="0.2">
      <c r="A9" s="33">
        <f>A7+1</f>
        <v>2</v>
      </c>
      <c r="B9" s="34" t="s">
        <v>16</v>
      </c>
      <c r="C9" s="35" t="s">
        <v>87</v>
      </c>
      <c r="D9" s="35"/>
      <c r="E9" s="35"/>
      <c r="F9" s="40"/>
      <c r="G9" s="42"/>
    </row>
    <row r="10" spans="1:7" x14ac:dyDescent="0.2">
      <c r="A10" s="22"/>
      <c r="B10" s="36" t="s">
        <v>43</v>
      </c>
      <c r="C10" s="38"/>
      <c r="D10" s="20"/>
      <c r="E10" s="21"/>
      <c r="F10" s="40"/>
      <c r="G10" s="40"/>
    </row>
    <row r="11" spans="1:7" x14ac:dyDescent="0.2">
      <c r="A11" s="22"/>
      <c r="B11" s="37" t="s">
        <v>45</v>
      </c>
      <c r="C11" s="38"/>
      <c r="D11" s="20" t="s">
        <v>20</v>
      </c>
      <c r="E11" s="21">
        <v>3414.5</v>
      </c>
      <c r="F11" s="39"/>
      <c r="G11" s="40">
        <f t="shared" ref="G11:G51" si="1">ROUND(E11*F11,2)</f>
        <v>0</v>
      </c>
    </row>
    <row r="12" spans="1:7" x14ac:dyDescent="0.2">
      <c r="A12" s="22"/>
      <c r="B12" s="37" t="s">
        <v>44</v>
      </c>
      <c r="C12" s="38"/>
      <c r="D12" s="20" t="s">
        <v>20</v>
      </c>
      <c r="E12" s="21">
        <v>429.7</v>
      </c>
      <c r="F12" s="39"/>
      <c r="G12" s="40">
        <f t="shared" si="1"/>
        <v>0</v>
      </c>
    </row>
    <row r="13" spans="1:7" x14ac:dyDescent="0.2">
      <c r="A13" s="22"/>
      <c r="B13" s="37"/>
      <c r="C13" s="38"/>
      <c r="D13" s="20"/>
      <c r="E13" s="21"/>
      <c r="F13" s="40"/>
      <c r="G13" s="40"/>
    </row>
    <row r="14" spans="1:7" x14ac:dyDescent="0.2">
      <c r="A14" s="22"/>
      <c r="B14" s="36" t="s">
        <v>46</v>
      </c>
      <c r="C14" s="38"/>
      <c r="D14" s="20"/>
      <c r="E14" s="21"/>
      <c r="F14" s="40"/>
      <c r="G14" s="40"/>
    </row>
    <row r="15" spans="1:7" x14ac:dyDescent="0.2">
      <c r="A15" s="22"/>
      <c r="B15" s="37" t="s">
        <v>47</v>
      </c>
      <c r="C15" s="38"/>
      <c r="D15" s="20" t="s">
        <v>20</v>
      </c>
      <c r="E15" s="21">
        <v>506.7</v>
      </c>
      <c r="F15" s="39"/>
      <c r="G15" s="40">
        <f t="shared" si="1"/>
        <v>0</v>
      </c>
    </row>
    <row r="16" spans="1:7" x14ac:dyDescent="0.2">
      <c r="A16" s="22"/>
      <c r="B16" s="37" t="s">
        <v>17</v>
      </c>
      <c r="C16" s="38"/>
      <c r="D16" s="20" t="s">
        <v>20</v>
      </c>
      <c r="E16" s="21">
        <v>224.1</v>
      </c>
      <c r="F16" s="39"/>
      <c r="G16" s="40">
        <f t="shared" si="1"/>
        <v>0</v>
      </c>
    </row>
    <row r="17" spans="1:7" x14ac:dyDescent="0.2">
      <c r="A17" s="22"/>
      <c r="B17" s="19"/>
      <c r="C17" s="38"/>
      <c r="D17" s="20"/>
      <c r="E17" s="21"/>
      <c r="F17" s="40"/>
      <c r="G17" s="40"/>
    </row>
    <row r="18" spans="1:7" x14ac:dyDescent="0.2">
      <c r="A18" s="43">
        <f>A9+1</f>
        <v>3</v>
      </c>
      <c r="B18" s="44" t="s">
        <v>18</v>
      </c>
      <c r="C18" s="20" t="s">
        <v>92</v>
      </c>
      <c r="D18" s="20"/>
      <c r="E18" s="21"/>
      <c r="F18" s="40"/>
      <c r="G18" s="40"/>
    </row>
    <row r="19" spans="1:7" x14ac:dyDescent="0.2">
      <c r="A19" s="22"/>
      <c r="B19" s="45" t="s">
        <v>48</v>
      </c>
      <c r="C19" s="38"/>
      <c r="D19" s="20"/>
      <c r="E19" s="21"/>
      <c r="F19" s="40"/>
      <c r="G19" s="40"/>
    </row>
    <row r="20" spans="1:7" x14ac:dyDescent="0.2">
      <c r="A20" s="22"/>
      <c r="B20" s="46" t="s">
        <v>94</v>
      </c>
      <c r="C20" s="38"/>
      <c r="D20" s="20" t="s">
        <v>20</v>
      </c>
      <c r="E20" s="21">
        <v>827.1</v>
      </c>
      <c r="F20" s="39"/>
      <c r="G20" s="40">
        <f t="shared" si="1"/>
        <v>0</v>
      </c>
    </row>
    <row r="21" spans="1:7" x14ac:dyDescent="0.2">
      <c r="A21" s="22"/>
      <c r="B21" s="46" t="s">
        <v>50</v>
      </c>
      <c r="C21" s="38"/>
      <c r="D21" s="20" t="s">
        <v>20</v>
      </c>
      <c r="E21" s="21">
        <v>3415</v>
      </c>
      <c r="F21" s="39"/>
      <c r="G21" s="40">
        <f t="shared" si="1"/>
        <v>0</v>
      </c>
    </row>
    <row r="22" spans="1:7" x14ac:dyDescent="0.2">
      <c r="A22" s="22"/>
      <c r="B22" s="46" t="s">
        <v>51</v>
      </c>
      <c r="C22" s="38"/>
      <c r="D22" s="20" t="s">
        <v>20</v>
      </c>
      <c r="E22" s="21">
        <v>3415</v>
      </c>
      <c r="F22" s="39"/>
      <c r="G22" s="40">
        <f t="shared" si="1"/>
        <v>0</v>
      </c>
    </row>
    <row r="23" spans="1:7" x14ac:dyDescent="0.2">
      <c r="A23" s="22"/>
      <c r="B23" s="46" t="s">
        <v>52</v>
      </c>
      <c r="C23" s="38"/>
      <c r="D23" s="20" t="s">
        <v>20</v>
      </c>
      <c r="E23" s="21">
        <v>430</v>
      </c>
      <c r="F23" s="39"/>
      <c r="G23" s="40">
        <f t="shared" si="1"/>
        <v>0</v>
      </c>
    </row>
    <row r="24" spans="1:7" x14ac:dyDescent="0.2">
      <c r="A24" s="22"/>
      <c r="B24" s="45"/>
      <c r="C24" s="38"/>
      <c r="D24" s="20"/>
      <c r="E24" s="21"/>
      <c r="F24" s="40"/>
      <c r="G24" s="40"/>
    </row>
    <row r="25" spans="1:7" x14ac:dyDescent="0.2">
      <c r="A25" s="22"/>
      <c r="B25" s="45" t="s">
        <v>49</v>
      </c>
      <c r="C25" s="38"/>
      <c r="D25" s="20"/>
      <c r="E25" s="21"/>
      <c r="F25" s="40"/>
      <c r="G25" s="40">
        <f t="shared" si="1"/>
        <v>0</v>
      </c>
    </row>
    <row r="26" spans="1:7" x14ac:dyDescent="0.2">
      <c r="A26" s="22"/>
      <c r="B26" s="46" t="s">
        <v>53</v>
      </c>
      <c r="C26" s="38"/>
      <c r="D26" s="20" t="s">
        <v>20</v>
      </c>
      <c r="E26" s="21">
        <v>223.8</v>
      </c>
      <c r="F26" s="39"/>
      <c r="G26" s="40">
        <f t="shared" si="1"/>
        <v>0</v>
      </c>
    </row>
    <row r="27" spans="1:7" x14ac:dyDescent="0.2">
      <c r="A27" s="22"/>
      <c r="B27" s="46" t="s">
        <v>54</v>
      </c>
      <c r="C27" s="38"/>
      <c r="D27" s="20" t="s">
        <v>20</v>
      </c>
      <c r="E27" s="21">
        <v>507</v>
      </c>
      <c r="F27" s="39"/>
      <c r="G27" s="40">
        <f t="shared" si="1"/>
        <v>0</v>
      </c>
    </row>
    <row r="28" spans="1:7" x14ac:dyDescent="0.2">
      <c r="A28" s="22"/>
      <c r="B28" s="46" t="s">
        <v>55</v>
      </c>
      <c r="C28" s="38"/>
      <c r="D28" s="20" t="s">
        <v>20</v>
      </c>
      <c r="E28" s="21">
        <v>507</v>
      </c>
      <c r="F28" s="39"/>
      <c r="G28" s="40">
        <f t="shared" si="1"/>
        <v>0</v>
      </c>
    </row>
    <row r="29" spans="1:7" x14ac:dyDescent="0.2">
      <c r="A29" s="22"/>
      <c r="B29" s="46" t="s">
        <v>19</v>
      </c>
      <c r="C29" s="38"/>
      <c r="D29" s="20" t="s">
        <v>20</v>
      </c>
      <c r="E29" s="21">
        <v>224</v>
      </c>
      <c r="F29" s="39"/>
      <c r="G29" s="40">
        <f t="shared" si="1"/>
        <v>0</v>
      </c>
    </row>
    <row r="30" spans="1:7" x14ac:dyDescent="0.2">
      <c r="A30" s="22"/>
      <c r="B30" s="46"/>
      <c r="C30" s="38"/>
      <c r="D30" s="20"/>
      <c r="E30" s="21"/>
      <c r="F30" s="40"/>
      <c r="G30" s="40">
        <f t="shared" si="1"/>
        <v>0</v>
      </c>
    </row>
    <row r="31" spans="1:7" x14ac:dyDescent="0.2">
      <c r="A31" s="47">
        <f>A18+1</f>
        <v>4</v>
      </c>
      <c r="B31" s="44" t="s">
        <v>21</v>
      </c>
      <c r="C31" s="20" t="s">
        <v>88</v>
      </c>
      <c r="D31" s="20"/>
      <c r="E31" s="21"/>
      <c r="F31" s="40"/>
      <c r="G31" s="40"/>
    </row>
    <row r="32" spans="1:7" x14ac:dyDescent="0.2">
      <c r="A32" s="48"/>
      <c r="B32" s="36" t="s">
        <v>57</v>
      </c>
      <c r="C32" s="38"/>
      <c r="D32" s="20"/>
      <c r="E32" s="21"/>
      <c r="F32" s="40"/>
      <c r="G32" s="40"/>
    </row>
    <row r="33" spans="1:7" ht="12.75" customHeight="1" x14ac:dyDescent="0.2">
      <c r="A33" s="48"/>
      <c r="B33" s="37" t="s">
        <v>56</v>
      </c>
      <c r="C33" s="38"/>
      <c r="D33" s="20" t="s">
        <v>20</v>
      </c>
      <c r="E33" s="21">
        <v>1660.2</v>
      </c>
      <c r="F33" s="39"/>
      <c r="G33" s="40">
        <f t="shared" si="1"/>
        <v>0</v>
      </c>
    </row>
    <row r="34" spans="1:7" x14ac:dyDescent="0.2">
      <c r="A34" s="48"/>
      <c r="B34" s="46"/>
      <c r="C34" s="38"/>
      <c r="D34" s="20"/>
      <c r="E34" s="21"/>
      <c r="F34" s="40"/>
      <c r="G34" s="40"/>
    </row>
    <row r="35" spans="1:7" x14ac:dyDescent="0.2">
      <c r="A35" s="48"/>
      <c r="B35" s="36" t="s">
        <v>61</v>
      </c>
      <c r="C35" s="38"/>
      <c r="D35" s="20"/>
      <c r="E35" s="21"/>
      <c r="F35" s="40"/>
      <c r="G35" s="40"/>
    </row>
    <row r="36" spans="1:7" ht="12.75" customHeight="1" x14ac:dyDescent="0.2">
      <c r="A36" s="48"/>
      <c r="B36" s="37" t="s">
        <v>58</v>
      </c>
      <c r="C36" s="38"/>
      <c r="D36" s="20" t="s">
        <v>20</v>
      </c>
      <c r="E36" s="21">
        <v>769.5</v>
      </c>
      <c r="F36" s="39"/>
      <c r="G36" s="40"/>
    </row>
    <row r="37" spans="1:7" x14ac:dyDescent="0.2">
      <c r="A37" s="48"/>
      <c r="B37" s="46"/>
      <c r="C37" s="38"/>
      <c r="D37" s="20"/>
      <c r="E37" s="21"/>
      <c r="F37" s="40"/>
      <c r="G37" s="40"/>
    </row>
    <row r="38" spans="1:7" x14ac:dyDescent="0.2">
      <c r="A38" s="48"/>
      <c r="B38" s="36" t="s">
        <v>60</v>
      </c>
      <c r="C38" s="38"/>
      <c r="D38" s="20"/>
      <c r="E38" s="21"/>
      <c r="F38" s="40"/>
      <c r="G38" s="40"/>
    </row>
    <row r="39" spans="1:7" x14ac:dyDescent="0.2">
      <c r="A39" s="48"/>
      <c r="B39" s="37" t="s">
        <v>59</v>
      </c>
      <c r="C39" s="38"/>
      <c r="D39" s="20" t="s">
        <v>20</v>
      </c>
      <c r="E39" s="21">
        <v>527</v>
      </c>
      <c r="F39" s="39"/>
      <c r="G39" s="40">
        <f t="shared" si="1"/>
        <v>0</v>
      </c>
    </row>
    <row r="40" spans="1:7" x14ac:dyDescent="0.2">
      <c r="A40" s="48"/>
      <c r="B40" s="37" t="s">
        <v>70</v>
      </c>
      <c r="C40" s="38"/>
      <c r="D40" s="20" t="s">
        <v>20</v>
      </c>
      <c r="E40" s="21">
        <v>457.7</v>
      </c>
      <c r="F40" s="39"/>
      <c r="G40" s="40">
        <f t="shared" si="1"/>
        <v>0</v>
      </c>
    </row>
    <row r="41" spans="1:7" x14ac:dyDescent="0.2">
      <c r="A41" s="48"/>
      <c r="B41" s="46"/>
      <c r="C41" s="38"/>
      <c r="D41" s="20"/>
      <c r="E41" s="21"/>
      <c r="F41" s="40"/>
      <c r="G41" s="40"/>
    </row>
    <row r="42" spans="1:7" x14ac:dyDescent="0.2">
      <c r="A42" s="48"/>
      <c r="B42" s="36" t="s">
        <v>62</v>
      </c>
      <c r="C42" s="38"/>
      <c r="D42" s="20"/>
      <c r="E42" s="21"/>
      <c r="F42" s="40"/>
      <c r="G42" s="40"/>
    </row>
    <row r="43" spans="1:7" x14ac:dyDescent="0.2">
      <c r="A43" s="48"/>
      <c r="B43" s="37" t="s">
        <v>64</v>
      </c>
      <c r="C43" s="38"/>
      <c r="D43" s="20" t="s">
        <v>20</v>
      </c>
      <c r="E43" s="21">
        <v>263</v>
      </c>
      <c r="F43" s="39"/>
      <c r="G43" s="40">
        <f t="shared" si="1"/>
        <v>0</v>
      </c>
    </row>
    <row r="44" spans="1:7" x14ac:dyDescent="0.2">
      <c r="A44" s="48"/>
      <c r="B44" s="37" t="s">
        <v>63</v>
      </c>
      <c r="C44" s="38"/>
      <c r="D44" s="20" t="s">
        <v>20</v>
      </c>
      <c r="E44" s="21">
        <v>6.4</v>
      </c>
      <c r="F44" s="39"/>
      <c r="G44" s="40">
        <f t="shared" si="1"/>
        <v>0</v>
      </c>
    </row>
    <row r="45" spans="1:7" ht="25.5" x14ac:dyDescent="0.2">
      <c r="A45" s="48"/>
      <c r="B45" s="37" t="s">
        <v>65</v>
      </c>
      <c r="C45" s="38"/>
      <c r="D45" s="20" t="s">
        <v>20</v>
      </c>
      <c r="E45" s="21">
        <v>122.4</v>
      </c>
      <c r="F45" s="39"/>
      <c r="G45" s="40">
        <f t="shared" si="1"/>
        <v>0</v>
      </c>
    </row>
    <row r="46" spans="1:7" x14ac:dyDescent="0.2">
      <c r="A46" s="48"/>
      <c r="B46" s="46"/>
      <c r="C46" s="38"/>
      <c r="D46" s="20"/>
      <c r="E46" s="21"/>
      <c r="F46" s="40"/>
      <c r="G46" s="40"/>
    </row>
    <row r="47" spans="1:7" x14ac:dyDescent="0.2">
      <c r="A47" s="48"/>
      <c r="B47" s="36" t="s">
        <v>66</v>
      </c>
      <c r="C47" s="38"/>
      <c r="D47" s="20"/>
      <c r="E47" s="21"/>
      <c r="F47" s="40"/>
      <c r="G47" s="40"/>
    </row>
    <row r="48" spans="1:7" ht="25.5" x14ac:dyDescent="0.2">
      <c r="A48" s="48"/>
      <c r="B48" s="37" t="s">
        <v>67</v>
      </c>
      <c r="C48" s="38"/>
      <c r="D48" s="20" t="s">
        <v>20</v>
      </c>
      <c r="E48" s="21">
        <v>75.099999999999994</v>
      </c>
      <c r="F48" s="39"/>
      <c r="G48" s="40">
        <f t="shared" si="1"/>
        <v>0</v>
      </c>
    </row>
    <row r="49" spans="1:7" x14ac:dyDescent="0.2">
      <c r="A49" s="48"/>
      <c r="B49" s="37"/>
      <c r="C49" s="38"/>
      <c r="D49" s="20"/>
      <c r="E49" s="21"/>
      <c r="F49" s="40"/>
      <c r="G49" s="40"/>
    </row>
    <row r="50" spans="1:7" x14ac:dyDescent="0.2">
      <c r="A50" s="48"/>
      <c r="B50" s="36" t="s">
        <v>68</v>
      </c>
      <c r="C50" s="38"/>
      <c r="D50" s="20"/>
      <c r="E50" s="21"/>
      <c r="F50" s="40"/>
      <c r="G50" s="40"/>
    </row>
    <row r="51" spans="1:7" ht="25.5" x14ac:dyDescent="0.2">
      <c r="A51" s="48"/>
      <c r="B51" s="37" t="s">
        <v>69</v>
      </c>
      <c r="C51" s="38"/>
      <c r="D51" s="20" t="s">
        <v>20</v>
      </c>
      <c r="E51" s="21">
        <v>40.200000000000003</v>
      </c>
      <c r="F51" s="39"/>
      <c r="G51" s="40">
        <f t="shared" si="1"/>
        <v>0</v>
      </c>
    </row>
    <row r="52" spans="1:7" x14ac:dyDescent="0.2">
      <c r="A52" s="48"/>
      <c r="B52" s="46"/>
      <c r="C52" s="38"/>
      <c r="D52" s="20"/>
      <c r="E52" s="21"/>
      <c r="F52" s="40"/>
      <c r="G52" s="40"/>
    </row>
    <row r="53" spans="1:7" x14ac:dyDescent="0.2">
      <c r="A53" s="43">
        <f>A31+1</f>
        <v>5</v>
      </c>
      <c r="B53" s="44" t="s">
        <v>22</v>
      </c>
      <c r="C53" s="20" t="s">
        <v>41</v>
      </c>
      <c r="D53" s="20"/>
      <c r="E53" s="21"/>
      <c r="F53" s="40"/>
      <c r="G53" s="40"/>
    </row>
    <row r="54" spans="1:7" x14ac:dyDescent="0.2">
      <c r="A54" s="22"/>
      <c r="B54" s="36" t="s">
        <v>43</v>
      </c>
      <c r="C54" s="35"/>
      <c r="D54" s="35" t="s">
        <v>7</v>
      </c>
      <c r="E54" s="21">
        <v>1</v>
      </c>
      <c r="F54" s="39"/>
      <c r="G54" s="40">
        <f t="shared" ref="G54:G97" si="2">ROUND(E54*F54,2)</f>
        <v>0</v>
      </c>
    </row>
    <row r="55" spans="1:7" x14ac:dyDescent="0.2">
      <c r="A55" s="22"/>
      <c r="B55" s="36" t="s">
        <v>46</v>
      </c>
      <c r="C55" s="35"/>
      <c r="D55" s="35" t="s">
        <v>7</v>
      </c>
      <c r="E55" s="21">
        <v>1</v>
      </c>
      <c r="F55" s="39"/>
      <c r="G55" s="40">
        <f>ROUND(E55*F55,2)</f>
        <v>0</v>
      </c>
    </row>
    <row r="56" spans="1:7" ht="25.5" x14ac:dyDescent="0.2">
      <c r="A56" s="22"/>
      <c r="B56" s="45" t="s">
        <v>91</v>
      </c>
      <c r="C56" s="38"/>
      <c r="D56" s="35" t="s">
        <v>7</v>
      </c>
      <c r="E56" s="21">
        <v>1</v>
      </c>
      <c r="F56" s="39"/>
      <c r="G56" s="40">
        <f>ROUND(E56*F56,2)</f>
        <v>0</v>
      </c>
    </row>
    <row r="57" spans="1:7" x14ac:dyDescent="0.2">
      <c r="A57" s="22"/>
      <c r="B57" s="45"/>
      <c r="C57" s="38"/>
      <c r="D57" s="35"/>
      <c r="E57" s="21"/>
      <c r="F57" s="40"/>
      <c r="G57" s="40"/>
    </row>
    <row r="58" spans="1:7" ht="12.75" customHeight="1" x14ac:dyDescent="0.2">
      <c r="A58" s="43">
        <f>A53+1</f>
        <v>6</v>
      </c>
      <c r="B58" s="44" t="s">
        <v>23</v>
      </c>
      <c r="C58" s="20" t="s">
        <v>88</v>
      </c>
      <c r="D58" s="20" t="s">
        <v>7</v>
      </c>
      <c r="E58" s="21">
        <v>603</v>
      </c>
      <c r="F58" s="39"/>
      <c r="G58" s="40">
        <f t="shared" si="2"/>
        <v>0</v>
      </c>
    </row>
    <row r="59" spans="1:7" x14ac:dyDescent="0.2">
      <c r="A59" s="22"/>
      <c r="B59" s="45"/>
      <c r="C59" s="38"/>
      <c r="D59" s="20"/>
      <c r="E59" s="21"/>
      <c r="F59" s="40"/>
      <c r="G59" s="40"/>
    </row>
    <row r="60" spans="1:7" x14ac:dyDescent="0.2">
      <c r="A60" s="47">
        <f t="shared" ref="A60" si="3">A58+1</f>
        <v>7</v>
      </c>
      <c r="B60" s="44" t="s">
        <v>24</v>
      </c>
      <c r="C60" s="20" t="s">
        <v>88</v>
      </c>
      <c r="D60" s="20"/>
      <c r="E60" s="21"/>
      <c r="F60" s="40"/>
      <c r="G60" s="40"/>
    </row>
    <row r="61" spans="1:7" x14ac:dyDescent="0.2">
      <c r="A61" s="48"/>
      <c r="B61" s="45" t="s">
        <v>85</v>
      </c>
      <c r="C61" s="38"/>
      <c r="D61" s="20" t="s">
        <v>7</v>
      </c>
      <c r="E61" s="21">
        <v>45</v>
      </c>
      <c r="F61" s="39"/>
      <c r="G61" s="40">
        <f t="shared" si="2"/>
        <v>0</v>
      </c>
    </row>
    <row r="62" spans="1:7" ht="25.5" x14ac:dyDescent="0.2">
      <c r="A62" s="48"/>
      <c r="B62" s="49" t="s">
        <v>71</v>
      </c>
      <c r="C62" s="38"/>
      <c r="D62" s="20" t="s">
        <v>20</v>
      </c>
      <c r="E62" s="21">
        <v>43.3</v>
      </c>
      <c r="F62" s="39"/>
      <c r="G62" s="40">
        <f t="shared" si="2"/>
        <v>0</v>
      </c>
    </row>
    <row r="63" spans="1:7" ht="25.5" x14ac:dyDescent="0.2">
      <c r="A63" s="48"/>
      <c r="B63" s="45" t="s">
        <v>72</v>
      </c>
      <c r="C63" s="38"/>
      <c r="D63" s="20" t="s">
        <v>7</v>
      </c>
      <c r="E63" s="21">
        <v>630</v>
      </c>
      <c r="F63" s="39"/>
      <c r="G63" s="40">
        <f t="shared" si="2"/>
        <v>0</v>
      </c>
    </row>
    <row r="64" spans="1:7" ht="25.5" x14ac:dyDescent="0.2">
      <c r="A64" s="48"/>
      <c r="B64" s="45" t="s">
        <v>84</v>
      </c>
      <c r="C64" s="38"/>
      <c r="D64" s="20" t="s">
        <v>6</v>
      </c>
      <c r="E64" s="21">
        <v>1</v>
      </c>
      <c r="F64" s="39"/>
      <c r="G64" s="40">
        <f t="shared" si="2"/>
        <v>0</v>
      </c>
    </row>
    <row r="65" spans="1:7" x14ac:dyDescent="0.2">
      <c r="A65" s="22"/>
      <c r="B65" s="45"/>
      <c r="C65" s="38"/>
      <c r="D65" s="20"/>
      <c r="E65" s="21"/>
      <c r="F65" s="40"/>
      <c r="G65" s="40"/>
    </row>
    <row r="66" spans="1:7" ht="25.5" x14ac:dyDescent="0.2">
      <c r="A66" s="33">
        <f>A60+1</f>
        <v>8</v>
      </c>
      <c r="B66" s="44" t="s">
        <v>25</v>
      </c>
      <c r="C66" s="20" t="s">
        <v>88</v>
      </c>
      <c r="D66" s="20" t="s">
        <v>7</v>
      </c>
      <c r="E66" s="21">
        <v>30</v>
      </c>
      <c r="F66" s="39"/>
      <c r="G66" s="40">
        <f t="shared" si="2"/>
        <v>0</v>
      </c>
    </row>
    <row r="67" spans="1:7" x14ac:dyDescent="0.2">
      <c r="A67" s="22"/>
      <c r="B67" s="45"/>
      <c r="C67" s="38"/>
      <c r="D67" s="20"/>
      <c r="E67" s="21"/>
      <c r="F67" s="40"/>
      <c r="G67" s="40"/>
    </row>
    <row r="68" spans="1:7" ht="25.5" x14ac:dyDescent="0.2">
      <c r="A68" s="33">
        <f>A66+1</f>
        <v>9</v>
      </c>
      <c r="B68" s="44" t="s">
        <v>26</v>
      </c>
      <c r="C68" s="20" t="s">
        <v>88</v>
      </c>
      <c r="D68" s="20"/>
      <c r="E68" s="21"/>
      <c r="F68" s="40"/>
      <c r="G68" s="40"/>
    </row>
    <row r="69" spans="1:7" x14ac:dyDescent="0.2">
      <c r="A69" s="47"/>
      <c r="B69" s="45" t="s">
        <v>73</v>
      </c>
      <c r="C69" s="38"/>
      <c r="D69" s="20" t="s">
        <v>7</v>
      </c>
      <c r="E69" s="21">
        <v>80</v>
      </c>
      <c r="F69" s="39"/>
      <c r="G69" s="40">
        <f t="shared" si="2"/>
        <v>0</v>
      </c>
    </row>
    <row r="70" spans="1:7" x14ac:dyDescent="0.2">
      <c r="A70" s="47"/>
      <c r="B70" s="45"/>
      <c r="C70" s="38"/>
      <c r="D70" s="20"/>
      <c r="E70" s="21"/>
      <c r="F70" s="40"/>
      <c r="G70" s="40"/>
    </row>
    <row r="71" spans="1:7" x14ac:dyDescent="0.2">
      <c r="A71" s="33">
        <f>A68+1</f>
        <v>10</v>
      </c>
      <c r="B71" s="44" t="s">
        <v>74</v>
      </c>
      <c r="C71" s="20" t="s">
        <v>42</v>
      </c>
      <c r="D71" s="20"/>
      <c r="E71" s="21"/>
      <c r="F71" s="40"/>
      <c r="G71" s="40"/>
    </row>
    <row r="72" spans="1:7" ht="25.5" x14ac:dyDescent="0.2">
      <c r="A72" s="47"/>
      <c r="B72" s="36" t="s">
        <v>75</v>
      </c>
      <c r="C72" s="38"/>
      <c r="D72" s="20" t="s">
        <v>6</v>
      </c>
      <c r="E72" s="21">
        <v>1</v>
      </c>
      <c r="F72" s="39"/>
      <c r="G72" s="40">
        <f t="shared" si="2"/>
        <v>0</v>
      </c>
    </row>
    <row r="73" spans="1:7" ht="25.5" x14ac:dyDescent="0.2">
      <c r="A73" s="48"/>
      <c r="B73" s="36" t="s">
        <v>78</v>
      </c>
      <c r="C73" s="38"/>
      <c r="D73" s="20" t="s">
        <v>6</v>
      </c>
      <c r="E73" s="21">
        <v>1</v>
      </c>
      <c r="F73" s="39"/>
      <c r="G73" s="40">
        <f t="shared" si="2"/>
        <v>0</v>
      </c>
    </row>
    <row r="74" spans="1:7" ht="25.5" x14ac:dyDescent="0.2">
      <c r="A74" s="48"/>
      <c r="B74" s="36" t="s">
        <v>76</v>
      </c>
      <c r="C74" s="38"/>
      <c r="D74" s="20" t="s">
        <v>6</v>
      </c>
      <c r="E74" s="21">
        <v>1</v>
      </c>
      <c r="F74" s="39"/>
      <c r="G74" s="40">
        <f t="shared" si="2"/>
        <v>0</v>
      </c>
    </row>
    <row r="75" spans="1:7" ht="25.5" x14ac:dyDescent="0.2">
      <c r="A75" s="48"/>
      <c r="B75" s="36" t="s">
        <v>77</v>
      </c>
      <c r="C75" s="38"/>
      <c r="D75" s="20" t="s">
        <v>6</v>
      </c>
      <c r="E75" s="21">
        <v>1</v>
      </c>
      <c r="F75" s="39"/>
      <c r="G75" s="40">
        <f t="shared" si="2"/>
        <v>0</v>
      </c>
    </row>
    <row r="76" spans="1:7" ht="25.5" x14ac:dyDescent="0.2">
      <c r="A76" s="48"/>
      <c r="B76" s="36" t="s">
        <v>79</v>
      </c>
      <c r="C76" s="38"/>
      <c r="D76" s="20" t="s">
        <v>6</v>
      </c>
      <c r="E76" s="21">
        <v>1</v>
      </c>
      <c r="F76" s="39"/>
      <c r="G76" s="40">
        <f t="shared" si="2"/>
        <v>0</v>
      </c>
    </row>
    <row r="77" spans="1:7" ht="25.5" x14ac:dyDescent="0.2">
      <c r="A77" s="48"/>
      <c r="B77" s="36" t="s">
        <v>80</v>
      </c>
      <c r="C77" s="38"/>
      <c r="D77" s="20" t="s">
        <v>6</v>
      </c>
      <c r="E77" s="21">
        <v>1</v>
      </c>
      <c r="F77" s="39"/>
      <c r="G77" s="40">
        <f t="shared" si="2"/>
        <v>0</v>
      </c>
    </row>
    <row r="78" spans="1:7" ht="25.5" x14ac:dyDescent="0.2">
      <c r="A78" s="48"/>
      <c r="B78" s="36" t="s">
        <v>81</v>
      </c>
      <c r="C78" s="38"/>
      <c r="D78" s="20" t="s">
        <v>6</v>
      </c>
      <c r="E78" s="21">
        <v>1</v>
      </c>
      <c r="F78" s="39"/>
      <c r="G78" s="40">
        <f t="shared" si="2"/>
        <v>0</v>
      </c>
    </row>
    <row r="79" spans="1:7" x14ac:dyDescent="0.2">
      <c r="A79" s="22"/>
      <c r="B79" s="45"/>
      <c r="C79" s="38"/>
      <c r="D79" s="20"/>
      <c r="E79" s="21"/>
      <c r="F79" s="40"/>
      <c r="G79" s="40"/>
    </row>
    <row r="80" spans="1:7" x14ac:dyDescent="0.2">
      <c r="A80" s="47">
        <f>A71+1</f>
        <v>11</v>
      </c>
      <c r="B80" s="44" t="s">
        <v>27</v>
      </c>
      <c r="C80" s="20" t="s">
        <v>42</v>
      </c>
      <c r="D80" s="20"/>
      <c r="E80" s="21"/>
      <c r="F80" s="40"/>
      <c r="G80" s="40"/>
    </row>
    <row r="81" spans="1:7" x14ac:dyDescent="0.2">
      <c r="A81" s="50">
        <f>A80+0.1</f>
        <v>11.1</v>
      </c>
      <c r="B81" s="45" t="s">
        <v>28</v>
      </c>
      <c r="C81" s="38"/>
      <c r="D81" s="20"/>
      <c r="E81" s="21"/>
      <c r="F81" s="40"/>
      <c r="G81" s="40"/>
    </row>
    <row r="82" spans="1:7" x14ac:dyDescent="0.2">
      <c r="A82" s="48"/>
      <c r="B82" s="45" t="s">
        <v>29</v>
      </c>
      <c r="C82" s="38"/>
      <c r="D82" s="51" t="s">
        <v>11</v>
      </c>
      <c r="E82" s="21">
        <v>3</v>
      </c>
      <c r="F82" s="39"/>
      <c r="G82" s="40">
        <f t="shared" si="2"/>
        <v>0</v>
      </c>
    </row>
    <row r="83" spans="1:7" x14ac:dyDescent="0.2">
      <c r="A83" s="48"/>
      <c r="B83" s="45" t="s">
        <v>30</v>
      </c>
      <c r="C83" s="38"/>
      <c r="D83" s="51" t="s">
        <v>11</v>
      </c>
      <c r="E83" s="21">
        <v>3</v>
      </c>
      <c r="F83" s="39"/>
      <c r="G83" s="40">
        <f t="shared" si="2"/>
        <v>0</v>
      </c>
    </row>
    <row r="84" spans="1:7" ht="25.5" x14ac:dyDescent="0.2">
      <c r="A84" s="48"/>
      <c r="B84" s="45" t="s">
        <v>31</v>
      </c>
      <c r="C84" s="38"/>
      <c r="D84" s="51" t="s">
        <v>7</v>
      </c>
      <c r="E84" s="21">
        <v>3</v>
      </c>
      <c r="F84" s="39"/>
      <c r="G84" s="40">
        <f t="shared" si="2"/>
        <v>0</v>
      </c>
    </row>
    <row r="85" spans="1:7" ht="12.75" customHeight="1" x14ac:dyDescent="0.2">
      <c r="A85" s="48"/>
      <c r="B85" s="45" t="s">
        <v>32</v>
      </c>
      <c r="C85" s="38"/>
      <c r="D85" s="51" t="s">
        <v>7</v>
      </c>
      <c r="E85" s="21">
        <v>10</v>
      </c>
      <c r="F85" s="39"/>
      <c r="G85" s="40">
        <f t="shared" si="2"/>
        <v>0</v>
      </c>
    </row>
    <row r="86" spans="1:7" x14ac:dyDescent="0.2">
      <c r="A86" s="48"/>
      <c r="B86" s="45" t="s">
        <v>33</v>
      </c>
      <c r="C86" s="38"/>
      <c r="D86" s="51"/>
      <c r="E86" s="21"/>
      <c r="F86" s="40"/>
      <c r="G86" s="40"/>
    </row>
    <row r="87" spans="1:7" ht="25.5" x14ac:dyDescent="0.2">
      <c r="A87" s="48"/>
      <c r="B87" s="46" t="s">
        <v>34</v>
      </c>
      <c r="C87" s="38"/>
      <c r="D87" s="51" t="s">
        <v>7</v>
      </c>
      <c r="E87" s="21">
        <v>2</v>
      </c>
      <c r="F87" s="39"/>
      <c r="G87" s="40">
        <f t="shared" si="2"/>
        <v>0</v>
      </c>
    </row>
    <row r="88" spans="1:7" ht="25.5" x14ac:dyDescent="0.2">
      <c r="A88" s="48"/>
      <c r="B88" s="46" t="s">
        <v>82</v>
      </c>
      <c r="C88" s="38"/>
      <c r="D88" s="51" t="s">
        <v>7</v>
      </c>
      <c r="E88" s="21">
        <v>5</v>
      </c>
      <c r="F88" s="39"/>
      <c r="G88" s="40">
        <f t="shared" si="2"/>
        <v>0</v>
      </c>
    </row>
    <row r="89" spans="1:7" ht="25.5" x14ac:dyDescent="0.2">
      <c r="A89" s="48"/>
      <c r="B89" s="46" t="s">
        <v>83</v>
      </c>
      <c r="C89" s="38"/>
      <c r="D89" s="51" t="s">
        <v>7</v>
      </c>
      <c r="E89" s="21">
        <v>5</v>
      </c>
      <c r="F89" s="39"/>
      <c r="G89" s="40">
        <f t="shared" si="2"/>
        <v>0</v>
      </c>
    </row>
    <row r="90" spans="1:7" x14ac:dyDescent="0.2">
      <c r="A90" s="22"/>
      <c r="B90" s="45"/>
      <c r="C90" s="38"/>
      <c r="D90" s="20"/>
      <c r="E90" s="21"/>
      <c r="F90" s="40"/>
      <c r="G90" s="40"/>
    </row>
    <row r="91" spans="1:7" x14ac:dyDescent="0.2">
      <c r="A91" s="50">
        <f>A81+0.1</f>
        <v>11.2</v>
      </c>
      <c r="B91" s="45" t="s">
        <v>35</v>
      </c>
      <c r="C91" s="20" t="s">
        <v>89</v>
      </c>
      <c r="D91" s="51" t="s">
        <v>7</v>
      </c>
      <c r="E91" s="21">
        <v>6</v>
      </c>
      <c r="F91" s="39"/>
      <c r="G91" s="40">
        <f t="shared" si="2"/>
        <v>0</v>
      </c>
    </row>
    <row r="92" spans="1:7" x14ac:dyDescent="0.2">
      <c r="A92" s="48"/>
      <c r="B92" s="52"/>
      <c r="C92" s="38"/>
      <c r="D92" s="51"/>
      <c r="E92" s="21"/>
      <c r="F92" s="40"/>
      <c r="G92" s="40"/>
    </row>
    <row r="93" spans="1:7" x14ac:dyDescent="0.2">
      <c r="A93" s="50">
        <f>A91+0.1</f>
        <v>11.299999999999999</v>
      </c>
      <c r="B93" s="45" t="s">
        <v>36</v>
      </c>
      <c r="C93" s="38" t="s">
        <v>90</v>
      </c>
      <c r="D93" s="51"/>
      <c r="E93" s="21"/>
      <c r="F93" s="40"/>
      <c r="G93" s="40"/>
    </row>
    <row r="94" spans="1:7" x14ac:dyDescent="0.2">
      <c r="A94" s="48"/>
      <c r="B94" s="45" t="s">
        <v>37</v>
      </c>
      <c r="C94" s="38"/>
      <c r="D94" s="51" t="s">
        <v>20</v>
      </c>
      <c r="E94" s="21">
        <v>50</v>
      </c>
      <c r="F94" s="39"/>
      <c r="G94" s="40">
        <f t="shared" si="2"/>
        <v>0</v>
      </c>
    </row>
    <row r="95" spans="1:7" x14ac:dyDescent="0.2">
      <c r="A95" s="48"/>
      <c r="B95" s="52"/>
      <c r="C95" s="38"/>
      <c r="D95" s="51"/>
      <c r="E95" s="21"/>
      <c r="F95" s="40"/>
      <c r="G95" s="40"/>
    </row>
    <row r="96" spans="1:7" x14ac:dyDescent="0.2">
      <c r="A96" s="50">
        <f>A93+0.1</f>
        <v>11.399999999999999</v>
      </c>
      <c r="B96" s="45" t="s">
        <v>38</v>
      </c>
      <c r="C96" s="38" t="s">
        <v>90</v>
      </c>
      <c r="D96" s="51"/>
      <c r="E96" s="21"/>
      <c r="F96" s="40"/>
      <c r="G96" s="40"/>
    </row>
    <row r="97" spans="1:7" x14ac:dyDescent="0.2">
      <c r="A97" s="48"/>
      <c r="B97" s="45" t="s">
        <v>37</v>
      </c>
      <c r="C97" s="38"/>
      <c r="D97" s="51" t="s">
        <v>20</v>
      </c>
      <c r="E97" s="21">
        <v>50</v>
      </c>
      <c r="F97" s="39"/>
      <c r="G97" s="40">
        <f t="shared" si="2"/>
        <v>0</v>
      </c>
    </row>
    <row r="98" spans="1:7" x14ac:dyDescent="0.2">
      <c r="A98" s="48"/>
      <c r="B98" s="45"/>
      <c r="C98" s="60"/>
      <c r="D98" s="59"/>
      <c r="E98" s="21"/>
      <c r="F98" s="40"/>
      <c r="G98" s="40"/>
    </row>
    <row r="99" spans="1:7" ht="25.5" x14ac:dyDescent="0.2">
      <c r="A99" s="33">
        <f>A80+1</f>
        <v>12</v>
      </c>
      <c r="B99" s="44" t="s">
        <v>39</v>
      </c>
      <c r="C99" s="20" t="s">
        <v>42</v>
      </c>
      <c r="D99" s="20" t="s">
        <v>6</v>
      </c>
      <c r="E99" s="21">
        <v>1</v>
      </c>
      <c r="F99" s="39">
        <v>50000</v>
      </c>
      <c r="G99" s="40">
        <f t="shared" ref="G99:G101" si="4">ROUND(E99*F99,2)</f>
        <v>50000</v>
      </c>
    </row>
    <row r="100" spans="1:7" x14ac:dyDescent="0.2">
      <c r="A100" s="48"/>
      <c r="B100" s="45"/>
      <c r="C100" s="38"/>
      <c r="D100" s="20"/>
      <c r="E100" s="21"/>
      <c r="F100" s="40"/>
      <c r="G100" s="40"/>
    </row>
    <row r="101" spans="1:7" ht="25.5" x14ac:dyDescent="0.2">
      <c r="A101" s="33">
        <f>A99+1</f>
        <v>13</v>
      </c>
      <c r="B101" s="44" t="s">
        <v>40</v>
      </c>
      <c r="C101" s="20" t="s">
        <v>42</v>
      </c>
      <c r="D101" s="20" t="s">
        <v>6</v>
      </c>
      <c r="E101" s="21">
        <v>1</v>
      </c>
      <c r="F101" s="39">
        <v>50000</v>
      </c>
      <c r="G101" s="40">
        <f t="shared" si="4"/>
        <v>50000</v>
      </c>
    </row>
    <row r="102" spans="1:7" ht="13.5" thickBot="1" x14ac:dyDescent="0.25">
      <c r="A102" s="53"/>
      <c r="B102" s="54"/>
      <c r="C102" s="55"/>
      <c r="D102" s="56"/>
      <c r="E102" s="57"/>
      <c r="F102" s="40"/>
      <c r="G102" s="58"/>
    </row>
    <row r="103" spans="1:7" ht="15" thickTop="1" x14ac:dyDescent="0.2">
      <c r="A103" s="62"/>
      <c r="B103" s="63"/>
      <c r="C103" s="64"/>
      <c r="D103" s="64"/>
      <c r="E103" s="65"/>
      <c r="F103" s="66"/>
      <c r="G103" s="67"/>
    </row>
    <row r="104" spans="1:7" ht="14.25" x14ac:dyDescent="0.2">
      <c r="A104" s="68"/>
      <c r="B104" s="69"/>
      <c r="C104" s="70"/>
      <c r="D104" s="70"/>
      <c r="E104" s="71"/>
      <c r="F104" s="88"/>
      <c r="G104" s="89"/>
    </row>
    <row r="105" spans="1:7" ht="15" x14ac:dyDescent="0.25">
      <c r="A105" s="68" t="s">
        <v>13</v>
      </c>
      <c r="B105" s="26"/>
      <c r="C105" s="27"/>
      <c r="D105" s="70"/>
      <c r="E105" s="71"/>
      <c r="F105" s="91">
        <f>SUM(G6:G102)</f>
        <v>100000</v>
      </c>
      <c r="G105" s="92"/>
    </row>
    <row r="106" spans="1:7" ht="14.25" x14ac:dyDescent="0.2">
      <c r="A106" s="72"/>
      <c r="B106" s="73"/>
      <c r="C106" s="74"/>
      <c r="D106" s="74"/>
      <c r="E106" s="75"/>
      <c r="F106" s="76"/>
      <c r="G106" s="73"/>
    </row>
    <row r="107" spans="1:7" x14ac:dyDescent="0.2">
      <c r="A107" s="77"/>
      <c r="B107" s="23"/>
      <c r="C107" s="24"/>
      <c r="D107" s="24"/>
      <c r="E107" s="25"/>
      <c r="F107" s="6"/>
      <c r="G107" s="78"/>
    </row>
    <row r="108" spans="1:7" x14ac:dyDescent="0.2">
      <c r="A108" s="79"/>
      <c r="B108" s="23"/>
      <c r="C108" s="24"/>
      <c r="D108" s="24"/>
      <c r="E108" s="10"/>
      <c r="F108" s="8"/>
      <c r="G108" s="18"/>
    </row>
    <row r="109" spans="1:7" x14ac:dyDescent="0.2">
      <c r="A109" s="79"/>
      <c r="B109" s="23"/>
      <c r="C109" s="24"/>
      <c r="D109" s="24"/>
      <c r="E109" s="93" t="s">
        <v>8</v>
      </c>
      <c r="F109" s="93"/>
      <c r="G109" s="83"/>
    </row>
    <row r="110" spans="1:7" x14ac:dyDescent="0.2">
      <c r="A110" s="80"/>
      <c r="B110" s="81"/>
      <c r="C110" s="82"/>
      <c r="D110" s="82"/>
      <c r="E110" s="28"/>
      <c r="F110" s="29"/>
      <c r="G110" s="84"/>
    </row>
    <row r="112" spans="1:7" x14ac:dyDescent="0.2">
      <c r="A112" s="3"/>
    </row>
    <row r="113" spans="1:7" x14ac:dyDescent="0.2">
      <c r="A113" s="4"/>
      <c r="B113" s="94"/>
      <c r="C113" s="94"/>
      <c r="D113" s="94"/>
      <c r="E113" s="94"/>
      <c r="F113" s="5"/>
      <c r="G113" s="5"/>
    </row>
    <row r="114" spans="1:7" x14ac:dyDescent="0.2">
      <c r="A114" s="4"/>
      <c r="B114" s="94"/>
      <c r="C114" s="94"/>
      <c r="D114" s="94"/>
      <c r="E114" s="94"/>
      <c r="F114" s="5"/>
      <c r="G114" s="5"/>
    </row>
    <row r="115" spans="1:7" x14ac:dyDescent="0.2">
      <c r="A115" s="4"/>
      <c r="B115" s="94"/>
      <c r="C115" s="94"/>
      <c r="D115" s="94"/>
      <c r="E115" s="94"/>
      <c r="F115" s="5"/>
      <c r="G115" s="5"/>
    </row>
    <row r="116" spans="1:7" x14ac:dyDescent="0.2">
      <c r="A116" s="4"/>
      <c r="B116" s="94"/>
      <c r="C116" s="94"/>
      <c r="D116" s="94"/>
      <c r="E116" s="94"/>
      <c r="F116" s="5"/>
      <c r="G116" s="5"/>
    </row>
    <row r="117" spans="1:7" x14ac:dyDescent="0.2">
      <c r="A117" s="4"/>
      <c r="B117" s="94"/>
      <c r="C117" s="94"/>
      <c r="D117" s="94"/>
      <c r="E117" s="94"/>
      <c r="F117" s="5"/>
      <c r="G117" s="5"/>
    </row>
    <row r="118" spans="1:7" x14ac:dyDescent="0.2">
      <c r="A118" s="4"/>
      <c r="B118" s="94"/>
      <c r="C118" s="94"/>
      <c r="D118" s="94"/>
      <c r="E118" s="94"/>
      <c r="F118" s="5"/>
      <c r="G118" s="5"/>
    </row>
    <row r="119" spans="1:7" x14ac:dyDescent="0.2">
      <c r="A119" s="4"/>
      <c r="B119" s="94"/>
      <c r="C119" s="94"/>
      <c r="D119" s="94"/>
      <c r="E119" s="94"/>
      <c r="F119" s="5"/>
      <c r="G119" s="5"/>
    </row>
    <row r="120" spans="1:7" x14ac:dyDescent="0.2">
      <c r="A120" s="4"/>
      <c r="B120" s="94"/>
      <c r="C120" s="94"/>
      <c r="D120" s="94"/>
      <c r="E120" s="94"/>
      <c r="F120" s="5"/>
      <c r="G120" s="5"/>
    </row>
    <row r="121" spans="1:7" x14ac:dyDescent="0.2">
      <c r="A121" s="4"/>
      <c r="B121" s="94"/>
      <c r="C121" s="94"/>
      <c r="D121" s="94"/>
      <c r="E121" s="94"/>
      <c r="F121" s="5"/>
      <c r="G121" s="5"/>
    </row>
    <row r="122" spans="1:7" x14ac:dyDescent="0.2">
      <c r="A122" s="4"/>
      <c r="B122" s="94"/>
      <c r="C122" s="94"/>
      <c r="D122" s="94"/>
      <c r="E122" s="94"/>
      <c r="F122" s="5"/>
      <c r="G122" s="5"/>
    </row>
    <row r="123" spans="1:7" x14ac:dyDescent="0.2">
      <c r="A123" s="4"/>
      <c r="B123" s="94"/>
      <c r="C123" s="94"/>
      <c r="D123" s="94"/>
      <c r="E123" s="94"/>
      <c r="F123" s="5"/>
      <c r="G123" s="5"/>
    </row>
    <row r="124" spans="1:7" x14ac:dyDescent="0.2">
      <c r="A124" s="4"/>
      <c r="B124" s="94"/>
      <c r="C124" s="94"/>
      <c r="D124" s="94"/>
      <c r="E124" s="94"/>
      <c r="F124" s="5"/>
      <c r="G124" s="5"/>
    </row>
    <row r="125" spans="1:7" x14ac:dyDescent="0.2">
      <c r="A125" s="4"/>
      <c r="B125" s="94"/>
      <c r="C125" s="94"/>
      <c r="D125" s="94"/>
      <c r="E125" s="94"/>
      <c r="F125" s="5"/>
      <c r="G125" s="5"/>
    </row>
    <row r="126" spans="1:7" x14ac:dyDescent="0.2">
      <c r="A126" s="4"/>
      <c r="B126" s="94"/>
      <c r="C126" s="94"/>
      <c r="D126" s="94"/>
      <c r="E126" s="94"/>
      <c r="F126" s="5"/>
      <c r="G126" s="5"/>
    </row>
    <row r="127" spans="1:7" x14ac:dyDescent="0.2">
      <c r="A127" s="4"/>
      <c r="B127" s="94"/>
      <c r="C127" s="94"/>
      <c r="D127" s="94"/>
      <c r="E127" s="94"/>
      <c r="F127" s="5"/>
      <c r="G127" s="5"/>
    </row>
    <row r="128" spans="1:7" x14ac:dyDescent="0.2">
      <c r="A128" s="4"/>
      <c r="B128" s="94"/>
      <c r="C128" s="94"/>
      <c r="D128" s="94"/>
      <c r="E128" s="94"/>
      <c r="F128" s="5"/>
      <c r="G128" s="5"/>
    </row>
    <row r="129" spans="1:7" x14ac:dyDescent="0.2">
      <c r="A129" s="4"/>
      <c r="B129" s="94"/>
      <c r="C129" s="94"/>
      <c r="D129" s="94"/>
      <c r="E129" s="94"/>
      <c r="F129" s="5"/>
      <c r="G129" s="5"/>
    </row>
    <row r="130" spans="1:7" x14ac:dyDescent="0.2">
      <c r="A130" s="4"/>
      <c r="B130" s="94"/>
      <c r="C130" s="94"/>
      <c r="D130" s="94"/>
      <c r="E130" s="94"/>
      <c r="F130" s="5"/>
      <c r="G130" s="5"/>
    </row>
  </sheetData>
  <sheetProtection algorithmName="SHA-512" hashValue="p8R+Dl2iCXDBdXe5fB8OuE+foxf8L+ovvqqAMVOxvZAvILTR/LPqKA6/nn430lPdgjfN+avvviHhMxWBe0tYGQ==" saltValue="JszETLzVH054KMycEO6cOg==" spinCount="100000" sheet="1" selectLockedCells="1"/>
  <mergeCells count="25">
    <mergeCell ref="B130:E130"/>
    <mergeCell ref="B123:E123"/>
    <mergeCell ref="B124:E124"/>
    <mergeCell ref="B127:E127"/>
    <mergeCell ref="B128:E128"/>
    <mergeCell ref="B126:E126"/>
    <mergeCell ref="B125:E125"/>
    <mergeCell ref="F105:G105"/>
    <mergeCell ref="E109:F109"/>
    <mergeCell ref="B113:E113"/>
    <mergeCell ref="B121:E121"/>
    <mergeCell ref="B129:E129"/>
    <mergeCell ref="B122:E122"/>
    <mergeCell ref="B117:E117"/>
    <mergeCell ref="B118:E118"/>
    <mergeCell ref="B119:E119"/>
    <mergeCell ref="B120:E120"/>
    <mergeCell ref="B114:E114"/>
    <mergeCell ref="B115:E115"/>
    <mergeCell ref="B116:E116"/>
    <mergeCell ref="A2:B2"/>
    <mergeCell ref="C1:D1"/>
    <mergeCell ref="A1:B1"/>
    <mergeCell ref="F104:G10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No.326-2021
&amp;C                     &amp;R Bid Submission
Page &amp;P           </oddHeader>
    <oddFooter xml:space="preserve">&amp;R____________________________
Name of Bidder                    </oddFooter>
  </headerFooter>
  <rowBreaks count="2" manualBreakCount="2">
    <brk id="49" max="6" man="1"/>
    <brk id="7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2021-05-13T17:27:08Z</cp:lastPrinted>
  <dcterms:created xsi:type="dcterms:W3CDTF">1999-10-18T14:40:40Z</dcterms:created>
  <dcterms:modified xsi:type="dcterms:W3CDTF">2021-05-17T18:19:53Z</dcterms:modified>
</cp:coreProperties>
</file>