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codeName="ThisWorkbook" defaultThemeVersion="124226"/>
  <mc:AlternateContent xmlns:mc="http://schemas.openxmlformats.org/markup-compatibility/2006">
    <mc:Choice Requires="x15">
      <x15ac:absPath xmlns:x15ac="http://schemas.microsoft.com/office/spreadsheetml/2010/11/ac" url="W:\TRANSAC\2020\652-2020\WORK IN PROGRESS\652-2020\"/>
    </mc:Choice>
  </mc:AlternateContent>
  <xr:revisionPtr revIDLastSave="0" documentId="13_ncr:1_{031E313B-7247-4D8B-B3A6-2C13A8C53D5D}" xr6:coauthVersionLast="36" xr6:coauthVersionMax="36" xr10:uidLastSave="{00000000-0000-0000-0000-000000000000}"/>
  <bookViews>
    <workbookView xWindow="0" yWindow="-15" windowWidth="14610" windowHeight="7590" activeTab="1" xr2:uid="{00000000-000D-0000-FFFF-FFFF00000000}"/>
  </bookViews>
  <sheets>
    <sheet name="Instructions" sheetId="10" r:id="rId1"/>
    <sheet name="Unit prices" sheetId="2" r:id="rId2"/>
    <sheet name="Lump Sum Price (with Deductions" sheetId="9" r:id="rId3"/>
    <sheet name="Sheet1" sheetId="7" state="hidden" r:id="rId4"/>
    <sheet name="Sample - Unit Prices" sheetId="14" r:id="rId5"/>
    <sheet name="Checking Process" sheetId="12" r:id="rId6"/>
  </sheets>
  <externalReferences>
    <externalReference r:id="rId7"/>
    <externalReference r:id="rId8"/>
    <externalReference r:id="rId9"/>
  </externalReferences>
  <definedNames>
    <definedName name="_11TENDER_SUBMISSI" localSheetId="4">'Sample - Unit Prices'!#REF!</definedName>
    <definedName name="_12TENDER_SUBMISSI" localSheetId="4">'[1]FORM B - PRICES'!#REF!</definedName>
    <definedName name="_12TENDER_SUBMISSI">'[2]FORM B; PRICES'!#REF!</definedName>
    <definedName name="_1PAGE_1_OF_13" localSheetId="5">[3]Sample!#REF!</definedName>
    <definedName name="_3PAGE_1_OF_13" localSheetId="4">'Sample - Unit Prices'!#REF!</definedName>
    <definedName name="_4PAGE_1_OF_13" localSheetId="4">'[1]FORM B - PRICES'!#REF!</definedName>
    <definedName name="_4PAGE_1_OF_13">'[2]FORM B; PRICES'!#REF!</definedName>
    <definedName name="_5TENDER_NO._181" localSheetId="5">[3]Sample!#REF!</definedName>
    <definedName name="_7TENDER_NO._181" localSheetId="4">'Sample - Unit Prices'!#REF!</definedName>
    <definedName name="_8TENDER_NO._181" localSheetId="4">'[1]FORM B - PRICES'!#REF!</definedName>
    <definedName name="_8TENDER_NO._181">'[2]FORM B; PRICES'!#REF!</definedName>
    <definedName name="_9TENDER_SUBMISSI" localSheetId="5">[3]Sample!#REF!</definedName>
    <definedName name="_xlnm._FilterDatabase" localSheetId="5" hidden="1">'Checking Process'!$A$3:$A$47</definedName>
    <definedName name="_xlnm._FilterDatabase" localSheetId="4" hidden="1">'Sample - Unit Prices'!$B$4:$H$5</definedName>
    <definedName name="_xlnm._FilterDatabase" localSheetId="1" hidden="1">'Unit prices'!$A$5:$G$24</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5">[3]Sample!#REF!</definedName>
    <definedName name="HEADER" localSheetId="4">'Sample - Unit Prices'!#REF!</definedName>
    <definedName name="HEADER">'[2]FORM B; PRICES'!#REF!</definedName>
    <definedName name="_xlnm.Print_Area" localSheetId="5">'Checking Process'!$A$1:$A$51</definedName>
    <definedName name="_xlnm.Print_Area" localSheetId="0">Instructions!$A$1:$A$27</definedName>
    <definedName name="_xlnm.Print_Area" localSheetId="2">'Lump Sum Price (with Deductions'!$A$1:$G$35</definedName>
    <definedName name="_xlnm.Print_Area" localSheetId="4">'Sample - Unit Prices'!$B$1:$H$36</definedName>
    <definedName name="_xlnm.Print_Area" localSheetId="1">'Unit prices'!$A$1:$G$32</definedName>
    <definedName name="Print_Area_1" localSheetId="2">'Lump Sum Price (with Deductions'!$A$6:$F$26</definedName>
    <definedName name="Print_Area_1">'Unit prices'!$A$6:$G$37</definedName>
    <definedName name="Print_Area_2" localSheetId="2">#REF!</definedName>
    <definedName name="Print_Area_2">#REF!</definedName>
    <definedName name="_xlnm.Print_Titles" localSheetId="2">'Lump Sum Price (with Deductions'!$1:$5</definedName>
    <definedName name="_xlnm.Print_Titles" localSheetId="4">'Sample - Unit Prices'!$1:$5</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5">[3]Sample!#REF!</definedName>
    <definedName name="TEMP" localSheetId="4">'Sample - Unit Prices'!#REF!</definedName>
    <definedName name="TEMP">'[2]FORM B; PRICES'!#REF!</definedName>
    <definedName name="TESTHEAD" localSheetId="5">[3]Sample!#REF!</definedName>
    <definedName name="TESTHEAD" localSheetId="4">'Sample - Unit Prices'!#REF!</definedName>
    <definedName name="TESTHEAD">'[2]FORM B; PRICES'!#REF!</definedName>
    <definedName name="XEVERYTHING" localSheetId="4">'Sample - Unit Prices'!$B$1:$IV$34</definedName>
    <definedName name="XEverything">#REF!</definedName>
    <definedName name="XITEMS" localSheetId="4">'Sample - Unit Prices'!$B$6:$IV$34</definedName>
    <definedName name="XItems">#REF!</definedName>
  </definedNames>
  <calcPr calcId="191029"/>
</workbook>
</file>

<file path=xl/calcChain.xml><?xml version="1.0" encoding="utf-8"?>
<calcChain xmlns="http://schemas.openxmlformats.org/spreadsheetml/2006/main">
  <c r="G6" i="2" l="1"/>
  <c r="H7" i="14" l="1"/>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7" i="2"/>
  <c r="G8" i="2"/>
  <c r="G9" i="2"/>
  <c r="G10" i="2"/>
  <c r="G11" i="2"/>
  <c r="G12" i="2"/>
  <c r="G13" i="2"/>
  <c r="G14" i="2"/>
  <c r="G15" i="2"/>
  <c r="G16" i="2"/>
  <c r="G17" i="2"/>
  <c r="G18" i="2"/>
  <c r="G19" i="2"/>
  <c r="G20" i="2"/>
  <c r="G21" i="2"/>
  <c r="G22" i="2"/>
  <c r="G23" i="2"/>
  <c r="G24" i="2"/>
  <c r="G21" i="9" l="1"/>
  <c r="G19" i="9"/>
  <c r="G20" i="9"/>
  <c r="G22" i="9"/>
  <c r="G23" i="9"/>
  <c r="G24" i="9"/>
  <c r="G25" i="9"/>
  <c r="G26" i="9"/>
  <c r="G18" i="9" l="1"/>
  <c r="E30" i="9" s="1"/>
  <c r="E10" i="9" l="1"/>
  <c r="A19" i="9" l="1"/>
  <c r="A20" i="9" s="1"/>
  <c r="A21" i="9" s="1"/>
  <c r="A22" i="9" s="1"/>
  <c r="A23" i="9" s="1"/>
  <c r="A24" i="9" s="1"/>
  <c r="A25" i="9" s="1"/>
  <c r="A26" i="9" s="1"/>
  <c r="A7" i="9"/>
  <c r="A7" i="2" l="1"/>
  <c r="F27" i="2" l="1"/>
  <c r="A8" i="2"/>
  <c r="A9" i="2" l="1"/>
  <c r="A10" i="2" l="1"/>
  <c r="A11" i="2" l="1"/>
  <c r="A12" i="2" l="1"/>
  <c r="A13" i="2" l="1"/>
  <c r="A14" i="2" l="1"/>
  <c r="A15" i="2" l="1"/>
  <c r="A16" i="2" l="1"/>
  <c r="A17" i="2" l="1"/>
  <c r="A18" i="2" l="1"/>
  <c r="A19" i="2" l="1"/>
  <c r="A20" i="2" l="1"/>
  <c r="A21" i="2" l="1"/>
  <c r="A22" i="2" l="1"/>
  <c r="A23" i="2" l="1"/>
  <c r="A2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sharedStrings.xml><?xml version="1.0" encoding="utf-8"?>
<sst xmlns="http://schemas.openxmlformats.org/spreadsheetml/2006/main" count="247" uniqueCount="171">
  <si>
    <t>Item</t>
  </si>
  <si>
    <t>Description</t>
  </si>
  <si>
    <t>Approximate Quantity</t>
  </si>
  <si>
    <t>Unit</t>
  </si>
  <si>
    <t>Unit Price</t>
  </si>
  <si>
    <t>Amount</t>
  </si>
  <si>
    <t>each</t>
  </si>
  <si>
    <t>Name of Bidder</t>
  </si>
  <si>
    <t>Spec.
Ref</t>
  </si>
  <si>
    <t>FORM B:PRICES</t>
  </si>
  <si>
    <t>UNIT PRICES</t>
  </si>
  <si>
    <t>TOTAL BID PRICE (GST extra) (in numbers)  $</t>
  </si>
  <si>
    <t>Applicable MRST (PST)</t>
  </si>
  <si>
    <t>LS</t>
  </si>
  <si>
    <t>SEPARATE PRICES TO BE DEDUCTED FROM LUMP SUM PRICE</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</si>
  <si>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</si>
  <si>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</si>
  <si>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</si>
  <si>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</si>
  <si>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</si>
  <si>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</si>
  <si>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</si>
  <si>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</si>
  <si>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</si>
  <si>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</si>
  <si>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</si>
  <si>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</si>
  <si>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</si>
  <si>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</si>
  <si>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</si>
  <si>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</si>
  <si>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The following naming convention must be used   -  ####-YYYY Electronic Form B: Prices.xlsx</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</si>
  <si>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</si>
  <si>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</si>
  <si>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</si>
  <si>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</si>
  <si>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</si>
  <si>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</si>
  <si>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</si>
  <si>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</si>
  <si>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</si>
  <si>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</si>
  <si>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</si>
  <si>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</si>
  <si>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</si>
  <si>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</si>
  <si>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</si>
  <si>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</si>
  <si>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</si>
  <si>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</si>
  <si>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</si>
  <si>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</si>
  <si>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</si>
  <si>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</si>
  <si>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</si>
  <si>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</si>
  <si>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</si>
  <si>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</si>
  <si>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</si>
  <si>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</si>
  <si>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</si>
  <si>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</si>
  <si>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</si>
  <si>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</si>
  <si>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</si>
  <si>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</si>
  <si>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</si>
  <si>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</si>
  <si>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</si>
  <si>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</si>
  <si>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</si>
  <si>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</si>
  <si>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</si>
  <si>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</si>
  <si>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</si>
  <si>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</si>
  <si>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</si>
  <si>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</si>
  <si>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</si>
  <si>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</si>
  <si>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</si>
  <si>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</si>
  <si>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</si>
  <si>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</si>
  <si>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</si>
  <si>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</si>
  <si>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</si>
  <si>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</si>
  <si>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</si>
  <si>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</si>
  <si>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</si>
  <si>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</si>
  <si>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</si>
  <si>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</si>
  <si>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</si>
  <si>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</si>
  <si>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</si>
  <si>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</si>
  <si>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</si>
  <si>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</si>
  <si>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</si>
  <si>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</si>
  <si>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</si>
  <si>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</si>
  <si>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</si>
  <si>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</si>
  <si>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</si>
  <si>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</si>
  <si>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</si>
  <si>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</si>
  <si>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</si>
  <si>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</si>
  <si>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</si>
  <si>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</si>
  <si>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</si>
  <si>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</si>
  <si>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</si>
  <si>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</si>
  <si>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</si>
  <si>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</si>
  <si>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</si>
  <si>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</si>
  <si>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</si>
  <si>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</si>
  <si>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</si>
  <si>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</si>
  <si>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</si>
  <si>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</si>
  <si>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</si>
  <si>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</si>
  <si>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</si>
  <si>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</si>
  <si>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</si>
  <si>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</si>
  <si>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</si>
  <si>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</si>
  <si>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</si>
  <si>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</si>
  <si>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</si>
  <si>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</si>
  <si>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</si>
  <si>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</si>
  <si>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r>
      <t>3.  The electronic Form B:Prices (</t>
    </r>
    <r>
      <rPr>
        <i/>
        <sz val="12"/>
        <rFont val="Arial"/>
        <family val="2"/>
      </rPr>
      <t xml:space="preserve">Unit Prices Version 1, and Version 3 Lump Sum with deductions </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</si>
  <si>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TOTAL BID PRICE (GST extra) (in numbers)</t>
  </si>
  <si>
    <t xml:space="preserve">Contact the contracts officer if you have any questions with the templates. </t>
  </si>
  <si>
    <r>
      <t>1.  Lock all cells except those in the Unit Price column (</t>
    </r>
    <r>
      <rPr>
        <sz val="12"/>
        <color rgb="FFFF0000"/>
        <rFont val="Arial"/>
        <family val="2"/>
      </rPr>
      <t>and name of Bidder)</t>
    </r>
    <r>
      <rPr>
        <sz val="12"/>
        <rFont val="Arial"/>
        <family val="2"/>
      </rPr>
      <t xml:space="preserve"> that require an entry by the bidder, using right click&gt; </t>
    </r>
    <r>
      <rPr>
        <sz val="12"/>
        <color rgb="FFFF0000"/>
        <rFont val="Arial"/>
        <family val="2"/>
      </rPr>
      <t>Format Cells&gt;Protection tab</t>
    </r>
    <r>
      <rPr>
        <sz val="12"/>
        <rFont val="Arial"/>
        <family val="2"/>
      </rPr>
      <t xml:space="preserve">, ensure the Locked check box is selected. </t>
    </r>
  </si>
  <si>
    <t>Modified Greens Mix</t>
  </si>
  <si>
    <t>C.M.</t>
  </si>
  <si>
    <t>Tee Mix</t>
  </si>
  <si>
    <t>Washed Bunker Sand</t>
  </si>
  <si>
    <t>150mm Round Catch Basin</t>
  </si>
  <si>
    <t>9.5mm Washed Pea Gravel for Slit Trenching &amp; Perforated Drainage Pipe</t>
  </si>
  <si>
    <t>Fill Sand for Slit Trenching &amp; Perforated Drainage Pipe</t>
  </si>
  <si>
    <t>Cart Path Construction</t>
  </si>
  <si>
    <t>Remove Cart Path</t>
  </si>
  <si>
    <t>Tree Planting</t>
  </si>
  <si>
    <t>S.M.</t>
  </si>
  <si>
    <t>EA.</t>
  </si>
  <si>
    <t>L.M.</t>
  </si>
  <si>
    <t>02260, 02938</t>
  </si>
  <si>
    <t>Tee Construction incl. shaping &amp; placing material</t>
  </si>
  <si>
    <t>Bunker Construction incl. shaping &amp; placing material</t>
  </si>
  <si>
    <t>Topsoil (100mm depth) &amp; Mineral Sod incl. installation</t>
  </si>
  <si>
    <t>Slit Trenching incl. excavating, hauling fill &amp; placing material</t>
  </si>
  <si>
    <t>100mm Solid Drainage Pipe incl. excavating, hauling fill &amp; placing material</t>
  </si>
  <si>
    <t>100mm Perforated Drainage Pipe incl. excavating, hauling fill &amp; placing material</t>
  </si>
  <si>
    <t>Irrigation Head c/w swing joint &amp; control wire</t>
  </si>
  <si>
    <t>50mm HDPE Irrigation Pipe incl. installation</t>
  </si>
  <si>
    <t>75mm HDPE Irrigation Pipe incl. installation</t>
  </si>
  <si>
    <t>Earthmoving incl. excavation &amp; placing material</t>
  </si>
  <si>
    <t>(See B10 clause in tender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</si>
</sst>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 numFmtId="178" formatCode="00000"/>
  </numFmts>
  <fonts count="56"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s>
  <cellStyleXfs count="116">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cellStyleXfs>
  <cellXfs count="213">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164" fontId="0" fillId="0" borderId="11" xfId="0" applyNumberFormat="1" applyBorder="1" applyAlignment="1" applyProtection="1"/>
    <xf numFmtId="0" fontId="0" fillId="0" borderId="11" xfId="0" applyBorder="1" applyAlignment="1" applyProtection="1">
      <alignment wrapText="1"/>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0" fillId="0" borderId="11" xfId="0"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0" fontId="0" fillId="0" borderId="0" xfId="0" applyAlignment="1"/>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7" fillId="24" borderId="24" xfId="1" applyNumberFormat="1" applyFont="1" applyBorder="1" applyAlignment="1">
      <alignment horizontal="left"/>
    </xf>
    <xf numFmtId="3" fontId="0" fillId="0" borderId="11" xfId="0" applyNumberFormat="1" applyBorder="1" applyAlignment="1" applyProtection="1">
      <alignment horizontal="center"/>
    </xf>
    <xf numFmtId="0" fontId="0" fillId="0" borderId="12" xfId="0" applyBorder="1" applyAlignment="1" applyProtection="1">
      <alignment wrapText="1"/>
    </xf>
    <xf numFmtId="0" fontId="3" fillId="0" borderId="12" xfId="0" applyFont="1" applyBorder="1" applyAlignment="1" applyProtection="1">
      <alignment horizontal="center" wrapText="1"/>
    </xf>
    <xf numFmtId="3" fontId="0" fillId="0" borderId="12" xfId="0" applyNumberFormat="1" applyBorder="1" applyAlignment="1" applyProtection="1">
      <alignment horizontal="center"/>
    </xf>
    <xf numFmtId="164" fontId="0" fillId="0" borderId="12" xfId="0" applyNumberFormat="1" applyBorder="1" applyAlignment="1" applyProtection="1"/>
    <xf numFmtId="164" fontId="0" fillId="0" borderId="26" xfId="0" applyNumberFormat="1" applyBorder="1" applyAlignment="1" applyProtection="1"/>
    <xf numFmtId="0" fontId="0" fillId="0" borderId="27" xfId="0" applyBorder="1" applyAlignment="1" applyProtection="1">
      <alignment wrapText="1"/>
    </xf>
    <xf numFmtId="0" fontId="3" fillId="0" borderId="27" xfId="0" applyFont="1" applyBorder="1" applyAlignment="1" applyProtection="1">
      <alignment horizontal="center" wrapText="1"/>
    </xf>
    <xf numFmtId="4" fontId="0" fillId="0" borderId="27" xfId="0" applyNumberFormat="1" applyBorder="1" applyAlignment="1" applyProtection="1">
      <alignment horizontal="right"/>
      <protection locked="0"/>
    </xf>
    <xf numFmtId="4" fontId="0" fillId="0" borderId="28" xfId="0" applyNumberFormat="1" applyBorder="1" applyAlignment="1" applyProtection="1">
      <alignment horizontal="right"/>
    </xf>
    <xf numFmtId="164" fontId="0" fillId="0" borderId="29" xfId="0" applyNumberFormat="1" applyBorder="1" applyAlignment="1" applyProtection="1"/>
    <xf numFmtId="0" fontId="0" fillId="0" borderId="30" xfId="0" applyBorder="1" applyAlignment="1" applyProtection="1">
      <alignment wrapText="1"/>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0" fillId="0" borderId="0" xfId="0" applyAlignment="1"/>
    <xf numFmtId="0" fontId="0" fillId="0" borderId="0" xfId="0" applyNumberFormat="1" applyAlignment="1">
      <alignment horizontal="left"/>
    </xf>
    <xf numFmtId="0" fontId="3" fillId="0" borderId="0" xfId="0" applyNumberFormat="1" applyFont="1" applyAlignment="1">
      <alignment horizontal="center"/>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7" fontId="47" fillId="0" borderId="0" xfId="112" applyNumberFormat="1" applyFont="1" applyFill="1" applyAlignment="1">
      <alignment horizontal="centerContinuous" vertical="center"/>
    </xf>
    <xf numFmtId="1" fontId="38" fillId="0" borderId="0" xfId="112" applyNumberFormat="1" applyFont="1" applyFill="1" applyAlignment="1">
      <alignment horizontal="centerContinuous" vertical="top"/>
    </xf>
    <xf numFmtId="0" fontId="38" fillId="0" borderId="0" xfId="112" applyNumberFormat="1" applyFont="1" applyFill="1" applyAlignment="1">
      <alignment horizontal="centerContinuous" vertical="center"/>
    </xf>
    <xf numFmtId="3" fontId="38" fillId="0" borderId="0" xfId="112" applyNumberFormat="1" applyFont="1" applyFill="1" applyAlignment="1">
      <alignment horizontal="centerContinuous" vertical="center"/>
    </xf>
    <xf numFmtId="0" fontId="46" fillId="0" borderId="0" xfId="112" applyNumberFormat="1" applyFill="1"/>
    <xf numFmtId="7" fontId="48" fillId="0" borderId="0" xfId="112" applyNumberFormat="1" applyFont="1" applyFill="1" applyAlignment="1">
      <alignment horizontal="centerContinuous" vertical="center"/>
    </xf>
    <xf numFmtId="1" fontId="46" fillId="0" borderId="0" xfId="112" applyNumberFormat="1" applyFill="1" applyAlignment="1">
      <alignment horizontal="centerContinuous" vertical="top"/>
    </xf>
    <xf numFmtId="0" fontId="46" fillId="0" borderId="0" xfId="112" applyNumberFormat="1" applyFill="1" applyAlignment="1">
      <alignment horizontal="centerContinuous" vertical="center"/>
    </xf>
    <xf numFmtId="3" fontId="46" fillId="0" borderId="0" xfId="112" applyNumberFormat="1" applyFill="1" applyAlignment="1">
      <alignment horizontal="centerContinuous" vertical="center"/>
    </xf>
    <xf numFmtId="7"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3" fontId="46" fillId="0" borderId="0" xfId="112" applyNumberFormat="1" applyFill="1" applyAlignment="1"/>
    <xf numFmtId="7" fontId="46" fillId="0" borderId="0" xfId="112" applyNumberFormat="1" applyFill="1" applyAlignment="1">
      <alignment horizontal="centerContinuous" vertical="center"/>
    </xf>
    <xf numFmtId="2" fontId="46" fillId="0" borderId="0" xfId="112" applyNumberFormat="1" applyFill="1" applyAlignment="1">
      <alignment horizontal="centerContinuous"/>
    </xf>
    <xf numFmtId="7" fontId="46" fillId="0" borderId="31" xfId="112" applyNumberFormat="1" applyFill="1" applyBorder="1" applyAlignment="1">
      <alignment horizontal="center"/>
    </xf>
    <xf numFmtId="0" fontId="46" fillId="0" borderId="31" xfId="112" applyNumberFormat="1" applyFill="1" applyBorder="1" applyAlignment="1">
      <alignment horizontal="center" vertical="top"/>
    </xf>
    <xf numFmtId="0" fontId="46" fillId="0" borderId="32" xfId="112" applyNumberFormat="1" applyFill="1" applyBorder="1" applyAlignment="1">
      <alignment horizontal="center"/>
    </xf>
    <xf numFmtId="0" fontId="46" fillId="0" borderId="31" xfId="112" applyNumberFormat="1" applyFill="1" applyBorder="1" applyAlignment="1">
      <alignment horizontal="center"/>
    </xf>
    <xf numFmtId="0" fontId="46" fillId="0" borderId="33" xfId="112" applyNumberFormat="1" applyFill="1" applyBorder="1" applyAlignment="1">
      <alignment horizontal="center"/>
    </xf>
    <xf numFmtId="3" fontId="46" fillId="0" borderId="33" xfId="112" applyNumberFormat="1" applyFill="1" applyBorder="1" applyAlignment="1">
      <alignment horizontal="center"/>
    </xf>
    <xf numFmtId="7" fontId="46" fillId="0" borderId="33" xfId="112" applyNumberFormat="1" applyFill="1" applyBorder="1" applyAlignment="1">
      <alignment horizontal="right"/>
    </xf>
    <xf numFmtId="7" fontId="46" fillId="0" borderId="34" xfId="112" applyNumberFormat="1" applyFill="1" applyBorder="1" applyAlignment="1">
      <alignment horizontal="right"/>
    </xf>
    <xf numFmtId="0" fontId="46" fillId="0" borderId="35" xfId="112" applyNumberFormat="1" applyFill="1" applyBorder="1" applyAlignment="1">
      <alignment vertical="top"/>
    </xf>
    <xf numFmtId="0" fontId="46" fillId="0" borderId="36" xfId="112" applyNumberFormat="1" applyFill="1" applyBorder="1"/>
    <xf numFmtId="0" fontId="46" fillId="0" borderId="35" xfId="112" applyNumberFormat="1" applyFill="1" applyBorder="1" applyAlignment="1">
      <alignment horizontal="center"/>
    </xf>
    <xf numFmtId="0" fontId="46" fillId="0" borderId="37" xfId="112" applyNumberFormat="1" applyFill="1" applyBorder="1"/>
    <xf numFmtId="3" fontId="46" fillId="0" borderId="37" xfId="112" applyNumberFormat="1" applyFill="1" applyBorder="1" applyAlignment="1">
      <alignment horizontal="center"/>
    </xf>
    <xf numFmtId="7" fontId="46" fillId="0" borderId="37" xfId="112" applyNumberFormat="1" applyFill="1" applyBorder="1" applyAlignment="1">
      <alignment horizontal="right"/>
    </xf>
    <xf numFmtId="0" fontId="46" fillId="0" borderId="37" xfId="112" applyNumberFormat="1" applyFill="1" applyBorder="1" applyAlignment="1">
      <alignment horizontal="right"/>
    </xf>
    <xf numFmtId="7" fontId="46" fillId="0" borderId="38"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175" fontId="50" fillId="0" borderId="10" xfId="112" applyNumberFormat="1" applyFont="1" applyFill="1" applyBorder="1" applyAlignment="1" applyProtection="1">
      <alignment horizontal="left" vertical="top" wrapText="1"/>
    </xf>
    <xf numFmtId="165" fontId="50" fillId="0" borderId="10" xfId="112" applyNumberFormat="1" applyFont="1" applyFill="1" applyBorder="1" applyAlignment="1" applyProtection="1">
      <alignment horizontal="left" vertical="top" wrapText="1"/>
    </xf>
    <xf numFmtId="165" fontId="22" fillId="0" borderId="10" xfId="112" applyNumberFormat="1" applyFont="1" applyFill="1" applyBorder="1" applyAlignment="1" applyProtection="1">
      <alignment horizontal="center" vertical="top" wrapText="1"/>
    </xf>
    <xf numFmtId="0" fontId="50" fillId="0" borderId="10" xfId="112" applyNumberFormat="1" applyFont="1" applyFill="1" applyBorder="1" applyAlignment="1" applyProtection="1">
      <alignment horizontal="center" vertical="top" wrapText="1"/>
    </xf>
    <xf numFmtId="3" fontId="50" fillId="0" borderId="10" xfId="112" applyNumberFormat="1" applyFont="1" applyFill="1" applyBorder="1" applyAlignment="1" applyProtection="1">
      <alignment horizontal="right" vertical="top"/>
    </xf>
    <xf numFmtId="176" fontId="50" fillId="0" borderId="10" xfId="112" applyNumberFormat="1" applyFont="1" applyFill="1" applyBorder="1" applyAlignment="1" applyProtection="1">
      <alignment vertical="top"/>
      <protection locked="0"/>
    </xf>
    <xf numFmtId="176" fontId="50" fillId="0" borderId="10" xfId="112" applyNumberFormat="1" applyFont="1" applyFill="1" applyBorder="1" applyAlignment="1" applyProtection="1">
      <alignment vertical="top"/>
    </xf>
    <xf numFmtId="0" fontId="51" fillId="0" borderId="0" xfId="112" applyFont="1" applyFill="1" applyBorder="1" applyAlignment="1">
      <alignment vertical="top" wrapText="1"/>
    </xf>
    <xf numFmtId="0" fontId="46" fillId="0" borderId="0" xfId="112" applyNumberFormat="1" applyFill="1" applyBorder="1"/>
    <xf numFmtId="177" fontId="49" fillId="0" borderId="16" xfId="112" applyNumberFormat="1" applyFont="1" applyFill="1" applyBorder="1" applyAlignment="1" applyProtection="1">
      <alignment horizontal="center" vertical="top"/>
    </xf>
    <xf numFmtId="0" fontId="50" fillId="0" borderId="10" xfId="112" applyNumberFormat="1" applyFont="1" applyFill="1" applyBorder="1" applyAlignment="1" applyProtection="1">
      <alignment vertical="center"/>
    </xf>
    <xf numFmtId="165" fontId="50" fillId="0" borderId="10" xfId="112" applyNumberFormat="1" applyFont="1" applyFill="1" applyBorder="1" applyAlignment="1" applyProtection="1">
      <alignment horizontal="center" vertical="top" wrapText="1"/>
    </xf>
    <xf numFmtId="4" fontId="49" fillId="0" borderId="16" xfId="112" applyNumberFormat="1" applyFont="1" applyFill="1" applyBorder="1" applyAlignment="1" applyProtection="1">
      <alignment horizontal="center" vertical="top"/>
    </xf>
    <xf numFmtId="3" fontId="50" fillId="0" borderId="10" xfId="112" applyNumberFormat="1" applyFont="1" applyFill="1" applyBorder="1" applyAlignment="1" applyProtection="1">
      <alignment horizontal="right" vertical="top" wrapText="1"/>
    </xf>
    <xf numFmtId="4" fontId="49" fillId="0" borderId="0" xfId="112" applyNumberFormat="1" applyFont="1" applyFill="1" applyBorder="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41" xfId="112" applyNumberFormat="1" applyFill="1" applyBorder="1" applyAlignment="1">
      <alignment horizontal="right"/>
    </xf>
    <xf numFmtId="0" fontId="46" fillId="0" borderId="15" xfId="112" applyNumberFormat="1" applyFill="1" applyBorder="1" applyAlignment="1">
      <alignment vertical="top"/>
    </xf>
    <xf numFmtId="0" fontId="46" fillId="0" borderId="14" xfId="112" applyNumberFormat="1" applyFill="1" applyBorder="1"/>
    <xf numFmtId="0" fontId="46" fillId="0" borderId="14" xfId="112" applyNumberFormat="1" applyFill="1" applyBorder="1" applyAlignment="1">
      <alignment horizontal="center"/>
    </xf>
    <xf numFmtId="3" fontId="46" fillId="0" borderId="14" xfId="112" applyNumberFormat="1" applyFill="1" applyBorder="1"/>
    <xf numFmtId="7" fontId="46" fillId="0" borderId="14" xfId="112" applyNumberFormat="1" applyFill="1" applyBorder="1" applyAlignment="1">
      <alignment horizontal="right"/>
    </xf>
    <xf numFmtId="0" fontId="46" fillId="0" borderId="42"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3" fontId="46" fillId="0" borderId="0" xfId="112" applyNumberFormat="1" applyFill="1"/>
    <xf numFmtId="4" fontId="37" fillId="24" borderId="0" xfId="1" applyNumberFormat="1" applyFont="1" applyBorder="1" applyAlignment="1" applyProtection="1">
      <alignment horizontal="left"/>
      <protection locked="0"/>
    </xf>
    <xf numFmtId="164"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9"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164" fontId="0" fillId="0" borderId="19" xfId="0" applyNumberFormat="1" applyBorder="1" applyAlignment="1" applyProtection="1"/>
    <xf numFmtId="0" fontId="37" fillId="24" borderId="16" xfId="1" applyNumberFormat="1" applyFont="1" applyBorder="1" applyAlignment="1" applyProtection="1"/>
    <xf numFmtId="0" fontId="37" fillId="24" borderId="19" xfId="1" applyNumberFormat="1" applyFont="1" applyBorder="1" applyAlignment="1" applyProtection="1">
      <alignment horizontal="left"/>
    </xf>
    <xf numFmtId="0" fontId="37" fillId="24" borderId="19" xfId="1" applyNumberFormat="1" applyFont="1" applyBorder="1" applyAlignment="1" applyProtection="1">
      <alignment horizontal="center"/>
    </xf>
    <xf numFmtId="4" fontId="37" fillId="24" borderId="19" xfId="1" applyNumberFormat="1" applyFont="1" applyBorder="1" applyAlignment="1" applyProtection="1">
      <alignment horizontal="center"/>
    </xf>
    <xf numFmtId="0" fontId="0" fillId="0" borderId="0" xfId="0" applyAlignment="1" applyProtection="1">
      <alignment horizontal="center"/>
    </xf>
    <xf numFmtId="4" fontId="37" fillId="24" borderId="0" xfId="1" applyNumberFormat="1" applyFont="1" applyBorder="1" applyAlignment="1" applyProtection="1">
      <alignment horizontal="left"/>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0" fontId="2" fillId="0" borderId="0" xfId="0" applyFont="1" applyAlignment="1" applyProtection="1"/>
    <xf numFmtId="0" fontId="3" fillId="0" borderId="0" xfId="0" applyFont="1" applyAlignment="1" applyProtection="1"/>
    <xf numFmtId="3" fontId="0" fillId="0" borderId="27" xfId="0" applyNumberFormat="1" applyBorder="1" applyAlignment="1" applyProtection="1">
      <alignment horizontal="center"/>
    </xf>
    <xf numFmtId="0" fontId="0" fillId="0" borderId="0" xfId="0" applyAlignment="1"/>
    <xf numFmtId="0" fontId="37" fillId="24" borderId="14" xfId="1" applyNumberFormat="1" applyFont="1" applyBorder="1" applyAlignment="1">
      <alignment horizontal="center"/>
    </xf>
    <xf numFmtId="3" fontId="0" fillId="0" borderId="30" xfId="0" applyNumberFormat="1" applyBorder="1" applyAlignment="1" applyProtection="1">
      <alignment horizontal="center"/>
    </xf>
    <xf numFmtId="0" fontId="54"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27" xfId="0" applyFont="1" applyBorder="1" applyAlignment="1" applyProtection="1">
      <alignment wrapText="1"/>
    </xf>
    <xf numFmtId="0" fontId="3" fillId="0" borderId="30" xfId="0" applyFont="1" applyBorder="1" applyAlignment="1" applyProtection="1">
      <alignment wrapText="1"/>
    </xf>
    <xf numFmtId="178" fontId="3" fillId="0" borderId="0" xfId="0" applyNumberFormat="1" applyFont="1" applyAlignment="1">
      <alignment horizontal="center"/>
    </xf>
    <xf numFmtId="178" fontId="0" fillId="0" borderId="0" xfId="0" applyNumberFormat="1" applyAlignment="1">
      <alignment horizontal="center"/>
    </xf>
    <xf numFmtId="178" fontId="1" fillId="0" borderId="12" xfId="0" applyNumberFormat="1" applyFont="1" applyBorder="1" applyAlignment="1">
      <alignment horizontal="center" wrapText="1"/>
    </xf>
    <xf numFmtId="178" fontId="0" fillId="0" borderId="27" xfId="0" applyNumberFormat="1" applyBorder="1" applyAlignment="1" applyProtection="1">
      <alignment horizontal="center" wrapText="1"/>
    </xf>
    <xf numFmtId="178" fontId="0" fillId="0" borderId="30" xfId="0" applyNumberFormat="1" applyBorder="1" applyAlignment="1" applyProtection="1">
      <alignment horizontal="center" wrapText="1"/>
    </xf>
    <xf numFmtId="178" fontId="3" fillId="0" borderId="30" xfId="0" applyNumberFormat="1" applyFont="1" applyBorder="1" applyAlignment="1" applyProtection="1">
      <alignment horizontal="center" wrapText="1"/>
    </xf>
    <xf numFmtId="178" fontId="37" fillId="24" borderId="18" xfId="1" applyNumberFormat="1" applyFont="1" applyBorder="1" applyAlignment="1">
      <alignment horizontal="center"/>
    </xf>
    <xf numFmtId="178" fontId="37" fillId="24" borderId="0" xfId="1" applyNumberFormat="1" applyFont="1" applyBorder="1" applyAlignment="1">
      <alignment horizontal="center"/>
    </xf>
    <xf numFmtId="178" fontId="0" fillId="0" borderId="0" xfId="0" applyNumberFormat="1" applyAlignment="1" applyProtection="1">
      <alignment horizontal="center"/>
      <protection locked="0"/>
    </xf>
    <xf numFmtId="178" fontId="37" fillId="24" borderId="14" xfId="1" applyNumberFormat="1" applyFont="1" applyBorder="1" applyAlignment="1">
      <alignment horizontal="center"/>
    </xf>
    <xf numFmtId="178" fontId="0" fillId="0" borderId="0" xfId="0" applyNumberFormat="1" applyAlignment="1" applyProtection="1">
      <alignment horizontal="center" wrapText="1"/>
      <protection locked="0"/>
    </xf>
    <xf numFmtId="178" fontId="0" fillId="0" borderId="14" xfId="0" applyNumberFormat="1" applyBorder="1" applyAlignment="1" applyProtection="1">
      <alignment horizontal="center" wrapText="1"/>
      <protection locked="0"/>
    </xf>
    <xf numFmtId="4" fontId="1" fillId="0" borderId="12" xfId="0" applyNumberFormat="1" applyFont="1" applyBorder="1" applyAlignment="1" applyProtection="1">
      <alignment horizontal="center" wrapText="1"/>
    </xf>
    <xf numFmtId="178" fontId="3" fillId="0" borderId="0" xfId="0" applyNumberFormat="1" applyFont="1" applyAlignment="1">
      <alignment horizontal="centerContinuous"/>
    </xf>
    <xf numFmtId="0" fontId="3" fillId="0" borderId="0" xfId="0" applyNumberFormat="1" applyFont="1" applyAlignment="1">
      <alignment horizontal="centerContinuous"/>
    </xf>
    <xf numFmtId="0" fontId="0" fillId="0" borderId="0" xfId="0" applyAlignment="1">
      <alignment horizontal="centerContinuous"/>
    </xf>
    <xf numFmtId="0" fontId="3" fillId="0" borderId="0" xfId="0" applyFont="1" applyAlignment="1">
      <alignment horizontal="centerContinuous"/>
    </xf>
    <xf numFmtId="4" fontId="0" fillId="0" borderId="0" xfId="0" applyNumberFormat="1" applyAlignment="1">
      <alignment horizontal="centerContinuous"/>
    </xf>
    <xf numFmtId="4" fontId="0" fillId="0" borderId="0" xfId="0" applyNumberFormat="1" applyAlignment="1" applyProtection="1">
      <alignment horizontal="centerContinuous"/>
    </xf>
    <xf numFmtId="7" fontId="37" fillId="24" borderId="0" xfId="1" applyNumberFormat="1" applyFont="1" applyBorder="1" applyAlignment="1">
      <alignment horizontal="center"/>
    </xf>
    <xf numFmtId="0" fontId="37" fillId="24" borderId="23" xfId="1" applyNumberFormat="1" applyFont="1" applyBorder="1" applyAlignment="1"/>
    <xf numFmtId="0" fontId="3" fillId="0" borderId="0" xfId="0" applyNumberFormat="1" applyFont="1" applyAlignment="1">
      <alignment horizontal="left"/>
    </xf>
    <xf numFmtId="0" fontId="0" fillId="0" borderId="0" xfId="0" applyNumberFormat="1" applyAlignment="1">
      <alignment horizontal="left"/>
    </xf>
    <xf numFmtId="164" fontId="0" fillId="0" borderId="0" xfId="0" applyNumberFormat="1" applyAlignment="1" applyProtection="1">
      <alignment wrapText="1"/>
      <protection locked="0"/>
    </xf>
    <xf numFmtId="7" fontId="37" fillId="24" borderId="14" xfId="1" applyNumberFormat="1" applyFont="1" applyBorder="1" applyAlignment="1">
      <alignment horizontal="center"/>
    </xf>
    <xf numFmtId="0" fontId="37" fillId="24" borderId="22" xfId="1" applyNumberFormat="1" applyFont="1" applyBorder="1" applyAlignment="1"/>
    <xf numFmtId="4" fontId="0" fillId="0" borderId="19" xfId="0" applyNumberFormat="1" applyBorder="1" applyAlignment="1" applyProtection="1">
      <alignment horizontal="left"/>
      <protection locked="0"/>
    </xf>
    <xf numFmtId="0" fontId="37" fillId="24" borderId="19" xfId="1" applyNumberFormat="1" applyFont="1" applyBorder="1" applyAlignment="1" applyProtection="1">
      <alignment horizontal="center"/>
    </xf>
    <xf numFmtId="4" fontId="37" fillId="24" borderId="0" xfId="1" applyNumberFormat="1" applyFont="1" applyBorder="1" applyAlignment="1" applyProtection="1">
      <alignment horizontal="left"/>
    </xf>
    <xf numFmtId="0" fontId="3" fillId="0" borderId="0" xfId="0" applyFont="1" applyAlignment="1">
      <alignment horizontal="center"/>
    </xf>
    <xf numFmtId="0" fontId="3" fillId="0" borderId="0" xfId="0" applyNumberFormat="1" applyFont="1" applyAlignment="1">
      <alignment horizontal="center"/>
    </xf>
    <xf numFmtId="4" fontId="1" fillId="0" borderId="13" xfId="0" applyNumberFormat="1" applyFont="1" applyBorder="1" applyAlignment="1" applyProtection="1">
      <alignment horizontal="center" wrapText="1"/>
    </xf>
    <xf numFmtId="4" fontId="1" fillId="0" borderId="25" xfId="0" applyNumberFormat="1" applyFont="1" applyBorder="1" applyAlignment="1" applyProtection="1">
      <alignment horizontal="center" wrapText="1"/>
    </xf>
    <xf numFmtId="4" fontId="0" fillId="0" borderId="13" xfId="0" applyNumberFormat="1" applyBorder="1" applyAlignment="1" applyProtection="1">
      <alignment horizontal="center"/>
      <protection locked="0"/>
    </xf>
    <xf numFmtId="4" fontId="0" fillId="0" borderId="25" xfId="0" applyNumberFormat="1" applyBorder="1" applyAlignment="1" applyProtection="1">
      <alignment horizontal="center"/>
      <protection locked="0"/>
    </xf>
    <xf numFmtId="0" fontId="46" fillId="0" borderId="17" xfId="112" applyNumberFormat="1" applyFill="1" applyBorder="1" applyAlignment="1"/>
    <xf numFmtId="0" fontId="46" fillId="0" borderId="18" xfId="112" applyNumberFormat="1" applyFill="1" applyBorder="1" applyAlignment="1"/>
    <xf numFmtId="7" fontId="46" fillId="0" borderId="39" xfId="112" applyNumberFormat="1" applyFill="1" applyBorder="1" applyAlignment="1">
      <alignment horizontal="center"/>
    </xf>
    <xf numFmtId="0" fontId="46" fillId="0" borderId="40" xfId="112" applyNumberFormat="1" applyFill="1" applyBorder="1" applyAlignment="1"/>
  </cellXfs>
  <cellStyles count="116">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view="pageBreakPreview" zoomScale="85" zoomScaleNormal="100" zoomScaleSheetLayoutView="85" zoomScalePageLayoutView="80" workbookViewId="0">
      <selection activeCell="A9" sqref="A9"/>
    </sheetView>
  </sheetViews>
  <sheetFormatPr defaultRowHeight="12.75" x14ac:dyDescent="0.2"/>
  <cols>
    <col min="1" max="1" width="107.85546875" customWidth="1"/>
  </cols>
  <sheetData>
    <row r="1" spans="1:1" ht="20.25" x14ac:dyDescent="0.2">
      <c r="A1" s="61" t="s">
        <v>28</v>
      </c>
    </row>
    <row r="2" spans="1:1" ht="13.5" customHeight="1" x14ac:dyDescent="0.2">
      <c r="A2" s="61"/>
    </row>
    <row r="3" spans="1:1" ht="69" customHeight="1" x14ac:dyDescent="0.2">
      <c r="A3" s="75" t="s">
        <v>32</v>
      </c>
    </row>
    <row r="4" spans="1:1" ht="15" x14ac:dyDescent="0.2">
      <c r="A4" s="63"/>
    </row>
    <row r="5" spans="1:1" ht="18" x14ac:dyDescent="0.2">
      <c r="A5" s="64" t="s">
        <v>16</v>
      </c>
    </row>
    <row r="6" spans="1:1" ht="15.75" x14ac:dyDescent="0.2">
      <c r="A6" s="60" t="s">
        <v>17</v>
      </c>
    </row>
    <row r="7" spans="1:1" ht="15" x14ac:dyDescent="0.2">
      <c r="A7" s="76" t="s">
        <v>136</v>
      </c>
    </row>
    <row r="9" spans="1:1" ht="51.75" customHeight="1" x14ac:dyDescent="0.2">
      <c r="A9" s="76" t="s">
        <v>94</v>
      </c>
    </row>
    <row r="11" spans="1:1" ht="75.75" customHeight="1" x14ac:dyDescent="0.2">
      <c r="A11" s="76" t="s">
        <v>142</v>
      </c>
    </row>
    <row r="12" spans="1:1" ht="12" customHeight="1" x14ac:dyDescent="0.2">
      <c r="A12" s="66"/>
    </row>
    <row r="13" spans="1:1" ht="38.25" customHeight="1" x14ac:dyDescent="0.2">
      <c r="A13" s="76" t="s">
        <v>92</v>
      </c>
    </row>
    <row r="14" spans="1:1" ht="8.25" customHeight="1" x14ac:dyDescent="0.2">
      <c r="A14" s="66"/>
    </row>
    <row r="15" spans="1:1" ht="15" x14ac:dyDescent="0.2">
      <c r="A15" s="66" t="s">
        <v>29</v>
      </c>
    </row>
    <row r="16" spans="1:1" ht="15" x14ac:dyDescent="0.2">
      <c r="A16" s="66"/>
    </row>
    <row r="17" spans="1:1" ht="15.75" x14ac:dyDescent="0.2">
      <c r="A17" s="60" t="s">
        <v>18</v>
      </c>
    </row>
    <row r="18" spans="1:1" ht="36" customHeight="1" x14ac:dyDescent="0.2">
      <c r="A18" s="76" t="s">
        <v>133</v>
      </c>
    </row>
    <row r="19" spans="1:1" ht="30" x14ac:dyDescent="0.2">
      <c r="A19" s="75" t="s">
        <v>145</v>
      </c>
    </row>
    <row r="20" spans="1:1" ht="15" x14ac:dyDescent="0.2">
      <c r="A20" s="75"/>
    </row>
    <row r="21" spans="1:1" ht="72" customHeight="1" x14ac:dyDescent="0.2">
      <c r="A21" s="76" t="s">
        <v>128</v>
      </c>
    </row>
    <row r="22" spans="1:1" ht="15" x14ac:dyDescent="0.2">
      <c r="A22" s="66"/>
    </row>
    <row r="23" spans="1:1" ht="15.75" x14ac:dyDescent="0.2">
      <c r="A23" s="60" t="s">
        <v>30</v>
      </c>
    </row>
    <row r="24" spans="1:1" ht="15" x14ac:dyDescent="0.2">
      <c r="A24" s="59" t="s">
        <v>31</v>
      </c>
    </row>
    <row r="25" spans="1:1" ht="15" x14ac:dyDescent="0.2">
      <c r="A25" s="66"/>
    </row>
    <row r="26" spans="1:1" ht="15.75" x14ac:dyDescent="0.2">
      <c r="A26" s="60" t="s">
        <v>91</v>
      </c>
    </row>
    <row r="27" spans="1:1" ht="25.5" customHeight="1" x14ac:dyDescent="0.2">
      <c r="A27" s="76" t="s">
        <v>144</v>
      </c>
    </row>
    <row r="28" spans="1:1" ht="15" x14ac:dyDescent="0.2">
      <c r="A28" s="66"/>
    </row>
    <row r="29" spans="1:1" ht="15" x14ac:dyDescent="0.2">
      <c r="A29" s="66"/>
    </row>
    <row r="30" spans="1:1" ht="15" x14ac:dyDescent="0.2">
      <c r="A30" s="66"/>
    </row>
    <row r="31" spans="1:1" ht="15" x14ac:dyDescent="0.2">
      <c r="A31" s="66"/>
    </row>
  </sheetData>
  <hyperlinks>
    <hyperlink ref="A24" r:id="rId1"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7"/>
  <sheetViews>
    <sheetView showGridLines="0" tabSelected="1" view="pageLayout" zoomScaleNormal="100" zoomScaleSheetLayoutView="100" workbookViewId="0">
      <selection activeCell="B23" sqref="B23"/>
    </sheetView>
  </sheetViews>
  <sheetFormatPr defaultColWidth="8.140625" defaultRowHeight="12.75" x14ac:dyDescent="0.2"/>
  <cols>
    <col min="1" max="1" width="5.7109375" style="163" customWidth="1"/>
    <col min="2" max="2" width="38.42578125" style="163" customWidth="1"/>
    <col min="3" max="3" width="9.140625" style="175" customWidth="1"/>
    <col min="4" max="4" width="7.7109375" style="31" customWidth="1"/>
    <col min="5" max="5" width="7.7109375" style="21" customWidth="1"/>
    <col min="6" max="6" width="12.42578125" style="1" customWidth="1"/>
    <col min="7" max="7" width="13.85546875" style="1" customWidth="1"/>
  </cols>
  <sheetData>
    <row r="1" spans="1:7" x14ac:dyDescent="0.2">
      <c r="A1" s="189" t="s">
        <v>9</v>
      </c>
      <c r="B1" s="189"/>
      <c r="C1" s="190"/>
      <c r="D1" s="190"/>
      <c r="E1" s="191"/>
      <c r="F1" s="191"/>
      <c r="G1" s="192"/>
    </row>
    <row r="2" spans="1:7" x14ac:dyDescent="0.2">
      <c r="A2" s="187" t="s">
        <v>170</v>
      </c>
      <c r="B2" s="187"/>
      <c r="C2" s="187"/>
      <c r="D2" s="188"/>
      <c r="E2" s="191"/>
      <c r="F2" s="191"/>
      <c r="G2" s="192"/>
    </row>
    <row r="3" spans="1:7" x14ac:dyDescent="0.2">
      <c r="A3" s="195"/>
      <c r="B3" s="196"/>
      <c r="C3" s="174"/>
      <c r="D3" s="32"/>
      <c r="F3" s="3"/>
      <c r="G3" s="14"/>
    </row>
    <row r="4" spans="1:7" x14ac:dyDescent="0.2">
      <c r="A4" s="163" t="s">
        <v>10</v>
      </c>
      <c r="F4" s="3"/>
      <c r="G4" s="14"/>
    </row>
    <row r="5" spans="1:7" ht="33.75" x14ac:dyDescent="0.2">
      <c r="A5" s="27" t="s">
        <v>0</v>
      </c>
      <c r="B5" s="26" t="s">
        <v>1</v>
      </c>
      <c r="C5" s="176" t="s">
        <v>8</v>
      </c>
      <c r="D5" s="27" t="s">
        <v>3</v>
      </c>
      <c r="E5" s="28" t="s">
        <v>2</v>
      </c>
      <c r="F5" s="28" t="s">
        <v>4</v>
      </c>
      <c r="G5" s="186" t="s">
        <v>5</v>
      </c>
    </row>
    <row r="6" spans="1:7" ht="21.6" customHeight="1" x14ac:dyDescent="0.2">
      <c r="A6" s="52">
        <v>1</v>
      </c>
      <c r="B6" s="172" t="s">
        <v>146</v>
      </c>
      <c r="C6" s="177">
        <v>2950</v>
      </c>
      <c r="D6" s="54" t="s">
        <v>147</v>
      </c>
      <c r="E6" s="162">
        <v>55</v>
      </c>
      <c r="F6" s="55">
        <v>0</v>
      </c>
      <c r="G6" s="56">
        <f>ROUND(E6*F6,2)</f>
        <v>0</v>
      </c>
    </row>
    <row r="7" spans="1:7" ht="21.6" customHeight="1" x14ac:dyDescent="0.2">
      <c r="A7" s="57">
        <f>A6+1</f>
        <v>2</v>
      </c>
      <c r="B7" s="173" t="s">
        <v>148</v>
      </c>
      <c r="C7" s="178">
        <v>2952</v>
      </c>
      <c r="D7" s="54" t="s">
        <v>147</v>
      </c>
      <c r="E7" s="162">
        <v>60</v>
      </c>
      <c r="F7" s="55">
        <v>0</v>
      </c>
      <c r="G7" s="56">
        <f t="shared" ref="G7:G24" si="0">ROUND(E7*F7,2)</f>
        <v>0</v>
      </c>
    </row>
    <row r="8" spans="1:7" ht="28.7" customHeight="1" x14ac:dyDescent="0.2">
      <c r="A8" s="57">
        <f t="shared" ref="A8:A23" si="1">A7+1</f>
        <v>3</v>
      </c>
      <c r="B8" s="173" t="s">
        <v>162</v>
      </c>
      <c r="C8" s="179" t="s">
        <v>159</v>
      </c>
      <c r="D8" s="54" t="s">
        <v>156</v>
      </c>
      <c r="E8" s="162">
        <v>4240</v>
      </c>
      <c r="F8" s="55">
        <v>0</v>
      </c>
      <c r="G8" s="56">
        <f t="shared" si="0"/>
        <v>0</v>
      </c>
    </row>
    <row r="9" spans="1:7" ht="28.7" customHeight="1" x14ac:dyDescent="0.2">
      <c r="A9" s="57">
        <f t="shared" si="1"/>
        <v>4</v>
      </c>
      <c r="B9" s="173" t="s">
        <v>160</v>
      </c>
      <c r="C9" s="178">
        <v>2952</v>
      </c>
      <c r="D9" s="54" t="s">
        <v>157</v>
      </c>
      <c r="E9" s="162">
        <v>2</v>
      </c>
      <c r="F9" s="55">
        <v>0</v>
      </c>
      <c r="G9" s="56">
        <f t="shared" si="0"/>
        <v>0</v>
      </c>
    </row>
    <row r="10" spans="1:7" ht="28.7" customHeight="1" x14ac:dyDescent="0.2">
      <c r="A10" s="57">
        <f t="shared" si="1"/>
        <v>5</v>
      </c>
      <c r="B10" s="173" t="s">
        <v>161</v>
      </c>
      <c r="C10" s="178">
        <v>2954</v>
      </c>
      <c r="D10" s="54" t="s">
        <v>157</v>
      </c>
      <c r="E10" s="162">
        <v>2</v>
      </c>
      <c r="F10" s="55">
        <v>0</v>
      </c>
      <c r="G10" s="56">
        <f t="shared" si="0"/>
        <v>0</v>
      </c>
    </row>
    <row r="11" spans="1:7" ht="21.6" customHeight="1" x14ac:dyDescent="0.2">
      <c r="A11" s="57">
        <f t="shared" si="1"/>
        <v>6</v>
      </c>
      <c r="B11" s="173" t="s">
        <v>149</v>
      </c>
      <c r="C11" s="178">
        <v>2954</v>
      </c>
      <c r="D11" s="54" t="s">
        <v>147</v>
      </c>
      <c r="E11" s="162">
        <v>20</v>
      </c>
      <c r="F11" s="55">
        <v>0</v>
      </c>
      <c r="G11" s="56">
        <f t="shared" si="0"/>
        <v>0</v>
      </c>
    </row>
    <row r="12" spans="1:7" ht="28.7" customHeight="1" x14ac:dyDescent="0.2">
      <c r="A12" s="57">
        <f t="shared" si="1"/>
        <v>7</v>
      </c>
      <c r="B12" s="173" t="s">
        <v>163</v>
      </c>
      <c r="C12" s="178">
        <v>2710</v>
      </c>
      <c r="D12" s="54" t="s">
        <v>158</v>
      </c>
      <c r="E12" s="162">
        <v>220</v>
      </c>
      <c r="F12" s="55">
        <v>0</v>
      </c>
      <c r="G12" s="56">
        <f t="shared" si="0"/>
        <v>0</v>
      </c>
    </row>
    <row r="13" spans="1:7" ht="28.7" customHeight="1" x14ac:dyDescent="0.2">
      <c r="A13" s="57">
        <f t="shared" si="1"/>
        <v>8</v>
      </c>
      <c r="B13" s="173" t="s">
        <v>164</v>
      </c>
      <c r="C13" s="178">
        <v>2710</v>
      </c>
      <c r="D13" s="54" t="s">
        <v>158</v>
      </c>
      <c r="E13" s="162">
        <v>25</v>
      </c>
      <c r="F13" s="55">
        <v>0</v>
      </c>
      <c r="G13" s="56">
        <f t="shared" si="0"/>
        <v>0</v>
      </c>
    </row>
    <row r="14" spans="1:7" ht="28.7" customHeight="1" x14ac:dyDescent="0.2">
      <c r="A14" s="57">
        <f t="shared" si="1"/>
        <v>9</v>
      </c>
      <c r="B14" s="173" t="s">
        <v>165</v>
      </c>
      <c r="C14" s="178">
        <v>2710</v>
      </c>
      <c r="D14" s="54" t="s">
        <v>158</v>
      </c>
      <c r="E14" s="162">
        <v>335</v>
      </c>
      <c r="F14" s="55">
        <v>0</v>
      </c>
      <c r="G14" s="56">
        <f t="shared" si="0"/>
        <v>0</v>
      </c>
    </row>
    <row r="15" spans="1:7" ht="21.6" customHeight="1" x14ac:dyDescent="0.2">
      <c r="A15" s="57">
        <f>A14+1</f>
        <v>10</v>
      </c>
      <c r="B15" s="173" t="s">
        <v>150</v>
      </c>
      <c r="C15" s="178">
        <v>2710</v>
      </c>
      <c r="D15" s="54" t="s">
        <v>157</v>
      </c>
      <c r="E15" s="162">
        <v>17</v>
      </c>
      <c r="F15" s="55">
        <v>0</v>
      </c>
      <c r="G15" s="56">
        <f t="shared" si="0"/>
        <v>0</v>
      </c>
    </row>
    <row r="16" spans="1:7" ht="28.7" customHeight="1" x14ac:dyDescent="0.2">
      <c r="A16" s="57">
        <f t="shared" si="1"/>
        <v>11</v>
      </c>
      <c r="B16" s="173" t="s">
        <v>151</v>
      </c>
      <c r="C16" s="178">
        <v>2710</v>
      </c>
      <c r="D16" s="54" t="s">
        <v>147</v>
      </c>
      <c r="E16" s="162">
        <v>20</v>
      </c>
      <c r="F16" s="55">
        <v>0</v>
      </c>
      <c r="G16" s="56">
        <f t="shared" si="0"/>
        <v>0</v>
      </c>
    </row>
    <row r="17" spans="1:7" ht="28.7" customHeight="1" x14ac:dyDescent="0.2">
      <c r="A17" s="57">
        <f t="shared" si="1"/>
        <v>12</v>
      </c>
      <c r="B17" s="173" t="s">
        <v>152</v>
      </c>
      <c r="C17" s="178">
        <v>2710</v>
      </c>
      <c r="D17" s="54" t="s">
        <v>147</v>
      </c>
      <c r="E17" s="162">
        <v>10</v>
      </c>
      <c r="F17" s="55">
        <v>0</v>
      </c>
      <c r="G17" s="56">
        <f t="shared" si="0"/>
        <v>0</v>
      </c>
    </row>
    <row r="18" spans="1:7" ht="21.6" customHeight="1" x14ac:dyDescent="0.2">
      <c r="A18" s="57">
        <f t="shared" si="1"/>
        <v>13</v>
      </c>
      <c r="B18" s="173" t="s">
        <v>166</v>
      </c>
      <c r="C18" s="178">
        <v>2495</v>
      </c>
      <c r="D18" s="54" t="s">
        <v>157</v>
      </c>
      <c r="E18" s="162">
        <v>5</v>
      </c>
      <c r="F18" s="55">
        <v>0</v>
      </c>
      <c r="G18" s="56">
        <f t="shared" si="0"/>
        <v>0</v>
      </c>
    </row>
    <row r="19" spans="1:7" ht="21.6" customHeight="1" x14ac:dyDescent="0.2">
      <c r="A19" s="57">
        <f t="shared" si="1"/>
        <v>14</v>
      </c>
      <c r="B19" s="173" t="s">
        <v>167</v>
      </c>
      <c r="C19" s="178">
        <v>2495</v>
      </c>
      <c r="D19" s="54" t="s">
        <v>158</v>
      </c>
      <c r="E19" s="162">
        <v>70</v>
      </c>
      <c r="F19" s="55">
        <v>0</v>
      </c>
      <c r="G19" s="56">
        <f t="shared" si="0"/>
        <v>0</v>
      </c>
    </row>
    <row r="20" spans="1:7" ht="21.6" customHeight="1" x14ac:dyDescent="0.2">
      <c r="A20" s="57">
        <f t="shared" si="1"/>
        <v>15</v>
      </c>
      <c r="B20" s="173" t="s">
        <v>168</v>
      </c>
      <c r="C20" s="178">
        <v>2495</v>
      </c>
      <c r="D20" s="54" t="s">
        <v>158</v>
      </c>
      <c r="E20" s="162">
        <v>115</v>
      </c>
      <c r="F20" s="55">
        <v>0</v>
      </c>
      <c r="G20" s="56">
        <f t="shared" si="0"/>
        <v>0</v>
      </c>
    </row>
    <row r="21" spans="1:7" ht="21.6" customHeight="1" x14ac:dyDescent="0.2">
      <c r="A21" s="57">
        <f t="shared" si="1"/>
        <v>16</v>
      </c>
      <c r="B21" s="173" t="s">
        <v>153</v>
      </c>
      <c r="C21" s="178">
        <v>2512</v>
      </c>
      <c r="D21" s="54" t="s">
        <v>156</v>
      </c>
      <c r="E21" s="162">
        <v>495</v>
      </c>
      <c r="F21" s="55">
        <v>0</v>
      </c>
      <c r="G21" s="56">
        <f t="shared" si="0"/>
        <v>0</v>
      </c>
    </row>
    <row r="22" spans="1:7" ht="21.6" customHeight="1" x14ac:dyDescent="0.2">
      <c r="A22" s="57">
        <f t="shared" si="1"/>
        <v>17</v>
      </c>
      <c r="B22" s="173" t="s">
        <v>154</v>
      </c>
      <c r="C22" s="178">
        <v>2512</v>
      </c>
      <c r="D22" s="54" t="s">
        <v>156</v>
      </c>
      <c r="E22" s="162">
        <v>85</v>
      </c>
      <c r="F22" s="55">
        <v>0</v>
      </c>
      <c r="G22" s="56">
        <f t="shared" si="0"/>
        <v>0</v>
      </c>
    </row>
    <row r="23" spans="1:7" ht="21.6" customHeight="1" x14ac:dyDescent="0.2">
      <c r="A23" s="57">
        <f t="shared" si="1"/>
        <v>18</v>
      </c>
      <c r="B23" s="173" t="s">
        <v>155</v>
      </c>
      <c r="C23" s="178">
        <v>2490</v>
      </c>
      <c r="D23" s="54" t="s">
        <v>157</v>
      </c>
      <c r="E23" s="162">
        <v>3</v>
      </c>
      <c r="F23" s="55">
        <v>0</v>
      </c>
      <c r="G23" s="56">
        <f t="shared" si="0"/>
        <v>0</v>
      </c>
    </row>
    <row r="24" spans="1:7" ht="28.7" customHeight="1" thickBot="1" x14ac:dyDescent="0.25">
      <c r="A24" s="57">
        <f>A23+1</f>
        <v>19</v>
      </c>
      <c r="B24" s="173" t="s">
        <v>169</v>
      </c>
      <c r="C24" s="178">
        <v>2210</v>
      </c>
      <c r="D24" s="54" t="s">
        <v>147</v>
      </c>
      <c r="E24" s="162">
        <v>500</v>
      </c>
      <c r="F24" s="55">
        <v>0</v>
      </c>
      <c r="G24" s="56">
        <f t="shared" si="0"/>
        <v>0</v>
      </c>
    </row>
    <row r="25" spans="1:7" ht="15" thickTop="1" x14ac:dyDescent="0.2">
      <c r="A25" s="4"/>
      <c r="B25" s="5"/>
      <c r="C25" s="180"/>
      <c r="D25" s="34"/>
      <c r="E25" s="22"/>
      <c r="F25" s="15"/>
      <c r="G25" s="46"/>
    </row>
    <row r="26" spans="1:7" ht="14.25" x14ac:dyDescent="0.2">
      <c r="A26" s="6"/>
      <c r="B26" s="7"/>
      <c r="C26" s="181"/>
      <c r="D26" s="35"/>
      <c r="E26" s="23"/>
      <c r="F26" s="193"/>
      <c r="G26" s="194"/>
    </row>
    <row r="27" spans="1:7" ht="14.25" x14ac:dyDescent="0.2">
      <c r="A27" s="6" t="s">
        <v>143</v>
      </c>
      <c r="C27" s="182"/>
      <c r="D27" s="35"/>
      <c r="E27" s="23"/>
      <c r="F27" s="198">
        <f>SUM(G6:G24)</f>
        <v>0</v>
      </c>
      <c r="G27" s="199"/>
    </row>
    <row r="28" spans="1:7" ht="14.25" x14ac:dyDescent="0.2">
      <c r="A28" s="9"/>
      <c r="B28" s="10"/>
      <c r="C28" s="183"/>
      <c r="D28" s="164"/>
      <c r="E28" s="24"/>
      <c r="F28" s="16"/>
      <c r="G28" s="10"/>
    </row>
    <row r="29" spans="1:7" x14ac:dyDescent="0.2">
      <c r="A29" s="38"/>
      <c r="B29" s="8"/>
      <c r="C29" s="184"/>
      <c r="D29" s="36"/>
      <c r="E29" s="18"/>
      <c r="F29" s="2"/>
      <c r="G29" s="43"/>
    </row>
    <row r="30" spans="1:7" ht="28.7" customHeight="1" x14ac:dyDescent="0.2">
      <c r="A30" s="39"/>
      <c r="B30" s="8"/>
      <c r="C30" s="184"/>
      <c r="D30" s="36"/>
      <c r="E30" s="25"/>
      <c r="F30" s="17"/>
      <c r="G30" s="44"/>
    </row>
    <row r="31" spans="1:7" x14ac:dyDescent="0.2">
      <c r="A31" s="39"/>
      <c r="B31" s="8"/>
      <c r="C31" s="184"/>
      <c r="D31" s="36"/>
      <c r="E31" s="200" t="s">
        <v>7</v>
      </c>
      <c r="F31" s="200"/>
      <c r="G31" s="45"/>
    </row>
    <row r="32" spans="1:7" x14ac:dyDescent="0.2">
      <c r="A32" s="40"/>
      <c r="B32" s="41"/>
      <c r="C32" s="185"/>
      <c r="D32" s="42"/>
      <c r="E32" s="25"/>
      <c r="F32" s="17"/>
      <c r="G32" s="44"/>
    </row>
    <row r="33" spans="1:7" x14ac:dyDescent="0.2">
      <c r="A33" s="11"/>
      <c r="B33" s="197"/>
      <c r="C33" s="197"/>
      <c r="D33" s="197"/>
      <c r="E33" s="197"/>
      <c r="F33" s="12"/>
      <c r="G33" s="12"/>
    </row>
    <row r="34" spans="1:7" x14ac:dyDescent="0.2">
      <c r="A34" s="11"/>
      <c r="B34" s="197"/>
      <c r="C34" s="197"/>
      <c r="D34" s="197"/>
      <c r="E34" s="197"/>
      <c r="F34" s="12"/>
      <c r="G34" s="12"/>
    </row>
    <row r="35" spans="1:7" x14ac:dyDescent="0.2">
      <c r="A35" s="11"/>
      <c r="B35" s="197"/>
      <c r="C35" s="197"/>
      <c r="D35" s="197"/>
      <c r="E35" s="197"/>
      <c r="F35" s="12"/>
      <c r="G35" s="12"/>
    </row>
    <row r="36" spans="1:7" x14ac:dyDescent="0.2">
      <c r="A36" s="11"/>
      <c r="B36" s="197"/>
      <c r="C36" s="197"/>
      <c r="D36" s="197"/>
      <c r="E36" s="197"/>
      <c r="F36" s="12"/>
      <c r="G36" s="12"/>
    </row>
    <row r="37" spans="1:7" x14ac:dyDescent="0.2">
      <c r="A37" s="11"/>
      <c r="B37" s="197"/>
      <c r="C37" s="197"/>
      <c r="D37" s="197"/>
      <c r="E37" s="197"/>
      <c r="F37" s="12"/>
      <c r="G37" s="12"/>
    </row>
  </sheetData>
  <mergeCells count="9">
    <mergeCell ref="F26:G26"/>
    <mergeCell ref="A3:B3"/>
    <mergeCell ref="B36:E36"/>
    <mergeCell ref="B37:E37"/>
    <mergeCell ref="F27:G27"/>
    <mergeCell ref="E31:F31"/>
    <mergeCell ref="B34:E34"/>
    <mergeCell ref="B35:E35"/>
    <mergeCell ref="B33:E3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24" xr:uid="{00000000-0002-0000-0100-000000000000}">
      <formula1>IF(F6&gt;=0.01,ROUND(F6,2),0.01)</formula1>
    </dataValidation>
  </dataValidations>
  <pageMargins left="0.5" right="0.5" top="0.70874999999999999" bottom="0.75" header="0.25" footer="0.25"/>
  <pageSetup fitToHeight="0" orientation="portrait" r:id="rId1"/>
  <headerFooter alignWithMargins="0">
    <oddHeader xml:space="preserve">&amp;LThe City of Winnipeg
Tender No. 652-2020
&amp;C                     &amp;R Bid Submission
Page &amp;P           </oddHeader>
    <oddFooter xml:space="preserve">&amp;R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zoomScaleNormal="100" zoomScaleSheetLayoutView="80" workbookViewId="0">
      <selection activeCell="F8" sqref="F8:G8"/>
    </sheetView>
  </sheetViews>
  <sheetFormatPr defaultRowHeight="12.75" x14ac:dyDescent="0.2"/>
  <cols>
    <col min="1" max="1" width="5.7109375" style="37" customWidth="1"/>
    <col min="2" max="2" width="22.28515625" style="37" customWidth="1"/>
    <col min="3" max="3" width="12.5703125" style="37" customWidth="1"/>
    <col min="4" max="4" width="9.85546875" style="31" customWidth="1"/>
    <col min="5" max="5" width="14.5703125" style="21" customWidth="1"/>
    <col min="6" max="6" width="13.140625" style="1" customWidth="1"/>
    <col min="7" max="7" width="15.7109375" customWidth="1"/>
  </cols>
  <sheetData>
    <row r="1" spans="1:7" x14ac:dyDescent="0.2">
      <c r="A1" s="72"/>
      <c r="B1" s="72"/>
      <c r="C1" s="203" t="s">
        <v>9</v>
      </c>
      <c r="D1" s="203"/>
      <c r="E1" s="203"/>
      <c r="F1" s="13"/>
    </row>
    <row r="2" spans="1:7" x14ac:dyDescent="0.2">
      <c r="A2" s="196"/>
      <c r="B2" s="196"/>
      <c r="C2" s="204" t="s">
        <v>141</v>
      </c>
      <c r="D2" s="204"/>
      <c r="E2" s="204"/>
      <c r="F2" s="14"/>
    </row>
    <row r="3" spans="1:7" x14ac:dyDescent="0.2">
      <c r="A3" s="73"/>
      <c r="B3" s="73"/>
      <c r="C3" s="74"/>
      <c r="D3" s="32"/>
      <c r="F3" s="14"/>
    </row>
    <row r="4" spans="1:7" x14ac:dyDescent="0.2">
      <c r="A4" s="72" t="s">
        <v>10</v>
      </c>
      <c r="B4" s="72"/>
      <c r="C4" s="72"/>
      <c r="F4" s="14"/>
    </row>
    <row r="5" spans="1:7" ht="22.5" x14ac:dyDescent="0.2">
      <c r="A5" s="26" t="s">
        <v>0</v>
      </c>
      <c r="B5" s="26" t="s">
        <v>1</v>
      </c>
      <c r="C5" s="27" t="s">
        <v>8</v>
      </c>
      <c r="D5" s="27" t="s">
        <v>3</v>
      </c>
      <c r="E5" s="28" t="s">
        <v>2</v>
      </c>
      <c r="F5" s="205" t="s">
        <v>5</v>
      </c>
      <c r="G5" s="206"/>
    </row>
    <row r="6" spans="1:7" ht="21.75" customHeight="1" x14ac:dyDescent="0.2">
      <c r="A6" s="51">
        <v>1</v>
      </c>
      <c r="B6" s="48"/>
      <c r="C6" s="48"/>
      <c r="D6" s="49" t="s">
        <v>13</v>
      </c>
      <c r="E6" s="50">
        <v>1</v>
      </c>
      <c r="F6" s="207">
        <v>0</v>
      </c>
      <c r="G6" s="208"/>
    </row>
    <row r="7" spans="1:7" ht="25.5" customHeight="1" x14ac:dyDescent="0.2">
      <c r="A7" s="19">
        <f>A6+1</f>
        <v>2</v>
      </c>
      <c r="B7" s="20" t="s">
        <v>12</v>
      </c>
      <c r="C7" s="20"/>
      <c r="D7" s="33" t="s">
        <v>13</v>
      </c>
      <c r="E7" s="47">
        <v>1</v>
      </c>
      <c r="F7" s="207">
        <v>0</v>
      </c>
      <c r="G7" s="208"/>
    </row>
    <row r="8" spans="1:7" ht="14.25" x14ac:dyDescent="0.2">
      <c r="A8" s="150"/>
      <c r="B8" s="150"/>
      <c r="C8" s="150"/>
      <c r="D8" s="151"/>
      <c r="E8" s="152"/>
      <c r="F8" s="201"/>
      <c r="G8" s="201"/>
    </row>
    <row r="9" spans="1:7" x14ac:dyDescent="0.2">
      <c r="A9" s="147"/>
      <c r="B9" s="147"/>
      <c r="C9" s="147"/>
      <c r="D9" s="153"/>
      <c r="E9" s="143"/>
      <c r="F9" s="13"/>
      <c r="G9" s="144"/>
    </row>
    <row r="10" spans="1:7" ht="14.25" x14ac:dyDescent="0.2">
      <c r="A10" s="149" t="s">
        <v>11</v>
      </c>
      <c r="B10" s="147"/>
      <c r="C10" s="147"/>
      <c r="D10" s="146"/>
      <c r="E10" s="202">
        <f>SUM(F6:G9)</f>
        <v>0</v>
      </c>
      <c r="F10" s="202"/>
      <c r="G10" s="202"/>
    </row>
    <row r="11" spans="1:7" ht="14.25" x14ac:dyDescent="0.2">
      <c r="A11" s="146"/>
      <c r="B11" s="147"/>
      <c r="C11" s="147"/>
      <c r="D11" s="146"/>
      <c r="E11" s="154"/>
      <c r="F11" s="154"/>
      <c r="G11" s="154"/>
    </row>
    <row r="12" spans="1:7" x14ac:dyDescent="0.2">
      <c r="A12" s="155"/>
      <c r="B12" s="155"/>
      <c r="C12" s="155"/>
      <c r="D12" s="156"/>
      <c r="E12" s="157"/>
      <c r="F12" s="158"/>
      <c r="G12" s="159"/>
    </row>
    <row r="13" spans="1:7" x14ac:dyDescent="0.2">
      <c r="A13" s="147"/>
      <c r="B13" s="147"/>
      <c r="C13" s="147"/>
      <c r="D13" s="153"/>
      <c r="E13" s="143"/>
      <c r="F13" s="13"/>
      <c r="G13" s="144"/>
    </row>
    <row r="14" spans="1:7" x14ac:dyDescent="0.2">
      <c r="A14" s="147"/>
      <c r="B14" s="147"/>
      <c r="C14" s="147"/>
      <c r="D14" s="153"/>
      <c r="E14" s="143"/>
      <c r="F14" s="13"/>
      <c r="G14" s="144"/>
    </row>
    <row r="15" spans="1:7" x14ac:dyDescent="0.2">
      <c r="A15" s="160"/>
      <c r="B15" s="147"/>
      <c r="C15" s="147"/>
      <c r="D15" s="153"/>
      <c r="E15" s="143"/>
      <c r="F15" s="13"/>
      <c r="G15" s="144"/>
    </row>
    <row r="16" spans="1:7" x14ac:dyDescent="0.2">
      <c r="A16" s="161" t="s">
        <v>14</v>
      </c>
      <c r="B16" s="147"/>
      <c r="C16" s="147"/>
      <c r="D16" s="153"/>
      <c r="E16" s="143"/>
      <c r="F16" s="14"/>
      <c r="G16" s="14"/>
    </row>
    <row r="17" spans="1:7" ht="22.5" x14ac:dyDescent="0.2">
      <c r="A17" s="26" t="s">
        <v>0</v>
      </c>
      <c r="B17" s="26" t="s">
        <v>1</v>
      </c>
      <c r="C17" s="27" t="s">
        <v>8</v>
      </c>
      <c r="D17" s="27" t="s">
        <v>3</v>
      </c>
      <c r="E17" s="28" t="s">
        <v>2</v>
      </c>
      <c r="F17" s="29" t="s">
        <v>4</v>
      </c>
      <c r="G17" s="30" t="s">
        <v>5</v>
      </c>
    </row>
    <row r="18" spans="1:7" x14ac:dyDescent="0.2">
      <c r="A18" s="52">
        <v>1</v>
      </c>
      <c r="B18" s="53"/>
      <c r="C18" s="53"/>
      <c r="D18" s="54" t="s">
        <v>6</v>
      </c>
      <c r="E18" s="162">
        <v>0</v>
      </c>
      <c r="F18" s="55">
        <v>0</v>
      </c>
      <c r="G18" s="56">
        <f>ROUND(E18*F18,2)</f>
        <v>0</v>
      </c>
    </row>
    <row r="19" spans="1:7" x14ac:dyDescent="0.2">
      <c r="A19" s="57">
        <f>A18+1</f>
        <v>2</v>
      </c>
      <c r="B19" s="58"/>
      <c r="C19" s="58"/>
      <c r="D19" s="54" t="s">
        <v>6</v>
      </c>
      <c r="E19" s="165">
        <v>0</v>
      </c>
      <c r="F19" s="55">
        <v>0</v>
      </c>
      <c r="G19" s="56">
        <f t="shared" ref="G19:G26" si="0">ROUND(E19*F19,2)</f>
        <v>0</v>
      </c>
    </row>
    <row r="20" spans="1:7" x14ac:dyDescent="0.2">
      <c r="A20" s="57">
        <f t="shared" ref="A20:A26" si="1">A19+1</f>
        <v>3</v>
      </c>
      <c r="B20" s="58"/>
      <c r="C20" s="58"/>
      <c r="D20" s="54" t="s">
        <v>6</v>
      </c>
      <c r="E20" s="165">
        <v>0</v>
      </c>
      <c r="F20" s="55">
        <v>0</v>
      </c>
      <c r="G20" s="56">
        <f t="shared" si="0"/>
        <v>0</v>
      </c>
    </row>
    <row r="21" spans="1:7" x14ac:dyDescent="0.2">
      <c r="A21" s="57">
        <f t="shared" si="1"/>
        <v>4</v>
      </c>
      <c r="B21" s="58"/>
      <c r="C21" s="58"/>
      <c r="D21" s="54" t="s">
        <v>6</v>
      </c>
      <c r="E21" s="165">
        <v>0</v>
      </c>
      <c r="F21" s="55">
        <v>0</v>
      </c>
      <c r="G21" s="56">
        <f t="shared" si="0"/>
        <v>0</v>
      </c>
    </row>
    <row r="22" spans="1:7" x14ac:dyDescent="0.2">
      <c r="A22" s="57">
        <f t="shared" si="1"/>
        <v>5</v>
      </c>
      <c r="B22" s="58"/>
      <c r="C22" s="58"/>
      <c r="D22" s="54" t="s">
        <v>6</v>
      </c>
      <c r="E22" s="165">
        <v>0</v>
      </c>
      <c r="F22" s="55">
        <v>0</v>
      </c>
      <c r="G22" s="56">
        <f t="shared" si="0"/>
        <v>0</v>
      </c>
    </row>
    <row r="23" spans="1:7" x14ac:dyDescent="0.2">
      <c r="A23" s="57">
        <f t="shared" si="1"/>
        <v>6</v>
      </c>
      <c r="B23" s="58"/>
      <c r="C23" s="58"/>
      <c r="D23" s="54" t="s">
        <v>6</v>
      </c>
      <c r="E23" s="165">
        <v>0</v>
      </c>
      <c r="F23" s="55">
        <v>0</v>
      </c>
      <c r="G23" s="56">
        <f t="shared" si="0"/>
        <v>0</v>
      </c>
    </row>
    <row r="24" spans="1:7" x14ac:dyDescent="0.2">
      <c r="A24" s="57">
        <f t="shared" si="1"/>
        <v>7</v>
      </c>
      <c r="B24" s="58"/>
      <c r="C24" s="58"/>
      <c r="D24" s="54" t="s">
        <v>6</v>
      </c>
      <c r="E24" s="165">
        <v>0</v>
      </c>
      <c r="F24" s="55">
        <v>0</v>
      </c>
      <c r="G24" s="56">
        <f t="shared" si="0"/>
        <v>0</v>
      </c>
    </row>
    <row r="25" spans="1:7" x14ac:dyDescent="0.2">
      <c r="A25" s="57">
        <f t="shared" si="1"/>
        <v>8</v>
      </c>
      <c r="B25" s="58"/>
      <c r="C25" s="58"/>
      <c r="D25" s="54" t="s">
        <v>6</v>
      </c>
      <c r="E25" s="165">
        <v>0</v>
      </c>
      <c r="F25" s="55">
        <v>0</v>
      </c>
      <c r="G25" s="56">
        <f t="shared" si="0"/>
        <v>0</v>
      </c>
    </row>
    <row r="26" spans="1:7" x14ac:dyDescent="0.2">
      <c r="A26" s="57">
        <f t="shared" si="1"/>
        <v>9</v>
      </c>
      <c r="B26" s="58"/>
      <c r="C26" s="58"/>
      <c r="D26" s="54" t="s">
        <v>6</v>
      </c>
      <c r="E26" s="165">
        <v>0</v>
      </c>
      <c r="F26" s="55">
        <v>0</v>
      </c>
      <c r="G26" s="56">
        <f t="shared" si="0"/>
        <v>0</v>
      </c>
    </row>
    <row r="27" spans="1:7" x14ac:dyDescent="0.2">
      <c r="A27" s="148"/>
      <c r="B27" s="137"/>
      <c r="C27" s="137"/>
      <c r="D27" s="138"/>
      <c r="E27" s="143"/>
      <c r="F27" s="140"/>
      <c r="G27" s="144"/>
    </row>
    <row r="28" spans="1:7" x14ac:dyDescent="0.2">
      <c r="A28" s="136"/>
      <c r="B28" s="137"/>
      <c r="C28" s="137"/>
      <c r="D28" s="138"/>
      <c r="E28" s="143"/>
      <c r="F28" s="140"/>
      <c r="G28" s="144"/>
    </row>
    <row r="29" spans="1:7" x14ac:dyDescent="0.2">
      <c r="A29" s="136"/>
      <c r="B29" s="137"/>
      <c r="C29" s="137"/>
      <c r="D29" s="138"/>
      <c r="E29" s="143"/>
      <c r="F29" s="140"/>
      <c r="G29" s="144"/>
    </row>
    <row r="30" spans="1:7" ht="14.25" x14ac:dyDescent="0.2">
      <c r="A30" s="149" t="s">
        <v>11</v>
      </c>
      <c r="B30" s="147"/>
      <c r="C30" s="147"/>
      <c r="D30" s="146"/>
      <c r="E30" s="202">
        <f>SUM(G18:G26)</f>
        <v>0</v>
      </c>
      <c r="F30" s="202"/>
      <c r="G30" s="202"/>
    </row>
    <row r="31" spans="1:7" ht="14.25" x14ac:dyDescent="0.2">
      <c r="A31" s="146"/>
      <c r="B31" s="147"/>
      <c r="C31" s="147"/>
      <c r="D31" s="146"/>
      <c r="E31" s="135"/>
      <c r="F31" s="135"/>
      <c r="G31" s="135"/>
    </row>
    <row r="32" spans="1:7" x14ac:dyDescent="0.2">
      <c r="A32" s="136"/>
      <c r="B32" s="137"/>
      <c r="C32" s="137"/>
      <c r="D32" s="138"/>
    </row>
    <row r="33" spans="1:7" ht="25.5" customHeight="1" x14ac:dyDescent="0.2">
      <c r="A33" s="136"/>
      <c r="B33" s="137"/>
      <c r="C33" s="137"/>
      <c r="D33" s="138"/>
      <c r="E33" s="145"/>
      <c r="F33" s="145"/>
      <c r="G33" s="145"/>
    </row>
    <row r="34" spans="1:7" x14ac:dyDescent="0.2">
      <c r="A34" s="136"/>
      <c r="B34" s="137"/>
      <c r="C34" s="137"/>
      <c r="D34" s="138"/>
      <c r="E34" s="139" t="s">
        <v>7</v>
      </c>
      <c r="F34" s="139"/>
      <c r="G34" s="140"/>
    </row>
    <row r="35" spans="1:7" x14ac:dyDescent="0.2">
      <c r="A35" s="136"/>
      <c r="B35" s="141"/>
      <c r="C35" s="141"/>
      <c r="D35" s="142"/>
      <c r="E35" s="143"/>
      <c r="F35" s="13"/>
      <c r="G35" s="144"/>
    </row>
  </sheetData>
  <mergeCells count="9">
    <mergeCell ref="F8:G8"/>
    <mergeCell ref="A2:B2"/>
    <mergeCell ref="E10:G10"/>
    <mergeCell ref="E30:G30"/>
    <mergeCell ref="C1:E1"/>
    <mergeCell ref="C2:E2"/>
    <mergeCell ref="F5:G5"/>
    <mergeCell ref="F6:G6"/>
    <mergeCell ref="F7:G7"/>
  </mergeCells>
  <dataValidations disablePrompts="1" count="3">
    <dataValidation type="decimal" operator="equal" allowBlank="1" showInputMessage="1" showErrorMessage="1" sqref="G18:G26" xr:uid="{00000000-0002-0000-0200-000000000000}">
      <formula1>IF(G18&gt;=0.01,ROUND(G18,2),0.01)</formula1>
    </dataValidation>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IF(F18&gt;=0.01,ROUND(F18,2),0.01)</formula1>
    </dataValidation>
  </dataValidations>
  <pageMargins left="0.5" right="0.5" top="0.70874999999999999" bottom="0.75" header="0.25" footer="0.25"/>
  <pageSetup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showZeros="0" showOutlineSymbols="0" view="pageBreakPreview" topLeftCell="B1" zoomScale="75" zoomScaleNormal="100" zoomScaleSheetLayoutView="75" workbookViewId="0">
      <selection activeCell="G6" sqref="G6"/>
    </sheetView>
  </sheetViews>
  <sheetFormatPr defaultColWidth="13.5703125" defaultRowHeight="15" x14ac:dyDescent="0.2"/>
  <cols>
    <col min="1" max="1" width="14.42578125" style="132" hidden="1" customWidth="1"/>
    <col min="2" max="2" width="11.28515625" style="87" customWidth="1"/>
    <col min="3" max="3" width="47.28515625" style="81" customWidth="1"/>
    <col min="4" max="4" width="16.42578125" style="133" customWidth="1"/>
    <col min="5" max="5" width="8.7109375" style="81" customWidth="1"/>
    <col min="6" max="6" width="15.140625" style="134" customWidth="1"/>
    <col min="7" max="7" width="15.140625" style="132" customWidth="1"/>
    <col min="8" max="8" width="21.5703125" style="132" customWidth="1"/>
    <col min="9" max="9" width="16.5703125" style="81" customWidth="1"/>
    <col min="10" max="10" width="48.28515625" style="81" customWidth="1"/>
    <col min="11" max="16384" width="13.5703125" style="81"/>
  </cols>
  <sheetData>
    <row r="1" spans="1:10" ht="15.75" x14ac:dyDescent="0.2">
      <c r="A1" s="77"/>
      <c r="B1" s="78" t="s">
        <v>33</v>
      </c>
      <c r="C1" s="79"/>
      <c r="D1" s="79"/>
      <c r="E1" s="79"/>
      <c r="F1" s="80"/>
      <c r="G1" s="77"/>
      <c r="H1" s="79"/>
    </row>
    <row r="2" spans="1:10" x14ac:dyDescent="0.2">
      <c r="A2" s="82"/>
      <c r="B2" s="83" t="s">
        <v>34</v>
      </c>
      <c r="C2" s="84"/>
      <c r="D2" s="84"/>
      <c r="E2" s="84"/>
      <c r="F2" s="85"/>
      <c r="G2" s="82"/>
      <c r="H2" s="84"/>
    </row>
    <row r="3" spans="1:10" x14ac:dyDescent="0.2">
      <c r="A3" s="86"/>
      <c r="B3" s="87" t="s">
        <v>10</v>
      </c>
      <c r="C3" s="88"/>
      <c r="D3" s="88"/>
      <c r="E3" s="88"/>
      <c r="F3" s="89"/>
      <c r="G3" s="90"/>
      <c r="H3" s="91"/>
    </row>
    <row r="4" spans="1:10" x14ac:dyDescent="0.2">
      <c r="A4" s="92" t="s">
        <v>35</v>
      </c>
      <c r="B4" s="93" t="s">
        <v>36</v>
      </c>
      <c r="C4" s="94" t="s">
        <v>37</v>
      </c>
      <c r="D4" s="95" t="s">
        <v>38</v>
      </c>
      <c r="E4" s="96" t="s">
        <v>39</v>
      </c>
      <c r="F4" s="97" t="s">
        <v>40</v>
      </c>
      <c r="G4" s="98" t="s">
        <v>41</v>
      </c>
      <c r="H4" s="96" t="s">
        <v>42</v>
      </c>
    </row>
    <row r="5" spans="1:10" ht="15.75" thickBot="1" x14ac:dyDescent="0.25">
      <c r="A5" s="99"/>
      <c r="B5" s="100"/>
      <c r="C5" s="101"/>
      <c r="D5" s="102" t="s">
        <v>43</v>
      </c>
      <c r="E5" s="103"/>
      <c r="F5" s="104" t="s">
        <v>44</v>
      </c>
      <c r="G5" s="105"/>
      <c r="H5" s="106"/>
    </row>
    <row r="6" spans="1:10" ht="36" customHeight="1" thickTop="1" x14ac:dyDescent="0.2">
      <c r="A6" s="108" t="s">
        <v>46</v>
      </c>
      <c r="B6" s="109">
        <v>1</v>
      </c>
      <c r="C6" s="110" t="s">
        <v>97</v>
      </c>
      <c r="D6" s="111" t="s">
        <v>47</v>
      </c>
      <c r="E6" s="112" t="s">
        <v>48</v>
      </c>
      <c r="F6" s="113">
        <v>15500</v>
      </c>
      <c r="G6" s="114"/>
      <c r="H6" s="115">
        <f>ROUND(G6*F6,2)</f>
        <v>0</v>
      </c>
      <c r="I6" s="116"/>
      <c r="J6" s="117"/>
    </row>
    <row r="7" spans="1:10" ht="36" customHeight="1" x14ac:dyDescent="0.2">
      <c r="A7" s="108"/>
      <c r="B7" s="109">
        <v>2</v>
      </c>
      <c r="C7" s="110" t="s">
        <v>98</v>
      </c>
      <c r="D7" s="111" t="s">
        <v>49</v>
      </c>
      <c r="E7" s="112" t="s">
        <v>50</v>
      </c>
      <c r="F7" s="113">
        <v>40</v>
      </c>
      <c r="G7" s="114"/>
      <c r="H7" s="115">
        <f t="shared" ref="H7:H34" si="0">ROUND(G7*F7,2)</f>
        <v>0</v>
      </c>
      <c r="I7" s="116"/>
      <c r="J7" s="117"/>
    </row>
    <row r="8" spans="1:10" ht="36" customHeight="1" x14ac:dyDescent="0.2">
      <c r="A8" s="118" t="s">
        <v>51</v>
      </c>
      <c r="B8" s="109">
        <v>3</v>
      </c>
      <c r="C8" s="110" t="s">
        <v>99</v>
      </c>
      <c r="D8" s="111" t="s">
        <v>52</v>
      </c>
      <c r="E8" s="112" t="s">
        <v>53</v>
      </c>
      <c r="F8" s="113">
        <v>18500</v>
      </c>
      <c r="G8" s="114"/>
      <c r="H8" s="115">
        <f t="shared" si="0"/>
        <v>0</v>
      </c>
      <c r="I8" s="116"/>
      <c r="J8" s="117"/>
    </row>
    <row r="9" spans="1:10" ht="36" customHeight="1" x14ac:dyDescent="0.2">
      <c r="A9" s="118" t="s">
        <v>54</v>
      </c>
      <c r="B9" s="109">
        <v>4</v>
      </c>
      <c r="C9" s="110" t="s">
        <v>100</v>
      </c>
      <c r="D9" s="111" t="s">
        <v>52</v>
      </c>
      <c r="E9" s="112" t="s">
        <v>48</v>
      </c>
      <c r="F9" s="113">
        <v>2000</v>
      </c>
      <c r="G9" s="114"/>
      <c r="H9" s="115">
        <f t="shared" si="0"/>
        <v>0</v>
      </c>
    </row>
    <row r="10" spans="1:10" ht="36" customHeight="1" x14ac:dyDescent="0.2">
      <c r="A10" s="108" t="s">
        <v>55</v>
      </c>
      <c r="B10" s="109">
        <v>5</v>
      </c>
      <c r="C10" s="110" t="s">
        <v>101</v>
      </c>
      <c r="D10" s="111" t="s">
        <v>52</v>
      </c>
      <c r="E10" s="112" t="s">
        <v>53</v>
      </c>
      <c r="F10" s="113">
        <v>350</v>
      </c>
      <c r="G10" s="114"/>
      <c r="H10" s="115">
        <f t="shared" si="0"/>
        <v>0</v>
      </c>
    </row>
    <row r="11" spans="1:10" ht="36" customHeight="1" x14ac:dyDescent="0.2">
      <c r="A11" s="118" t="s">
        <v>56</v>
      </c>
      <c r="B11" s="109">
        <v>6</v>
      </c>
      <c r="C11" s="110" t="s">
        <v>102</v>
      </c>
      <c r="D11" s="120" t="s">
        <v>57</v>
      </c>
      <c r="E11" s="112" t="s">
        <v>53</v>
      </c>
      <c r="F11" s="113">
        <v>17500</v>
      </c>
      <c r="G11" s="114"/>
      <c r="H11" s="115">
        <f t="shared" si="0"/>
        <v>0</v>
      </c>
    </row>
    <row r="12" spans="1:10" ht="36" customHeight="1" x14ac:dyDescent="0.2">
      <c r="A12" s="118" t="s">
        <v>58</v>
      </c>
      <c r="B12" s="109">
        <v>7</v>
      </c>
      <c r="C12" s="110" t="s">
        <v>103</v>
      </c>
      <c r="D12" s="120" t="s">
        <v>59</v>
      </c>
      <c r="E12" s="112" t="s">
        <v>53</v>
      </c>
      <c r="F12" s="113">
        <v>5300</v>
      </c>
      <c r="G12" s="114"/>
      <c r="H12" s="115">
        <f t="shared" si="0"/>
        <v>0</v>
      </c>
    </row>
    <row r="13" spans="1:10" ht="36" customHeight="1" x14ac:dyDescent="0.2">
      <c r="A13" s="121" t="s">
        <v>60</v>
      </c>
      <c r="B13" s="109">
        <v>8</v>
      </c>
      <c r="C13" s="110" t="s">
        <v>104</v>
      </c>
      <c r="D13" s="120" t="s">
        <v>45</v>
      </c>
      <c r="E13" s="112" t="s">
        <v>6</v>
      </c>
      <c r="F13" s="113">
        <v>10</v>
      </c>
      <c r="G13" s="114"/>
      <c r="H13" s="115">
        <f t="shared" si="0"/>
        <v>0</v>
      </c>
      <c r="I13" s="116"/>
      <c r="J13" s="117"/>
    </row>
    <row r="14" spans="1:10" ht="36" customHeight="1" x14ac:dyDescent="0.2">
      <c r="A14" s="121" t="s">
        <v>62</v>
      </c>
      <c r="B14" s="109">
        <v>9</v>
      </c>
      <c r="C14" s="110" t="s">
        <v>105</v>
      </c>
      <c r="D14" s="120" t="s">
        <v>61</v>
      </c>
      <c r="E14" s="112" t="s">
        <v>53</v>
      </c>
      <c r="F14" s="113">
        <v>100</v>
      </c>
      <c r="G14" s="114"/>
      <c r="H14" s="115">
        <f t="shared" si="0"/>
        <v>0</v>
      </c>
    </row>
    <row r="15" spans="1:10" ht="36" customHeight="1" x14ac:dyDescent="0.2">
      <c r="A15" s="121" t="s">
        <v>63</v>
      </c>
      <c r="B15" s="109">
        <v>10</v>
      </c>
      <c r="C15" s="110" t="s">
        <v>106</v>
      </c>
      <c r="D15" s="120" t="s">
        <v>64</v>
      </c>
      <c r="E15" s="112" t="s">
        <v>6</v>
      </c>
      <c r="F15" s="122">
        <v>54</v>
      </c>
      <c r="G15" s="114"/>
      <c r="H15" s="115">
        <f t="shared" si="0"/>
        <v>0</v>
      </c>
    </row>
    <row r="16" spans="1:10" ht="36" customHeight="1" x14ac:dyDescent="0.2">
      <c r="A16" s="121"/>
      <c r="B16" s="109">
        <v>11</v>
      </c>
      <c r="C16" s="110" t="s">
        <v>107</v>
      </c>
      <c r="D16" s="120" t="s">
        <v>65</v>
      </c>
      <c r="E16" s="112" t="s">
        <v>6</v>
      </c>
      <c r="F16" s="122">
        <v>3</v>
      </c>
      <c r="G16" s="114"/>
      <c r="H16" s="115">
        <f t="shared" si="0"/>
        <v>0</v>
      </c>
    </row>
    <row r="17" spans="1:8" ht="36" customHeight="1" x14ac:dyDescent="0.2">
      <c r="A17" s="123"/>
      <c r="B17" s="109">
        <v>12</v>
      </c>
      <c r="C17" s="110" t="s">
        <v>108</v>
      </c>
      <c r="D17" s="120" t="s">
        <v>66</v>
      </c>
      <c r="E17" s="112" t="s">
        <v>6</v>
      </c>
      <c r="F17" s="122">
        <v>5</v>
      </c>
      <c r="G17" s="114"/>
      <c r="H17" s="115">
        <f t="shared" si="0"/>
        <v>0</v>
      </c>
    </row>
    <row r="18" spans="1:8" ht="36" customHeight="1" x14ac:dyDescent="0.2">
      <c r="A18" s="108" t="s">
        <v>67</v>
      </c>
      <c r="B18" s="109">
        <v>14</v>
      </c>
      <c r="C18" s="110" t="s">
        <v>109</v>
      </c>
      <c r="D18" s="120" t="s">
        <v>45</v>
      </c>
      <c r="E18" s="112" t="s">
        <v>53</v>
      </c>
      <c r="F18" s="122">
        <v>12200</v>
      </c>
      <c r="G18" s="114"/>
      <c r="H18" s="115">
        <f t="shared" si="0"/>
        <v>0</v>
      </c>
    </row>
    <row r="19" spans="1:8" ht="36" customHeight="1" x14ac:dyDescent="0.2">
      <c r="A19" s="108" t="s">
        <v>68</v>
      </c>
      <c r="B19" s="109">
        <v>15</v>
      </c>
      <c r="C19" s="110" t="s">
        <v>110</v>
      </c>
      <c r="D19" s="120" t="s">
        <v>45</v>
      </c>
      <c r="E19" s="112" t="s">
        <v>53</v>
      </c>
      <c r="F19" s="122">
        <v>850</v>
      </c>
      <c r="G19" s="114"/>
      <c r="H19" s="115">
        <f t="shared" si="0"/>
        <v>0</v>
      </c>
    </row>
    <row r="20" spans="1:8" ht="36" customHeight="1" x14ac:dyDescent="0.2">
      <c r="A20" s="124" t="s">
        <v>69</v>
      </c>
      <c r="B20" s="109">
        <v>16</v>
      </c>
      <c r="C20" s="110" t="s">
        <v>111</v>
      </c>
      <c r="D20" s="120" t="s">
        <v>70</v>
      </c>
      <c r="E20" s="112" t="s">
        <v>53</v>
      </c>
      <c r="F20" s="122">
        <v>50</v>
      </c>
      <c r="G20" s="114"/>
      <c r="H20" s="115">
        <f t="shared" si="0"/>
        <v>0</v>
      </c>
    </row>
    <row r="21" spans="1:8" ht="36" customHeight="1" x14ac:dyDescent="0.2">
      <c r="A21" s="124" t="s">
        <v>71</v>
      </c>
      <c r="B21" s="109">
        <v>17</v>
      </c>
      <c r="C21" s="110" t="s">
        <v>112</v>
      </c>
      <c r="D21" s="120" t="s">
        <v>72</v>
      </c>
      <c r="E21" s="112" t="s">
        <v>53</v>
      </c>
      <c r="F21" s="122">
        <v>50</v>
      </c>
      <c r="G21" s="114"/>
      <c r="H21" s="115">
        <f t="shared" si="0"/>
        <v>0</v>
      </c>
    </row>
    <row r="22" spans="1:8" ht="36" customHeight="1" x14ac:dyDescent="0.2">
      <c r="A22" s="108" t="s">
        <v>74</v>
      </c>
      <c r="B22" s="109">
        <v>19</v>
      </c>
      <c r="C22" s="110" t="s">
        <v>113</v>
      </c>
      <c r="D22" s="120" t="s">
        <v>73</v>
      </c>
      <c r="E22" s="112" t="s">
        <v>6</v>
      </c>
      <c r="F22" s="122">
        <v>1</v>
      </c>
      <c r="G22" s="114"/>
      <c r="H22" s="115">
        <f t="shared" si="0"/>
        <v>0</v>
      </c>
    </row>
    <row r="23" spans="1:8" ht="36" customHeight="1" x14ac:dyDescent="0.2">
      <c r="A23" s="108" t="s">
        <v>74</v>
      </c>
      <c r="B23" s="109">
        <v>20</v>
      </c>
      <c r="C23" s="110" t="s">
        <v>114</v>
      </c>
      <c r="D23" s="120" t="s">
        <v>73</v>
      </c>
      <c r="E23" s="112" t="s">
        <v>6</v>
      </c>
      <c r="F23" s="122">
        <v>19</v>
      </c>
      <c r="G23" s="114"/>
      <c r="H23" s="115">
        <f t="shared" si="0"/>
        <v>0</v>
      </c>
    </row>
    <row r="24" spans="1:8" ht="36" customHeight="1" x14ac:dyDescent="0.2">
      <c r="A24" s="108"/>
      <c r="B24" s="109">
        <v>21</v>
      </c>
      <c r="C24" s="110" t="s">
        <v>115</v>
      </c>
      <c r="D24" s="120" t="s">
        <v>75</v>
      </c>
      <c r="E24" s="112" t="s">
        <v>6</v>
      </c>
      <c r="F24" s="122">
        <v>2</v>
      </c>
      <c r="G24" s="114"/>
      <c r="H24" s="115">
        <f t="shared" si="0"/>
        <v>0</v>
      </c>
    </row>
    <row r="25" spans="1:8" ht="36" customHeight="1" x14ac:dyDescent="0.2">
      <c r="A25" s="108" t="s">
        <v>76</v>
      </c>
      <c r="B25" s="109">
        <v>22</v>
      </c>
      <c r="C25" s="110" t="s">
        <v>116</v>
      </c>
      <c r="D25" s="120" t="s">
        <v>84</v>
      </c>
      <c r="E25" s="112" t="s">
        <v>6</v>
      </c>
      <c r="F25" s="122">
        <v>1</v>
      </c>
      <c r="G25" s="114"/>
      <c r="H25" s="115">
        <f t="shared" si="0"/>
        <v>0</v>
      </c>
    </row>
    <row r="26" spans="1:8" ht="36" customHeight="1" x14ac:dyDescent="0.2">
      <c r="A26" s="108" t="s">
        <v>78</v>
      </c>
      <c r="B26" s="109">
        <v>23</v>
      </c>
      <c r="C26" s="110" t="s">
        <v>117</v>
      </c>
      <c r="D26" s="120" t="s">
        <v>77</v>
      </c>
      <c r="E26" s="112" t="s">
        <v>6</v>
      </c>
      <c r="F26" s="122">
        <v>17</v>
      </c>
      <c r="G26" s="114"/>
      <c r="H26" s="115">
        <f t="shared" si="0"/>
        <v>0</v>
      </c>
    </row>
    <row r="27" spans="1:8" ht="36" customHeight="1" x14ac:dyDescent="0.2">
      <c r="A27" s="108" t="s">
        <v>79</v>
      </c>
      <c r="B27" s="109">
        <v>25</v>
      </c>
      <c r="C27" s="110" t="s">
        <v>118</v>
      </c>
      <c r="D27" s="120" t="s">
        <v>80</v>
      </c>
      <c r="E27" s="112" t="s">
        <v>6</v>
      </c>
      <c r="F27" s="122">
        <v>11</v>
      </c>
      <c r="G27" s="114"/>
      <c r="H27" s="115">
        <f t="shared" si="0"/>
        <v>0</v>
      </c>
    </row>
    <row r="28" spans="1:8" ht="36" customHeight="1" x14ac:dyDescent="0.2">
      <c r="A28" s="108" t="s">
        <v>82</v>
      </c>
      <c r="B28" s="109">
        <v>26</v>
      </c>
      <c r="C28" s="110" t="s">
        <v>119</v>
      </c>
      <c r="D28" s="120" t="s">
        <v>80</v>
      </c>
      <c r="E28" s="112" t="s">
        <v>6</v>
      </c>
      <c r="F28" s="122">
        <v>2</v>
      </c>
      <c r="G28" s="114"/>
      <c r="H28" s="115">
        <f t="shared" si="0"/>
        <v>0</v>
      </c>
    </row>
    <row r="29" spans="1:8" ht="36" customHeight="1" x14ac:dyDescent="0.2">
      <c r="A29" s="108"/>
      <c r="B29" s="109">
        <v>27</v>
      </c>
      <c r="C29" s="110" t="s">
        <v>120</v>
      </c>
      <c r="D29" s="120" t="s">
        <v>77</v>
      </c>
      <c r="E29" s="112" t="s">
        <v>81</v>
      </c>
      <c r="F29" s="122">
        <v>2</v>
      </c>
      <c r="G29" s="114"/>
      <c r="H29" s="115">
        <f t="shared" si="0"/>
        <v>0</v>
      </c>
    </row>
    <row r="30" spans="1:8" ht="36" customHeight="1" x14ac:dyDescent="0.2">
      <c r="A30" s="108"/>
      <c r="B30" s="109">
        <v>28</v>
      </c>
      <c r="C30" s="110" t="s">
        <v>121</v>
      </c>
      <c r="D30" s="120" t="s">
        <v>77</v>
      </c>
      <c r="E30" s="112" t="s">
        <v>6</v>
      </c>
      <c r="F30" s="122">
        <v>10</v>
      </c>
      <c r="G30" s="114"/>
      <c r="H30" s="115">
        <f t="shared" si="0"/>
        <v>0</v>
      </c>
    </row>
    <row r="31" spans="1:8" ht="36" customHeight="1" x14ac:dyDescent="0.2">
      <c r="A31" s="108" t="s">
        <v>83</v>
      </c>
      <c r="B31" s="109">
        <v>29</v>
      </c>
      <c r="C31" s="110" t="s">
        <v>122</v>
      </c>
      <c r="D31" s="120" t="s">
        <v>80</v>
      </c>
      <c r="E31" s="112" t="s">
        <v>6</v>
      </c>
      <c r="F31" s="122">
        <v>32</v>
      </c>
      <c r="G31" s="114"/>
      <c r="H31" s="115">
        <f t="shared" si="0"/>
        <v>0</v>
      </c>
    </row>
    <row r="32" spans="1:8" ht="36" customHeight="1" x14ac:dyDescent="0.2">
      <c r="A32" s="121" t="s">
        <v>85</v>
      </c>
      <c r="B32" s="109">
        <v>31</v>
      </c>
      <c r="C32" s="110" t="s">
        <v>86</v>
      </c>
      <c r="D32" s="120" t="s">
        <v>87</v>
      </c>
      <c r="E32" s="112" t="s">
        <v>125</v>
      </c>
      <c r="F32" s="122">
        <v>250</v>
      </c>
      <c r="G32" s="119"/>
      <c r="H32" s="115">
        <f t="shared" si="0"/>
        <v>0</v>
      </c>
    </row>
    <row r="33" spans="1:8" ht="36" customHeight="1" x14ac:dyDescent="0.2">
      <c r="A33" s="121" t="s">
        <v>88</v>
      </c>
      <c r="B33" s="109">
        <v>32</v>
      </c>
      <c r="C33" s="110" t="s">
        <v>123</v>
      </c>
      <c r="D33" s="120"/>
      <c r="E33" s="112" t="s">
        <v>53</v>
      </c>
      <c r="F33" s="113">
        <v>100</v>
      </c>
      <c r="G33" s="114"/>
      <c r="H33" s="115">
        <f t="shared" si="0"/>
        <v>0</v>
      </c>
    </row>
    <row r="34" spans="1:8" ht="36" customHeight="1" thickBot="1" x14ac:dyDescent="0.25">
      <c r="A34" s="121" t="s">
        <v>89</v>
      </c>
      <c r="B34" s="109">
        <v>33</v>
      </c>
      <c r="C34" s="110" t="s">
        <v>124</v>
      </c>
      <c r="D34" s="120"/>
      <c r="E34" s="112" t="s">
        <v>53</v>
      </c>
      <c r="F34" s="113">
        <v>250</v>
      </c>
      <c r="G34" s="114"/>
      <c r="H34" s="115">
        <f t="shared" si="0"/>
        <v>0</v>
      </c>
    </row>
    <row r="35" spans="1:8" s="88" customFormat="1" ht="48" customHeight="1" thickTop="1" x14ac:dyDescent="0.2">
      <c r="A35" s="107"/>
      <c r="B35" s="209" t="s">
        <v>90</v>
      </c>
      <c r="C35" s="210"/>
      <c r="D35" s="210"/>
      <c r="E35" s="210"/>
      <c r="F35" s="210"/>
      <c r="G35" s="211"/>
      <c r="H35" s="212"/>
    </row>
    <row r="36" spans="1:8" ht="15.95" customHeight="1" x14ac:dyDescent="0.2">
      <c r="A36" s="125"/>
      <c r="B36" s="126"/>
      <c r="C36" s="127"/>
      <c r="D36" s="128"/>
      <c r="E36" s="127"/>
      <c r="F36" s="129"/>
      <c r="G36" s="130"/>
      <c r="H36" s="131"/>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6:G31" xr:uid="{00000000-0002-0000-0400-000000000000}">
      <formula1>IF(G6&gt;=0.01,ROUND(G6,2),0.01)</formula1>
    </dataValidation>
    <dataValidation type="custom" allowBlank="1" showInputMessage="1" showErrorMessage="1" error="If you can enter a Unit  Price in this cell, pLease contact the Contract Administrator immediately!" sqref="G32" xr:uid="{00000000-0002-0000-0400-000001000000}">
      <formula1>"isblank(G3)"</formula1>
    </dataValidation>
  </dataValidations>
  <pageMargins left="0.5" right="0.5" top="0.75" bottom="0.75" header="0.25" footer="0.25"/>
  <pageSetup scale="72"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25" colorId="8" zoomScale="90" zoomScaleNormal="100" zoomScaleSheetLayoutView="90" zoomScalePageLayoutView="80" workbookViewId="0">
      <selection activeCell="A16" sqref="A16"/>
    </sheetView>
  </sheetViews>
  <sheetFormatPr defaultColWidth="11.42578125" defaultRowHeight="15.75" x14ac:dyDescent="0.25"/>
  <cols>
    <col min="1" max="1" width="130.42578125" style="65" customWidth="1"/>
    <col min="2" max="2" width="23.42578125" style="68" customWidth="1"/>
    <col min="3" max="16384" width="11.42578125" style="62"/>
  </cols>
  <sheetData>
    <row r="1" spans="1:2" ht="20.25" x14ac:dyDescent="0.3">
      <c r="A1" s="61" t="s">
        <v>126</v>
      </c>
      <c r="B1" s="69"/>
    </row>
    <row r="2" spans="1:2" ht="20.25" x14ac:dyDescent="0.25">
      <c r="A2" s="61"/>
    </row>
    <row r="3" spans="1:2" ht="21" customHeight="1" x14ac:dyDescent="0.2">
      <c r="A3" s="166" t="s">
        <v>134</v>
      </c>
      <c r="B3" s="70"/>
    </row>
    <row r="4" spans="1:2" ht="18" x14ac:dyDescent="0.2">
      <c r="A4" s="64" t="s">
        <v>15</v>
      </c>
      <c r="B4" s="70"/>
    </row>
    <row r="5" spans="1:2" ht="15" customHeight="1" x14ac:dyDescent="0.2">
      <c r="A5" s="66"/>
      <c r="B5" s="70"/>
    </row>
    <row r="6" spans="1:2" ht="24.6" customHeight="1" x14ac:dyDescent="0.2">
      <c r="A6" s="64" t="s">
        <v>27</v>
      </c>
      <c r="B6" s="70"/>
    </row>
    <row r="7" spans="1:2" ht="45.75" customHeight="1" x14ac:dyDescent="0.2">
      <c r="A7" s="167" t="s">
        <v>26</v>
      </c>
      <c r="B7" s="70"/>
    </row>
    <row r="8" spans="1:2" ht="58.9" customHeight="1" x14ac:dyDescent="0.2">
      <c r="A8" s="167" t="s">
        <v>25</v>
      </c>
      <c r="B8" s="71"/>
    </row>
    <row r="9" spans="1:2" ht="21" customHeight="1" x14ac:dyDescent="0.25">
      <c r="A9" s="168" t="s">
        <v>24</v>
      </c>
      <c r="B9" s="70"/>
    </row>
    <row r="10" spans="1:2" s="67" customFormat="1" ht="45" customHeight="1" x14ac:dyDescent="0.25">
      <c r="A10" s="169" t="s">
        <v>135</v>
      </c>
      <c r="B10" s="70"/>
    </row>
    <row r="11" spans="1:2" ht="21" customHeight="1" x14ac:dyDescent="0.25">
      <c r="A11" s="168" t="s">
        <v>23</v>
      </c>
      <c r="B11" s="70"/>
    </row>
    <row r="12" spans="1:2" ht="53.25" customHeight="1" x14ac:dyDescent="0.2">
      <c r="A12" s="167" t="s">
        <v>22</v>
      </c>
      <c r="B12" s="70"/>
    </row>
    <row r="13" spans="1:2" ht="50.25" customHeight="1" x14ac:dyDescent="0.2">
      <c r="A13" s="169" t="s">
        <v>93</v>
      </c>
      <c r="B13" s="70"/>
    </row>
    <row r="14" spans="1:2" ht="18" customHeight="1" x14ac:dyDescent="0.2">
      <c r="A14" s="169"/>
      <c r="B14" s="70"/>
    </row>
    <row r="15" spans="1:2" ht="18" x14ac:dyDescent="0.25">
      <c r="A15" s="168" t="s">
        <v>130</v>
      </c>
    </row>
    <row r="16" spans="1:2" ht="60.75" customHeight="1" x14ac:dyDescent="0.25">
      <c r="A16" s="169" t="s">
        <v>129</v>
      </c>
    </row>
    <row r="17" spans="1:1" x14ac:dyDescent="0.25">
      <c r="A17" s="169" t="s">
        <v>95</v>
      </c>
    </row>
    <row r="18" spans="1:1" x14ac:dyDescent="0.25">
      <c r="A18" s="169" t="s">
        <v>96</v>
      </c>
    </row>
    <row r="19" spans="1:1" x14ac:dyDescent="0.25">
      <c r="A19" s="169" t="s">
        <v>132</v>
      </c>
    </row>
    <row r="20" spans="1:1" x14ac:dyDescent="0.25">
      <c r="A20" s="169" t="s">
        <v>131</v>
      </c>
    </row>
    <row r="21" spans="1:1" ht="31.5" x14ac:dyDescent="0.25">
      <c r="A21" s="169" t="s">
        <v>140</v>
      </c>
    </row>
    <row r="22" spans="1:1" x14ac:dyDescent="0.25">
      <c r="A22" s="170"/>
    </row>
    <row r="23" spans="1:1" x14ac:dyDescent="0.25">
      <c r="A23" s="170"/>
    </row>
    <row r="24" spans="1:1" x14ac:dyDescent="0.25">
      <c r="A24" s="170"/>
    </row>
    <row r="25" spans="1:1" x14ac:dyDescent="0.25">
      <c r="A25" s="170"/>
    </row>
    <row r="26" spans="1:1" x14ac:dyDescent="0.25">
      <c r="A26" s="170"/>
    </row>
    <row r="27" spans="1:1" x14ac:dyDescent="0.25">
      <c r="A27" s="170"/>
    </row>
    <row r="28" spans="1:1" x14ac:dyDescent="0.25">
      <c r="A28" s="170"/>
    </row>
    <row r="29" spans="1:1" x14ac:dyDescent="0.25">
      <c r="A29" s="170"/>
    </row>
    <row r="30" spans="1:1" x14ac:dyDescent="0.25">
      <c r="A30" s="170"/>
    </row>
    <row r="31" spans="1:1" x14ac:dyDescent="0.25">
      <c r="A31" s="170"/>
    </row>
    <row r="32" spans="1:1" x14ac:dyDescent="0.25">
      <c r="A32" s="170"/>
    </row>
    <row r="33" spans="1:2" x14ac:dyDescent="0.25">
      <c r="A33" s="170"/>
    </row>
    <row r="34" spans="1:2" x14ac:dyDescent="0.25">
      <c r="A34" s="170"/>
    </row>
    <row r="35" spans="1:2" x14ac:dyDescent="0.25">
      <c r="A35" s="170"/>
    </row>
    <row r="36" spans="1:2" x14ac:dyDescent="0.25">
      <c r="A36" s="170"/>
    </row>
    <row r="37" spans="1:2" x14ac:dyDescent="0.25">
      <c r="A37" s="170"/>
    </row>
    <row r="38" spans="1:2" x14ac:dyDescent="0.25">
      <c r="A38" s="170"/>
    </row>
    <row r="39" spans="1:2" x14ac:dyDescent="0.25">
      <c r="A39" s="170"/>
    </row>
    <row r="40" spans="1:2" x14ac:dyDescent="0.25">
      <c r="A40" s="170"/>
    </row>
    <row r="41" spans="1:2" ht="18" x14ac:dyDescent="0.25">
      <c r="A41" s="168" t="s">
        <v>127</v>
      </c>
    </row>
    <row r="42" spans="1:2" ht="13.5" customHeight="1" x14ac:dyDescent="0.25">
      <c r="A42" s="169"/>
    </row>
    <row r="43" spans="1:2" ht="58.5" customHeight="1" x14ac:dyDescent="0.25">
      <c r="A43" s="169" t="s">
        <v>137</v>
      </c>
    </row>
    <row r="44" spans="1:2" ht="15.75" customHeight="1" x14ac:dyDescent="0.25">
      <c r="A44" s="171"/>
      <c r="B44" s="70"/>
    </row>
    <row r="45" spans="1:2" ht="20.25" customHeight="1" x14ac:dyDescent="0.25">
      <c r="A45" s="168" t="s">
        <v>21</v>
      </c>
      <c r="B45" s="70"/>
    </row>
    <row r="46" spans="1:2" ht="30" x14ac:dyDescent="0.2">
      <c r="A46" s="169" t="s">
        <v>20</v>
      </c>
      <c r="B46" s="70"/>
    </row>
    <row r="47" spans="1:2" ht="64.5" customHeight="1" x14ac:dyDescent="0.2">
      <c r="A47" s="169" t="s">
        <v>138</v>
      </c>
      <c r="B47" s="70"/>
    </row>
    <row r="48" spans="1:2" x14ac:dyDescent="0.25">
      <c r="A48" s="170"/>
    </row>
    <row r="49" spans="1:1" ht="18" x14ac:dyDescent="0.25">
      <c r="A49" s="168" t="s">
        <v>19</v>
      </c>
    </row>
    <row r="50" spans="1:1" ht="36" customHeight="1" x14ac:dyDescent="0.25">
      <c r="A50" s="169" t="s">
        <v>139</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Instructions</vt:lpstr>
      <vt:lpstr>Unit prices</vt:lpstr>
      <vt:lpstr>Lump Sum Price (with Deductions</vt:lpstr>
      <vt:lpstr>Sheet1</vt:lpstr>
      <vt:lpstr>Sample - Unit Prices</vt:lpstr>
      <vt:lpstr>Checking Process</vt:lpstr>
      <vt:lpstr>'Checking Process'!Print_Area</vt:lpstr>
      <vt:lpstr>Instructions!Print_Area</vt:lpstr>
      <vt:lpstr>'Lump Sum Price (with Deductions'!Print_Area</vt:lpstr>
      <vt:lpstr>'Sample - Unit Prices'!Print_Area</vt:lpstr>
      <vt:lpstr>'Unit prices'!Print_Area</vt:lpstr>
      <vt:lpstr>'Lump Sum Price (with Deductions'!Print_Area_1</vt:lpstr>
      <vt:lpstr>Print_Area_1</vt:lpstr>
      <vt:lpstr>'Lump Sum Price (with Deductions'!Print_Titles</vt:lpstr>
      <vt:lpstr>'Sample - Unit Prices'!Print_Titles</vt:lpstr>
      <vt:lpstr>'Unit prices'!Print_Titles</vt:lpstr>
      <vt:lpstr>'Sample - Unit Prices'!XEVERYTHING</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 Sept 2019</dc:description>
  <cp:lastModifiedBy>Aguirre Pineda, Francisco</cp:lastModifiedBy>
  <cp:lastPrinted>2020-08-17T15:10:20Z</cp:lastPrinted>
  <dcterms:created xsi:type="dcterms:W3CDTF">1999-10-18T14:40:40Z</dcterms:created>
  <dcterms:modified xsi:type="dcterms:W3CDTF">2020-10-01T14:45:56Z</dcterms:modified>
</cp:coreProperties>
</file>