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-G\City of Winnipeg - Water &amp; Waste Department - 0012\734-20001204.00 - 2020 Water Main Renewals - C3\Communications\Bid Opp\Submitted for Tender 2020-04-28\"/>
    </mc:Choice>
  </mc:AlternateContent>
  <xr:revisionPtr revIDLastSave="0" documentId="13_ncr:1_{FF05B60F-FAC3-444C-9751-0D534F175D4C}" xr6:coauthVersionLast="44" xr6:coauthVersionMax="44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Sheet1" sheetId="7" state="hidden" r:id="rId1"/>
    <sheet name="Form B" sheetId="15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1">'Form B'!$A$4:$G$339</definedName>
    <definedName name="Print_Area_1">#REF!</definedName>
    <definedName name="Print_Area_2">#REF!</definedName>
    <definedName name="_xlnm.Print_Titles" localSheetId="1">'Form B'!$2:$3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2" i="15" l="1"/>
  <c r="G235" i="15"/>
  <c r="G190" i="15"/>
  <c r="G158" i="15"/>
  <c r="G121" i="15"/>
  <c r="G330" i="15"/>
  <c r="G329" i="15"/>
  <c r="G331" i="15" s="1"/>
  <c r="G328" i="15"/>
  <c r="G327" i="15"/>
  <c r="G326" i="15"/>
  <c r="G324" i="15"/>
  <c r="G323" i="15"/>
  <c r="G322" i="15"/>
  <c r="G320" i="15"/>
  <c r="G319" i="15"/>
  <c r="G318" i="15"/>
  <c r="G317" i="15"/>
  <c r="G315" i="15"/>
  <c r="G313" i="15"/>
  <c r="G312" i="15"/>
  <c r="G310" i="15"/>
  <c r="G309" i="15"/>
  <c r="G307" i="15"/>
  <c r="G305" i="15"/>
  <c r="G303" i="15"/>
  <c r="G301" i="15"/>
  <c r="G300" i="15"/>
  <c r="G298" i="15"/>
  <c r="G297" i="15"/>
  <c r="G296" i="15"/>
  <c r="G295" i="15"/>
  <c r="G293" i="15"/>
  <c r="G292" i="15"/>
  <c r="G291" i="15"/>
  <c r="G290" i="15"/>
  <c r="G288" i="15"/>
  <c r="G287" i="15"/>
  <c r="G285" i="15"/>
  <c r="G284" i="15"/>
  <c r="G282" i="15"/>
  <c r="G281" i="15"/>
  <c r="G279" i="15"/>
  <c r="G278" i="15"/>
  <c r="G275" i="15"/>
  <c r="G274" i="15"/>
  <c r="G271" i="15"/>
  <c r="G270" i="15"/>
  <c r="G268" i="15"/>
  <c r="G266" i="15"/>
  <c r="G264" i="15"/>
  <c r="G262" i="15"/>
  <c r="G260" i="15"/>
  <c r="G257" i="15"/>
  <c r="G256" i="15"/>
  <c r="G253" i="15"/>
  <c r="G251" i="15"/>
  <c r="G250" i="15"/>
  <c r="G247" i="15"/>
  <c r="G246" i="15"/>
  <c r="G244" i="15"/>
  <c r="G243" i="15"/>
  <c r="G241" i="15"/>
  <c r="G239" i="15"/>
  <c r="G234" i="15"/>
  <c r="G232" i="15"/>
  <c r="G231" i="15"/>
  <c r="G229" i="15"/>
  <c r="G227" i="15"/>
  <c r="G225" i="15"/>
  <c r="G223" i="15"/>
  <c r="G221" i="15"/>
  <c r="G218" i="15"/>
  <c r="G217" i="15"/>
  <c r="G216" i="15"/>
  <c r="G214" i="15"/>
  <c r="G213" i="15"/>
  <c r="G211" i="15"/>
  <c r="G210" i="15"/>
  <c r="G209" i="15"/>
  <c r="G206" i="15"/>
  <c r="G205" i="15"/>
  <c r="G204" i="15"/>
  <c r="G201" i="15"/>
  <c r="G200" i="15"/>
  <c r="G198" i="15"/>
  <c r="G196" i="15"/>
  <c r="G194" i="15"/>
  <c r="G189" i="15"/>
  <c r="G188" i="15"/>
  <c r="G187" i="15"/>
  <c r="G185" i="15"/>
  <c r="G184" i="15"/>
  <c r="G183" i="15"/>
  <c r="G180" i="15"/>
  <c r="G178" i="15"/>
  <c r="G177" i="15"/>
  <c r="G176" i="15"/>
  <c r="G173" i="15"/>
  <c r="G172" i="15"/>
  <c r="G171" i="15"/>
  <c r="G169" i="15"/>
  <c r="G168" i="15"/>
  <c r="G166" i="15"/>
  <c r="G164" i="15"/>
  <c r="G162" i="15"/>
  <c r="G157" i="15"/>
  <c r="G155" i="15"/>
  <c r="G154" i="15"/>
  <c r="G152" i="15"/>
  <c r="G151" i="15"/>
  <c r="G149" i="15"/>
  <c r="G148" i="15"/>
  <c r="G146" i="15"/>
  <c r="G144" i="15"/>
  <c r="G142" i="15"/>
  <c r="G139" i="15"/>
  <c r="G138" i="15"/>
  <c r="G135" i="15"/>
  <c r="G133" i="15"/>
  <c r="G130" i="15"/>
  <c r="G129" i="15"/>
  <c r="G127" i="15"/>
  <c r="G125" i="15"/>
  <c r="G120" i="15"/>
  <c r="G119" i="15"/>
  <c r="G117" i="15"/>
  <c r="G115" i="15"/>
  <c r="G113" i="15"/>
  <c r="G111" i="15"/>
  <c r="G109" i="15"/>
  <c r="G107" i="15"/>
  <c r="G104" i="15"/>
  <c r="G102" i="15"/>
  <c r="G99" i="15"/>
  <c r="G98" i="15"/>
  <c r="G95" i="15"/>
  <c r="G93" i="15"/>
  <c r="G88" i="15"/>
  <c r="G86" i="15"/>
  <c r="G85" i="15"/>
  <c r="G83" i="15"/>
  <c r="G82" i="15"/>
  <c r="G80" i="15"/>
  <c r="G79" i="15"/>
  <c r="G76" i="15"/>
  <c r="G74" i="15"/>
  <c r="G72" i="15"/>
  <c r="G69" i="15"/>
  <c r="G66" i="15"/>
  <c r="G64" i="15"/>
  <c r="G61" i="15"/>
  <c r="G89" i="15" s="1"/>
  <c r="G59" i="15"/>
  <c r="G57" i="15"/>
  <c r="G52" i="15"/>
  <c r="G51" i="15"/>
  <c r="G50" i="15"/>
  <c r="G49" i="15"/>
  <c r="G46" i="15"/>
  <c r="G44" i="15"/>
  <c r="G42" i="15"/>
  <c r="G41" i="15"/>
  <c r="G39" i="15"/>
  <c r="G38" i="15"/>
  <c r="G36" i="15"/>
  <c r="G35" i="15"/>
  <c r="G33" i="15"/>
  <c r="G31" i="15"/>
  <c r="G29" i="15"/>
  <c r="G26" i="15"/>
  <c r="G25" i="15"/>
  <c r="G23" i="15"/>
  <c r="G20" i="15"/>
  <c r="G18" i="15"/>
  <c r="G17" i="15"/>
  <c r="G14" i="15"/>
  <c r="G13" i="15"/>
  <c r="G11" i="15"/>
  <c r="G9" i="15"/>
  <c r="G7" i="15"/>
  <c r="G53" i="15" l="1"/>
  <c r="G333" i="15" l="1"/>
</calcChain>
</file>

<file path=xl/sharedStrings.xml><?xml version="1.0" encoding="utf-8"?>
<sst xmlns="http://schemas.openxmlformats.org/spreadsheetml/2006/main" count="946" uniqueCount="264">
  <si>
    <t>each</t>
  </si>
  <si>
    <t>Name of Bidder</t>
  </si>
  <si>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</si>
  <si>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</si>
  <si>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</si>
  <si>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</si>
  <si>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</si>
  <si>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</si>
  <si>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</si>
  <si>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</si>
  <si>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</si>
  <si>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</si>
  <si>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</si>
  <si>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m³</t>
  </si>
  <si>
    <t>m²</t>
  </si>
  <si>
    <t>E</t>
  </si>
  <si>
    <t>E.1</t>
  </si>
  <si>
    <t>Watermain Renewals</t>
  </si>
  <si>
    <t>a)</t>
  </si>
  <si>
    <t>200mm</t>
  </si>
  <si>
    <t>i)</t>
  </si>
  <si>
    <t>Trenchless installation, Class B bedding, Class 3 backfill</t>
  </si>
  <si>
    <t>m</t>
  </si>
  <si>
    <t>b)</t>
  </si>
  <si>
    <t>150mm</t>
  </si>
  <si>
    <t>E.2</t>
  </si>
  <si>
    <t>Hydrant Assembly</t>
  </si>
  <si>
    <t>SD-006</t>
  </si>
  <si>
    <t>E.3</t>
  </si>
  <si>
    <t>Watermain Valve</t>
  </si>
  <si>
    <t>E.4</t>
  </si>
  <si>
    <t>Connecting to Existing Watermain and Large Diameter Water Services</t>
  </si>
  <si>
    <t>Inline connection – no plug existing</t>
  </si>
  <si>
    <t>Perpendicular Connection</t>
  </si>
  <si>
    <t>250mm</t>
  </si>
  <si>
    <t>E.5</t>
  </si>
  <si>
    <t>Fittings</t>
  </si>
  <si>
    <t>Bend (SD-004)</t>
  </si>
  <si>
    <t xml:space="preserve">   Reducers</t>
  </si>
  <si>
    <t>200mm x 150mm</t>
  </si>
  <si>
    <t>c)</t>
  </si>
  <si>
    <t>Tees</t>
  </si>
  <si>
    <t>Water Service Replacement</t>
  </si>
  <si>
    <t>19mm</t>
  </si>
  <si>
    <t>Trenchless installation, Class B sand bedding, Class 3 backfill</t>
  </si>
  <si>
    <t>25mm</t>
  </si>
  <si>
    <t>Connecting Existing Copper Water Services to New Watermain</t>
  </si>
  <si>
    <t>Corporation Stops</t>
  </si>
  <si>
    <t>Curb Stops</t>
  </si>
  <si>
    <t>Curb Stop Boxes</t>
  </si>
  <si>
    <t>10.9 Kilogram Zinc Anodes</t>
  </si>
  <si>
    <t>On water services</t>
  </si>
  <si>
    <t>PRICE</t>
  </si>
  <si>
    <t>A</t>
  </si>
  <si>
    <t>A.1</t>
  </si>
  <si>
    <t xml:space="preserve">   300mm</t>
  </si>
  <si>
    <t>A.2</t>
  </si>
  <si>
    <t>SD-007</t>
  </si>
  <si>
    <t>A.3</t>
  </si>
  <si>
    <t xml:space="preserve">150mm - 45º </t>
  </si>
  <si>
    <t>ii)</t>
  </si>
  <si>
    <t xml:space="preserve">300mm - 45º </t>
  </si>
  <si>
    <t>Tee</t>
  </si>
  <si>
    <t>A.4</t>
  </si>
  <si>
    <t>300mm</t>
  </si>
  <si>
    <t>A.5</t>
  </si>
  <si>
    <t>A.6</t>
  </si>
  <si>
    <t>Connecting Existing Copper Water Services to New Watermains</t>
  </si>
  <si>
    <t>A.7</t>
  </si>
  <si>
    <t>A.8</t>
  </si>
  <si>
    <t>A.9</t>
  </si>
  <si>
    <t>A.10</t>
  </si>
  <si>
    <t>On metallic watermains</t>
  </si>
  <si>
    <t>A.11</t>
  </si>
  <si>
    <t>B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</si>
  <si>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</si>
  <si>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</si>
  <si>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</si>
  <si>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</si>
  <si>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</si>
  <si>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</si>
  <si>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</si>
  <si>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</si>
  <si>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</si>
  <si>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</si>
  <si>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</si>
  <si>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C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</si>
  <si>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</si>
  <si>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</si>
  <si>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</si>
  <si>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</si>
  <si>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</si>
  <si>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</si>
  <si>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</si>
  <si>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</si>
  <si>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</si>
  <si>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</si>
  <si>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D</t>
  </si>
  <si>
    <t>D.1</t>
  </si>
  <si>
    <t>D.2</t>
  </si>
  <si>
    <t>D.3</t>
  </si>
  <si>
    <t>D.4</t>
  </si>
  <si>
    <t xml:space="preserve">200mm x 200mm x 200mm </t>
  </si>
  <si>
    <t>D.5</t>
  </si>
  <si>
    <t>D.6</t>
  </si>
  <si>
    <t>D.7</t>
  </si>
  <si>
    <t>D.8</t>
  </si>
  <si>
    <t>D.9</t>
  </si>
  <si>
    <t>D.10</t>
  </si>
  <si>
    <t>F</t>
  </si>
  <si>
    <t>F.1</t>
  </si>
  <si>
    <t>F.2</t>
  </si>
  <si>
    <t>F.3</t>
  </si>
  <si>
    <t>F.4</t>
  </si>
  <si>
    <t>iii)</t>
  </si>
  <si>
    <t>F.5</t>
  </si>
  <si>
    <t>300mm x 200mm</t>
  </si>
  <si>
    <t>200mm x 200mm x150mm</t>
  </si>
  <si>
    <t>200mm x 200mm x200mm</t>
  </si>
  <si>
    <t>F.6</t>
  </si>
  <si>
    <t>F.7</t>
  </si>
  <si>
    <t>F.8</t>
  </si>
  <si>
    <t>F.9</t>
  </si>
  <si>
    <t>F.10</t>
  </si>
  <si>
    <t>F.11</t>
  </si>
  <si>
    <t xml:space="preserve">   On Metalic Watermains</t>
  </si>
  <si>
    <t>G</t>
  </si>
  <si>
    <t>Provisional Items</t>
  </si>
  <si>
    <t>G.1</t>
  </si>
  <si>
    <t>Granular Backfill Material</t>
  </si>
  <si>
    <t>G.2</t>
  </si>
  <si>
    <t>Board Insulation</t>
  </si>
  <si>
    <t>50mm thick</t>
  </si>
  <si>
    <t>G.3</t>
  </si>
  <si>
    <t>Maintaining Curb Stop Excavations</t>
  </si>
  <si>
    <t>day</t>
  </si>
  <si>
    <t>G.4</t>
  </si>
  <si>
    <t>Regrading of Existing Sewer Service – Up to 1.5 meters Long</t>
  </si>
  <si>
    <t>G.5</t>
  </si>
  <si>
    <t>Regrading of Existing Sewer Service – Longer Than 1.5 meters</t>
  </si>
  <si>
    <t>G.6</t>
  </si>
  <si>
    <t>Partial Slab Patches</t>
  </si>
  <si>
    <t>150mm reinforced concrete pavement</t>
  </si>
  <si>
    <t>G.7</t>
  </si>
  <si>
    <t>G.8</t>
  </si>
  <si>
    <t>Concrete Curb Renewal</t>
  </si>
  <si>
    <t>G.9</t>
  </si>
  <si>
    <t>Construction of Asphaltic Patches
(Type 1A)</t>
  </si>
  <si>
    <t>tonne</t>
  </si>
  <si>
    <t>G.10</t>
  </si>
  <si>
    <t>G.11</t>
  </si>
  <si>
    <t>Regrading Existing Paving Stone Installations</t>
  </si>
  <si>
    <t>Topsoil and Sodding</t>
  </si>
  <si>
    <t>_____________________________________</t>
  </si>
  <si>
    <t>D.11</t>
  </si>
  <si>
    <t>West Gate - Cornish Avenue to  Blanchard Avenue</t>
  </si>
  <si>
    <t>Purcell Street - Walnut Street to Maryland Street</t>
  </si>
  <si>
    <t>Walnut Street - Westminster Avenue to 163 Walnut Street</t>
  </si>
  <si>
    <t>Spence Street - Balmoral Street to Broadway</t>
  </si>
  <si>
    <t xml:space="preserve">Alexander Avenue - Ellen Steet to Princess Street </t>
  </si>
  <si>
    <t>H.1</t>
  </si>
  <si>
    <t>H.2</t>
  </si>
  <si>
    <t>H.3</t>
  </si>
  <si>
    <t>H.4</t>
  </si>
  <si>
    <t>H.6</t>
  </si>
  <si>
    <t>H.7</t>
  </si>
  <si>
    <t>H.8</t>
  </si>
  <si>
    <t>H.9</t>
  </si>
  <si>
    <t>H.10</t>
  </si>
  <si>
    <t>H.11</t>
  </si>
  <si>
    <t>H.12</t>
  </si>
  <si>
    <t>H</t>
  </si>
  <si>
    <t>250mm x 250mm x250mm c/w 
250 x 200 Reducer Insert</t>
  </si>
  <si>
    <t xml:space="preserve">Remove and Replace Existing Catch Basin / Catch Pit </t>
  </si>
  <si>
    <t>SD-024 (AP-011 Frame - AP-012 Cover)</t>
  </si>
  <si>
    <t>A.12</t>
  </si>
  <si>
    <t>A.13</t>
  </si>
  <si>
    <t>Catch Basin Lead</t>
  </si>
  <si>
    <t>250mm PVC SDR-35</t>
  </si>
  <si>
    <t>A.14</t>
  </si>
  <si>
    <t>Abandon Existing Catch Basin</t>
  </si>
  <si>
    <t>Abandon Existing Catch Basin Lead Under Pavement with Cement-Stabilized Flowable Fill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</si>
  <si>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</si>
  <si>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A.15</t>
  </si>
  <si>
    <t>Connecting to Existing Manhole</t>
  </si>
  <si>
    <t>A.16</t>
  </si>
  <si>
    <t>Extraction of Existing Watermain to be Abandoned</t>
  </si>
  <si>
    <t>C.11</t>
  </si>
  <si>
    <t>200m m</t>
  </si>
  <si>
    <t xml:space="preserve">200mm x 200mm x150mm </t>
  </si>
  <si>
    <t>200mm x 200mm x200mm c/w 
200 x 150 Reducer Insert</t>
  </si>
  <si>
    <t>300mm x 300mm x 300mm c/w 
300 x 150 Reducer Insert</t>
  </si>
  <si>
    <t>250mm x 250mm x150mm</t>
  </si>
  <si>
    <t>250mm x 250mm x250mm</t>
  </si>
  <si>
    <t>H.13</t>
  </si>
  <si>
    <t>Cement Stabilized Fill</t>
  </si>
  <si>
    <t>Trenchless installation, Class B sand bedding, Class 5 backfill</t>
  </si>
  <si>
    <t>38mm</t>
  </si>
  <si>
    <t>50mm</t>
  </si>
  <si>
    <t>d)</t>
  </si>
  <si>
    <t>H.14</t>
  </si>
  <si>
    <t>H.15</t>
  </si>
  <si>
    <t>H.16</t>
  </si>
  <si>
    <t>H.17</t>
  </si>
  <si>
    <t>Main Line Paving (Type 1A)</t>
  </si>
  <si>
    <t>Construction of Asphaltic Concrete Overlay</t>
  </si>
  <si>
    <t>Tie-ins and Approaches (Type 1A)</t>
  </si>
  <si>
    <t>Supplying and Placing Base Course Material</t>
  </si>
  <si>
    <t>Limestone</t>
  </si>
  <si>
    <t>Barrier Curb - Integral (SD-204)</t>
  </si>
  <si>
    <t>Barrier Curb - Dowelled (SD-205)</t>
  </si>
  <si>
    <t>Modified Barrier Curb (SD-203B)</t>
  </si>
  <si>
    <t>H.18</t>
  </si>
  <si>
    <t>H.19</t>
  </si>
  <si>
    <t>Detectable Warning Surface Tiles</t>
  </si>
  <si>
    <t>610mm x 1210mm tile</t>
  </si>
  <si>
    <t>Miscellaneous Concrete Slab Renewals</t>
  </si>
  <si>
    <t>Sidwalk (SD-228A)</t>
  </si>
  <si>
    <t>Sidwalk (SD-228B)</t>
  </si>
  <si>
    <t>Curb Ramp  (SD-229A)</t>
  </si>
  <si>
    <t>Replacement of Existing Private Sidewalks</t>
  </si>
  <si>
    <t>Cast in place concrete</t>
  </si>
  <si>
    <t>Sidewalk blocks</t>
  </si>
  <si>
    <t>E17</t>
  </si>
  <si>
    <t>Part A - Subtotal</t>
  </si>
  <si>
    <t>Part B - Subtotal</t>
  </si>
  <si>
    <t>Part C - Subtotal</t>
  </si>
  <si>
    <t>Part H - Subtotal</t>
  </si>
  <si>
    <t>Part G - Subtotal</t>
  </si>
  <si>
    <t>Part F - Subtotal</t>
  </si>
  <si>
    <t>Part D - Subtotal</t>
  </si>
  <si>
    <t>Part E - Subtotal</t>
  </si>
  <si>
    <t>200mm - 22.5°</t>
  </si>
  <si>
    <t>200mm - 45°</t>
  </si>
  <si>
    <t xml:space="preserve">       150mm - 45°</t>
  </si>
  <si>
    <t xml:space="preserve">       250mm - 11.25°</t>
  </si>
  <si>
    <t xml:space="preserve">       250mm - 45°</t>
  </si>
  <si>
    <t xml:space="preserve">       200mm - 22.5°</t>
  </si>
  <si>
    <t xml:space="preserve">       150mm - 22.5° </t>
  </si>
  <si>
    <t xml:space="preserve">      200mm - 45°</t>
  </si>
  <si>
    <t xml:space="preserve">       200mm - 90°</t>
  </si>
  <si>
    <t>TOTAL BID PRICE (GST extra) in figures</t>
  </si>
  <si>
    <t>CW 2110</t>
  </si>
  <si>
    <t>CW 2130</t>
  </si>
  <si>
    <t>CW 3235</t>
  </si>
  <si>
    <t>CW 3326</t>
  </si>
  <si>
    <t>CW 3410</t>
  </si>
  <si>
    <t>CW 3110</t>
  </si>
  <si>
    <t>CW 3330</t>
  </si>
  <si>
    <t>CW 3510</t>
  </si>
  <si>
    <t>H.5</t>
  </si>
  <si>
    <t>H.20</t>
  </si>
  <si>
    <t>hr</t>
  </si>
  <si>
    <t>Tree Pruning</t>
  </si>
  <si>
    <t>E3</t>
  </si>
  <si>
    <t>Adjustment of Paving Stones and Precast Sidewalk Blocks</t>
  </si>
  <si>
    <t>CW 3410 E16</t>
  </si>
  <si>
    <t>CW 3230 E13</t>
  </si>
  <si>
    <t>CW 3240 E14</t>
  </si>
  <si>
    <t>CW 3235 E15</t>
  </si>
  <si>
    <t>CW 2110
E8</t>
  </si>
  <si>
    <t>Hargrave Street  and St. Mary Avenue Mary Avenue</t>
  </si>
  <si>
    <t>F.12</t>
  </si>
  <si>
    <t>Clifton Street North - South of Sargent Avenue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</si>
</sst>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* #,##0.00_-;\-&quot;$&quot;* #,##0.00_-;_-&quot;$&quot;* &quot;-&quot;??_-;_-@_-"/>
    <numFmt numFmtId="164" formatCode="&quot;$&quot;#,##0.00_);\(&quot;$&quot;#,##0.00\)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17">
    <xf numFmtId="0" fontId="0" fillId="0" borderId="0"/>
    <xf numFmtId="0" fontId="24" fillId="24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27" fillId="0" borderId="0" applyFill="0">
      <alignment horizontal="right" vertical="top"/>
    </xf>
    <xf numFmtId="0" fontId="27" fillId="0" borderId="0" applyFill="0">
      <alignment horizontal="right" vertical="top"/>
    </xf>
    <xf numFmtId="0" fontId="28" fillId="0" borderId="10" applyFill="0">
      <alignment horizontal="right" vertical="top"/>
    </xf>
    <xf numFmtId="0" fontId="28" fillId="0" borderId="10" applyFill="0">
      <alignment horizontal="right" vertical="top"/>
    </xf>
    <xf numFmtId="0" fontId="28" fillId="0" borderId="10" applyFill="0">
      <alignment horizontal="right" vertical="top"/>
    </xf>
    <xf numFmtId="167" fontId="28" fillId="0" borderId="11" applyFill="0">
      <alignment horizontal="right" vertical="top"/>
    </xf>
    <xf numFmtId="167" fontId="28" fillId="0" borderId="11" applyFill="0">
      <alignment horizontal="right" vertical="top"/>
    </xf>
    <xf numFmtId="0" fontId="28" fillId="0" borderId="10" applyFill="0">
      <alignment horizontal="center" vertical="top" wrapText="1"/>
    </xf>
    <xf numFmtId="0" fontId="28" fillId="0" borderId="10" applyFill="0">
      <alignment horizontal="center" vertical="top" wrapText="1"/>
    </xf>
    <xf numFmtId="0" fontId="28" fillId="0" borderId="10" applyFill="0">
      <alignment horizontal="center" vertical="top" wrapText="1"/>
    </xf>
    <xf numFmtId="0" fontId="29" fillId="0" borderId="12" applyFill="0">
      <alignment horizontal="center" vertical="center" wrapText="1"/>
    </xf>
    <xf numFmtId="0" fontId="29" fillId="0" borderId="12" applyFill="0">
      <alignment horizontal="center" vertical="center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165" fontId="31" fillId="0" borderId="13" applyFill="0">
      <alignment horizontal="centerContinuous" wrapText="1"/>
    </xf>
    <xf numFmtId="165" fontId="31" fillId="0" borderId="13" applyFill="0">
      <alignment horizontal="centerContinuous" wrapText="1"/>
    </xf>
    <xf numFmtId="165" fontId="28" fillId="0" borderId="10" applyFill="0">
      <alignment horizontal="center" vertical="top" wrapText="1"/>
    </xf>
    <xf numFmtId="165" fontId="28" fillId="0" borderId="10" applyFill="0">
      <alignment horizontal="center" vertical="top" wrapText="1"/>
    </xf>
    <xf numFmtId="165" fontId="28" fillId="0" borderId="10" applyFill="0">
      <alignment horizontal="center" vertical="top" wrapText="1"/>
    </xf>
    <xf numFmtId="0" fontId="28" fillId="0" borderId="10" applyFill="0">
      <alignment horizontal="center" wrapText="1"/>
    </xf>
    <xf numFmtId="0" fontId="28" fillId="0" borderId="10" applyFill="0">
      <alignment horizontal="center" wrapText="1"/>
    </xf>
    <xf numFmtId="0" fontId="28" fillId="0" borderId="10" applyFill="0">
      <alignment horizontal="center" wrapText="1"/>
    </xf>
    <xf numFmtId="172" fontId="28" fillId="0" borderId="10" applyFill="0"/>
    <xf numFmtId="172" fontId="28" fillId="0" borderId="10" applyFill="0"/>
    <xf numFmtId="172" fontId="28" fillId="0" borderId="10" applyFill="0"/>
    <xf numFmtId="168" fontId="28" fillId="0" borderId="10" applyFill="0">
      <alignment horizontal="right"/>
      <protection locked="0"/>
    </xf>
    <xf numFmtId="168" fontId="28" fillId="0" borderId="10" applyFill="0">
      <alignment horizontal="right"/>
      <protection locked="0"/>
    </xf>
    <xf numFmtId="168" fontId="28" fillId="0" borderId="10" applyFill="0">
      <alignment horizontal="right"/>
      <protection locked="0"/>
    </xf>
    <xf numFmtId="166" fontId="28" fillId="0" borderId="10" applyFill="0">
      <alignment horizontal="right"/>
      <protection locked="0"/>
    </xf>
    <xf numFmtId="166" fontId="28" fillId="0" borderId="10" applyFill="0">
      <alignment horizontal="right"/>
      <protection locked="0"/>
    </xf>
    <xf numFmtId="166" fontId="28" fillId="0" borderId="10" applyFill="0">
      <alignment horizontal="right"/>
      <protection locked="0"/>
    </xf>
    <xf numFmtId="166" fontId="28" fillId="0" borderId="10" applyFill="0"/>
    <xf numFmtId="166" fontId="28" fillId="0" borderId="10" applyFill="0"/>
    <xf numFmtId="166" fontId="28" fillId="0" borderId="10" applyFill="0"/>
    <xf numFmtId="166" fontId="28" fillId="0" borderId="12" applyFill="0">
      <alignment horizontal="right"/>
    </xf>
    <xf numFmtId="166" fontId="28" fillId="0" borderId="12" applyFill="0">
      <alignment horizontal="right"/>
    </xf>
    <xf numFmtId="0" fontId="9" fillId="20" borderId="1" applyNumberFormat="0" applyAlignment="0" applyProtection="0"/>
    <xf numFmtId="0" fontId="10" fillId="21" borderId="2" applyNumberFormat="0" applyAlignment="0" applyProtection="0"/>
    <xf numFmtId="0" fontId="32" fillId="0" borderId="10" applyFill="0">
      <alignment horizontal="left" vertical="top"/>
    </xf>
    <xf numFmtId="0" fontId="32" fillId="0" borderId="10" applyFill="0">
      <alignment horizontal="left" vertical="top"/>
    </xf>
    <xf numFmtId="0" fontId="32" fillId="0" borderId="10" applyFill="0">
      <alignment horizontal="left" vertical="top"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/>
    <xf numFmtId="0" fontId="25" fillId="24" borderId="0"/>
    <xf numFmtId="0" fontId="26" fillId="0" borderId="0"/>
    <xf numFmtId="0" fontId="23" fillId="0" borderId="0"/>
    <xf numFmtId="0" fontId="25" fillId="23" borderId="7" applyNumberFormat="0" applyFont="0" applyAlignment="0" applyProtection="0"/>
    <xf numFmtId="174" fontId="29" fillId="0" borderId="12" applyNumberFormat="0" applyFont="0" applyFill="0" applyBorder="0" applyAlignment="0" applyProtection="0">
      <alignment horizontal="center" vertical="top" wrapText="1"/>
    </xf>
    <xf numFmtId="174" fontId="29" fillId="0" borderId="12" applyNumberFormat="0" applyFont="0" applyFill="0" applyBorder="0" applyAlignment="0" applyProtection="0">
      <alignment horizontal="center" vertical="top" wrapText="1"/>
    </xf>
    <xf numFmtId="0" fontId="19" fillId="20" borderId="8" applyNumberFormat="0" applyAlignment="0" applyProtection="0"/>
    <xf numFmtId="0" fontId="33" fillId="0" borderId="0">
      <alignment horizontal="right"/>
    </xf>
    <xf numFmtId="0" fontId="33" fillId="0" borderId="0">
      <alignment horizontal="right"/>
    </xf>
    <xf numFmtId="0" fontId="20" fillId="0" borderId="0" applyNumberFormat="0" applyFill="0" applyBorder="0" applyAlignment="0" applyProtection="0"/>
    <xf numFmtId="0" fontId="28" fillId="0" borderId="0" applyFill="0">
      <alignment horizontal="left"/>
    </xf>
    <xf numFmtId="0" fontId="28" fillId="0" borderId="0" applyFill="0">
      <alignment horizontal="left"/>
    </xf>
    <xf numFmtId="0" fontId="34" fillId="0" borderId="0" applyFill="0">
      <alignment horizontal="centerContinuous" vertical="center"/>
    </xf>
    <xf numFmtId="0" fontId="34" fillId="0" borderId="0" applyFill="0">
      <alignment horizontal="centerContinuous" vertical="center"/>
    </xf>
    <xf numFmtId="171" fontId="35" fillId="0" borderId="0" applyFill="0">
      <alignment horizontal="centerContinuous" vertical="center"/>
    </xf>
    <xf numFmtId="171" fontId="35" fillId="0" borderId="0" applyFill="0">
      <alignment horizontal="centerContinuous" vertical="center"/>
    </xf>
    <xf numFmtId="173" fontId="35" fillId="0" borderId="0" applyFill="0">
      <alignment horizontal="centerContinuous" vertical="center"/>
    </xf>
    <xf numFmtId="173" fontId="35" fillId="0" borderId="0" applyFill="0">
      <alignment horizontal="centerContinuous" vertical="center"/>
    </xf>
    <xf numFmtId="0" fontId="28" fillId="0" borderId="12">
      <alignment horizontal="centerContinuous" wrapText="1"/>
    </xf>
    <xf numFmtId="0" fontId="28" fillId="0" borderId="12">
      <alignment horizontal="centerContinuous" wrapText="1"/>
    </xf>
    <xf numFmtId="169" fontId="36" fillId="0" borderId="0" applyFill="0">
      <alignment horizontal="left"/>
    </xf>
    <xf numFmtId="169" fontId="36" fillId="0" borderId="0" applyFill="0">
      <alignment horizontal="left"/>
    </xf>
    <xf numFmtId="170" fontId="37" fillId="0" borderId="0" applyFill="0">
      <alignment horizontal="right"/>
    </xf>
    <xf numFmtId="170" fontId="37" fillId="0" borderId="0" applyFill="0">
      <alignment horizontal="right"/>
    </xf>
    <xf numFmtId="0" fontId="28" fillId="0" borderId="14" applyFill="0"/>
    <xf numFmtId="0" fontId="28" fillId="0" borderId="14" applyFill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8" fillId="24" borderId="0"/>
    <xf numFmtId="0" fontId="24" fillId="24" borderId="0"/>
    <xf numFmtId="0" fontId="24" fillId="23" borderId="7" applyNumberFormat="0" applyFont="0" applyAlignment="0" applyProtection="0"/>
    <xf numFmtId="0" fontId="24" fillId="24" borderId="0"/>
    <xf numFmtId="0" fontId="4" fillId="0" borderId="0"/>
    <xf numFmtId="44" fontId="4" fillId="0" borderId="0" applyFont="0" applyFill="0" applyBorder="0" applyAlignment="0" applyProtection="0"/>
    <xf numFmtId="0" fontId="5" fillId="25" borderId="0"/>
  </cellStyleXfs>
  <cellXfs count="187">
    <xf numFmtId="0" fontId="0" fillId="0" borderId="0" xfId="0"/>
    <xf numFmtId="0" fontId="0" fillId="0" borderId="0" xfId="0" applyAlignment="1">
      <alignment vertical="top"/>
    </xf>
    <xf numFmtId="0" fontId="4" fillId="0" borderId="0" xfId="114" applyAlignment="1">
      <alignment horizontal="left"/>
    </xf>
    <xf numFmtId="0" fontId="4" fillId="0" borderId="0" xfId="114" applyAlignment="1">
      <alignment vertical="top"/>
    </xf>
    <xf numFmtId="0" fontId="4" fillId="0" borderId="0" xfId="114" applyAlignment="1">
      <alignment horizontal="left" vertical="top"/>
    </xf>
    <xf numFmtId="0" fontId="4" fillId="0" borderId="0" xfId="114" applyAlignment="1">
      <alignment horizontal="center" vertical="top" wrapText="1"/>
    </xf>
    <xf numFmtId="0" fontId="4" fillId="0" borderId="0" xfId="114"/>
    <xf numFmtId="49" fontId="4" fillId="0" borderId="0" xfId="114" applyNumberFormat="1" applyAlignment="1">
      <alignment horizontal="center" vertical="top" wrapText="1"/>
    </xf>
    <xf numFmtId="165" fontId="40" fillId="0" borderId="0" xfId="114" applyNumberFormat="1" applyFont="1" applyAlignment="1">
      <alignment horizontal="left" vertical="top" wrapText="1"/>
    </xf>
    <xf numFmtId="0" fontId="4" fillId="0" borderId="0" xfId="114" applyAlignment="1">
      <alignment horizontal="center"/>
    </xf>
    <xf numFmtId="0" fontId="4" fillId="0" borderId="0" xfId="114" applyAlignment="1">
      <alignment vertical="center"/>
    </xf>
    <xf numFmtId="44" fontId="4" fillId="0" borderId="0" xfId="114" applyNumberFormat="1"/>
    <xf numFmtId="0" fontId="3" fillId="0" borderId="0" xfId="114" applyFont="1" applyFill="1" applyAlignment="1">
      <alignment horizontal="left" vertical="top"/>
    </xf>
    <xf numFmtId="0" fontId="4" fillId="0" borderId="0" xfId="114" applyFill="1" applyAlignment="1">
      <alignment vertical="top"/>
    </xf>
    <xf numFmtId="0" fontId="4" fillId="0" borderId="0" xfId="114" applyFill="1"/>
    <xf numFmtId="0" fontId="4" fillId="0" borderId="0" xfId="114" applyFill="1" applyAlignment="1">
      <alignment horizontal="left"/>
    </xf>
    <xf numFmtId="0" fontId="4" fillId="0" borderId="0" xfId="114" applyFill="1" applyAlignment="1">
      <alignment horizontal="left" vertical="center"/>
    </xf>
    <xf numFmtId="0" fontId="4" fillId="0" borderId="0" xfId="114" applyFill="1" applyAlignment="1">
      <alignment vertical="center"/>
    </xf>
    <xf numFmtId="0" fontId="3" fillId="0" borderId="0" xfId="114" applyFont="1" applyFill="1" applyAlignment="1">
      <alignment horizontal="left" vertical="top" wrapText="1" indent="2"/>
    </xf>
    <xf numFmtId="0" fontId="4" fillId="0" borderId="0" xfId="114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top"/>
    </xf>
    <xf numFmtId="0" fontId="2" fillId="0" borderId="0" xfId="114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44" fillId="0" borderId="20" xfId="114" applyFont="1" applyFill="1" applyBorder="1" applyProtection="1"/>
    <xf numFmtId="0" fontId="41" fillId="0" borderId="20" xfId="114" applyFont="1" applyFill="1" applyBorder="1" applyProtection="1"/>
    <xf numFmtId="0" fontId="1" fillId="0" borderId="20" xfId="114" applyFont="1" applyFill="1" applyBorder="1" applyProtection="1"/>
    <xf numFmtId="44" fontId="41" fillId="0" borderId="20" xfId="114" applyNumberFormat="1" applyFont="1" applyFill="1" applyBorder="1" applyAlignment="1" applyProtection="1">
      <alignment horizontal="center"/>
    </xf>
    <xf numFmtId="0" fontId="41" fillId="0" borderId="21" xfId="114" applyFont="1" applyFill="1" applyBorder="1" applyAlignment="1" applyProtection="1">
      <alignment horizontal="center" vertical="center"/>
    </xf>
    <xf numFmtId="0" fontId="41" fillId="0" borderId="18" xfId="114" applyFont="1" applyFill="1" applyBorder="1" applyAlignment="1" applyProtection="1">
      <alignment horizontal="center" vertical="center"/>
    </xf>
    <xf numFmtId="0" fontId="41" fillId="0" borderId="18" xfId="114" applyFont="1" applyFill="1" applyBorder="1" applyAlignment="1" applyProtection="1">
      <alignment horizontal="center"/>
    </xf>
    <xf numFmtId="0" fontId="41" fillId="0" borderId="19" xfId="114" applyFont="1" applyFill="1" applyBorder="1" applyAlignment="1" applyProtection="1">
      <alignment horizontal="center"/>
    </xf>
    <xf numFmtId="164" fontId="41" fillId="0" borderId="18" xfId="114" applyNumberFormat="1" applyFont="1" applyFill="1" applyBorder="1" applyAlignment="1" applyProtection="1">
      <alignment horizontal="center" vertical="center"/>
    </xf>
    <xf numFmtId="44" fontId="41" fillId="0" borderId="22" xfId="114" applyNumberFormat="1" applyFont="1" applyFill="1" applyBorder="1" applyAlignment="1" applyProtection="1">
      <alignment horizontal="center" vertical="center"/>
    </xf>
    <xf numFmtId="0" fontId="41" fillId="0" borderId="23" xfId="114" applyFont="1" applyFill="1" applyBorder="1" applyAlignment="1" applyProtection="1">
      <alignment vertical="center"/>
    </xf>
    <xf numFmtId="0" fontId="41" fillId="0" borderId="26" xfId="114" applyFont="1" applyFill="1" applyBorder="1" applyAlignment="1" applyProtection="1">
      <alignment horizontal="center" vertical="center"/>
    </xf>
    <xf numFmtId="0" fontId="41" fillId="0" borderId="26" xfId="114" applyFont="1" applyFill="1" applyBorder="1" applyAlignment="1" applyProtection="1">
      <alignment horizontal="center"/>
    </xf>
    <xf numFmtId="0" fontId="1" fillId="0" borderId="26" xfId="114" applyFont="1" applyFill="1" applyBorder="1" applyAlignment="1" applyProtection="1">
      <alignment vertical="center"/>
    </xf>
    <xf numFmtId="0" fontId="41" fillId="0" borderId="25" xfId="114" applyFont="1" applyFill="1" applyBorder="1" applyAlignment="1" applyProtection="1">
      <alignment horizontal="center"/>
    </xf>
    <xf numFmtId="44" fontId="1" fillId="0" borderId="27" xfId="114" applyNumberFormat="1" applyFont="1" applyFill="1" applyBorder="1" applyAlignment="1" applyProtection="1">
      <alignment vertical="center"/>
    </xf>
    <xf numFmtId="0" fontId="39" fillId="0" borderId="29" xfId="114" applyFont="1" applyFill="1" applyBorder="1" applyAlignment="1" applyProtection="1">
      <alignment horizontal="center" vertical="center" wrapText="1"/>
    </xf>
    <xf numFmtId="0" fontId="42" fillId="0" borderId="31" xfId="114" applyFont="1" applyFill="1" applyBorder="1" applyAlignment="1" applyProtection="1">
      <alignment vertical="center"/>
    </xf>
    <xf numFmtId="0" fontId="42" fillId="0" borderId="30" xfId="114" applyFont="1" applyFill="1" applyBorder="1" applyAlignment="1" applyProtection="1">
      <alignment vertical="center"/>
    </xf>
    <xf numFmtId="49" fontId="1" fillId="0" borderId="10" xfId="114" applyNumberFormat="1" applyFont="1" applyFill="1" applyBorder="1" applyAlignment="1" applyProtection="1">
      <alignment horizontal="left" vertical="top" wrapText="1"/>
    </xf>
    <xf numFmtId="0" fontId="1" fillId="0" borderId="0" xfId="114" applyFont="1" applyFill="1" applyAlignment="1" applyProtection="1">
      <alignment horizontal="left" vertical="top" wrapText="1"/>
    </xf>
    <xf numFmtId="0" fontId="1" fillId="0" borderId="10" xfId="114" applyFont="1" applyFill="1" applyBorder="1" applyAlignment="1" applyProtection="1">
      <alignment horizontal="center" vertical="top" wrapText="1"/>
    </xf>
    <xf numFmtId="44" fontId="1" fillId="0" borderId="10" xfId="114" applyNumberFormat="1" applyFont="1" applyFill="1" applyBorder="1" applyAlignment="1" applyProtection="1">
      <alignment horizontal="center" vertical="top" wrapText="1"/>
    </xf>
    <xf numFmtId="49" fontId="1" fillId="0" borderId="10" xfId="114" applyNumberFormat="1" applyFont="1" applyFill="1" applyBorder="1" applyAlignment="1" applyProtection="1">
      <alignment horizontal="center" vertical="top" wrapText="1"/>
    </xf>
    <xf numFmtId="0" fontId="1" fillId="0" borderId="0" xfId="114" applyFont="1" applyFill="1" applyAlignment="1" applyProtection="1">
      <alignment horizontal="left" vertical="top" wrapText="1" indent="1"/>
    </xf>
    <xf numFmtId="49" fontId="1" fillId="0" borderId="10" xfId="114" applyNumberFormat="1" applyFont="1" applyFill="1" applyBorder="1" applyAlignment="1" applyProtection="1">
      <alignment horizontal="right" vertical="top" wrapText="1"/>
    </xf>
    <xf numFmtId="0" fontId="1" fillId="0" borderId="0" xfId="114" applyFont="1" applyFill="1" applyAlignment="1" applyProtection="1">
      <alignment horizontal="left" vertical="top" wrapText="1" indent="2"/>
    </xf>
    <xf numFmtId="0" fontId="1" fillId="0" borderId="17" xfId="114" applyFont="1" applyFill="1" applyBorder="1" applyAlignment="1" applyProtection="1">
      <alignment horizontal="left" vertical="top" wrapText="1" indent="1"/>
    </xf>
    <xf numFmtId="0" fontId="1" fillId="0" borderId="10" xfId="114" applyFont="1" applyFill="1" applyBorder="1" applyAlignment="1" applyProtection="1">
      <alignment vertical="top" wrapText="1"/>
    </xf>
    <xf numFmtId="0" fontId="1" fillId="0" borderId="0" xfId="114" applyFont="1" applyFill="1" applyAlignment="1" applyProtection="1">
      <alignment vertical="top"/>
    </xf>
    <xf numFmtId="165" fontId="40" fillId="0" borderId="17" xfId="114" applyNumberFormat="1" applyFont="1" applyFill="1" applyBorder="1" applyAlignment="1" applyProtection="1">
      <alignment horizontal="left" vertical="top" wrapText="1"/>
    </xf>
    <xf numFmtId="49" fontId="1" fillId="0" borderId="10" xfId="114" applyNumberFormat="1" applyFont="1" applyFill="1" applyBorder="1" applyAlignment="1" applyProtection="1">
      <alignment horizontal="center" vertical="top"/>
    </xf>
    <xf numFmtId="165" fontId="40" fillId="0" borderId="17" xfId="114" applyNumberFormat="1" applyFont="1" applyFill="1" applyBorder="1" applyAlignment="1" applyProtection="1">
      <alignment horizontal="left" vertical="top" wrapText="1" indent="1"/>
    </xf>
    <xf numFmtId="165" fontId="40" fillId="0" borderId="10" xfId="114" applyNumberFormat="1" applyFont="1" applyFill="1" applyBorder="1" applyAlignment="1" applyProtection="1">
      <alignment horizontal="center" vertical="center" wrapText="1"/>
    </xf>
    <xf numFmtId="49" fontId="1" fillId="0" borderId="10" xfId="114" applyNumberFormat="1" applyFont="1" applyFill="1" applyBorder="1" applyAlignment="1" applyProtection="1">
      <alignment horizontal="right" vertical="top"/>
    </xf>
    <xf numFmtId="165" fontId="40" fillId="0" borderId="17" xfId="114" applyNumberFormat="1" applyFont="1" applyFill="1" applyBorder="1" applyAlignment="1" applyProtection="1">
      <alignment horizontal="left" vertical="top" wrapText="1" indent="2"/>
    </xf>
    <xf numFmtId="44" fontId="1" fillId="0" borderId="10" xfId="114" applyNumberFormat="1" applyFont="1" applyFill="1" applyBorder="1" applyAlignment="1" applyProtection="1">
      <alignment vertical="top" wrapText="1"/>
    </xf>
    <xf numFmtId="0" fontId="39" fillId="0" borderId="29" xfId="114" applyFont="1" applyFill="1" applyBorder="1" applyAlignment="1" applyProtection="1">
      <alignment vertical="center" wrapText="1"/>
    </xf>
    <xf numFmtId="0" fontId="39" fillId="0" borderId="31" xfId="114" applyFont="1" applyFill="1" applyBorder="1" applyAlignment="1" applyProtection="1">
      <alignment vertical="center" wrapText="1"/>
    </xf>
    <xf numFmtId="0" fontId="39" fillId="0" borderId="28" xfId="114" applyFont="1" applyFill="1" applyBorder="1" applyAlignment="1" applyProtection="1">
      <alignment horizontal="center" vertical="center" wrapText="1"/>
    </xf>
    <xf numFmtId="0" fontId="39" fillId="0" borderId="29" xfId="114" applyFont="1" applyFill="1" applyBorder="1" applyAlignment="1" applyProtection="1">
      <alignment vertical="center"/>
    </xf>
    <xf numFmtId="0" fontId="39" fillId="0" borderId="31" xfId="114" applyFont="1" applyFill="1" applyBorder="1" applyAlignment="1" applyProtection="1">
      <alignment vertical="center"/>
    </xf>
    <xf numFmtId="0" fontId="39" fillId="0" borderId="30" xfId="114" applyFont="1" applyFill="1" applyBorder="1" applyAlignment="1" applyProtection="1">
      <alignment vertical="center"/>
    </xf>
    <xf numFmtId="0" fontId="1" fillId="0" borderId="0" xfId="114" applyFont="1" applyFill="1" applyAlignment="1" applyProtection="1">
      <alignment horizontal="center" vertical="top" wrapText="1"/>
    </xf>
    <xf numFmtId="49" fontId="1" fillId="0" borderId="10" xfId="114" applyNumberFormat="1" applyFont="1" applyFill="1" applyBorder="1" applyAlignment="1" applyProtection="1">
      <alignment horizontal="left" vertical="top"/>
    </xf>
    <xf numFmtId="0" fontId="1" fillId="0" borderId="17" xfId="114" applyFont="1" applyFill="1" applyBorder="1" applyAlignment="1" applyProtection="1">
      <alignment horizontal="left" vertical="top" wrapText="1"/>
    </xf>
    <xf numFmtId="0" fontId="1" fillId="0" borderId="17" xfId="114" applyFont="1" applyFill="1" applyBorder="1" applyAlignment="1" applyProtection="1">
      <alignment horizontal="left" vertical="top" wrapText="1" indent="2"/>
    </xf>
    <xf numFmtId="0" fontId="1" fillId="0" borderId="10" xfId="114" applyFont="1" applyFill="1" applyBorder="1" applyAlignment="1" applyProtection="1">
      <alignment horizontal="center" vertical="center" wrapText="1"/>
    </xf>
    <xf numFmtId="0" fontId="1" fillId="0" borderId="10" xfId="114" applyFont="1" applyFill="1" applyBorder="1" applyAlignment="1" applyProtection="1">
      <alignment horizontal="left" vertical="top" wrapText="1"/>
    </xf>
    <xf numFmtId="0" fontId="1" fillId="0" borderId="0" xfId="114" applyFont="1" applyFill="1" applyAlignment="1" applyProtection="1">
      <alignment vertical="top" wrapText="1"/>
    </xf>
    <xf numFmtId="49" fontId="1" fillId="0" borderId="15" xfId="114" applyNumberFormat="1" applyFont="1" applyFill="1" applyBorder="1" applyAlignment="1" applyProtection="1">
      <alignment horizontal="left" vertical="top" wrapText="1"/>
    </xf>
    <xf numFmtId="0" fontId="1" fillId="0" borderId="15" xfId="114" applyFont="1" applyFill="1" applyBorder="1" applyAlignment="1" applyProtection="1">
      <alignment horizontal="left" vertical="top" wrapText="1"/>
    </xf>
    <xf numFmtId="49" fontId="1" fillId="0" borderId="15" xfId="114" applyNumberFormat="1" applyFont="1" applyFill="1" applyBorder="1" applyAlignment="1" applyProtection="1">
      <alignment horizontal="center" vertical="top" wrapText="1"/>
    </xf>
    <xf numFmtId="0" fontId="1" fillId="0" borderId="15" xfId="114" applyFont="1" applyFill="1" applyBorder="1" applyAlignment="1" applyProtection="1">
      <alignment horizontal="left" vertical="top" wrapText="1" indent="1"/>
    </xf>
    <xf numFmtId="49" fontId="1" fillId="0" borderId="15" xfId="114" applyNumberFormat="1" applyFont="1" applyFill="1" applyBorder="1" applyAlignment="1" applyProtection="1">
      <alignment horizontal="right" vertical="top" wrapText="1"/>
    </xf>
    <xf numFmtId="0" fontId="1" fillId="0" borderId="15" xfId="114" applyFont="1" applyFill="1" applyBorder="1" applyAlignment="1" applyProtection="1">
      <alignment horizontal="left" vertical="top" wrapText="1" indent="2"/>
    </xf>
    <xf numFmtId="165" fontId="40" fillId="0" borderId="10" xfId="114" applyNumberFormat="1" applyFont="1" applyFill="1" applyBorder="1" applyAlignment="1" applyProtection="1">
      <alignment horizontal="left" vertical="top" wrapText="1"/>
    </xf>
    <xf numFmtId="0" fontId="1" fillId="0" borderId="10" xfId="114" applyFont="1" applyFill="1" applyBorder="1" applyAlignment="1" applyProtection="1">
      <alignment horizontal="left" vertical="top" wrapText="1" indent="2"/>
    </xf>
    <xf numFmtId="165" fontId="40" fillId="0" borderId="10" xfId="114" applyNumberFormat="1" applyFont="1" applyFill="1" applyBorder="1" applyAlignment="1" applyProtection="1">
      <alignment horizontal="left" vertical="top" wrapText="1" indent="1"/>
    </xf>
    <xf numFmtId="165" fontId="40" fillId="0" borderId="10" xfId="114" applyNumberFormat="1" applyFont="1" applyFill="1" applyBorder="1" applyAlignment="1" applyProtection="1">
      <alignment horizontal="left" vertical="top" wrapText="1" indent="2"/>
    </xf>
    <xf numFmtId="0" fontId="1" fillId="0" borderId="10" xfId="114" applyFont="1" applyFill="1" applyBorder="1" applyAlignment="1" applyProtection="1">
      <alignment horizontal="left" vertical="top" wrapText="1" indent="1"/>
    </xf>
    <xf numFmtId="0" fontId="39" fillId="0" borderId="29" xfId="114" applyFont="1" applyBorder="1" applyAlignment="1" applyProtection="1">
      <alignment horizontal="center" vertical="center" wrapText="1"/>
    </xf>
    <xf numFmtId="0" fontId="39" fillId="0" borderId="29" xfId="114" applyFont="1" applyBorder="1" applyAlignment="1" applyProtection="1">
      <alignment vertical="center"/>
    </xf>
    <xf numFmtId="0" fontId="39" fillId="0" borderId="31" xfId="114" applyFont="1" applyBorder="1" applyAlignment="1" applyProtection="1">
      <alignment vertical="center"/>
    </xf>
    <xf numFmtId="0" fontId="39" fillId="0" borderId="30" xfId="114" applyFont="1" applyBorder="1" applyAlignment="1" applyProtection="1">
      <alignment vertical="center"/>
    </xf>
    <xf numFmtId="49" fontId="1" fillId="0" borderId="15" xfId="114" applyNumberFormat="1" applyFont="1" applyBorder="1" applyAlignment="1" applyProtection="1">
      <alignment horizontal="left" vertical="top" wrapText="1"/>
    </xf>
    <xf numFmtId="0" fontId="1" fillId="0" borderId="10" xfId="114" applyFont="1" applyBorder="1" applyAlignment="1" applyProtection="1">
      <alignment horizontal="left" vertical="top" wrapText="1"/>
    </xf>
    <xf numFmtId="0" fontId="1" fillId="0" borderId="0" xfId="114" applyFont="1" applyAlignment="1" applyProtection="1">
      <alignment horizontal="center" vertical="top" wrapText="1"/>
    </xf>
    <xf numFmtId="0" fontId="1" fillId="0" borderId="10" xfId="114" applyFont="1" applyBorder="1" applyAlignment="1" applyProtection="1">
      <alignment horizontal="center" vertical="top" wrapText="1"/>
    </xf>
    <xf numFmtId="44" fontId="1" fillId="0" borderId="10" xfId="114" applyNumberFormat="1" applyFont="1" applyBorder="1" applyAlignment="1" applyProtection="1">
      <alignment vertical="top" wrapText="1"/>
    </xf>
    <xf numFmtId="49" fontId="1" fillId="0" borderId="15" xfId="114" applyNumberFormat="1" applyFont="1" applyBorder="1" applyAlignment="1" applyProtection="1">
      <alignment horizontal="center" vertical="top" wrapText="1"/>
    </xf>
    <xf numFmtId="0" fontId="1" fillId="0" borderId="10" xfId="114" applyFont="1" applyBorder="1" applyAlignment="1" applyProtection="1">
      <alignment horizontal="left" vertical="top" wrapText="1" indent="1"/>
    </xf>
    <xf numFmtId="49" fontId="1" fillId="0" borderId="15" xfId="114" applyNumberFormat="1" applyFont="1" applyBorder="1" applyAlignment="1" applyProtection="1">
      <alignment horizontal="right" vertical="top" wrapText="1"/>
    </xf>
    <xf numFmtId="0" fontId="1" fillId="0" borderId="10" xfId="114" applyFont="1" applyBorder="1" applyAlignment="1" applyProtection="1">
      <alignment horizontal="left" vertical="top" wrapText="1" indent="2"/>
    </xf>
    <xf numFmtId="0" fontId="1" fillId="0" borderId="15" xfId="114" applyFont="1" applyBorder="1" applyAlignment="1" applyProtection="1">
      <alignment horizontal="left" vertical="top" wrapText="1"/>
    </xf>
    <xf numFmtId="0" fontId="1" fillId="0" borderId="15" xfId="114" applyFont="1" applyBorder="1" applyAlignment="1" applyProtection="1">
      <alignment horizontal="left" vertical="top" wrapText="1" indent="1"/>
    </xf>
    <xf numFmtId="165" fontId="40" fillId="0" borderId="10" xfId="114" applyNumberFormat="1" applyFont="1" applyBorder="1" applyAlignment="1" applyProtection="1">
      <alignment horizontal="left" vertical="top" wrapText="1"/>
    </xf>
    <xf numFmtId="0" fontId="1" fillId="0" borderId="15" xfId="114" applyFont="1" applyBorder="1" applyAlignment="1" applyProtection="1">
      <alignment horizontal="left" vertical="top" wrapText="1" indent="2"/>
    </xf>
    <xf numFmtId="49" fontId="1" fillId="0" borderId="15" xfId="114" applyNumberFormat="1" applyFont="1" applyBorder="1" applyAlignment="1" applyProtection="1">
      <alignment horizontal="left" vertical="top"/>
    </xf>
    <xf numFmtId="49" fontId="1" fillId="0" borderId="15" xfId="114" applyNumberFormat="1" applyFont="1" applyBorder="1" applyAlignment="1" applyProtection="1">
      <alignment horizontal="center" vertical="top"/>
    </xf>
    <xf numFmtId="165" fontId="40" fillId="0" borderId="10" xfId="114" applyNumberFormat="1" applyFont="1" applyBorder="1" applyAlignment="1" applyProtection="1">
      <alignment horizontal="left" vertical="top" wrapText="1" indent="1"/>
    </xf>
    <xf numFmtId="165" fontId="40" fillId="0" borderId="10" xfId="114" applyNumberFormat="1" applyFont="1" applyBorder="1" applyAlignment="1" applyProtection="1">
      <alignment horizontal="center" vertical="center" wrapText="1"/>
    </xf>
    <xf numFmtId="49" fontId="1" fillId="0" borderId="15" xfId="114" applyNumberFormat="1" applyFont="1" applyBorder="1" applyAlignment="1" applyProtection="1">
      <alignment horizontal="right" vertical="top"/>
    </xf>
    <xf numFmtId="165" fontId="40" fillId="0" borderId="10" xfId="114" applyNumberFormat="1" applyFont="1" applyBorder="1" applyAlignment="1" applyProtection="1">
      <alignment horizontal="left" vertical="top" wrapText="1" indent="2"/>
    </xf>
    <xf numFmtId="165" fontId="40" fillId="0" borderId="15" xfId="114" applyNumberFormat="1" applyFont="1" applyBorder="1" applyAlignment="1" applyProtection="1">
      <alignment horizontal="left" vertical="top" wrapText="1" indent="1"/>
    </xf>
    <xf numFmtId="0" fontId="39" fillId="0" borderId="23" xfId="114" applyFont="1" applyBorder="1" applyAlignment="1" applyProtection="1">
      <alignment horizontal="center" vertical="center" wrapText="1"/>
    </xf>
    <xf numFmtId="0" fontId="1" fillId="0" borderId="15" xfId="114" applyFont="1" applyBorder="1" applyAlignment="1" applyProtection="1">
      <alignment vertical="top"/>
    </xf>
    <xf numFmtId="165" fontId="40" fillId="0" borderId="15" xfId="114" applyNumberFormat="1" applyFont="1" applyBorder="1" applyAlignment="1" applyProtection="1">
      <alignment horizontal="left" vertical="top" wrapText="1"/>
    </xf>
    <xf numFmtId="0" fontId="39" fillId="0" borderId="23" xfId="0" applyFont="1" applyBorder="1" applyAlignment="1" applyProtection="1">
      <alignment horizontal="center" vertical="center" wrapText="1"/>
    </xf>
    <xf numFmtId="49" fontId="41" fillId="0" borderId="15" xfId="0" applyNumberFormat="1" applyFont="1" applyBorder="1" applyAlignment="1" applyProtection="1">
      <alignment horizontal="left" vertical="top"/>
    </xf>
    <xf numFmtId="0" fontId="41" fillId="0" borderId="10" xfId="0" applyFont="1" applyBorder="1" applyAlignment="1" applyProtection="1">
      <alignment horizontal="left" vertical="top" wrapText="1"/>
    </xf>
    <xf numFmtId="0" fontId="41" fillId="0" borderId="10" xfId="0" applyFont="1" applyBorder="1" applyAlignment="1" applyProtection="1">
      <alignment horizontal="center" vertical="top" wrapText="1"/>
    </xf>
    <xf numFmtId="44" fontId="41" fillId="0" borderId="10" xfId="0" applyNumberFormat="1" applyFont="1" applyBorder="1" applyAlignment="1" applyProtection="1">
      <alignment vertical="top" wrapText="1"/>
    </xf>
    <xf numFmtId="49" fontId="41" fillId="0" borderId="15" xfId="0" applyNumberFormat="1" applyFont="1" applyBorder="1" applyAlignment="1" applyProtection="1">
      <alignment horizontal="center" vertical="top"/>
    </xf>
    <xf numFmtId="0" fontId="41" fillId="0" borderId="10" xfId="0" applyFont="1" applyBorder="1" applyAlignment="1" applyProtection="1">
      <alignment horizontal="left" vertical="top" wrapText="1" indent="1"/>
    </xf>
    <xf numFmtId="0" fontId="41" fillId="0" borderId="10" xfId="0" applyFont="1" applyFill="1" applyBorder="1" applyAlignment="1" applyProtection="1">
      <alignment horizontal="center" vertical="top" wrapText="1"/>
    </xf>
    <xf numFmtId="49" fontId="41" fillId="0" borderId="15" xfId="0" applyNumberFormat="1" applyFont="1" applyBorder="1" applyAlignment="1" applyProtection="1">
      <alignment horizontal="right" vertical="top"/>
    </xf>
    <xf numFmtId="0" fontId="41" fillId="0" borderId="10" xfId="0" applyFont="1" applyBorder="1" applyAlignment="1" applyProtection="1">
      <alignment horizontal="left" vertical="top" wrapText="1" indent="2"/>
    </xf>
    <xf numFmtId="0" fontId="41" fillId="0" borderId="10" xfId="0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 applyProtection="1">
      <alignment vertical="top" wrapText="1"/>
    </xf>
    <xf numFmtId="49" fontId="41" fillId="0" borderId="15" xfId="0" applyNumberFormat="1" applyFont="1" applyBorder="1" applyAlignment="1" applyProtection="1">
      <alignment horizontal="center" vertical="top" wrapText="1"/>
    </xf>
    <xf numFmtId="0" fontId="41" fillId="0" borderId="15" xfId="0" applyFont="1" applyBorder="1" applyAlignment="1" applyProtection="1">
      <alignment horizontal="left" vertical="top" wrapText="1" indent="1"/>
    </xf>
    <xf numFmtId="49" fontId="41" fillId="0" borderId="15" xfId="0" applyNumberFormat="1" applyFont="1" applyBorder="1" applyAlignment="1" applyProtection="1">
      <alignment horizontal="right" vertical="top" wrapText="1"/>
    </xf>
    <xf numFmtId="0" fontId="41" fillId="0" borderId="15" xfId="0" applyFont="1" applyBorder="1" applyAlignment="1" applyProtection="1">
      <alignment horizontal="left" vertical="top" wrapText="1" indent="2"/>
    </xf>
    <xf numFmtId="0" fontId="41" fillId="0" borderId="15" xfId="0" applyFont="1" applyBorder="1" applyAlignment="1" applyProtection="1">
      <alignment horizontal="left" vertical="top" wrapText="1"/>
    </xf>
    <xf numFmtId="165" fontId="40" fillId="0" borderId="10" xfId="0" applyNumberFormat="1" applyFont="1" applyBorder="1" applyAlignment="1" applyProtection="1">
      <alignment horizontal="left" vertical="top" wrapText="1"/>
    </xf>
    <xf numFmtId="165" fontId="40" fillId="0" borderId="10" xfId="0" applyNumberFormat="1" applyFont="1" applyBorder="1" applyAlignment="1" applyProtection="1">
      <alignment horizontal="left" vertical="top" wrapText="1" indent="1"/>
    </xf>
    <xf numFmtId="165" fontId="40" fillId="0" borderId="10" xfId="0" applyNumberFormat="1" applyFont="1" applyBorder="1" applyAlignment="1" applyProtection="1">
      <alignment horizontal="center" vertical="center" wrapText="1"/>
    </xf>
    <xf numFmtId="165" fontId="40" fillId="0" borderId="10" xfId="0" applyNumberFormat="1" applyFont="1" applyBorder="1" applyAlignment="1" applyProtection="1">
      <alignment horizontal="left" vertical="top" wrapText="1" indent="2"/>
    </xf>
    <xf numFmtId="49" fontId="41" fillId="0" borderId="15" xfId="0" applyNumberFormat="1" applyFont="1" applyFill="1" applyBorder="1" applyAlignment="1" applyProtection="1">
      <alignment horizontal="left" vertical="top"/>
    </xf>
    <xf numFmtId="0" fontId="41" fillId="0" borderId="10" xfId="0" applyFont="1" applyFill="1" applyBorder="1" applyAlignment="1" applyProtection="1">
      <alignment horizontal="left" vertical="top" wrapText="1"/>
    </xf>
    <xf numFmtId="44" fontId="41" fillId="0" borderId="10" xfId="0" applyNumberFormat="1" applyFont="1" applyFill="1" applyBorder="1" applyAlignment="1" applyProtection="1">
      <alignment vertical="top" wrapText="1"/>
    </xf>
    <xf numFmtId="49" fontId="41" fillId="0" borderId="15" xfId="0" applyNumberFormat="1" applyFont="1" applyFill="1" applyBorder="1" applyAlignment="1" applyProtection="1">
      <alignment horizontal="center" vertical="top"/>
    </xf>
    <xf numFmtId="0" fontId="41" fillId="0" borderId="10" xfId="0" applyFont="1" applyFill="1" applyBorder="1" applyAlignment="1" applyProtection="1">
      <alignment horizontal="left" vertical="top" wrapText="1" indent="1"/>
    </xf>
    <xf numFmtId="0" fontId="41" fillId="0" borderId="15" xfId="0" applyFont="1" applyFill="1" applyBorder="1" applyAlignment="1" applyProtection="1">
      <alignment horizontal="left" vertical="top" wrapText="1"/>
    </xf>
    <xf numFmtId="0" fontId="41" fillId="0" borderId="15" xfId="0" applyFont="1" applyFill="1" applyBorder="1" applyAlignment="1" applyProtection="1">
      <alignment horizontal="left" vertical="top" wrapText="1" indent="1"/>
    </xf>
    <xf numFmtId="0" fontId="41" fillId="0" borderId="15" xfId="0" applyFont="1" applyFill="1" applyBorder="1" applyAlignment="1" applyProtection="1">
      <alignment horizontal="left" vertical="top" indent="1"/>
    </xf>
    <xf numFmtId="49" fontId="1" fillId="0" borderId="32" xfId="114" applyNumberFormat="1" applyFont="1" applyBorder="1" applyAlignment="1" applyProtection="1">
      <alignment horizontal="left" vertical="top" wrapText="1"/>
    </xf>
    <xf numFmtId="49" fontId="1" fillId="0" borderId="10" xfId="114" applyNumberFormat="1" applyFont="1" applyBorder="1" applyAlignment="1" applyProtection="1">
      <alignment horizontal="left" vertical="top" wrapText="1"/>
    </xf>
    <xf numFmtId="0" fontId="1" fillId="0" borderId="10" xfId="84" applyFont="1" applyBorder="1" applyAlignment="1" applyProtection="1">
      <alignment horizontal="center" vertical="top" wrapText="1"/>
    </xf>
    <xf numFmtId="0" fontId="1" fillId="0" borderId="10" xfId="84" applyFont="1" applyBorder="1" applyAlignment="1" applyProtection="1">
      <alignment vertical="top" wrapText="1"/>
    </xf>
    <xf numFmtId="165" fontId="40" fillId="0" borderId="17" xfId="84" applyNumberFormat="1" applyFont="1" applyBorder="1" applyAlignment="1" applyProtection="1">
      <alignment horizontal="left" vertical="top" wrapText="1"/>
    </xf>
    <xf numFmtId="49" fontId="1" fillId="0" borderId="10" xfId="84" applyNumberFormat="1" applyFont="1" applyBorder="1" applyAlignment="1" applyProtection="1">
      <alignment horizontal="center" vertical="top" wrapText="1"/>
    </xf>
    <xf numFmtId="165" fontId="40" fillId="0" borderId="17" xfId="84" applyNumberFormat="1" applyFont="1" applyBorder="1" applyAlignment="1" applyProtection="1">
      <alignment horizontal="left" vertical="top" wrapText="1" indent="1"/>
    </xf>
    <xf numFmtId="49" fontId="1" fillId="0" borderId="10" xfId="84" applyNumberFormat="1" applyFont="1" applyBorder="1" applyAlignment="1" applyProtection="1">
      <alignment horizontal="right" vertical="top" wrapText="1"/>
    </xf>
    <xf numFmtId="165" fontId="40" fillId="0" borderId="17" xfId="84" applyNumberFormat="1" applyFont="1" applyBorder="1" applyAlignment="1" applyProtection="1">
      <alignment horizontal="left" vertical="top" wrapText="1" indent="2"/>
    </xf>
    <xf numFmtId="0" fontId="1" fillId="0" borderId="0" xfId="84" applyFont="1" applyAlignment="1" applyProtection="1">
      <alignment horizontal="left" vertical="top" wrapText="1"/>
    </xf>
    <xf numFmtId="0" fontId="1" fillId="0" borderId="0" xfId="84" applyFont="1" applyAlignment="1" applyProtection="1">
      <alignment horizontal="left" vertical="top" wrapText="1" indent="1"/>
    </xf>
    <xf numFmtId="49" fontId="1" fillId="0" borderId="10" xfId="114" applyNumberFormat="1" applyFont="1" applyBorder="1" applyAlignment="1" applyProtection="1">
      <alignment horizontal="center" vertical="top" wrapText="1"/>
    </xf>
    <xf numFmtId="0" fontId="1" fillId="0" borderId="10" xfId="84" applyFont="1" applyFill="1" applyBorder="1" applyAlignment="1" applyProtection="1">
      <alignment vertical="top" wrapText="1"/>
    </xf>
    <xf numFmtId="0" fontId="1" fillId="0" borderId="10" xfId="114" applyFont="1" applyFill="1" applyBorder="1" applyAlignment="1" applyProtection="1">
      <alignment horizontal="center"/>
    </xf>
    <xf numFmtId="0" fontId="1" fillId="0" borderId="10" xfId="84" applyFont="1" applyFill="1" applyBorder="1" applyAlignment="1" applyProtection="1">
      <alignment horizontal="center" vertical="top" wrapText="1"/>
    </xf>
    <xf numFmtId="49" fontId="1" fillId="0" borderId="24" xfId="114" applyNumberFormat="1" applyFont="1" applyBorder="1" applyAlignment="1" applyProtection="1">
      <alignment horizontal="left" vertical="top" wrapText="1"/>
    </xf>
    <xf numFmtId="0" fontId="1" fillId="0" borderId="0" xfId="114" applyFont="1" applyBorder="1" applyAlignment="1" applyProtection="1">
      <alignment horizontal="left" vertical="top" wrapText="1"/>
    </xf>
    <xf numFmtId="44" fontId="39" fillId="0" borderId="28" xfId="114" applyNumberFormat="1" applyFont="1" applyBorder="1" applyAlignment="1" applyProtection="1">
      <alignment vertical="center" wrapText="1"/>
    </xf>
    <xf numFmtId="0" fontId="1" fillId="0" borderId="16" xfId="114" applyFont="1" applyBorder="1" applyAlignment="1" applyProtection="1">
      <alignment vertical="top" wrapText="1"/>
    </xf>
    <xf numFmtId="0" fontId="1" fillId="0" borderId="16" xfId="114" applyFont="1" applyBorder="1" applyAlignment="1" applyProtection="1">
      <alignment vertical="center"/>
    </xf>
    <xf numFmtId="0" fontId="39" fillId="0" borderId="16" xfId="114" applyFont="1" applyBorder="1" applyAlignment="1" applyProtection="1">
      <alignment vertical="center"/>
    </xf>
    <xf numFmtId="0" fontId="1" fillId="0" borderId="16" xfId="114" applyFont="1" applyBorder="1" applyAlignment="1" applyProtection="1">
      <alignment horizontal="center" vertical="top" wrapText="1"/>
    </xf>
    <xf numFmtId="0" fontId="39" fillId="0" borderId="16" xfId="114" applyFont="1" applyBorder="1" applyAlignment="1" applyProtection="1">
      <alignment horizontal="center" vertical="center" wrapText="1"/>
    </xf>
    <xf numFmtId="44" fontId="39" fillId="0" borderId="16" xfId="114" applyNumberFormat="1" applyFont="1" applyBorder="1" applyAlignment="1" applyProtection="1">
      <alignment vertical="top" wrapText="1"/>
    </xf>
    <xf numFmtId="0" fontId="39" fillId="0" borderId="0" xfId="114" applyFont="1" applyBorder="1" applyProtection="1"/>
    <xf numFmtId="0" fontId="1" fillId="0" borderId="0" xfId="114" applyFont="1" applyBorder="1" applyProtection="1"/>
    <xf numFmtId="0" fontId="1" fillId="0" borderId="0" xfId="114" applyFont="1" applyBorder="1" applyAlignment="1" applyProtection="1">
      <alignment vertical="top"/>
    </xf>
    <xf numFmtId="175" fontId="1" fillId="0" borderId="0" xfId="114" applyNumberFormat="1" applyFont="1" applyBorder="1" applyAlignment="1" applyProtection="1">
      <alignment horizontal="center"/>
    </xf>
    <xf numFmtId="44" fontId="39" fillId="0" borderId="14" xfId="114" applyNumberFormat="1" applyFont="1" applyBorder="1" applyAlignment="1" applyProtection="1">
      <alignment horizontal="left"/>
    </xf>
    <xf numFmtId="44" fontId="39" fillId="0" borderId="0" xfId="114" applyNumberFormat="1" applyFont="1" applyBorder="1" applyAlignment="1" applyProtection="1">
      <alignment horizontal="left"/>
    </xf>
    <xf numFmtId="44" fontId="1" fillId="0" borderId="0" xfId="114" applyNumberFormat="1" applyFont="1" applyBorder="1" applyProtection="1"/>
    <xf numFmtId="0" fontId="1" fillId="0" borderId="0" xfId="114" applyFont="1" applyBorder="1" applyAlignment="1" applyProtection="1">
      <alignment horizontal="center"/>
    </xf>
    <xf numFmtId="0" fontId="39" fillId="0" borderId="31" xfId="114" applyFont="1" applyFill="1" applyBorder="1" applyAlignment="1" applyProtection="1">
      <alignment horizontal="centerContinuous" vertical="center"/>
    </xf>
    <xf numFmtId="0" fontId="39" fillId="0" borderId="30" xfId="114" applyFont="1" applyFill="1" applyBorder="1" applyAlignment="1" applyProtection="1">
      <alignment horizontal="centerContinuous" vertical="center"/>
    </xf>
    <xf numFmtId="0" fontId="39" fillId="0" borderId="29" xfId="0" applyFont="1" applyBorder="1" applyAlignment="1" applyProtection="1">
      <alignment vertical="center"/>
    </xf>
    <xf numFmtId="0" fontId="39" fillId="0" borderId="31" xfId="0" applyFont="1" applyBorder="1" applyAlignment="1" applyProtection="1">
      <alignment vertical="center"/>
    </xf>
    <xf numFmtId="0" fontId="39" fillId="0" borderId="30" xfId="0" applyFont="1" applyBorder="1" applyAlignment="1" applyProtection="1">
      <alignment vertical="center"/>
    </xf>
    <xf numFmtId="44" fontId="1" fillId="0" borderId="15" xfId="115" applyFont="1" applyFill="1" applyBorder="1" applyAlignment="1" applyProtection="1">
      <alignment vertical="top"/>
    </xf>
    <xf numFmtId="44" fontId="1" fillId="0" borderId="15" xfId="115" applyFont="1" applyFill="1" applyBorder="1" applyAlignment="1" applyProtection="1">
      <alignment vertical="top" wrapText="1"/>
    </xf>
    <xf numFmtId="0" fontId="39" fillId="0" borderId="31" xfId="0" applyFont="1" applyFill="1" applyBorder="1" applyAlignment="1" applyProtection="1">
      <alignment vertical="center"/>
    </xf>
    <xf numFmtId="44" fontId="39" fillId="0" borderId="28" xfId="114" applyNumberFormat="1" applyFont="1" applyFill="1" applyBorder="1" applyAlignment="1" applyProtection="1">
      <alignment vertical="center" wrapText="1"/>
    </xf>
    <xf numFmtId="44" fontId="44" fillId="0" borderId="28" xfId="0" applyNumberFormat="1" applyFont="1" applyBorder="1" applyAlignment="1" applyProtection="1">
      <alignment vertical="center" wrapText="1"/>
    </xf>
    <xf numFmtId="0" fontId="1" fillId="0" borderId="0" xfId="114" applyFont="1" applyBorder="1" applyAlignment="1" applyProtection="1">
      <alignment vertical="top"/>
    </xf>
    <xf numFmtId="44" fontId="1" fillId="0" borderId="15" xfId="115" applyFont="1" applyFill="1" applyBorder="1" applyAlignment="1" applyProtection="1">
      <alignment vertical="top"/>
      <protection locked="0"/>
    </xf>
    <xf numFmtId="44" fontId="1" fillId="0" borderId="15" xfId="115" applyFont="1" applyFill="1" applyBorder="1" applyAlignment="1" applyProtection="1">
      <alignment vertical="top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 2" xfId="115" xr:uid="{ABBEA6A0-A388-48F1-AFA0-A000B2850273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2 2 2" xfId="116" xr:uid="{0D4D21DC-18DC-459A-9B35-DFA8E1267532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8" xfId="114" xr:uid="{8C15A669-FFE0-4D96-B80A-3BA0545302CE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-G\City%20of%20Winnipeg%20-%20Water%20&amp;%20Waste%20Department%20-%200012\11001203.00%20-%202011%20WATERMAIN%20RENEWALS-C%203\Specs%20Calcs%20and%20Design%20Notes\COW_2011_Prices%20Form%20B%20(20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D1377-7411-4467-B610-F8931A7B73C4}">
  <sheetPr codeName="Sheet2"/>
  <dimension ref="A1:N393"/>
  <sheetViews>
    <sheetView tabSelected="1" view="pageBreakPreview" zoomScaleNormal="100" zoomScaleSheetLayoutView="100" workbookViewId="0"/>
  </sheetViews>
  <sheetFormatPr defaultRowHeight="15" x14ac:dyDescent="0.25"/>
  <cols>
    <col min="1" max="1" width="8.7109375" style="6" customWidth="1"/>
    <col min="2" max="2" width="36" style="6" customWidth="1"/>
    <col min="3" max="3" width="10.7109375" style="6" customWidth="1"/>
    <col min="4" max="5" width="10.7109375" style="9" customWidth="1"/>
    <col min="6" max="6" width="13.28515625" style="6" customWidth="1"/>
    <col min="7" max="7" width="16.7109375" style="11" customWidth="1"/>
    <col min="8" max="8" width="6.5703125" style="4" customWidth="1"/>
    <col min="9" max="11" width="9.140625" style="3"/>
    <col min="12" max="255" width="9.140625" style="6"/>
    <col min="256" max="257" width="5.28515625" style="6" customWidth="1"/>
    <col min="258" max="258" width="35.7109375" style="6" customWidth="1"/>
    <col min="259" max="262" width="10.7109375" style="6" customWidth="1"/>
    <col min="263" max="263" width="16.7109375" style="6" customWidth="1"/>
    <col min="264" max="264" width="69.85546875" style="6" bestFit="1" customWidth="1"/>
    <col min="265" max="511" width="9.140625" style="6"/>
    <col min="512" max="513" width="5.28515625" style="6" customWidth="1"/>
    <col min="514" max="514" width="35.7109375" style="6" customWidth="1"/>
    <col min="515" max="518" width="10.7109375" style="6" customWidth="1"/>
    <col min="519" max="519" width="16.7109375" style="6" customWidth="1"/>
    <col min="520" max="520" width="69.85546875" style="6" bestFit="1" customWidth="1"/>
    <col min="521" max="767" width="9.140625" style="6"/>
    <col min="768" max="769" width="5.28515625" style="6" customWidth="1"/>
    <col min="770" max="770" width="35.7109375" style="6" customWidth="1"/>
    <col min="771" max="774" width="10.7109375" style="6" customWidth="1"/>
    <col min="775" max="775" width="16.7109375" style="6" customWidth="1"/>
    <col min="776" max="776" width="69.85546875" style="6" bestFit="1" customWidth="1"/>
    <col min="777" max="1023" width="9.140625" style="6"/>
    <col min="1024" max="1025" width="5.28515625" style="6" customWidth="1"/>
    <col min="1026" max="1026" width="35.7109375" style="6" customWidth="1"/>
    <col min="1027" max="1030" width="10.7109375" style="6" customWidth="1"/>
    <col min="1031" max="1031" width="16.7109375" style="6" customWidth="1"/>
    <col min="1032" max="1032" width="69.85546875" style="6" bestFit="1" customWidth="1"/>
    <col min="1033" max="1279" width="9.140625" style="6"/>
    <col min="1280" max="1281" width="5.28515625" style="6" customWidth="1"/>
    <col min="1282" max="1282" width="35.7109375" style="6" customWidth="1"/>
    <col min="1283" max="1286" width="10.7109375" style="6" customWidth="1"/>
    <col min="1287" max="1287" width="16.7109375" style="6" customWidth="1"/>
    <col min="1288" max="1288" width="69.85546875" style="6" bestFit="1" customWidth="1"/>
    <col min="1289" max="1535" width="9.140625" style="6"/>
    <col min="1536" max="1537" width="5.28515625" style="6" customWidth="1"/>
    <col min="1538" max="1538" width="35.7109375" style="6" customWidth="1"/>
    <col min="1539" max="1542" width="10.7109375" style="6" customWidth="1"/>
    <col min="1543" max="1543" width="16.7109375" style="6" customWidth="1"/>
    <col min="1544" max="1544" width="69.85546875" style="6" bestFit="1" customWidth="1"/>
    <col min="1545" max="1791" width="9.140625" style="6"/>
    <col min="1792" max="1793" width="5.28515625" style="6" customWidth="1"/>
    <col min="1794" max="1794" width="35.7109375" style="6" customWidth="1"/>
    <col min="1795" max="1798" width="10.7109375" style="6" customWidth="1"/>
    <col min="1799" max="1799" width="16.7109375" style="6" customWidth="1"/>
    <col min="1800" max="1800" width="69.85546875" style="6" bestFit="1" customWidth="1"/>
    <col min="1801" max="2047" width="9.140625" style="6"/>
    <col min="2048" max="2049" width="5.28515625" style="6" customWidth="1"/>
    <col min="2050" max="2050" width="35.7109375" style="6" customWidth="1"/>
    <col min="2051" max="2054" width="10.7109375" style="6" customWidth="1"/>
    <col min="2055" max="2055" width="16.7109375" style="6" customWidth="1"/>
    <col min="2056" max="2056" width="69.85546875" style="6" bestFit="1" customWidth="1"/>
    <col min="2057" max="2303" width="9.140625" style="6"/>
    <col min="2304" max="2305" width="5.28515625" style="6" customWidth="1"/>
    <col min="2306" max="2306" width="35.7109375" style="6" customWidth="1"/>
    <col min="2307" max="2310" width="10.7109375" style="6" customWidth="1"/>
    <col min="2311" max="2311" width="16.7109375" style="6" customWidth="1"/>
    <col min="2312" max="2312" width="69.85546875" style="6" bestFit="1" customWidth="1"/>
    <col min="2313" max="2559" width="9.140625" style="6"/>
    <col min="2560" max="2561" width="5.28515625" style="6" customWidth="1"/>
    <col min="2562" max="2562" width="35.7109375" style="6" customWidth="1"/>
    <col min="2563" max="2566" width="10.7109375" style="6" customWidth="1"/>
    <col min="2567" max="2567" width="16.7109375" style="6" customWidth="1"/>
    <col min="2568" max="2568" width="69.85546875" style="6" bestFit="1" customWidth="1"/>
    <col min="2569" max="2815" width="9.140625" style="6"/>
    <col min="2816" max="2817" width="5.28515625" style="6" customWidth="1"/>
    <col min="2818" max="2818" width="35.7109375" style="6" customWidth="1"/>
    <col min="2819" max="2822" width="10.7109375" style="6" customWidth="1"/>
    <col min="2823" max="2823" width="16.7109375" style="6" customWidth="1"/>
    <col min="2824" max="2824" width="69.85546875" style="6" bestFit="1" customWidth="1"/>
    <col min="2825" max="3071" width="9.140625" style="6"/>
    <col min="3072" max="3073" width="5.28515625" style="6" customWidth="1"/>
    <col min="3074" max="3074" width="35.7109375" style="6" customWidth="1"/>
    <col min="3075" max="3078" width="10.7109375" style="6" customWidth="1"/>
    <col min="3079" max="3079" width="16.7109375" style="6" customWidth="1"/>
    <col min="3080" max="3080" width="69.85546875" style="6" bestFit="1" customWidth="1"/>
    <col min="3081" max="3327" width="9.140625" style="6"/>
    <col min="3328" max="3329" width="5.28515625" style="6" customWidth="1"/>
    <col min="3330" max="3330" width="35.7109375" style="6" customWidth="1"/>
    <col min="3331" max="3334" width="10.7109375" style="6" customWidth="1"/>
    <col min="3335" max="3335" width="16.7109375" style="6" customWidth="1"/>
    <col min="3336" max="3336" width="69.85546875" style="6" bestFit="1" customWidth="1"/>
    <col min="3337" max="3583" width="9.140625" style="6"/>
    <col min="3584" max="3585" width="5.28515625" style="6" customWidth="1"/>
    <col min="3586" max="3586" width="35.7109375" style="6" customWidth="1"/>
    <col min="3587" max="3590" width="10.7109375" style="6" customWidth="1"/>
    <col min="3591" max="3591" width="16.7109375" style="6" customWidth="1"/>
    <col min="3592" max="3592" width="69.85546875" style="6" bestFit="1" customWidth="1"/>
    <col min="3593" max="3839" width="9.140625" style="6"/>
    <col min="3840" max="3841" width="5.28515625" style="6" customWidth="1"/>
    <col min="3842" max="3842" width="35.7109375" style="6" customWidth="1"/>
    <col min="3843" max="3846" width="10.7109375" style="6" customWidth="1"/>
    <col min="3847" max="3847" width="16.7109375" style="6" customWidth="1"/>
    <col min="3848" max="3848" width="69.85546875" style="6" bestFit="1" customWidth="1"/>
    <col min="3849" max="4095" width="9.140625" style="6"/>
    <col min="4096" max="4097" width="5.28515625" style="6" customWidth="1"/>
    <col min="4098" max="4098" width="35.7109375" style="6" customWidth="1"/>
    <col min="4099" max="4102" width="10.7109375" style="6" customWidth="1"/>
    <col min="4103" max="4103" width="16.7109375" style="6" customWidth="1"/>
    <col min="4104" max="4104" width="69.85546875" style="6" bestFit="1" customWidth="1"/>
    <col min="4105" max="4351" width="9.140625" style="6"/>
    <col min="4352" max="4353" width="5.28515625" style="6" customWidth="1"/>
    <col min="4354" max="4354" width="35.7109375" style="6" customWidth="1"/>
    <col min="4355" max="4358" width="10.7109375" style="6" customWidth="1"/>
    <col min="4359" max="4359" width="16.7109375" style="6" customWidth="1"/>
    <col min="4360" max="4360" width="69.85546875" style="6" bestFit="1" customWidth="1"/>
    <col min="4361" max="4607" width="9.140625" style="6"/>
    <col min="4608" max="4609" width="5.28515625" style="6" customWidth="1"/>
    <col min="4610" max="4610" width="35.7109375" style="6" customWidth="1"/>
    <col min="4611" max="4614" width="10.7109375" style="6" customWidth="1"/>
    <col min="4615" max="4615" width="16.7109375" style="6" customWidth="1"/>
    <col min="4616" max="4616" width="69.85546875" style="6" bestFit="1" customWidth="1"/>
    <col min="4617" max="4863" width="9.140625" style="6"/>
    <col min="4864" max="4865" width="5.28515625" style="6" customWidth="1"/>
    <col min="4866" max="4866" width="35.7109375" style="6" customWidth="1"/>
    <col min="4867" max="4870" width="10.7109375" style="6" customWidth="1"/>
    <col min="4871" max="4871" width="16.7109375" style="6" customWidth="1"/>
    <col min="4872" max="4872" width="69.85546875" style="6" bestFit="1" customWidth="1"/>
    <col min="4873" max="5119" width="9.140625" style="6"/>
    <col min="5120" max="5121" width="5.28515625" style="6" customWidth="1"/>
    <col min="5122" max="5122" width="35.7109375" style="6" customWidth="1"/>
    <col min="5123" max="5126" width="10.7109375" style="6" customWidth="1"/>
    <col min="5127" max="5127" width="16.7109375" style="6" customWidth="1"/>
    <col min="5128" max="5128" width="69.85546875" style="6" bestFit="1" customWidth="1"/>
    <col min="5129" max="5375" width="9.140625" style="6"/>
    <col min="5376" max="5377" width="5.28515625" style="6" customWidth="1"/>
    <col min="5378" max="5378" width="35.7109375" style="6" customWidth="1"/>
    <col min="5379" max="5382" width="10.7109375" style="6" customWidth="1"/>
    <col min="5383" max="5383" width="16.7109375" style="6" customWidth="1"/>
    <col min="5384" max="5384" width="69.85546875" style="6" bestFit="1" customWidth="1"/>
    <col min="5385" max="5631" width="9.140625" style="6"/>
    <col min="5632" max="5633" width="5.28515625" style="6" customWidth="1"/>
    <col min="5634" max="5634" width="35.7109375" style="6" customWidth="1"/>
    <col min="5635" max="5638" width="10.7109375" style="6" customWidth="1"/>
    <col min="5639" max="5639" width="16.7109375" style="6" customWidth="1"/>
    <col min="5640" max="5640" width="69.85546875" style="6" bestFit="1" customWidth="1"/>
    <col min="5641" max="5887" width="9.140625" style="6"/>
    <col min="5888" max="5889" width="5.28515625" style="6" customWidth="1"/>
    <col min="5890" max="5890" width="35.7109375" style="6" customWidth="1"/>
    <col min="5891" max="5894" width="10.7109375" style="6" customWidth="1"/>
    <col min="5895" max="5895" width="16.7109375" style="6" customWidth="1"/>
    <col min="5896" max="5896" width="69.85546875" style="6" bestFit="1" customWidth="1"/>
    <col min="5897" max="6143" width="9.140625" style="6"/>
    <col min="6144" max="6145" width="5.28515625" style="6" customWidth="1"/>
    <col min="6146" max="6146" width="35.7109375" style="6" customWidth="1"/>
    <col min="6147" max="6150" width="10.7109375" style="6" customWidth="1"/>
    <col min="6151" max="6151" width="16.7109375" style="6" customWidth="1"/>
    <col min="6152" max="6152" width="69.85546875" style="6" bestFit="1" customWidth="1"/>
    <col min="6153" max="6399" width="9.140625" style="6"/>
    <col min="6400" max="6401" width="5.28515625" style="6" customWidth="1"/>
    <col min="6402" max="6402" width="35.7109375" style="6" customWidth="1"/>
    <col min="6403" max="6406" width="10.7109375" style="6" customWidth="1"/>
    <col min="6407" max="6407" width="16.7109375" style="6" customWidth="1"/>
    <col min="6408" max="6408" width="69.85546875" style="6" bestFit="1" customWidth="1"/>
    <col min="6409" max="6655" width="9.140625" style="6"/>
    <col min="6656" max="6657" width="5.28515625" style="6" customWidth="1"/>
    <col min="6658" max="6658" width="35.7109375" style="6" customWidth="1"/>
    <col min="6659" max="6662" width="10.7109375" style="6" customWidth="1"/>
    <col min="6663" max="6663" width="16.7109375" style="6" customWidth="1"/>
    <col min="6664" max="6664" width="69.85546875" style="6" bestFit="1" customWidth="1"/>
    <col min="6665" max="6911" width="9.140625" style="6"/>
    <col min="6912" max="6913" width="5.28515625" style="6" customWidth="1"/>
    <col min="6914" max="6914" width="35.7109375" style="6" customWidth="1"/>
    <col min="6915" max="6918" width="10.7109375" style="6" customWidth="1"/>
    <col min="6919" max="6919" width="16.7109375" style="6" customWidth="1"/>
    <col min="6920" max="6920" width="69.85546875" style="6" bestFit="1" customWidth="1"/>
    <col min="6921" max="7167" width="9.140625" style="6"/>
    <col min="7168" max="7169" width="5.28515625" style="6" customWidth="1"/>
    <col min="7170" max="7170" width="35.7109375" style="6" customWidth="1"/>
    <col min="7171" max="7174" width="10.7109375" style="6" customWidth="1"/>
    <col min="7175" max="7175" width="16.7109375" style="6" customWidth="1"/>
    <col min="7176" max="7176" width="69.85546875" style="6" bestFit="1" customWidth="1"/>
    <col min="7177" max="7423" width="9.140625" style="6"/>
    <col min="7424" max="7425" width="5.28515625" style="6" customWidth="1"/>
    <col min="7426" max="7426" width="35.7109375" style="6" customWidth="1"/>
    <col min="7427" max="7430" width="10.7109375" style="6" customWidth="1"/>
    <col min="7431" max="7431" width="16.7109375" style="6" customWidth="1"/>
    <col min="7432" max="7432" width="69.85546875" style="6" bestFit="1" customWidth="1"/>
    <col min="7433" max="7679" width="9.140625" style="6"/>
    <col min="7680" max="7681" width="5.28515625" style="6" customWidth="1"/>
    <col min="7682" max="7682" width="35.7109375" style="6" customWidth="1"/>
    <col min="7683" max="7686" width="10.7109375" style="6" customWidth="1"/>
    <col min="7687" max="7687" width="16.7109375" style="6" customWidth="1"/>
    <col min="7688" max="7688" width="69.85546875" style="6" bestFit="1" customWidth="1"/>
    <col min="7689" max="7935" width="9.140625" style="6"/>
    <col min="7936" max="7937" width="5.28515625" style="6" customWidth="1"/>
    <col min="7938" max="7938" width="35.7109375" style="6" customWidth="1"/>
    <col min="7939" max="7942" width="10.7109375" style="6" customWidth="1"/>
    <col min="7943" max="7943" width="16.7109375" style="6" customWidth="1"/>
    <col min="7944" max="7944" width="69.85546875" style="6" bestFit="1" customWidth="1"/>
    <col min="7945" max="8191" width="9.140625" style="6"/>
    <col min="8192" max="8193" width="5.28515625" style="6" customWidth="1"/>
    <col min="8194" max="8194" width="35.7109375" style="6" customWidth="1"/>
    <col min="8195" max="8198" width="10.7109375" style="6" customWidth="1"/>
    <col min="8199" max="8199" width="16.7109375" style="6" customWidth="1"/>
    <col min="8200" max="8200" width="69.85546875" style="6" bestFit="1" customWidth="1"/>
    <col min="8201" max="8447" width="9.140625" style="6"/>
    <col min="8448" max="8449" width="5.28515625" style="6" customWidth="1"/>
    <col min="8450" max="8450" width="35.7109375" style="6" customWidth="1"/>
    <col min="8451" max="8454" width="10.7109375" style="6" customWidth="1"/>
    <col min="8455" max="8455" width="16.7109375" style="6" customWidth="1"/>
    <col min="8456" max="8456" width="69.85546875" style="6" bestFit="1" customWidth="1"/>
    <col min="8457" max="8703" width="9.140625" style="6"/>
    <col min="8704" max="8705" width="5.28515625" style="6" customWidth="1"/>
    <col min="8706" max="8706" width="35.7109375" style="6" customWidth="1"/>
    <col min="8707" max="8710" width="10.7109375" style="6" customWidth="1"/>
    <col min="8711" max="8711" width="16.7109375" style="6" customWidth="1"/>
    <col min="8712" max="8712" width="69.85546875" style="6" bestFit="1" customWidth="1"/>
    <col min="8713" max="8959" width="9.140625" style="6"/>
    <col min="8960" max="8961" width="5.28515625" style="6" customWidth="1"/>
    <col min="8962" max="8962" width="35.7109375" style="6" customWidth="1"/>
    <col min="8963" max="8966" width="10.7109375" style="6" customWidth="1"/>
    <col min="8967" max="8967" width="16.7109375" style="6" customWidth="1"/>
    <col min="8968" max="8968" width="69.85546875" style="6" bestFit="1" customWidth="1"/>
    <col min="8969" max="9215" width="9.140625" style="6"/>
    <col min="9216" max="9217" width="5.28515625" style="6" customWidth="1"/>
    <col min="9218" max="9218" width="35.7109375" style="6" customWidth="1"/>
    <col min="9219" max="9222" width="10.7109375" style="6" customWidth="1"/>
    <col min="9223" max="9223" width="16.7109375" style="6" customWidth="1"/>
    <col min="9224" max="9224" width="69.85546875" style="6" bestFit="1" customWidth="1"/>
    <col min="9225" max="9471" width="9.140625" style="6"/>
    <col min="9472" max="9473" width="5.28515625" style="6" customWidth="1"/>
    <col min="9474" max="9474" width="35.7109375" style="6" customWidth="1"/>
    <col min="9475" max="9478" width="10.7109375" style="6" customWidth="1"/>
    <col min="9479" max="9479" width="16.7109375" style="6" customWidth="1"/>
    <col min="9480" max="9480" width="69.85546875" style="6" bestFit="1" customWidth="1"/>
    <col min="9481" max="9727" width="9.140625" style="6"/>
    <col min="9728" max="9729" width="5.28515625" style="6" customWidth="1"/>
    <col min="9730" max="9730" width="35.7109375" style="6" customWidth="1"/>
    <col min="9731" max="9734" width="10.7109375" style="6" customWidth="1"/>
    <col min="9735" max="9735" width="16.7109375" style="6" customWidth="1"/>
    <col min="9736" max="9736" width="69.85546875" style="6" bestFit="1" customWidth="1"/>
    <col min="9737" max="9983" width="9.140625" style="6"/>
    <col min="9984" max="9985" width="5.28515625" style="6" customWidth="1"/>
    <col min="9986" max="9986" width="35.7109375" style="6" customWidth="1"/>
    <col min="9987" max="9990" width="10.7109375" style="6" customWidth="1"/>
    <col min="9991" max="9991" width="16.7109375" style="6" customWidth="1"/>
    <col min="9992" max="9992" width="69.85546875" style="6" bestFit="1" customWidth="1"/>
    <col min="9993" max="10239" width="9.140625" style="6"/>
    <col min="10240" max="10241" width="5.28515625" style="6" customWidth="1"/>
    <col min="10242" max="10242" width="35.7109375" style="6" customWidth="1"/>
    <col min="10243" max="10246" width="10.7109375" style="6" customWidth="1"/>
    <col min="10247" max="10247" width="16.7109375" style="6" customWidth="1"/>
    <col min="10248" max="10248" width="69.85546875" style="6" bestFit="1" customWidth="1"/>
    <col min="10249" max="10495" width="9.140625" style="6"/>
    <col min="10496" max="10497" width="5.28515625" style="6" customWidth="1"/>
    <col min="10498" max="10498" width="35.7109375" style="6" customWidth="1"/>
    <col min="10499" max="10502" width="10.7109375" style="6" customWidth="1"/>
    <col min="10503" max="10503" width="16.7109375" style="6" customWidth="1"/>
    <col min="10504" max="10504" width="69.85546875" style="6" bestFit="1" customWidth="1"/>
    <col min="10505" max="10751" width="9.140625" style="6"/>
    <col min="10752" max="10753" width="5.28515625" style="6" customWidth="1"/>
    <col min="10754" max="10754" width="35.7109375" style="6" customWidth="1"/>
    <col min="10755" max="10758" width="10.7109375" style="6" customWidth="1"/>
    <col min="10759" max="10759" width="16.7109375" style="6" customWidth="1"/>
    <col min="10760" max="10760" width="69.85546875" style="6" bestFit="1" customWidth="1"/>
    <col min="10761" max="11007" width="9.140625" style="6"/>
    <col min="11008" max="11009" width="5.28515625" style="6" customWidth="1"/>
    <col min="11010" max="11010" width="35.7109375" style="6" customWidth="1"/>
    <col min="11011" max="11014" width="10.7109375" style="6" customWidth="1"/>
    <col min="11015" max="11015" width="16.7109375" style="6" customWidth="1"/>
    <col min="11016" max="11016" width="69.85546875" style="6" bestFit="1" customWidth="1"/>
    <col min="11017" max="11263" width="9.140625" style="6"/>
    <col min="11264" max="11265" width="5.28515625" style="6" customWidth="1"/>
    <col min="11266" max="11266" width="35.7109375" style="6" customWidth="1"/>
    <col min="11267" max="11270" width="10.7109375" style="6" customWidth="1"/>
    <col min="11271" max="11271" width="16.7109375" style="6" customWidth="1"/>
    <col min="11272" max="11272" width="69.85546875" style="6" bestFit="1" customWidth="1"/>
    <col min="11273" max="11519" width="9.140625" style="6"/>
    <col min="11520" max="11521" width="5.28515625" style="6" customWidth="1"/>
    <col min="11522" max="11522" width="35.7109375" style="6" customWidth="1"/>
    <col min="11523" max="11526" width="10.7109375" style="6" customWidth="1"/>
    <col min="11527" max="11527" width="16.7109375" style="6" customWidth="1"/>
    <col min="11528" max="11528" width="69.85546875" style="6" bestFit="1" customWidth="1"/>
    <col min="11529" max="11775" width="9.140625" style="6"/>
    <col min="11776" max="11777" width="5.28515625" style="6" customWidth="1"/>
    <col min="11778" max="11778" width="35.7109375" style="6" customWidth="1"/>
    <col min="11779" max="11782" width="10.7109375" style="6" customWidth="1"/>
    <col min="11783" max="11783" width="16.7109375" style="6" customWidth="1"/>
    <col min="11784" max="11784" width="69.85546875" style="6" bestFit="1" customWidth="1"/>
    <col min="11785" max="12031" width="9.140625" style="6"/>
    <col min="12032" max="12033" width="5.28515625" style="6" customWidth="1"/>
    <col min="12034" max="12034" width="35.7109375" style="6" customWidth="1"/>
    <col min="12035" max="12038" width="10.7109375" style="6" customWidth="1"/>
    <col min="12039" max="12039" width="16.7109375" style="6" customWidth="1"/>
    <col min="12040" max="12040" width="69.85546875" style="6" bestFit="1" customWidth="1"/>
    <col min="12041" max="12287" width="9.140625" style="6"/>
    <col min="12288" max="12289" width="5.28515625" style="6" customWidth="1"/>
    <col min="12290" max="12290" width="35.7109375" style="6" customWidth="1"/>
    <col min="12291" max="12294" width="10.7109375" style="6" customWidth="1"/>
    <col min="12295" max="12295" width="16.7109375" style="6" customWidth="1"/>
    <col min="12296" max="12296" width="69.85546875" style="6" bestFit="1" customWidth="1"/>
    <col min="12297" max="12543" width="9.140625" style="6"/>
    <col min="12544" max="12545" width="5.28515625" style="6" customWidth="1"/>
    <col min="12546" max="12546" width="35.7109375" style="6" customWidth="1"/>
    <col min="12547" max="12550" width="10.7109375" style="6" customWidth="1"/>
    <col min="12551" max="12551" width="16.7109375" style="6" customWidth="1"/>
    <col min="12552" max="12552" width="69.85546875" style="6" bestFit="1" customWidth="1"/>
    <col min="12553" max="12799" width="9.140625" style="6"/>
    <col min="12800" max="12801" width="5.28515625" style="6" customWidth="1"/>
    <col min="12802" max="12802" width="35.7109375" style="6" customWidth="1"/>
    <col min="12803" max="12806" width="10.7109375" style="6" customWidth="1"/>
    <col min="12807" max="12807" width="16.7109375" style="6" customWidth="1"/>
    <col min="12808" max="12808" width="69.85546875" style="6" bestFit="1" customWidth="1"/>
    <col min="12809" max="13055" width="9.140625" style="6"/>
    <col min="13056" max="13057" width="5.28515625" style="6" customWidth="1"/>
    <col min="13058" max="13058" width="35.7109375" style="6" customWidth="1"/>
    <col min="13059" max="13062" width="10.7109375" style="6" customWidth="1"/>
    <col min="13063" max="13063" width="16.7109375" style="6" customWidth="1"/>
    <col min="13064" max="13064" width="69.85546875" style="6" bestFit="1" customWidth="1"/>
    <col min="13065" max="13311" width="9.140625" style="6"/>
    <col min="13312" max="13313" width="5.28515625" style="6" customWidth="1"/>
    <col min="13314" max="13314" width="35.7109375" style="6" customWidth="1"/>
    <col min="13315" max="13318" width="10.7109375" style="6" customWidth="1"/>
    <col min="13319" max="13319" width="16.7109375" style="6" customWidth="1"/>
    <col min="13320" max="13320" width="69.85546875" style="6" bestFit="1" customWidth="1"/>
    <col min="13321" max="13567" width="9.140625" style="6"/>
    <col min="13568" max="13569" width="5.28515625" style="6" customWidth="1"/>
    <col min="13570" max="13570" width="35.7109375" style="6" customWidth="1"/>
    <col min="13571" max="13574" width="10.7109375" style="6" customWidth="1"/>
    <col min="13575" max="13575" width="16.7109375" style="6" customWidth="1"/>
    <col min="13576" max="13576" width="69.85546875" style="6" bestFit="1" customWidth="1"/>
    <col min="13577" max="13823" width="9.140625" style="6"/>
    <col min="13824" max="13825" width="5.28515625" style="6" customWidth="1"/>
    <col min="13826" max="13826" width="35.7109375" style="6" customWidth="1"/>
    <col min="13827" max="13830" width="10.7109375" style="6" customWidth="1"/>
    <col min="13831" max="13831" width="16.7109375" style="6" customWidth="1"/>
    <col min="13832" max="13832" width="69.85546875" style="6" bestFit="1" customWidth="1"/>
    <col min="13833" max="14079" width="9.140625" style="6"/>
    <col min="14080" max="14081" width="5.28515625" style="6" customWidth="1"/>
    <col min="14082" max="14082" width="35.7109375" style="6" customWidth="1"/>
    <col min="14083" max="14086" width="10.7109375" style="6" customWidth="1"/>
    <col min="14087" max="14087" width="16.7109375" style="6" customWidth="1"/>
    <col min="14088" max="14088" width="69.85546875" style="6" bestFit="1" customWidth="1"/>
    <col min="14089" max="14335" width="9.140625" style="6"/>
    <col min="14336" max="14337" width="5.28515625" style="6" customWidth="1"/>
    <col min="14338" max="14338" width="35.7109375" style="6" customWidth="1"/>
    <col min="14339" max="14342" width="10.7109375" style="6" customWidth="1"/>
    <col min="14343" max="14343" width="16.7109375" style="6" customWidth="1"/>
    <col min="14344" max="14344" width="69.85546875" style="6" bestFit="1" customWidth="1"/>
    <col min="14345" max="14591" width="9.140625" style="6"/>
    <col min="14592" max="14593" width="5.28515625" style="6" customWidth="1"/>
    <col min="14594" max="14594" width="35.7109375" style="6" customWidth="1"/>
    <col min="14595" max="14598" width="10.7109375" style="6" customWidth="1"/>
    <col min="14599" max="14599" width="16.7109375" style="6" customWidth="1"/>
    <col min="14600" max="14600" width="69.85546875" style="6" bestFit="1" customWidth="1"/>
    <col min="14601" max="14847" width="9.140625" style="6"/>
    <col min="14848" max="14849" width="5.28515625" style="6" customWidth="1"/>
    <col min="14850" max="14850" width="35.7109375" style="6" customWidth="1"/>
    <col min="14851" max="14854" width="10.7109375" style="6" customWidth="1"/>
    <col min="14855" max="14855" width="16.7109375" style="6" customWidth="1"/>
    <col min="14856" max="14856" width="69.85546875" style="6" bestFit="1" customWidth="1"/>
    <col min="14857" max="15103" width="9.140625" style="6"/>
    <col min="15104" max="15105" width="5.28515625" style="6" customWidth="1"/>
    <col min="15106" max="15106" width="35.7109375" style="6" customWidth="1"/>
    <col min="15107" max="15110" width="10.7109375" style="6" customWidth="1"/>
    <col min="15111" max="15111" width="16.7109375" style="6" customWidth="1"/>
    <col min="15112" max="15112" width="69.85546875" style="6" bestFit="1" customWidth="1"/>
    <col min="15113" max="15359" width="9.140625" style="6"/>
    <col min="15360" max="15361" width="5.28515625" style="6" customWidth="1"/>
    <col min="15362" max="15362" width="35.7109375" style="6" customWidth="1"/>
    <col min="15363" max="15366" width="10.7109375" style="6" customWidth="1"/>
    <col min="15367" max="15367" width="16.7109375" style="6" customWidth="1"/>
    <col min="15368" max="15368" width="69.85546875" style="6" bestFit="1" customWidth="1"/>
    <col min="15369" max="15615" width="9.140625" style="6"/>
    <col min="15616" max="15617" width="5.28515625" style="6" customWidth="1"/>
    <col min="15618" max="15618" width="35.7109375" style="6" customWidth="1"/>
    <col min="15619" max="15622" width="10.7109375" style="6" customWidth="1"/>
    <col min="15623" max="15623" width="16.7109375" style="6" customWidth="1"/>
    <col min="15624" max="15624" width="69.85546875" style="6" bestFit="1" customWidth="1"/>
    <col min="15625" max="15871" width="9.140625" style="6"/>
    <col min="15872" max="15873" width="5.28515625" style="6" customWidth="1"/>
    <col min="15874" max="15874" width="35.7109375" style="6" customWidth="1"/>
    <col min="15875" max="15878" width="10.7109375" style="6" customWidth="1"/>
    <col min="15879" max="15879" width="16.7109375" style="6" customWidth="1"/>
    <col min="15880" max="15880" width="69.85546875" style="6" bestFit="1" customWidth="1"/>
    <col min="15881" max="16127" width="9.140625" style="6"/>
    <col min="16128" max="16129" width="5.28515625" style="6" customWidth="1"/>
    <col min="16130" max="16130" width="35.7109375" style="6" customWidth="1"/>
    <col min="16131" max="16134" width="10.7109375" style="6" customWidth="1"/>
    <col min="16135" max="16135" width="16.7109375" style="6" customWidth="1"/>
    <col min="16136" max="16136" width="69.85546875" style="6" bestFit="1" customWidth="1"/>
    <col min="16137" max="16384" width="9.140625" style="6"/>
  </cols>
  <sheetData>
    <row r="1" spans="1:8" s="13" customFormat="1" x14ac:dyDescent="0.25">
      <c r="A1" s="25" t="s">
        <v>2</v>
      </c>
      <c r="B1" s="26"/>
      <c r="C1" s="26"/>
      <c r="D1" s="27"/>
      <c r="E1" s="26"/>
      <c r="F1" s="26"/>
      <c r="G1" s="28"/>
      <c r="H1" s="15"/>
    </row>
    <row r="2" spans="1:8" s="13" customFormat="1" x14ac:dyDescent="0.25">
      <c r="A2" s="29" t="s">
        <v>3</v>
      </c>
      <c r="B2" s="30" t="s">
        <v>4</v>
      </c>
      <c r="C2" s="31" t="s">
        <v>5</v>
      </c>
      <c r="D2" s="30" t="s">
        <v>6</v>
      </c>
      <c r="E2" s="32" t="s">
        <v>7</v>
      </c>
      <c r="F2" s="33" t="s">
        <v>8</v>
      </c>
      <c r="G2" s="34" t="s">
        <v>9</v>
      </c>
      <c r="H2" s="15"/>
    </row>
    <row r="3" spans="1:8" s="13" customFormat="1" ht="15.75" thickBot="1" x14ac:dyDescent="0.3">
      <c r="A3" s="35"/>
      <c r="B3" s="36"/>
      <c r="C3" s="37" t="s">
        <v>10</v>
      </c>
      <c r="D3" s="38"/>
      <c r="E3" s="39" t="s">
        <v>11</v>
      </c>
      <c r="F3" s="36" t="s">
        <v>52</v>
      </c>
      <c r="G3" s="40"/>
      <c r="H3" s="15"/>
    </row>
    <row r="4" spans="1:8" s="17" customFormat="1" ht="30" customHeight="1" thickTop="1" thickBot="1" x14ac:dyDescent="0.25">
      <c r="A4" s="41" t="s">
        <v>53</v>
      </c>
      <c r="B4" s="66" t="s">
        <v>155</v>
      </c>
      <c r="C4" s="42"/>
      <c r="D4" s="42"/>
      <c r="E4" s="42"/>
      <c r="F4" s="42"/>
      <c r="G4" s="43"/>
      <c r="H4" s="16"/>
    </row>
    <row r="5" spans="1:8" s="13" customFormat="1" ht="15.75" thickTop="1" x14ac:dyDescent="0.25">
      <c r="A5" s="44" t="s">
        <v>54</v>
      </c>
      <c r="B5" s="45" t="s">
        <v>17</v>
      </c>
      <c r="C5" s="46" t="s">
        <v>242</v>
      </c>
      <c r="D5" s="46"/>
      <c r="E5" s="46"/>
      <c r="F5" s="179"/>
      <c r="G5" s="47"/>
      <c r="H5" s="15"/>
    </row>
    <row r="6" spans="1:8" s="13" customFormat="1" x14ac:dyDescent="0.25">
      <c r="A6" s="48" t="s">
        <v>18</v>
      </c>
      <c r="B6" s="49" t="s">
        <v>24</v>
      </c>
      <c r="C6" s="46"/>
      <c r="D6" s="46"/>
      <c r="E6" s="46"/>
      <c r="F6" s="179"/>
      <c r="G6" s="47"/>
      <c r="H6" s="15"/>
    </row>
    <row r="7" spans="1:8" s="13" customFormat="1" ht="30" x14ac:dyDescent="0.25">
      <c r="A7" s="50" t="s">
        <v>20</v>
      </c>
      <c r="B7" s="51" t="s">
        <v>21</v>
      </c>
      <c r="C7" s="46"/>
      <c r="D7" s="46" t="s">
        <v>22</v>
      </c>
      <c r="E7" s="46">
        <v>5</v>
      </c>
      <c r="F7" s="185"/>
      <c r="G7" s="47">
        <f>ROUND(E7*F7,2)</f>
        <v>0</v>
      </c>
      <c r="H7" s="15"/>
    </row>
    <row r="8" spans="1:8" s="13" customFormat="1" x14ac:dyDescent="0.25">
      <c r="A8" s="48" t="s">
        <v>23</v>
      </c>
      <c r="B8" s="49" t="s">
        <v>19</v>
      </c>
      <c r="C8" s="46"/>
      <c r="D8" s="46"/>
      <c r="E8" s="46"/>
      <c r="F8" s="179"/>
      <c r="G8" s="47"/>
      <c r="H8" s="15"/>
    </row>
    <row r="9" spans="1:8" s="13" customFormat="1" ht="30" x14ac:dyDescent="0.25">
      <c r="A9" s="50" t="s">
        <v>20</v>
      </c>
      <c r="B9" s="51" t="s">
        <v>21</v>
      </c>
      <c r="C9" s="46"/>
      <c r="D9" s="46" t="s">
        <v>22</v>
      </c>
      <c r="E9" s="46">
        <v>326</v>
      </c>
      <c r="F9" s="185"/>
      <c r="G9" s="47">
        <f>ROUND(E9*F9,2)</f>
        <v>0</v>
      </c>
      <c r="H9" s="15"/>
    </row>
    <row r="10" spans="1:8" s="13" customFormat="1" x14ac:dyDescent="0.25">
      <c r="A10" s="44" t="s">
        <v>56</v>
      </c>
      <c r="B10" s="45" t="s">
        <v>26</v>
      </c>
      <c r="C10" s="46" t="s">
        <v>242</v>
      </c>
      <c r="D10" s="46"/>
      <c r="E10" s="46"/>
      <c r="F10" s="179"/>
      <c r="G10" s="47"/>
      <c r="H10" s="15"/>
    </row>
    <row r="11" spans="1:8" s="13" customFormat="1" x14ac:dyDescent="0.25">
      <c r="A11" s="48" t="s">
        <v>18</v>
      </c>
      <c r="B11" s="49" t="s">
        <v>27</v>
      </c>
      <c r="C11" s="46"/>
      <c r="D11" s="46" t="s">
        <v>0</v>
      </c>
      <c r="E11" s="46">
        <v>3</v>
      </c>
      <c r="F11" s="185"/>
      <c r="G11" s="47">
        <f>ROUND(E11*F11,2)</f>
        <v>0</v>
      </c>
      <c r="H11" s="15"/>
    </row>
    <row r="12" spans="1:8" s="13" customFormat="1" x14ac:dyDescent="0.25">
      <c r="A12" s="44" t="s">
        <v>58</v>
      </c>
      <c r="B12" s="45" t="s">
        <v>29</v>
      </c>
      <c r="C12" s="46" t="s">
        <v>242</v>
      </c>
      <c r="D12" s="46"/>
      <c r="E12" s="46"/>
      <c r="F12" s="179"/>
      <c r="G12" s="47"/>
      <c r="H12" s="15"/>
    </row>
    <row r="13" spans="1:8" s="13" customFormat="1" x14ac:dyDescent="0.25">
      <c r="A13" s="48" t="s">
        <v>18</v>
      </c>
      <c r="B13" s="49" t="s">
        <v>24</v>
      </c>
      <c r="C13" s="46"/>
      <c r="D13" s="46" t="s">
        <v>0</v>
      </c>
      <c r="E13" s="46">
        <v>1</v>
      </c>
      <c r="F13" s="185"/>
      <c r="G13" s="47">
        <f>ROUND(E13*F13,2)</f>
        <v>0</v>
      </c>
      <c r="H13" s="15"/>
    </row>
    <row r="14" spans="1:8" s="13" customFormat="1" x14ac:dyDescent="0.25">
      <c r="A14" s="48" t="s">
        <v>23</v>
      </c>
      <c r="B14" s="49" t="s">
        <v>19</v>
      </c>
      <c r="C14" s="46"/>
      <c r="D14" s="46" t="s">
        <v>0</v>
      </c>
      <c r="E14" s="46">
        <v>4</v>
      </c>
      <c r="F14" s="185"/>
      <c r="G14" s="47">
        <f>ROUND(E14*F14,2)</f>
        <v>0</v>
      </c>
      <c r="H14" s="15"/>
    </row>
    <row r="15" spans="1:8" s="13" customFormat="1" ht="30" x14ac:dyDescent="0.25">
      <c r="A15" s="44" t="s">
        <v>63</v>
      </c>
      <c r="B15" s="45" t="s">
        <v>31</v>
      </c>
      <c r="C15" s="46" t="s">
        <v>242</v>
      </c>
      <c r="D15" s="46"/>
      <c r="E15" s="46"/>
      <c r="F15" s="179"/>
      <c r="G15" s="47"/>
      <c r="H15" s="15"/>
    </row>
    <row r="16" spans="1:8" s="13" customFormat="1" x14ac:dyDescent="0.25">
      <c r="A16" s="48" t="s">
        <v>18</v>
      </c>
      <c r="B16" s="49" t="s">
        <v>32</v>
      </c>
      <c r="C16" s="46"/>
      <c r="D16" s="46"/>
      <c r="E16" s="46"/>
      <c r="F16" s="179"/>
      <c r="G16" s="47"/>
      <c r="H16" s="15"/>
    </row>
    <row r="17" spans="1:8" s="13" customFormat="1" x14ac:dyDescent="0.25">
      <c r="A17" s="50" t="s">
        <v>20</v>
      </c>
      <c r="B17" s="51" t="s">
        <v>24</v>
      </c>
      <c r="C17" s="46"/>
      <c r="D17" s="46" t="s">
        <v>0</v>
      </c>
      <c r="E17" s="46">
        <v>1</v>
      </c>
      <c r="F17" s="185"/>
      <c r="G17" s="47">
        <f>ROUND(E17*F17,2)</f>
        <v>0</v>
      </c>
      <c r="H17" s="15"/>
    </row>
    <row r="18" spans="1:8" s="13" customFormat="1" x14ac:dyDescent="0.25">
      <c r="A18" s="50" t="s">
        <v>60</v>
      </c>
      <c r="B18" s="51" t="s">
        <v>19</v>
      </c>
      <c r="C18" s="46"/>
      <c r="D18" s="46" t="s">
        <v>0</v>
      </c>
      <c r="E18" s="46">
        <v>1</v>
      </c>
      <c r="F18" s="185"/>
      <c r="G18" s="47">
        <f>ROUND(E18*F18,2)</f>
        <v>0</v>
      </c>
      <c r="H18" s="15"/>
    </row>
    <row r="19" spans="1:8" s="13" customFormat="1" x14ac:dyDescent="0.25">
      <c r="A19" s="48" t="s">
        <v>23</v>
      </c>
      <c r="B19" s="49" t="s">
        <v>33</v>
      </c>
      <c r="C19" s="46"/>
      <c r="D19" s="46"/>
      <c r="E19" s="46"/>
      <c r="F19" s="179"/>
      <c r="G19" s="47"/>
      <c r="H19" s="15"/>
    </row>
    <row r="20" spans="1:8" s="13" customFormat="1" x14ac:dyDescent="0.25">
      <c r="A20" s="50" t="s">
        <v>20</v>
      </c>
      <c r="B20" s="51" t="s">
        <v>34</v>
      </c>
      <c r="C20" s="46"/>
      <c r="D20" s="46" t="s">
        <v>0</v>
      </c>
      <c r="E20" s="46">
        <v>1</v>
      </c>
      <c r="F20" s="185"/>
      <c r="G20" s="47">
        <f>ROUND(E20*F20,2)</f>
        <v>0</v>
      </c>
      <c r="H20" s="15"/>
    </row>
    <row r="21" spans="1:8" s="13" customFormat="1" x14ac:dyDescent="0.25">
      <c r="A21" s="44" t="s">
        <v>65</v>
      </c>
      <c r="B21" s="45" t="s">
        <v>36</v>
      </c>
      <c r="C21" s="46" t="s">
        <v>242</v>
      </c>
      <c r="D21" s="46"/>
      <c r="E21" s="46"/>
      <c r="F21" s="179"/>
      <c r="G21" s="47"/>
      <c r="H21" s="15"/>
    </row>
    <row r="22" spans="1:8" s="13" customFormat="1" x14ac:dyDescent="0.25">
      <c r="A22" s="48" t="s">
        <v>18</v>
      </c>
      <c r="B22" s="52" t="s">
        <v>37</v>
      </c>
      <c r="C22" s="46"/>
      <c r="D22" s="46"/>
      <c r="E22" s="46"/>
      <c r="F22" s="179"/>
      <c r="G22" s="47"/>
      <c r="H22" s="15"/>
    </row>
    <row r="23" spans="1:8" s="13" customFormat="1" x14ac:dyDescent="0.25">
      <c r="A23" s="53"/>
      <c r="B23" s="54" t="s">
        <v>237</v>
      </c>
      <c r="C23" s="46"/>
      <c r="D23" s="46" t="s">
        <v>0</v>
      </c>
      <c r="E23" s="46">
        <v>1</v>
      </c>
      <c r="F23" s="185"/>
      <c r="G23" s="47">
        <f>ROUND(E23*F23,2)</f>
        <v>0</v>
      </c>
      <c r="H23" s="15"/>
    </row>
    <row r="24" spans="1:8" s="13" customFormat="1" x14ac:dyDescent="0.25">
      <c r="A24" s="48" t="s">
        <v>23</v>
      </c>
      <c r="B24" s="49" t="s">
        <v>41</v>
      </c>
      <c r="C24" s="46"/>
      <c r="D24" s="46"/>
      <c r="E24" s="46"/>
      <c r="F24" s="179"/>
      <c r="G24" s="47"/>
      <c r="H24" s="15"/>
    </row>
    <row r="25" spans="1:8" s="13" customFormat="1" x14ac:dyDescent="0.25">
      <c r="A25" s="50" t="s">
        <v>20</v>
      </c>
      <c r="B25" s="51" t="s">
        <v>117</v>
      </c>
      <c r="C25" s="46"/>
      <c r="D25" s="46" t="s">
        <v>0</v>
      </c>
      <c r="E25" s="46">
        <v>1</v>
      </c>
      <c r="F25" s="185"/>
      <c r="G25" s="47">
        <f>ROUND(E25*F25,2)</f>
        <v>0</v>
      </c>
      <c r="H25" s="15"/>
    </row>
    <row r="26" spans="1:8" s="13" customFormat="1" ht="30" x14ac:dyDescent="0.25">
      <c r="A26" s="50" t="s">
        <v>60</v>
      </c>
      <c r="B26" s="51" t="s">
        <v>172</v>
      </c>
      <c r="C26" s="46"/>
      <c r="D26" s="46" t="s">
        <v>0</v>
      </c>
      <c r="E26" s="46">
        <v>1</v>
      </c>
      <c r="F26" s="185"/>
      <c r="G26" s="47">
        <f>ROUND(E26*F26,2)</f>
        <v>0</v>
      </c>
      <c r="H26" s="15"/>
    </row>
    <row r="27" spans="1:8" s="13" customFormat="1" ht="15" customHeight="1" x14ac:dyDescent="0.25">
      <c r="A27" s="44" t="s">
        <v>66</v>
      </c>
      <c r="B27" s="55" t="s">
        <v>42</v>
      </c>
      <c r="C27" s="46" t="s">
        <v>242</v>
      </c>
      <c r="D27" s="46"/>
      <c r="E27" s="46"/>
      <c r="F27" s="179"/>
      <c r="G27" s="47"/>
      <c r="H27" s="15"/>
    </row>
    <row r="28" spans="1:8" s="13" customFormat="1" ht="15" customHeight="1" x14ac:dyDescent="0.25">
      <c r="A28" s="56" t="s">
        <v>18</v>
      </c>
      <c r="B28" s="57" t="s">
        <v>43</v>
      </c>
      <c r="C28" s="58" t="s">
        <v>12</v>
      </c>
      <c r="D28" s="46"/>
      <c r="E28" s="46"/>
      <c r="F28" s="179"/>
      <c r="G28" s="47"/>
      <c r="H28" s="15"/>
    </row>
    <row r="29" spans="1:8" s="13" customFormat="1" ht="30" x14ac:dyDescent="0.25">
      <c r="A29" s="59" t="s">
        <v>20</v>
      </c>
      <c r="B29" s="60" t="s">
        <v>44</v>
      </c>
      <c r="C29" s="46"/>
      <c r="D29" s="46" t="s">
        <v>22</v>
      </c>
      <c r="E29" s="46">
        <v>215</v>
      </c>
      <c r="F29" s="185"/>
      <c r="G29" s="47">
        <f>ROUND(E29*F29,2)</f>
        <v>0</v>
      </c>
      <c r="H29" s="15"/>
    </row>
    <row r="30" spans="1:8" s="13" customFormat="1" ht="15" customHeight="1" x14ac:dyDescent="0.25">
      <c r="A30" s="56" t="s">
        <v>23</v>
      </c>
      <c r="B30" s="57" t="s">
        <v>45</v>
      </c>
      <c r="C30" s="58" t="s">
        <v>12</v>
      </c>
      <c r="D30" s="46"/>
      <c r="E30" s="46"/>
      <c r="F30" s="179"/>
      <c r="G30" s="47"/>
      <c r="H30" s="15"/>
    </row>
    <row r="31" spans="1:8" s="13" customFormat="1" ht="30" x14ac:dyDescent="0.25">
      <c r="A31" s="59" t="s">
        <v>20</v>
      </c>
      <c r="B31" s="60" t="s">
        <v>44</v>
      </c>
      <c r="C31" s="46"/>
      <c r="D31" s="46" t="s">
        <v>22</v>
      </c>
      <c r="E31" s="46">
        <v>38</v>
      </c>
      <c r="F31" s="185"/>
      <c r="G31" s="47">
        <f>ROUND(E31*F31,2)</f>
        <v>0</v>
      </c>
      <c r="H31" s="15"/>
    </row>
    <row r="32" spans="1:8" s="13" customFormat="1" ht="30" x14ac:dyDescent="0.25">
      <c r="A32" s="44" t="s">
        <v>68</v>
      </c>
      <c r="B32" s="45" t="s">
        <v>46</v>
      </c>
      <c r="C32" s="46" t="s">
        <v>260</v>
      </c>
      <c r="D32" s="46"/>
      <c r="E32" s="46"/>
      <c r="F32" s="179"/>
      <c r="G32" s="47"/>
      <c r="H32" s="15"/>
    </row>
    <row r="33" spans="1:8" s="13" customFormat="1" ht="15" customHeight="1" x14ac:dyDescent="0.25">
      <c r="A33" s="48" t="s">
        <v>18</v>
      </c>
      <c r="B33" s="49" t="s">
        <v>43</v>
      </c>
      <c r="C33" s="46"/>
      <c r="D33" s="46" t="s">
        <v>0</v>
      </c>
      <c r="E33" s="46">
        <v>4</v>
      </c>
      <c r="F33" s="185"/>
      <c r="G33" s="47">
        <f>ROUND(E33*F33,2)</f>
        <v>0</v>
      </c>
      <c r="H33" s="15"/>
    </row>
    <row r="34" spans="1:8" s="13" customFormat="1" ht="15" customHeight="1" x14ac:dyDescent="0.25">
      <c r="A34" s="44" t="s">
        <v>69</v>
      </c>
      <c r="B34" s="45" t="s">
        <v>47</v>
      </c>
      <c r="C34" s="46" t="s">
        <v>242</v>
      </c>
      <c r="D34" s="46"/>
      <c r="E34" s="46"/>
      <c r="F34" s="179"/>
      <c r="G34" s="47"/>
      <c r="H34" s="15"/>
    </row>
    <row r="35" spans="1:8" s="13" customFormat="1" ht="15" customHeight="1" x14ac:dyDescent="0.25">
      <c r="A35" s="48" t="s">
        <v>18</v>
      </c>
      <c r="B35" s="49" t="s">
        <v>43</v>
      </c>
      <c r="C35" s="46"/>
      <c r="D35" s="46" t="s">
        <v>0</v>
      </c>
      <c r="E35" s="46">
        <v>19</v>
      </c>
      <c r="F35" s="185"/>
      <c r="G35" s="47">
        <f>ROUND(E35*F35,2)</f>
        <v>0</v>
      </c>
      <c r="H35" s="22"/>
    </row>
    <row r="36" spans="1:8" s="13" customFormat="1" ht="15" customHeight="1" x14ac:dyDescent="0.25">
      <c r="A36" s="48" t="s">
        <v>23</v>
      </c>
      <c r="B36" s="49" t="s">
        <v>45</v>
      </c>
      <c r="C36" s="46"/>
      <c r="D36" s="46" t="s">
        <v>0</v>
      </c>
      <c r="E36" s="46">
        <v>3</v>
      </c>
      <c r="F36" s="185"/>
      <c r="G36" s="47">
        <f>ROUND(E36*F36,2)</f>
        <v>0</v>
      </c>
      <c r="H36" s="15"/>
    </row>
    <row r="37" spans="1:8" s="13" customFormat="1" ht="15" customHeight="1" x14ac:dyDescent="0.25">
      <c r="A37" s="44" t="s">
        <v>70</v>
      </c>
      <c r="B37" s="45" t="s">
        <v>48</v>
      </c>
      <c r="C37" s="46" t="s">
        <v>242</v>
      </c>
      <c r="D37" s="46"/>
      <c r="E37" s="46"/>
      <c r="F37" s="179"/>
      <c r="G37" s="61"/>
      <c r="H37" s="15"/>
    </row>
    <row r="38" spans="1:8" s="13" customFormat="1" ht="15" customHeight="1" x14ac:dyDescent="0.25">
      <c r="A38" s="48" t="s">
        <v>18</v>
      </c>
      <c r="B38" s="49" t="s">
        <v>43</v>
      </c>
      <c r="C38" s="46"/>
      <c r="D38" s="46" t="s">
        <v>0</v>
      </c>
      <c r="E38" s="46">
        <v>15</v>
      </c>
      <c r="F38" s="185"/>
      <c r="G38" s="47">
        <f>ROUND(E38*F38,2)</f>
        <v>0</v>
      </c>
      <c r="H38" s="22"/>
    </row>
    <row r="39" spans="1:8" s="13" customFormat="1" ht="15" customHeight="1" x14ac:dyDescent="0.25">
      <c r="A39" s="48" t="s">
        <v>23</v>
      </c>
      <c r="B39" s="49" t="s">
        <v>45</v>
      </c>
      <c r="C39" s="46"/>
      <c r="D39" s="46" t="s">
        <v>0</v>
      </c>
      <c r="E39" s="46">
        <v>3</v>
      </c>
      <c r="F39" s="185"/>
      <c r="G39" s="47">
        <f>ROUND(E39*F39,2)</f>
        <v>0</v>
      </c>
      <c r="H39" s="15"/>
    </row>
    <row r="40" spans="1:8" s="13" customFormat="1" ht="15" customHeight="1" x14ac:dyDescent="0.25">
      <c r="A40" s="44" t="s">
        <v>71</v>
      </c>
      <c r="B40" s="45" t="s">
        <v>49</v>
      </c>
      <c r="C40" s="46" t="s">
        <v>242</v>
      </c>
      <c r="D40" s="46"/>
      <c r="E40" s="46"/>
      <c r="F40" s="179"/>
      <c r="G40" s="61"/>
      <c r="H40" s="15"/>
    </row>
    <row r="41" spans="1:8" s="13" customFormat="1" ht="15" customHeight="1" x14ac:dyDescent="0.25">
      <c r="A41" s="48" t="s">
        <v>18</v>
      </c>
      <c r="B41" s="49" t="s">
        <v>43</v>
      </c>
      <c r="C41" s="46"/>
      <c r="D41" s="46" t="s">
        <v>0</v>
      </c>
      <c r="E41" s="46">
        <v>15</v>
      </c>
      <c r="F41" s="185"/>
      <c r="G41" s="47">
        <f>ROUND(E41*F41,2)</f>
        <v>0</v>
      </c>
      <c r="H41" s="15"/>
    </row>
    <row r="42" spans="1:8" s="13" customFormat="1" ht="15" customHeight="1" x14ac:dyDescent="0.25">
      <c r="A42" s="48" t="s">
        <v>23</v>
      </c>
      <c r="B42" s="49" t="s">
        <v>45</v>
      </c>
      <c r="C42" s="46"/>
      <c r="D42" s="46" t="s">
        <v>0</v>
      </c>
      <c r="E42" s="46">
        <v>3</v>
      </c>
      <c r="F42" s="185"/>
      <c r="G42" s="47">
        <f>ROUND(E42*F42,2)</f>
        <v>0</v>
      </c>
      <c r="H42" s="15"/>
    </row>
    <row r="43" spans="1:8" s="13" customFormat="1" ht="15" customHeight="1" x14ac:dyDescent="0.25">
      <c r="A43" s="44" t="s">
        <v>73</v>
      </c>
      <c r="B43" s="45" t="s">
        <v>50</v>
      </c>
      <c r="C43" s="46" t="s">
        <v>242</v>
      </c>
      <c r="D43" s="46"/>
      <c r="E43" s="46"/>
      <c r="F43" s="179"/>
      <c r="G43" s="61"/>
      <c r="H43" s="15"/>
    </row>
    <row r="44" spans="1:8" s="13" customFormat="1" ht="15" customHeight="1" x14ac:dyDescent="0.25">
      <c r="A44" s="48" t="s">
        <v>18</v>
      </c>
      <c r="B44" s="52" t="s">
        <v>51</v>
      </c>
      <c r="C44" s="46"/>
      <c r="D44" s="46" t="s">
        <v>0</v>
      </c>
      <c r="E44" s="46">
        <v>40</v>
      </c>
      <c r="F44" s="185"/>
      <c r="G44" s="47">
        <f>ROUND(E44*F44,2)</f>
        <v>0</v>
      </c>
      <c r="H44" s="15"/>
    </row>
    <row r="45" spans="1:8" s="13" customFormat="1" ht="30" x14ac:dyDescent="0.25">
      <c r="A45" s="44" t="s">
        <v>175</v>
      </c>
      <c r="B45" s="45" t="s">
        <v>173</v>
      </c>
      <c r="C45" s="46" t="s">
        <v>243</v>
      </c>
      <c r="D45" s="46"/>
      <c r="E45" s="46"/>
      <c r="F45" s="179"/>
      <c r="G45" s="61"/>
      <c r="H45" s="15"/>
    </row>
    <row r="46" spans="1:8" s="13" customFormat="1" ht="15" customHeight="1" x14ac:dyDescent="0.25">
      <c r="A46" s="48" t="s">
        <v>18</v>
      </c>
      <c r="B46" s="52" t="s">
        <v>174</v>
      </c>
      <c r="C46" s="46"/>
      <c r="D46" s="46" t="s">
        <v>0</v>
      </c>
      <c r="E46" s="46">
        <v>1</v>
      </c>
      <c r="F46" s="185"/>
      <c r="G46" s="47">
        <f>ROUND(E46*F46,2)</f>
        <v>0</v>
      </c>
      <c r="H46" s="15"/>
    </row>
    <row r="47" spans="1:8" s="13" customFormat="1" x14ac:dyDescent="0.25">
      <c r="A47" s="44" t="s">
        <v>176</v>
      </c>
      <c r="B47" s="45" t="s">
        <v>177</v>
      </c>
      <c r="C47" s="46" t="s">
        <v>243</v>
      </c>
      <c r="D47" s="46"/>
      <c r="E47" s="46"/>
      <c r="F47" s="179"/>
      <c r="G47" s="61"/>
      <c r="H47" s="15"/>
    </row>
    <row r="48" spans="1:8" s="13" customFormat="1" ht="15" customHeight="1" x14ac:dyDescent="0.25">
      <c r="A48" s="48" t="s">
        <v>18</v>
      </c>
      <c r="B48" s="52" t="s">
        <v>178</v>
      </c>
      <c r="C48" s="46"/>
      <c r="D48" s="46"/>
      <c r="E48" s="46"/>
      <c r="F48" s="179"/>
      <c r="G48" s="47"/>
      <c r="H48" s="15"/>
    </row>
    <row r="49" spans="1:14" s="13" customFormat="1" ht="30" x14ac:dyDescent="0.25">
      <c r="A49" s="59" t="s">
        <v>20</v>
      </c>
      <c r="B49" s="51" t="s">
        <v>21</v>
      </c>
      <c r="C49" s="46"/>
      <c r="D49" s="46" t="s">
        <v>22</v>
      </c>
      <c r="E49" s="46">
        <v>8</v>
      </c>
      <c r="F49" s="185"/>
      <c r="G49" s="47">
        <f>ROUND(E49*F49,2)</f>
        <v>0</v>
      </c>
      <c r="H49" s="15"/>
    </row>
    <row r="50" spans="1:14" s="13" customFormat="1" ht="15" customHeight="1" x14ac:dyDescent="0.25">
      <c r="A50" s="44" t="s">
        <v>179</v>
      </c>
      <c r="B50" s="45" t="s">
        <v>180</v>
      </c>
      <c r="C50" s="46" t="s">
        <v>243</v>
      </c>
      <c r="D50" s="46" t="s">
        <v>0</v>
      </c>
      <c r="E50" s="46">
        <v>1</v>
      </c>
      <c r="F50" s="185"/>
      <c r="G50" s="47">
        <f>ROUND(E50*F50,2)</f>
        <v>0</v>
      </c>
      <c r="H50" s="15"/>
    </row>
    <row r="51" spans="1:14" s="13" customFormat="1" ht="45" x14ac:dyDescent="0.25">
      <c r="A51" s="44" t="s">
        <v>183</v>
      </c>
      <c r="B51" s="45" t="s">
        <v>181</v>
      </c>
      <c r="C51" s="46" t="s">
        <v>243</v>
      </c>
      <c r="D51" s="46" t="s">
        <v>182</v>
      </c>
      <c r="E51" s="46">
        <v>1</v>
      </c>
      <c r="F51" s="185"/>
      <c r="G51" s="47">
        <f>ROUND(E51*F51,2)</f>
        <v>0</v>
      </c>
      <c r="H51" s="15"/>
    </row>
    <row r="52" spans="1:14" s="13" customFormat="1" ht="15.75" thickBot="1" x14ac:dyDescent="0.3">
      <c r="A52" s="44" t="s">
        <v>185</v>
      </c>
      <c r="B52" s="45" t="s">
        <v>184</v>
      </c>
      <c r="C52" s="46" t="s">
        <v>243</v>
      </c>
      <c r="D52" s="46" t="s">
        <v>0</v>
      </c>
      <c r="E52" s="46">
        <v>1</v>
      </c>
      <c r="F52" s="185"/>
      <c r="G52" s="47">
        <f>ROUND(E52*F52,2)</f>
        <v>0</v>
      </c>
      <c r="H52" s="15"/>
    </row>
    <row r="53" spans="1:14" s="13" customFormat="1" ht="30" customHeight="1" thickTop="1" thickBot="1" x14ac:dyDescent="0.3">
      <c r="A53" s="41"/>
      <c r="B53" s="62"/>
      <c r="C53" s="63"/>
      <c r="D53" s="63"/>
      <c r="E53" s="174" t="s">
        <v>224</v>
      </c>
      <c r="F53" s="175"/>
      <c r="G53" s="182">
        <f>SUM(G5:G52)</f>
        <v>0</v>
      </c>
      <c r="H53" s="15"/>
    </row>
    <row r="54" spans="1:14" s="13" customFormat="1" ht="30" customHeight="1" thickTop="1" thickBot="1" x14ac:dyDescent="0.3">
      <c r="A54" s="64" t="s">
        <v>74</v>
      </c>
      <c r="B54" s="65" t="s">
        <v>156</v>
      </c>
      <c r="C54" s="66"/>
      <c r="D54" s="66"/>
      <c r="E54" s="66"/>
      <c r="F54" s="66"/>
      <c r="G54" s="67"/>
      <c r="H54" s="19"/>
      <c r="L54" s="14"/>
      <c r="M54" s="14"/>
      <c r="N54" s="14"/>
    </row>
    <row r="55" spans="1:14" s="13" customFormat="1" ht="15" customHeight="1" thickTop="1" x14ac:dyDescent="0.25">
      <c r="A55" s="44" t="s">
        <v>75</v>
      </c>
      <c r="B55" s="45" t="s">
        <v>17</v>
      </c>
      <c r="C55" s="46" t="s">
        <v>242</v>
      </c>
      <c r="D55" s="46"/>
      <c r="E55" s="46"/>
      <c r="F55" s="180"/>
      <c r="G55" s="61"/>
      <c r="H55" s="19"/>
      <c r="L55" s="14"/>
      <c r="M55" s="14"/>
      <c r="N55" s="14"/>
    </row>
    <row r="56" spans="1:14" s="13" customFormat="1" ht="15" customHeight="1" x14ac:dyDescent="0.25">
      <c r="A56" s="48" t="s">
        <v>18</v>
      </c>
      <c r="B56" s="49" t="s">
        <v>19</v>
      </c>
      <c r="C56" s="46"/>
      <c r="D56" s="46"/>
      <c r="E56" s="46"/>
      <c r="F56" s="180"/>
      <c r="G56" s="61"/>
      <c r="H56" s="19"/>
      <c r="L56" s="14"/>
      <c r="M56" s="14"/>
      <c r="N56" s="14"/>
    </row>
    <row r="57" spans="1:14" s="13" customFormat="1" ht="30" x14ac:dyDescent="0.25">
      <c r="A57" s="50" t="s">
        <v>20</v>
      </c>
      <c r="B57" s="51" t="s">
        <v>44</v>
      </c>
      <c r="C57" s="46"/>
      <c r="D57" s="46" t="s">
        <v>22</v>
      </c>
      <c r="E57" s="46">
        <v>200</v>
      </c>
      <c r="F57" s="186"/>
      <c r="G57" s="47">
        <f>ROUND(E57*F57,2)</f>
        <v>0</v>
      </c>
      <c r="H57" s="19"/>
      <c r="L57" s="14"/>
      <c r="M57" s="14"/>
      <c r="N57" s="14"/>
    </row>
    <row r="58" spans="1:14" s="14" customFormat="1" ht="15" customHeight="1" x14ac:dyDescent="0.25">
      <c r="A58" s="44" t="s">
        <v>76</v>
      </c>
      <c r="B58" s="45" t="s">
        <v>26</v>
      </c>
      <c r="C58" s="46" t="s">
        <v>242</v>
      </c>
      <c r="D58" s="46"/>
      <c r="E58" s="46"/>
      <c r="F58" s="180"/>
      <c r="G58" s="61"/>
      <c r="H58" s="19"/>
      <c r="I58" s="13"/>
      <c r="J58" s="13"/>
      <c r="K58" s="13"/>
    </row>
    <row r="59" spans="1:14" s="14" customFormat="1" ht="15" customHeight="1" x14ac:dyDescent="0.25">
      <c r="A59" s="48" t="s">
        <v>18</v>
      </c>
      <c r="B59" s="52" t="s">
        <v>27</v>
      </c>
      <c r="C59" s="68"/>
      <c r="D59" s="46" t="s">
        <v>0</v>
      </c>
      <c r="E59" s="46">
        <v>2</v>
      </c>
      <c r="F59" s="186"/>
      <c r="G59" s="47">
        <f>ROUND(E59*F59,2)</f>
        <v>0</v>
      </c>
      <c r="H59" s="19"/>
      <c r="I59" s="13"/>
      <c r="J59" s="13"/>
      <c r="K59" s="13"/>
    </row>
    <row r="60" spans="1:14" s="14" customFormat="1" ht="15" customHeight="1" x14ac:dyDescent="0.25">
      <c r="A60" s="44" t="s">
        <v>77</v>
      </c>
      <c r="B60" s="45" t="s">
        <v>29</v>
      </c>
      <c r="C60" s="46" t="s">
        <v>242</v>
      </c>
      <c r="D60" s="46"/>
      <c r="E60" s="46"/>
      <c r="F60" s="180"/>
      <c r="G60" s="61"/>
      <c r="H60" s="19"/>
      <c r="I60" s="13"/>
      <c r="J60" s="13"/>
      <c r="K60" s="13"/>
    </row>
    <row r="61" spans="1:14" s="14" customFormat="1" ht="15" customHeight="1" x14ac:dyDescent="0.25">
      <c r="A61" s="46" t="s">
        <v>18</v>
      </c>
      <c r="B61" s="49" t="s">
        <v>19</v>
      </c>
      <c r="C61" s="46"/>
      <c r="D61" s="46" t="s">
        <v>0</v>
      </c>
      <c r="E61" s="46">
        <v>3</v>
      </c>
      <c r="F61" s="186"/>
      <c r="G61" s="47">
        <f>ROUND(E61*F61,2)</f>
        <v>0</v>
      </c>
      <c r="H61" s="19"/>
      <c r="I61" s="13"/>
      <c r="J61" s="13"/>
      <c r="K61" s="13"/>
    </row>
    <row r="62" spans="1:14" s="14" customFormat="1" ht="15" customHeight="1" x14ac:dyDescent="0.25">
      <c r="A62" s="69" t="s">
        <v>78</v>
      </c>
      <c r="B62" s="70" t="s">
        <v>36</v>
      </c>
      <c r="C62" s="46" t="s">
        <v>242</v>
      </c>
      <c r="D62" s="46"/>
      <c r="E62" s="46"/>
      <c r="F62" s="180"/>
      <c r="G62" s="61"/>
      <c r="H62" s="19"/>
      <c r="I62" s="13"/>
      <c r="J62" s="13"/>
      <c r="K62" s="13"/>
    </row>
    <row r="63" spans="1:14" s="14" customFormat="1" ht="15" customHeight="1" x14ac:dyDescent="0.25">
      <c r="A63" s="56" t="s">
        <v>18</v>
      </c>
      <c r="B63" s="52" t="s">
        <v>37</v>
      </c>
      <c r="C63" s="46"/>
      <c r="D63" s="46"/>
      <c r="E63" s="46"/>
      <c r="F63" s="180"/>
      <c r="G63" s="61"/>
      <c r="H63" s="19"/>
      <c r="I63" s="13"/>
      <c r="J63" s="13"/>
      <c r="K63" s="13"/>
    </row>
    <row r="64" spans="1:14" s="14" customFormat="1" ht="15" customHeight="1" x14ac:dyDescent="0.25">
      <c r="A64" s="59" t="s">
        <v>20</v>
      </c>
      <c r="B64" s="71" t="s">
        <v>232</v>
      </c>
      <c r="C64" s="46"/>
      <c r="D64" s="46" t="s">
        <v>0</v>
      </c>
      <c r="E64" s="46">
        <v>2</v>
      </c>
      <c r="F64" s="186"/>
      <c r="G64" s="47">
        <f>ROUND(E64*F64,2)</f>
        <v>0</v>
      </c>
      <c r="H64" s="19"/>
      <c r="I64" s="13"/>
      <c r="J64" s="13"/>
      <c r="K64" s="13"/>
    </row>
    <row r="65" spans="1:14" s="14" customFormat="1" ht="15" customHeight="1" x14ac:dyDescent="0.25">
      <c r="A65" s="48" t="s">
        <v>23</v>
      </c>
      <c r="B65" s="55" t="s">
        <v>38</v>
      </c>
      <c r="C65" s="68"/>
      <c r="D65" s="46"/>
      <c r="E65" s="46"/>
      <c r="F65" s="180"/>
      <c r="G65" s="61"/>
      <c r="H65" s="19"/>
      <c r="I65" s="13"/>
      <c r="J65" s="13"/>
      <c r="K65" s="13"/>
    </row>
    <row r="66" spans="1:14" s="14" customFormat="1" ht="15" customHeight="1" x14ac:dyDescent="0.25">
      <c r="A66" s="50" t="s">
        <v>20</v>
      </c>
      <c r="B66" s="71" t="s">
        <v>39</v>
      </c>
      <c r="C66" s="68"/>
      <c r="D66" s="46" t="s">
        <v>0</v>
      </c>
      <c r="E66" s="46">
        <v>1</v>
      </c>
      <c r="F66" s="186"/>
      <c r="G66" s="47">
        <f>ROUND(E66*F66,2)</f>
        <v>0</v>
      </c>
      <c r="H66" s="19"/>
      <c r="I66" s="13"/>
      <c r="J66" s="13"/>
      <c r="K66" s="13"/>
    </row>
    <row r="67" spans="1:14" s="14" customFormat="1" ht="30" x14ac:dyDescent="0.25">
      <c r="A67" s="44" t="s">
        <v>79</v>
      </c>
      <c r="B67" s="45" t="s">
        <v>31</v>
      </c>
      <c r="C67" s="46" t="s">
        <v>242</v>
      </c>
      <c r="D67" s="46"/>
      <c r="E67" s="46"/>
      <c r="F67" s="180"/>
      <c r="G67" s="61"/>
      <c r="H67" s="19"/>
      <c r="I67" s="13"/>
      <c r="J67" s="13"/>
      <c r="K67" s="13"/>
    </row>
    <row r="68" spans="1:14" s="14" customFormat="1" ht="15" customHeight="1" x14ac:dyDescent="0.25">
      <c r="A68" s="48" t="s">
        <v>18</v>
      </c>
      <c r="B68" s="49" t="s">
        <v>32</v>
      </c>
      <c r="C68" s="46"/>
      <c r="D68" s="46"/>
      <c r="E68" s="46"/>
      <c r="F68" s="180"/>
      <c r="G68" s="61"/>
      <c r="H68" s="19"/>
      <c r="I68" s="13"/>
      <c r="J68" s="13"/>
      <c r="K68" s="13"/>
    </row>
    <row r="69" spans="1:14" s="14" customFormat="1" ht="15" customHeight="1" x14ac:dyDescent="0.25">
      <c r="A69" s="50" t="s">
        <v>20</v>
      </c>
      <c r="B69" s="51" t="s">
        <v>24</v>
      </c>
      <c r="C69" s="46"/>
      <c r="D69" s="46" t="s">
        <v>0</v>
      </c>
      <c r="E69" s="46">
        <v>1</v>
      </c>
      <c r="F69" s="186"/>
      <c r="G69" s="47">
        <f>ROUND(E69*F69,2)</f>
        <v>0</v>
      </c>
      <c r="H69" s="19"/>
      <c r="I69" s="13"/>
      <c r="J69" s="13"/>
      <c r="K69" s="13"/>
    </row>
    <row r="70" spans="1:14" s="14" customFormat="1" x14ac:dyDescent="0.25">
      <c r="A70" s="69" t="s">
        <v>80</v>
      </c>
      <c r="B70" s="55" t="s">
        <v>42</v>
      </c>
      <c r="C70" s="46" t="s">
        <v>242</v>
      </c>
      <c r="D70" s="46"/>
      <c r="E70" s="46"/>
      <c r="F70" s="180"/>
      <c r="G70" s="61"/>
      <c r="H70" s="19"/>
      <c r="I70" s="13"/>
      <c r="J70" s="13"/>
      <c r="K70" s="13"/>
    </row>
    <row r="71" spans="1:14" s="14" customFormat="1" ht="15" customHeight="1" x14ac:dyDescent="0.25">
      <c r="A71" s="56" t="s">
        <v>18</v>
      </c>
      <c r="B71" s="57" t="s">
        <v>43</v>
      </c>
      <c r="C71" s="58" t="s">
        <v>12</v>
      </c>
      <c r="D71" s="46"/>
      <c r="E71" s="46"/>
      <c r="F71" s="180"/>
      <c r="G71" s="61"/>
      <c r="H71" s="19"/>
      <c r="I71" s="13"/>
      <c r="J71" s="13"/>
      <c r="K71" s="13"/>
    </row>
    <row r="72" spans="1:14" s="14" customFormat="1" ht="30" x14ac:dyDescent="0.25">
      <c r="A72" s="59" t="s">
        <v>20</v>
      </c>
      <c r="B72" s="60" t="s">
        <v>44</v>
      </c>
      <c r="C72" s="46"/>
      <c r="D72" s="46" t="s">
        <v>22</v>
      </c>
      <c r="E72" s="72">
        <v>150</v>
      </c>
      <c r="F72" s="186"/>
      <c r="G72" s="47">
        <f>ROUND(E72*F72,2)</f>
        <v>0</v>
      </c>
      <c r="H72" s="19"/>
      <c r="I72" s="13"/>
      <c r="J72" s="13"/>
      <c r="K72" s="13"/>
    </row>
    <row r="73" spans="1:14" s="14" customFormat="1" ht="15" customHeight="1" x14ac:dyDescent="0.25">
      <c r="A73" s="56" t="s">
        <v>23</v>
      </c>
      <c r="B73" s="57" t="s">
        <v>45</v>
      </c>
      <c r="C73" s="58" t="s">
        <v>12</v>
      </c>
      <c r="D73" s="46"/>
      <c r="E73" s="46"/>
      <c r="F73" s="180"/>
      <c r="G73" s="61"/>
      <c r="H73" s="19"/>
      <c r="I73" s="13"/>
      <c r="J73" s="13"/>
      <c r="K73" s="13"/>
    </row>
    <row r="74" spans="1:14" s="14" customFormat="1" ht="30" x14ac:dyDescent="0.25">
      <c r="A74" s="59" t="s">
        <v>20</v>
      </c>
      <c r="B74" s="60" t="s">
        <v>44</v>
      </c>
      <c r="C74" s="46"/>
      <c r="D74" s="46" t="s">
        <v>22</v>
      </c>
      <c r="E74" s="72">
        <v>7</v>
      </c>
      <c r="F74" s="186"/>
      <c r="G74" s="47">
        <f>ROUND(E74*F74,2)</f>
        <v>0</v>
      </c>
      <c r="H74" s="19"/>
      <c r="I74" s="13"/>
      <c r="J74" s="13"/>
      <c r="K74" s="13"/>
    </row>
    <row r="75" spans="1:14" s="14" customFormat="1" ht="30" x14ac:dyDescent="0.25">
      <c r="A75" s="44" t="s">
        <v>81</v>
      </c>
      <c r="B75" s="45" t="s">
        <v>46</v>
      </c>
      <c r="C75" s="46" t="s">
        <v>260</v>
      </c>
      <c r="D75" s="46"/>
      <c r="E75" s="46"/>
      <c r="F75" s="180"/>
      <c r="G75" s="61"/>
      <c r="H75" s="19"/>
      <c r="I75" s="13"/>
      <c r="J75" s="13"/>
      <c r="K75" s="13"/>
    </row>
    <row r="76" spans="1:14" s="14" customFormat="1" ht="15" customHeight="1" x14ac:dyDescent="0.25">
      <c r="A76" s="48" t="s">
        <v>18</v>
      </c>
      <c r="B76" s="49" t="s">
        <v>43</v>
      </c>
      <c r="C76" s="46"/>
      <c r="D76" s="46" t="s">
        <v>0</v>
      </c>
      <c r="E76" s="46">
        <v>7</v>
      </c>
      <c r="F76" s="186"/>
      <c r="G76" s="47">
        <f>ROUND(E76*F76,2)</f>
        <v>0</v>
      </c>
      <c r="H76" s="19"/>
      <c r="I76" s="13"/>
      <c r="J76" s="13"/>
      <c r="K76" s="13"/>
    </row>
    <row r="77" spans="1:14" s="13" customFormat="1" ht="15" customHeight="1" x14ac:dyDescent="0.25">
      <c r="A77" s="73"/>
      <c r="B77" s="74"/>
      <c r="C77" s="46"/>
      <c r="D77" s="46"/>
      <c r="E77" s="46"/>
      <c r="F77" s="180"/>
      <c r="G77" s="61"/>
      <c r="H77" s="19"/>
      <c r="L77" s="14"/>
      <c r="M77" s="14"/>
      <c r="N77" s="14"/>
    </row>
    <row r="78" spans="1:14" s="13" customFormat="1" ht="15" customHeight="1" x14ac:dyDescent="0.25">
      <c r="A78" s="44" t="s">
        <v>82</v>
      </c>
      <c r="B78" s="45" t="s">
        <v>47</v>
      </c>
      <c r="C78" s="46" t="s">
        <v>242</v>
      </c>
      <c r="D78" s="46"/>
      <c r="E78" s="46"/>
      <c r="F78" s="180"/>
      <c r="G78" s="61"/>
      <c r="H78" s="19"/>
      <c r="L78" s="14"/>
      <c r="M78" s="14"/>
      <c r="N78" s="14"/>
    </row>
    <row r="79" spans="1:14" s="13" customFormat="1" ht="15" customHeight="1" x14ac:dyDescent="0.25">
      <c r="A79" s="48" t="s">
        <v>18</v>
      </c>
      <c r="B79" s="49" t="s">
        <v>43</v>
      </c>
      <c r="C79" s="46"/>
      <c r="D79" s="46" t="s">
        <v>0</v>
      </c>
      <c r="E79" s="46">
        <v>24</v>
      </c>
      <c r="F79" s="186"/>
      <c r="G79" s="47">
        <f>ROUND(E79*F79,2)</f>
        <v>0</v>
      </c>
      <c r="H79" s="19"/>
      <c r="L79" s="14"/>
      <c r="M79" s="14"/>
      <c r="N79" s="14"/>
    </row>
    <row r="80" spans="1:14" s="14" customFormat="1" ht="15" customHeight="1" x14ac:dyDescent="0.25">
      <c r="A80" s="56" t="s">
        <v>23</v>
      </c>
      <c r="B80" s="57" t="s">
        <v>45</v>
      </c>
      <c r="C80" s="58" t="s">
        <v>12</v>
      </c>
      <c r="D80" s="46" t="s">
        <v>0</v>
      </c>
      <c r="E80" s="46">
        <v>1</v>
      </c>
      <c r="F80" s="186"/>
      <c r="G80" s="47">
        <f>ROUND(E80*F80,2)</f>
        <v>0</v>
      </c>
      <c r="H80" s="19"/>
      <c r="I80" s="13"/>
      <c r="J80" s="13"/>
      <c r="K80" s="13"/>
    </row>
    <row r="81" spans="1:14" s="13" customFormat="1" ht="15" customHeight="1" x14ac:dyDescent="0.25">
      <c r="A81" s="69" t="s">
        <v>83</v>
      </c>
      <c r="B81" s="45" t="s">
        <v>48</v>
      </c>
      <c r="C81" s="46" t="s">
        <v>242</v>
      </c>
      <c r="D81" s="46"/>
      <c r="E81" s="46"/>
      <c r="F81" s="180"/>
      <c r="G81" s="61"/>
      <c r="H81" s="19"/>
      <c r="L81" s="14"/>
      <c r="M81" s="14"/>
      <c r="N81" s="14"/>
    </row>
    <row r="82" spans="1:14" s="13" customFormat="1" ht="15" customHeight="1" x14ac:dyDescent="0.25">
      <c r="A82" s="56" t="s">
        <v>18</v>
      </c>
      <c r="B82" s="49" t="s">
        <v>43</v>
      </c>
      <c r="C82" s="46"/>
      <c r="D82" s="46" t="s">
        <v>0</v>
      </c>
      <c r="E82" s="46">
        <v>17</v>
      </c>
      <c r="F82" s="186"/>
      <c r="G82" s="47">
        <f>ROUND(E82*F82,2)</f>
        <v>0</v>
      </c>
      <c r="H82" s="12"/>
      <c r="L82" s="14"/>
      <c r="M82" s="14"/>
      <c r="N82" s="14"/>
    </row>
    <row r="83" spans="1:14" s="14" customFormat="1" ht="15" customHeight="1" x14ac:dyDescent="0.25">
      <c r="A83" s="56" t="s">
        <v>23</v>
      </c>
      <c r="B83" s="57" t="s">
        <v>45</v>
      </c>
      <c r="C83" s="58" t="s">
        <v>12</v>
      </c>
      <c r="D83" s="46" t="s">
        <v>0</v>
      </c>
      <c r="E83" s="46">
        <v>1</v>
      </c>
      <c r="F83" s="186"/>
      <c r="G83" s="47">
        <f>ROUND(E83*F83,2)</f>
        <v>0</v>
      </c>
      <c r="H83" s="19"/>
      <c r="I83" s="13"/>
      <c r="J83" s="13"/>
      <c r="K83" s="13"/>
    </row>
    <row r="84" spans="1:14" s="13" customFormat="1" ht="15" customHeight="1" x14ac:dyDescent="0.25">
      <c r="A84" s="69" t="s">
        <v>84</v>
      </c>
      <c r="B84" s="45" t="s">
        <v>49</v>
      </c>
      <c r="C84" s="46" t="s">
        <v>242</v>
      </c>
      <c r="D84" s="46"/>
      <c r="E84" s="46"/>
      <c r="F84" s="180"/>
      <c r="G84" s="61"/>
      <c r="H84" s="19"/>
      <c r="L84" s="14"/>
      <c r="M84" s="14"/>
      <c r="N84" s="14"/>
    </row>
    <row r="85" spans="1:14" s="13" customFormat="1" ht="15" customHeight="1" x14ac:dyDescent="0.25">
      <c r="A85" s="56" t="s">
        <v>18</v>
      </c>
      <c r="B85" s="49" t="s">
        <v>43</v>
      </c>
      <c r="C85" s="46"/>
      <c r="D85" s="46" t="s">
        <v>0</v>
      </c>
      <c r="E85" s="46">
        <v>17</v>
      </c>
      <c r="F85" s="186"/>
      <c r="G85" s="47">
        <f>ROUND(E85*F85,2)</f>
        <v>0</v>
      </c>
      <c r="H85" s="19"/>
      <c r="L85" s="14"/>
      <c r="M85" s="14"/>
      <c r="N85" s="14"/>
    </row>
    <row r="86" spans="1:14" s="14" customFormat="1" ht="15" customHeight="1" x14ac:dyDescent="0.25">
      <c r="A86" s="56" t="s">
        <v>23</v>
      </c>
      <c r="B86" s="57" t="s">
        <v>45</v>
      </c>
      <c r="C86" s="58" t="s">
        <v>12</v>
      </c>
      <c r="D86" s="46" t="s">
        <v>0</v>
      </c>
      <c r="E86" s="46">
        <v>1</v>
      </c>
      <c r="F86" s="186"/>
      <c r="G86" s="47">
        <f>ROUND(E86*F86,2)</f>
        <v>0</v>
      </c>
      <c r="H86" s="19"/>
      <c r="I86" s="13"/>
      <c r="J86" s="13"/>
      <c r="K86" s="13"/>
    </row>
    <row r="87" spans="1:14" s="13" customFormat="1" ht="15" customHeight="1" x14ac:dyDescent="0.25">
      <c r="A87" s="44" t="s">
        <v>85</v>
      </c>
      <c r="B87" s="45" t="s">
        <v>50</v>
      </c>
      <c r="C87" s="46" t="s">
        <v>242</v>
      </c>
      <c r="D87" s="46"/>
      <c r="E87" s="46"/>
      <c r="F87" s="180"/>
      <c r="G87" s="61"/>
      <c r="H87" s="19"/>
      <c r="L87" s="14"/>
      <c r="M87" s="14"/>
      <c r="N87" s="14"/>
    </row>
    <row r="88" spans="1:14" s="13" customFormat="1" ht="15" customHeight="1" thickBot="1" x14ac:dyDescent="0.3">
      <c r="A88" s="48" t="s">
        <v>18</v>
      </c>
      <c r="B88" s="52" t="s">
        <v>51</v>
      </c>
      <c r="C88" s="46"/>
      <c r="D88" s="46" t="s">
        <v>0</v>
      </c>
      <c r="E88" s="46">
        <v>43</v>
      </c>
      <c r="F88" s="186"/>
      <c r="G88" s="47">
        <f>ROUND(E88*F88,2)</f>
        <v>0</v>
      </c>
      <c r="H88" s="19"/>
      <c r="L88" s="14"/>
      <c r="M88" s="14"/>
      <c r="N88" s="14"/>
    </row>
    <row r="89" spans="1:14" s="3" customFormat="1" ht="30" customHeight="1" thickTop="1" thickBot="1" x14ac:dyDescent="0.3">
      <c r="A89" s="41"/>
      <c r="B89" s="62"/>
      <c r="C89" s="63"/>
      <c r="D89" s="63"/>
      <c r="E89" s="174" t="s">
        <v>225</v>
      </c>
      <c r="F89" s="175"/>
      <c r="G89" s="182">
        <f>SUM(G55:G88)</f>
        <v>0</v>
      </c>
      <c r="H89" s="19"/>
      <c r="L89" s="6"/>
      <c r="M89" s="6"/>
      <c r="N89" s="6"/>
    </row>
    <row r="90" spans="1:14" s="3" customFormat="1" ht="30" customHeight="1" thickTop="1" thickBot="1" x14ac:dyDescent="0.3">
      <c r="A90" s="41" t="s">
        <v>86</v>
      </c>
      <c r="B90" s="65" t="s">
        <v>157</v>
      </c>
      <c r="C90" s="66"/>
      <c r="D90" s="66"/>
      <c r="E90" s="66"/>
      <c r="F90" s="66"/>
      <c r="G90" s="67"/>
      <c r="H90" s="19"/>
      <c r="L90" s="6"/>
      <c r="M90" s="6"/>
      <c r="N90" s="6"/>
    </row>
    <row r="91" spans="1:14" s="3" customFormat="1" ht="15.75" thickTop="1" x14ac:dyDescent="0.25">
      <c r="A91" s="75" t="s">
        <v>87</v>
      </c>
      <c r="B91" s="76" t="s">
        <v>17</v>
      </c>
      <c r="C91" s="46" t="s">
        <v>242</v>
      </c>
      <c r="D91" s="46"/>
      <c r="E91" s="46"/>
      <c r="F91" s="180"/>
      <c r="G91" s="61"/>
      <c r="H91" s="19"/>
      <c r="L91" s="6"/>
      <c r="M91" s="6"/>
      <c r="N91" s="6"/>
    </row>
    <row r="92" spans="1:14" s="3" customFormat="1" x14ac:dyDescent="0.25">
      <c r="A92" s="77" t="s">
        <v>18</v>
      </c>
      <c r="B92" s="78" t="s">
        <v>19</v>
      </c>
      <c r="C92" s="46"/>
      <c r="D92" s="46"/>
      <c r="E92" s="46"/>
      <c r="F92" s="180"/>
      <c r="G92" s="61"/>
      <c r="H92" s="19"/>
      <c r="L92" s="6"/>
      <c r="M92" s="6"/>
      <c r="N92" s="6"/>
    </row>
    <row r="93" spans="1:14" s="3" customFormat="1" ht="30" x14ac:dyDescent="0.25">
      <c r="A93" s="79" t="s">
        <v>20</v>
      </c>
      <c r="B93" s="80" t="s">
        <v>44</v>
      </c>
      <c r="C93" s="46"/>
      <c r="D93" s="46" t="s">
        <v>22</v>
      </c>
      <c r="E93" s="46">
        <v>120</v>
      </c>
      <c r="F93" s="186"/>
      <c r="G93" s="47">
        <f>ROUND(E93*F93,2)</f>
        <v>0</v>
      </c>
      <c r="H93" s="19"/>
      <c r="L93" s="6"/>
      <c r="M93" s="6"/>
      <c r="N93" s="6"/>
    </row>
    <row r="94" spans="1:14" s="3" customFormat="1" x14ac:dyDescent="0.25">
      <c r="A94" s="75" t="s">
        <v>88</v>
      </c>
      <c r="B94" s="76" t="s">
        <v>29</v>
      </c>
      <c r="C94" s="46" t="s">
        <v>242</v>
      </c>
      <c r="D94" s="46"/>
      <c r="E94" s="46"/>
      <c r="F94" s="180"/>
      <c r="G94" s="61"/>
      <c r="H94" s="19"/>
      <c r="L94" s="6"/>
      <c r="M94" s="6"/>
      <c r="N94" s="6"/>
    </row>
    <row r="95" spans="1:14" s="3" customFormat="1" x14ac:dyDescent="0.25">
      <c r="A95" s="77" t="s">
        <v>18</v>
      </c>
      <c r="B95" s="78" t="s">
        <v>19</v>
      </c>
      <c r="C95" s="46"/>
      <c r="D95" s="46" t="s">
        <v>0</v>
      </c>
      <c r="E95" s="46">
        <v>2</v>
      </c>
      <c r="F95" s="186"/>
      <c r="G95" s="47">
        <f>ROUND(E95*F95,2)</f>
        <v>0</v>
      </c>
      <c r="H95" s="19"/>
      <c r="L95" s="6"/>
      <c r="M95" s="6"/>
      <c r="N95" s="6"/>
    </row>
    <row r="96" spans="1:14" ht="30" x14ac:dyDescent="0.25">
      <c r="A96" s="75" t="s">
        <v>89</v>
      </c>
      <c r="B96" s="76" t="s">
        <v>31</v>
      </c>
      <c r="C96" s="46" t="s">
        <v>242</v>
      </c>
      <c r="D96" s="46"/>
      <c r="E96" s="46"/>
      <c r="F96" s="180"/>
      <c r="G96" s="61"/>
      <c r="H96" s="19"/>
    </row>
    <row r="97" spans="1:14" x14ac:dyDescent="0.25">
      <c r="A97" s="77" t="s">
        <v>18</v>
      </c>
      <c r="B97" s="78" t="s">
        <v>32</v>
      </c>
      <c r="C97" s="46"/>
      <c r="D97" s="46"/>
      <c r="E97" s="46"/>
      <c r="F97" s="180"/>
      <c r="G97" s="61"/>
      <c r="H97" s="19"/>
    </row>
    <row r="98" spans="1:14" x14ac:dyDescent="0.25">
      <c r="A98" s="79" t="s">
        <v>20</v>
      </c>
      <c r="B98" s="80" t="s">
        <v>24</v>
      </c>
      <c r="C98" s="46"/>
      <c r="D98" s="46" t="s">
        <v>0</v>
      </c>
      <c r="E98" s="46">
        <v>1</v>
      </c>
      <c r="F98" s="186"/>
      <c r="G98" s="47">
        <f>ROUND(E98*F98,2)</f>
        <v>0</v>
      </c>
      <c r="H98" s="19"/>
    </row>
    <row r="99" spans="1:14" x14ac:dyDescent="0.25">
      <c r="A99" s="79" t="s">
        <v>60</v>
      </c>
      <c r="B99" s="80" t="s">
        <v>19</v>
      </c>
      <c r="C99" s="46"/>
      <c r="D99" s="46" t="s">
        <v>0</v>
      </c>
      <c r="E99" s="46">
        <v>1</v>
      </c>
      <c r="F99" s="186"/>
      <c r="G99" s="47">
        <f>ROUND(E99*F99,2)</f>
        <v>0</v>
      </c>
      <c r="H99" s="19"/>
    </row>
    <row r="100" spans="1:14" x14ac:dyDescent="0.25">
      <c r="A100" s="75" t="s">
        <v>90</v>
      </c>
      <c r="B100" s="73" t="s">
        <v>36</v>
      </c>
      <c r="C100" s="46" t="s">
        <v>242</v>
      </c>
      <c r="D100" s="46"/>
      <c r="E100" s="46"/>
      <c r="F100" s="180"/>
      <c r="G100" s="61"/>
      <c r="H100" s="19"/>
    </row>
    <row r="101" spans="1:14" x14ac:dyDescent="0.25">
      <c r="A101" s="77" t="s">
        <v>18</v>
      </c>
      <c r="B101" s="81" t="s">
        <v>38</v>
      </c>
      <c r="C101" s="68"/>
      <c r="D101" s="46"/>
      <c r="E101" s="46"/>
      <c r="F101" s="180"/>
      <c r="G101" s="61"/>
      <c r="H101" s="19"/>
    </row>
    <row r="102" spans="1:14" x14ac:dyDescent="0.25">
      <c r="A102" s="79" t="s">
        <v>20</v>
      </c>
      <c r="B102" s="82" t="s">
        <v>39</v>
      </c>
      <c r="C102" s="68"/>
      <c r="D102" s="46" t="s">
        <v>0</v>
      </c>
      <c r="E102" s="46">
        <v>1</v>
      </c>
      <c r="F102" s="186"/>
      <c r="G102" s="47">
        <f>ROUND(E102*F102,2)</f>
        <v>0</v>
      </c>
      <c r="H102" s="19"/>
    </row>
    <row r="103" spans="1:14" x14ac:dyDescent="0.25">
      <c r="A103" s="77" t="s">
        <v>23</v>
      </c>
      <c r="B103" s="78" t="s">
        <v>62</v>
      </c>
      <c r="C103" s="46"/>
      <c r="D103" s="46"/>
      <c r="E103" s="46"/>
      <c r="F103" s="180"/>
      <c r="G103" s="61"/>
      <c r="H103" s="19"/>
    </row>
    <row r="104" spans="1:14" s="3" customFormat="1" x14ac:dyDescent="0.25">
      <c r="A104" s="79" t="s">
        <v>20</v>
      </c>
      <c r="B104" s="80" t="s">
        <v>102</v>
      </c>
      <c r="C104" s="46"/>
      <c r="D104" s="46" t="s">
        <v>0</v>
      </c>
      <c r="E104" s="46">
        <v>1</v>
      </c>
      <c r="F104" s="186"/>
      <c r="G104" s="47">
        <f>ROUND(E104*F104,2)</f>
        <v>0</v>
      </c>
      <c r="H104" s="19"/>
      <c r="L104" s="6"/>
      <c r="M104" s="6"/>
      <c r="N104" s="6"/>
    </row>
    <row r="105" spans="1:14" s="3" customFormat="1" x14ac:dyDescent="0.25">
      <c r="A105" s="75" t="s">
        <v>91</v>
      </c>
      <c r="B105" s="81" t="s">
        <v>42</v>
      </c>
      <c r="C105" s="46" t="s">
        <v>242</v>
      </c>
      <c r="D105" s="46"/>
      <c r="E105" s="46"/>
      <c r="F105" s="180"/>
      <c r="G105" s="61"/>
      <c r="H105" s="19"/>
      <c r="L105" s="6"/>
      <c r="M105" s="6"/>
      <c r="N105" s="6"/>
    </row>
    <row r="106" spans="1:14" s="3" customFormat="1" x14ac:dyDescent="0.25">
      <c r="A106" s="77" t="s">
        <v>18</v>
      </c>
      <c r="B106" s="83" t="s">
        <v>43</v>
      </c>
      <c r="C106" s="58" t="s">
        <v>12</v>
      </c>
      <c r="D106" s="46"/>
      <c r="E106" s="46"/>
      <c r="F106" s="180"/>
      <c r="G106" s="61"/>
      <c r="H106" s="19"/>
      <c r="L106" s="6"/>
      <c r="M106" s="6"/>
      <c r="N106" s="6"/>
    </row>
    <row r="107" spans="1:14" s="3" customFormat="1" ht="30" x14ac:dyDescent="0.25">
      <c r="A107" s="79" t="s">
        <v>20</v>
      </c>
      <c r="B107" s="84" t="s">
        <v>44</v>
      </c>
      <c r="C107" s="46"/>
      <c r="D107" s="46" t="s">
        <v>22</v>
      </c>
      <c r="E107" s="46">
        <v>145</v>
      </c>
      <c r="F107" s="186"/>
      <c r="G107" s="47">
        <f>ROUND(E107*F107,2)</f>
        <v>0</v>
      </c>
      <c r="H107" s="19"/>
      <c r="L107" s="6"/>
      <c r="M107" s="6"/>
      <c r="N107" s="6"/>
    </row>
    <row r="108" spans="1:14" s="3" customFormat="1" ht="30" x14ac:dyDescent="0.25">
      <c r="A108" s="75" t="s">
        <v>92</v>
      </c>
      <c r="B108" s="76" t="s">
        <v>46</v>
      </c>
      <c r="C108" s="46" t="s">
        <v>260</v>
      </c>
      <c r="D108" s="46"/>
      <c r="E108" s="46"/>
      <c r="F108" s="180"/>
      <c r="G108" s="61"/>
      <c r="H108" s="19"/>
      <c r="L108" s="6"/>
      <c r="M108" s="6"/>
      <c r="N108" s="6"/>
    </row>
    <row r="109" spans="1:14" s="3" customFormat="1" x14ac:dyDescent="0.25">
      <c r="A109" s="77" t="s">
        <v>18</v>
      </c>
      <c r="B109" s="78" t="s">
        <v>43</v>
      </c>
      <c r="C109" s="46"/>
      <c r="D109" s="46" t="s">
        <v>0</v>
      </c>
      <c r="E109" s="46">
        <v>7</v>
      </c>
      <c r="F109" s="186"/>
      <c r="G109" s="47">
        <f>ROUND(E109*F109,2)</f>
        <v>0</v>
      </c>
      <c r="H109" s="19"/>
      <c r="L109" s="6"/>
      <c r="M109" s="6"/>
      <c r="N109" s="6"/>
    </row>
    <row r="110" spans="1:14" s="3" customFormat="1" x14ac:dyDescent="0.25">
      <c r="A110" s="75" t="s">
        <v>93</v>
      </c>
      <c r="B110" s="76" t="s">
        <v>47</v>
      </c>
      <c r="C110" s="46" t="s">
        <v>242</v>
      </c>
      <c r="D110" s="46"/>
      <c r="E110" s="46"/>
      <c r="F110" s="180"/>
      <c r="G110" s="61"/>
      <c r="H110" s="19"/>
      <c r="L110" s="6"/>
      <c r="M110" s="6"/>
      <c r="N110" s="6"/>
    </row>
    <row r="111" spans="1:14" s="3" customFormat="1" x14ac:dyDescent="0.25">
      <c r="A111" s="77" t="s">
        <v>18</v>
      </c>
      <c r="B111" s="78" t="s">
        <v>43</v>
      </c>
      <c r="C111" s="46"/>
      <c r="D111" s="46" t="s">
        <v>0</v>
      </c>
      <c r="E111" s="46">
        <v>25</v>
      </c>
      <c r="F111" s="186"/>
      <c r="G111" s="47">
        <f>ROUND(E111*F111,2)</f>
        <v>0</v>
      </c>
      <c r="H111" s="19"/>
      <c r="L111" s="6"/>
      <c r="M111" s="6"/>
      <c r="N111" s="6"/>
    </row>
    <row r="112" spans="1:14" s="3" customFormat="1" x14ac:dyDescent="0.25">
      <c r="A112" s="75" t="s">
        <v>94</v>
      </c>
      <c r="B112" s="76" t="s">
        <v>48</v>
      </c>
      <c r="C112" s="46" t="s">
        <v>242</v>
      </c>
      <c r="D112" s="46"/>
      <c r="E112" s="46"/>
      <c r="F112" s="180"/>
      <c r="G112" s="61"/>
      <c r="H112" s="19"/>
      <c r="L112" s="6"/>
      <c r="M112" s="6"/>
      <c r="N112" s="6"/>
    </row>
    <row r="113" spans="1:14" s="3" customFormat="1" x14ac:dyDescent="0.25">
      <c r="A113" s="77" t="s">
        <v>18</v>
      </c>
      <c r="B113" s="78" t="s">
        <v>43</v>
      </c>
      <c r="C113" s="46"/>
      <c r="D113" s="46" t="s">
        <v>0</v>
      </c>
      <c r="E113" s="46">
        <v>18</v>
      </c>
      <c r="F113" s="186"/>
      <c r="G113" s="47">
        <f>ROUND(E113*F113,2)</f>
        <v>0</v>
      </c>
      <c r="H113" s="19"/>
      <c r="L113" s="6"/>
      <c r="M113" s="6"/>
      <c r="N113" s="6"/>
    </row>
    <row r="114" spans="1:14" s="3" customFormat="1" x14ac:dyDescent="0.25">
      <c r="A114" s="75" t="s">
        <v>95</v>
      </c>
      <c r="B114" s="76" t="s">
        <v>49</v>
      </c>
      <c r="C114" s="46" t="s">
        <v>242</v>
      </c>
      <c r="D114" s="46"/>
      <c r="E114" s="46"/>
      <c r="F114" s="180"/>
      <c r="G114" s="61"/>
      <c r="H114" s="19"/>
      <c r="L114" s="6"/>
      <c r="M114" s="6"/>
      <c r="N114" s="6"/>
    </row>
    <row r="115" spans="1:14" s="3" customFormat="1" x14ac:dyDescent="0.25">
      <c r="A115" s="77" t="s">
        <v>18</v>
      </c>
      <c r="B115" s="78" t="s">
        <v>43</v>
      </c>
      <c r="C115" s="46"/>
      <c r="D115" s="46" t="s">
        <v>0</v>
      </c>
      <c r="E115" s="46">
        <v>18</v>
      </c>
      <c r="F115" s="186"/>
      <c r="G115" s="47">
        <f>ROUND(E115*F115,2)</f>
        <v>0</v>
      </c>
      <c r="H115" s="19"/>
      <c r="L115" s="6"/>
      <c r="M115" s="6"/>
      <c r="N115" s="6"/>
    </row>
    <row r="116" spans="1:14" s="3" customFormat="1" x14ac:dyDescent="0.25">
      <c r="A116" s="75" t="s">
        <v>96</v>
      </c>
      <c r="B116" s="76" t="s">
        <v>50</v>
      </c>
      <c r="C116" s="46" t="s">
        <v>242</v>
      </c>
      <c r="D116" s="46"/>
      <c r="E116" s="46"/>
      <c r="F116" s="180"/>
      <c r="G116" s="61"/>
      <c r="H116" s="19"/>
      <c r="L116" s="6"/>
      <c r="M116" s="6"/>
      <c r="N116" s="6"/>
    </row>
    <row r="117" spans="1:14" s="3" customFormat="1" x14ac:dyDescent="0.25">
      <c r="A117" s="77" t="s">
        <v>18</v>
      </c>
      <c r="B117" s="85" t="s">
        <v>51</v>
      </c>
      <c r="C117" s="46"/>
      <c r="D117" s="46" t="s">
        <v>0</v>
      </c>
      <c r="E117" s="46">
        <v>43</v>
      </c>
      <c r="F117" s="186"/>
      <c r="G117" s="47">
        <f>ROUND(E117*F117,2)</f>
        <v>0</v>
      </c>
      <c r="H117" s="19"/>
      <c r="L117" s="6"/>
      <c r="M117" s="6"/>
      <c r="N117" s="6"/>
    </row>
    <row r="118" spans="1:14" s="3" customFormat="1" ht="30" x14ac:dyDescent="0.25">
      <c r="A118" s="75" t="s">
        <v>187</v>
      </c>
      <c r="B118" s="76" t="s">
        <v>186</v>
      </c>
      <c r="C118" s="46" t="s">
        <v>242</v>
      </c>
      <c r="D118" s="46"/>
      <c r="E118" s="46"/>
      <c r="F118" s="180"/>
      <c r="G118" s="47"/>
      <c r="H118" s="19"/>
      <c r="L118" s="6"/>
      <c r="M118" s="6"/>
      <c r="N118" s="6"/>
    </row>
    <row r="119" spans="1:14" s="3" customFormat="1" x14ac:dyDescent="0.25">
      <c r="A119" s="77" t="s">
        <v>18</v>
      </c>
      <c r="B119" s="78" t="s">
        <v>24</v>
      </c>
      <c r="C119" s="46"/>
      <c r="D119" s="46" t="s">
        <v>22</v>
      </c>
      <c r="E119" s="46">
        <v>20</v>
      </c>
      <c r="F119" s="186"/>
      <c r="G119" s="47">
        <f>ROUND(E119*F119,2)</f>
        <v>0</v>
      </c>
      <c r="H119" s="19"/>
      <c r="L119" s="6"/>
      <c r="M119" s="6"/>
      <c r="N119" s="6"/>
    </row>
    <row r="120" spans="1:14" s="3" customFormat="1" ht="15.75" thickBot="1" x14ac:dyDescent="0.3">
      <c r="A120" s="77" t="s">
        <v>23</v>
      </c>
      <c r="B120" s="78" t="s">
        <v>19</v>
      </c>
      <c r="C120" s="46"/>
      <c r="D120" s="46" t="s">
        <v>22</v>
      </c>
      <c r="E120" s="46">
        <v>10</v>
      </c>
      <c r="F120" s="186"/>
      <c r="G120" s="47">
        <f>ROUND(E120*F120,2)</f>
        <v>0</v>
      </c>
      <c r="H120" s="19"/>
      <c r="L120" s="6"/>
      <c r="M120" s="6"/>
      <c r="N120" s="6"/>
    </row>
    <row r="121" spans="1:14" s="3" customFormat="1" ht="30" customHeight="1" thickTop="1" thickBot="1" x14ac:dyDescent="0.3">
      <c r="A121" s="41"/>
      <c r="B121" s="62"/>
      <c r="C121" s="63"/>
      <c r="D121" s="63"/>
      <c r="E121" s="174" t="s">
        <v>226</v>
      </c>
      <c r="F121" s="175"/>
      <c r="G121" s="159">
        <f>SUM(G91:G120)</f>
        <v>0</v>
      </c>
      <c r="H121" s="4"/>
      <c r="L121" s="6"/>
      <c r="M121" s="6"/>
      <c r="N121" s="6"/>
    </row>
    <row r="122" spans="1:14" s="3" customFormat="1" ht="30" customHeight="1" thickTop="1" thickBot="1" x14ac:dyDescent="0.3">
      <c r="A122" s="86" t="s">
        <v>97</v>
      </c>
      <c r="B122" s="87" t="s">
        <v>158</v>
      </c>
      <c r="C122" s="88"/>
      <c r="D122" s="88"/>
      <c r="E122" s="88"/>
      <c r="F122" s="66"/>
      <c r="G122" s="89"/>
      <c r="H122" s="2"/>
    </row>
    <row r="123" spans="1:14" s="3" customFormat="1" ht="15" customHeight="1" thickTop="1" x14ac:dyDescent="0.25">
      <c r="A123" s="90" t="s">
        <v>98</v>
      </c>
      <c r="B123" s="91" t="s">
        <v>17</v>
      </c>
      <c r="C123" s="92" t="s">
        <v>242</v>
      </c>
      <c r="D123" s="93"/>
      <c r="E123" s="93"/>
      <c r="F123" s="180"/>
      <c r="G123" s="94"/>
      <c r="H123" s="15"/>
    </row>
    <row r="124" spans="1:14" s="3" customFormat="1" ht="15" customHeight="1" x14ac:dyDescent="0.25">
      <c r="A124" s="95" t="s">
        <v>18</v>
      </c>
      <c r="B124" s="96" t="s">
        <v>19</v>
      </c>
      <c r="C124" s="92"/>
      <c r="D124" s="93"/>
      <c r="E124" s="93"/>
      <c r="F124" s="180"/>
      <c r="G124" s="94"/>
      <c r="H124" s="15"/>
    </row>
    <row r="125" spans="1:14" s="3" customFormat="1" ht="30" x14ac:dyDescent="0.25">
      <c r="A125" s="97" t="s">
        <v>20</v>
      </c>
      <c r="B125" s="98" t="s">
        <v>44</v>
      </c>
      <c r="C125" s="92"/>
      <c r="D125" s="93" t="s">
        <v>22</v>
      </c>
      <c r="E125" s="46">
        <v>340</v>
      </c>
      <c r="F125" s="186"/>
      <c r="G125" s="47">
        <f>ROUND(E125*F125,2)</f>
        <v>0</v>
      </c>
      <c r="H125" s="15"/>
    </row>
    <row r="126" spans="1:14" s="3" customFormat="1" ht="15" customHeight="1" x14ac:dyDescent="0.25">
      <c r="A126" s="90" t="s">
        <v>99</v>
      </c>
      <c r="B126" s="91" t="s">
        <v>26</v>
      </c>
      <c r="C126" s="46" t="s">
        <v>242</v>
      </c>
      <c r="D126" s="93"/>
      <c r="E126" s="93"/>
      <c r="F126" s="180"/>
      <c r="G126" s="94"/>
      <c r="H126" s="19"/>
      <c r="L126" s="6"/>
      <c r="M126" s="6"/>
      <c r="N126" s="6"/>
    </row>
    <row r="127" spans="1:14" s="3" customFormat="1" ht="15" customHeight="1" x14ac:dyDescent="0.25">
      <c r="A127" s="95" t="s">
        <v>18</v>
      </c>
      <c r="B127" s="96" t="s">
        <v>57</v>
      </c>
      <c r="C127" s="92"/>
      <c r="D127" s="93" t="s">
        <v>0</v>
      </c>
      <c r="E127" s="46">
        <v>4</v>
      </c>
      <c r="F127" s="186"/>
      <c r="G127" s="47">
        <f>ROUND(E127*F127,2)</f>
        <v>0</v>
      </c>
      <c r="H127" s="19"/>
      <c r="L127" s="6"/>
      <c r="M127" s="6"/>
      <c r="N127" s="6"/>
    </row>
    <row r="128" spans="1:14" s="3" customFormat="1" ht="15" customHeight="1" x14ac:dyDescent="0.25">
      <c r="A128" s="90" t="s">
        <v>100</v>
      </c>
      <c r="B128" s="99" t="s">
        <v>29</v>
      </c>
      <c r="C128" s="46" t="s">
        <v>242</v>
      </c>
      <c r="D128" s="93"/>
      <c r="E128" s="93"/>
      <c r="F128" s="180"/>
      <c r="G128" s="94"/>
      <c r="H128" s="19"/>
      <c r="L128" s="6"/>
      <c r="M128" s="6"/>
      <c r="N128" s="6"/>
    </row>
    <row r="129" spans="1:14" s="3" customFormat="1" ht="15" customHeight="1" x14ac:dyDescent="0.25">
      <c r="A129" s="95" t="s">
        <v>18</v>
      </c>
      <c r="B129" s="100" t="s">
        <v>24</v>
      </c>
      <c r="C129" s="93"/>
      <c r="D129" s="93" t="s">
        <v>0</v>
      </c>
      <c r="E129" s="46">
        <v>1</v>
      </c>
      <c r="F129" s="186"/>
      <c r="G129" s="47">
        <f>ROUND(E129*F129,2)</f>
        <v>0</v>
      </c>
      <c r="H129" s="19"/>
      <c r="L129" s="6"/>
      <c r="M129" s="6"/>
      <c r="N129" s="6"/>
    </row>
    <row r="130" spans="1:14" s="3" customFormat="1" ht="15" customHeight="1" x14ac:dyDescent="0.25">
      <c r="A130" s="95" t="s">
        <v>23</v>
      </c>
      <c r="B130" s="100" t="s">
        <v>19</v>
      </c>
      <c r="C130" s="93"/>
      <c r="D130" s="93" t="s">
        <v>0</v>
      </c>
      <c r="E130" s="46">
        <v>3</v>
      </c>
      <c r="F130" s="186"/>
      <c r="G130" s="47">
        <f>ROUND(E130*F130,2)</f>
        <v>0</v>
      </c>
      <c r="H130" s="19"/>
      <c r="L130" s="6"/>
      <c r="M130" s="6"/>
      <c r="N130" s="6"/>
    </row>
    <row r="131" spans="1:14" s="3" customFormat="1" ht="15" customHeight="1" x14ac:dyDescent="0.25">
      <c r="A131" s="90" t="s">
        <v>101</v>
      </c>
      <c r="B131" s="91" t="s">
        <v>36</v>
      </c>
      <c r="C131" s="46" t="s">
        <v>242</v>
      </c>
      <c r="D131" s="93"/>
      <c r="E131" s="93"/>
      <c r="F131" s="180"/>
      <c r="G131" s="94"/>
      <c r="H131" s="19"/>
      <c r="L131" s="6"/>
      <c r="M131" s="6"/>
      <c r="N131" s="6"/>
    </row>
    <row r="132" spans="1:14" s="3" customFormat="1" ht="15" customHeight="1" x14ac:dyDescent="0.25">
      <c r="A132" s="95" t="s">
        <v>18</v>
      </c>
      <c r="B132" s="96" t="s">
        <v>37</v>
      </c>
      <c r="C132" s="92"/>
      <c r="D132" s="93"/>
      <c r="E132" s="93"/>
      <c r="F132" s="180"/>
      <c r="G132" s="94"/>
      <c r="H132" s="19"/>
      <c r="L132" s="6"/>
      <c r="M132" s="6"/>
      <c r="N132" s="6"/>
    </row>
    <row r="133" spans="1:14" s="3" customFormat="1" ht="15" customHeight="1" x14ac:dyDescent="0.25">
      <c r="A133" s="97" t="s">
        <v>20</v>
      </c>
      <c r="B133" s="98" t="s">
        <v>233</v>
      </c>
      <c r="C133" s="92"/>
      <c r="D133" s="93" t="s">
        <v>0</v>
      </c>
      <c r="E133" s="46">
        <v>2</v>
      </c>
      <c r="F133" s="186"/>
      <c r="G133" s="47">
        <f>ROUND(E133*F133,2)</f>
        <v>0</v>
      </c>
      <c r="H133" s="19"/>
      <c r="I133" s="7"/>
      <c r="J133" s="8"/>
      <c r="K133" s="5"/>
      <c r="L133" s="5"/>
      <c r="M133" s="5"/>
      <c r="N133" s="6"/>
    </row>
    <row r="134" spans="1:14" s="3" customFormat="1" ht="15" customHeight="1" x14ac:dyDescent="0.25">
      <c r="A134" s="95" t="s">
        <v>23</v>
      </c>
      <c r="B134" s="101" t="s">
        <v>38</v>
      </c>
      <c r="C134" s="92"/>
      <c r="D134" s="93"/>
      <c r="E134" s="93"/>
      <c r="F134" s="180"/>
      <c r="G134" s="94"/>
      <c r="H134" s="19"/>
      <c r="I134" s="7"/>
      <c r="J134" s="8"/>
      <c r="K134" s="5"/>
      <c r="L134" s="5"/>
      <c r="M134" s="5"/>
      <c r="N134" s="6"/>
    </row>
    <row r="135" spans="1:14" s="3" customFormat="1" ht="15" customHeight="1" x14ac:dyDescent="0.25">
      <c r="A135" s="97" t="s">
        <v>20</v>
      </c>
      <c r="B135" s="98" t="s">
        <v>39</v>
      </c>
      <c r="C135" s="92"/>
      <c r="D135" s="93" t="s">
        <v>0</v>
      </c>
      <c r="E135" s="46">
        <v>1</v>
      </c>
      <c r="F135" s="186"/>
      <c r="G135" s="47">
        <f>ROUND(E135*F135,2)</f>
        <v>0</v>
      </c>
      <c r="H135" s="19"/>
      <c r="I135" s="7"/>
      <c r="J135" s="8"/>
      <c r="K135" s="5"/>
      <c r="L135" s="5"/>
      <c r="M135" s="5"/>
      <c r="N135" s="6"/>
    </row>
    <row r="136" spans="1:14" s="3" customFormat="1" ht="30" x14ac:dyDescent="0.25">
      <c r="A136" s="90" t="s">
        <v>103</v>
      </c>
      <c r="B136" s="99" t="s">
        <v>31</v>
      </c>
      <c r="C136" s="46" t="s">
        <v>242</v>
      </c>
      <c r="D136" s="93"/>
      <c r="E136" s="93"/>
      <c r="F136" s="180"/>
      <c r="G136" s="94"/>
      <c r="H136" s="19"/>
      <c r="L136" s="6"/>
      <c r="M136" s="6"/>
      <c r="N136" s="6"/>
    </row>
    <row r="137" spans="1:14" s="3" customFormat="1" x14ac:dyDescent="0.25">
      <c r="A137" s="95" t="s">
        <v>18</v>
      </c>
      <c r="B137" s="100" t="s">
        <v>32</v>
      </c>
      <c r="C137" s="93"/>
      <c r="D137" s="93"/>
      <c r="E137" s="93"/>
      <c r="F137" s="180"/>
      <c r="G137" s="94"/>
      <c r="H137" s="19"/>
      <c r="L137" s="6"/>
      <c r="M137" s="6"/>
      <c r="N137" s="6"/>
    </row>
    <row r="138" spans="1:14" s="3" customFormat="1" ht="15" customHeight="1" x14ac:dyDescent="0.25">
      <c r="A138" s="97" t="s">
        <v>20</v>
      </c>
      <c r="B138" s="102" t="s">
        <v>24</v>
      </c>
      <c r="C138" s="93"/>
      <c r="D138" s="93" t="s">
        <v>0</v>
      </c>
      <c r="E138" s="46">
        <v>1</v>
      </c>
      <c r="F138" s="186"/>
      <c r="G138" s="47">
        <f>ROUND(E138*F138,2)</f>
        <v>0</v>
      </c>
      <c r="H138" s="19"/>
      <c r="L138" s="6"/>
      <c r="M138" s="6"/>
      <c r="N138" s="6"/>
    </row>
    <row r="139" spans="1:14" s="3" customFormat="1" ht="15" customHeight="1" x14ac:dyDescent="0.25">
      <c r="A139" s="97" t="s">
        <v>60</v>
      </c>
      <c r="B139" s="102" t="s">
        <v>188</v>
      </c>
      <c r="C139" s="93"/>
      <c r="D139" s="93" t="s">
        <v>0</v>
      </c>
      <c r="E139" s="46">
        <v>1</v>
      </c>
      <c r="F139" s="186"/>
      <c r="G139" s="47">
        <f>ROUND(E139*F139,2)</f>
        <v>0</v>
      </c>
      <c r="H139" s="19"/>
      <c r="L139" s="6"/>
      <c r="M139" s="6"/>
      <c r="N139" s="6"/>
    </row>
    <row r="140" spans="1:14" s="3" customFormat="1" ht="15" customHeight="1" x14ac:dyDescent="0.25">
      <c r="A140" s="103" t="s">
        <v>104</v>
      </c>
      <c r="B140" s="101" t="s">
        <v>42</v>
      </c>
      <c r="C140" s="46" t="s">
        <v>242</v>
      </c>
      <c r="D140" s="93"/>
      <c r="E140" s="93"/>
      <c r="F140" s="180"/>
      <c r="G140" s="94"/>
      <c r="H140" s="19"/>
      <c r="L140" s="6"/>
      <c r="M140" s="6"/>
      <c r="N140" s="6"/>
    </row>
    <row r="141" spans="1:14" s="3" customFormat="1" ht="15" customHeight="1" x14ac:dyDescent="0.25">
      <c r="A141" s="104" t="s">
        <v>18</v>
      </c>
      <c r="B141" s="105" t="s">
        <v>43</v>
      </c>
      <c r="C141" s="106" t="s">
        <v>12</v>
      </c>
      <c r="D141" s="93"/>
      <c r="E141" s="93"/>
      <c r="F141" s="180"/>
      <c r="G141" s="94"/>
      <c r="H141" s="19"/>
      <c r="L141" s="6"/>
      <c r="M141" s="6"/>
      <c r="N141" s="6"/>
    </row>
    <row r="142" spans="1:14" s="3" customFormat="1" ht="30" x14ac:dyDescent="0.25">
      <c r="A142" s="107" t="s">
        <v>20</v>
      </c>
      <c r="B142" s="108" t="s">
        <v>44</v>
      </c>
      <c r="C142" s="93"/>
      <c r="D142" s="93" t="s">
        <v>22</v>
      </c>
      <c r="E142" s="46">
        <v>550</v>
      </c>
      <c r="F142" s="186"/>
      <c r="G142" s="47">
        <f>ROUND(E142*F142,2)</f>
        <v>0</v>
      </c>
      <c r="H142" s="12"/>
      <c r="L142" s="6"/>
      <c r="M142" s="6"/>
      <c r="N142" s="6"/>
    </row>
    <row r="143" spans="1:14" s="3" customFormat="1" ht="15" customHeight="1" x14ac:dyDescent="0.25">
      <c r="A143" s="104" t="s">
        <v>23</v>
      </c>
      <c r="B143" s="105" t="s">
        <v>45</v>
      </c>
      <c r="C143" s="106" t="s">
        <v>12</v>
      </c>
      <c r="D143" s="93"/>
      <c r="E143" s="93"/>
      <c r="F143" s="180"/>
      <c r="G143" s="94"/>
      <c r="H143" s="19"/>
      <c r="L143" s="6"/>
      <c r="M143" s="6"/>
      <c r="N143" s="6"/>
    </row>
    <row r="144" spans="1:14" s="3" customFormat="1" ht="30" x14ac:dyDescent="0.25">
      <c r="A144" s="107" t="s">
        <v>20</v>
      </c>
      <c r="B144" s="108" t="s">
        <v>44</v>
      </c>
      <c r="C144" s="93"/>
      <c r="D144" s="93" t="s">
        <v>22</v>
      </c>
      <c r="E144" s="46">
        <v>57</v>
      </c>
      <c r="F144" s="186"/>
      <c r="G144" s="47">
        <f>ROUND(E144*F144,2)</f>
        <v>0</v>
      </c>
      <c r="H144" s="19"/>
      <c r="L144" s="6"/>
      <c r="M144" s="6"/>
      <c r="N144" s="6"/>
    </row>
    <row r="145" spans="1:14" s="3" customFormat="1" ht="30" x14ac:dyDescent="0.25">
      <c r="A145" s="90" t="s">
        <v>105</v>
      </c>
      <c r="B145" s="91" t="s">
        <v>67</v>
      </c>
      <c r="C145" s="46" t="s">
        <v>260</v>
      </c>
      <c r="D145" s="93"/>
      <c r="E145" s="93"/>
      <c r="F145" s="180"/>
      <c r="G145" s="94"/>
      <c r="H145" s="19"/>
      <c r="L145" s="6"/>
      <c r="M145" s="6"/>
      <c r="N145" s="6"/>
    </row>
    <row r="146" spans="1:14" s="3" customFormat="1" ht="15" customHeight="1" x14ac:dyDescent="0.25">
      <c r="A146" s="95" t="s">
        <v>18</v>
      </c>
      <c r="B146" s="96" t="s">
        <v>43</v>
      </c>
      <c r="C146" s="93"/>
      <c r="D146" s="93" t="s">
        <v>0</v>
      </c>
      <c r="E146" s="46">
        <v>4</v>
      </c>
      <c r="F146" s="186"/>
      <c r="G146" s="47">
        <f>ROUND(E146*F146,2)</f>
        <v>0</v>
      </c>
      <c r="H146" s="19"/>
      <c r="L146" s="6"/>
      <c r="M146" s="6"/>
      <c r="N146" s="6"/>
    </row>
    <row r="147" spans="1:14" s="3" customFormat="1" ht="15" customHeight="1" x14ac:dyDescent="0.25">
      <c r="A147" s="90" t="s">
        <v>106</v>
      </c>
      <c r="B147" s="99" t="s">
        <v>47</v>
      </c>
      <c r="C147" s="46" t="s">
        <v>242</v>
      </c>
      <c r="D147" s="93"/>
      <c r="E147" s="93"/>
      <c r="F147" s="180"/>
      <c r="G147" s="94"/>
      <c r="H147" s="19"/>
      <c r="L147" s="6"/>
      <c r="M147" s="6"/>
      <c r="N147" s="6"/>
    </row>
    <row r="148" spans="1:14" s="3" customFormat="1" ht="15" customHeight="1" x14ac:dyDescent="0.25">
      <c r="A148" s="95" t="s">
        <v>18</v>
      </c>
      <c r="B148" s="96" t="s">
        <v>43</v>
      </c>
      <c r="C148" s="93"/>
      <c r="D148" s="93" t="s">
        <v>0</v>
      </c>
      <c r="E148" s="46">
        <v>44</v>
      </c>
      <c r="F148" s="186"/>
      <c r="G148" s="47">
        <f>ROUND(E148*F148,2)</f>
        <v>0</v>
      </c>
      <c r="H148" s="19"/>
      <c r="L148" s="6"/>
      <c r="M148" s="6"/>
      <c r="N148" s="6"/>
    </row>
    <row r="149" spans="1:14" ht="15" customHeight="1" x14ac:dyDescent="0.25">
      <c r="A149" s="104" t="s">
        <v>23</v>
      </c>
      <c r="B149" s="105" t="s">
        <v>45</v>
      </c>
      <c r="C149" s="106" t="s">
        <v>12</v>
      </c>
      <c r="D149" s="93" t="s">
        <v>0</v>
      </c>
      <c r="E149" s="46">
        <v>3</v>
      </c>
      <c r="F149" s="186"/>
      <c r="G149" s="47">
        <f>ROUND(E149*F149,2)</f>
        <v>0</v>
      </c>
      <c r="H149" s="19"/>
    </row>
    <row r="150" spans="1:14" s="3" customFormat="1" ht="15" customHeight="1" x14ac:dyDescent="0.25">
      <c r="A150" s="103" t="s">
        <v>107</v>
      </c>
      <c r="B150" s="99" t="s">
        <v>48</v>
      </c>
      <c r="C150" s="46" t="s">
        <v>242</v>
      </c>
      <c r="D150" s="93"/>
      <c r="E150" s="93"/>
      <c r="F150" s="180"/>
      <c r="G150" s="94"/>
      <c r="H150" s="19"/>
      <c r="L150" s="6"/>
      <c r="M150" s="6"/>
      <c r="N150" s="6"/>
    </row>
    <row r="151" spans="1:14" s="3" customFormat="1" ht="15" customHeight="1" x14ac:dyDescent="0.25">
      <c r="A151" s="104" t="s">
        <v>18</v>
      </c>
      <c r="B151" s="100" t="s">
        <v>43</v>
      </c>
      <c r="C151" s="93"/>
      <c r="D151" s="93" t="s">
        <v>0</v>
      </c>
      <c r="E151" s="46">
        <v>36</v>
      </c>
      <c r="F151" s="186"/>
      <c r="G151" s="47">
        <f>ROUND(E151*F151,2)</f>
        <v>0</v>
      </c>
      <c r="H151" s="19"/>
      <c r="L151" s="6"/>
      <c r="M151" s="6"/>
      <c r="N151" s="6"/>
    </row>
    <row r="152" spans="1:14" ht="15" customHeight="1" x14ac:dyDescent="0.25">
      <c r="A152" s="104" t="s">
        <v>23</v>
      </c>
      <c r="B152" s="105" t="s">
        <v>45</v>
      </c>
      <c r="C152" s="106" t="s">
        <v>12</v>
      </c>
      <c r="D152" s="93" t="s">
        <v>0</v>
      </c>
      <c r="E152" s="46">
        <v>3</v>
      </c>
      <c r="F152" s="186"/>
      <c r="G152" s="47">
        <f>ROUND(E152*F152,2)</f>
        <v>0</v>
      </c>
      <c r="H152" s="19"/>
    </row>
    <row r="153" spans="1:14" s="3" customFormat="1" ht="15" customHeight="1" x14ac:dyDescent="0.25">
      <c r="A153" s="103" t="s">
        <v>108</v>
      </c>
      <c r="B153" s="99" t="s">
        <v>49</v>
      </c>
      <c r="C153" s="46" t="s">
        <v>242</v>
      </c>
      <c r="D153" s="93"/>
      <c r="E153" s="93"/>
      <c r="F153" s="180"/>
      <c r="G153" s="94"/>
      <c r="H153" s="19"/>
      <c r="L153" s="6"/>
      <c r="M153" s="6"/>
      <c r="N153" s="6"/>
    </row>
    <row r="154" spans="1:14" s="3" customFormat="1" ht="15" customHeight="1" x14ac:dyDescent="0.25">
      <c r="A154" s="104" t="s">
        <v>18</v>
      </c>
      <c r="B154" s="100" t="s">
        <v>43</v>
      </c>
      <c r="C154" s="93"/>
      <c r="D154" s="93" t="s">
        <v>0</v>
      </c>
      <c r="E154" s="46">
        <v>36</v>
      </c>
      <c r="F154" s="186"/>
      <c r="G154" s="47">
        <f>ROUND(E154*F154,2)</f>
        <v>0</v>
      </c>
      <c r="H154" s="19"/>
      <c r="L154" s="6"/>
      <c r="M154" s="6"/>
      <c r="N154" s="6"/>
    </row>
    <row r="155" spans="1:14" ht="15" customHeight="1" x14ac:dyDescent="0.25">
      <c r="A155" s="104" t="s">
        <v>23</v>
      </c>
      <c r="B155" s="109" t="s">
        <v>45</v>
      </c>
      <c r="C155" s="106" t="s">
        <v>12</v>
      </c>
      <c r="D155" s="93" t="s">
        <v>0</v>
      </c>
      <c r="E155" s="46">
        <v>3</v>
      </c>
      <c r="F155" s="186"/>
      <c r="G155" s="47">
        <f>ROUND(E155*F155,2)</f>
        <v>0</v>
      </c>
      <c r="H155" s="19"/>
    </row>
    <row r="156" spans="1:14" s="3" customFormat="1" ht="15" customHeight="1" x14ac:dyDescent="0.25">
      <c r="A156" s="90" t="s">
        <v>154</v>
      </c>
      <c r="B156" s="91" t="s">
        <v>50</v>
      </c>
      <c r="C156" s="46" t="s">
        <v>242</v>
      </c>
      <c r="D156" s="93"/>
      <c r="E156" s="93"/>
      <c r="F156" s="180"/>
      <c r="G156" s="94"/>
      <c r="H156" s="19"/>
      <c r="L156" s="6"/>
      <c r="M156" s="6"/>
      <c r="N156" s="6"/>
    </row>
    <row r="157" spans="1:14" s="3" customFormat="1" ht="15" customHeight="1" thickBot="1" x14ac:dyDescent="0.3">
      <c r="A157" s="95" t="s">
        <v>18</v>
      </c>
      <c r="B157" s="96" t="s">
        <v>51</v>
      </c>
      <c r="C157" s="93"/>
      <c r="D157" s="93" t="s">
        <v>0</v>
      </c>
      <c r="E157" s="46">
        <v>86</v>
      </c>
      <c r="F157" s="186"/>
      <c r="G157" s="47">
        <f>ROUND(E157*F157,2)</f>
        <v>0</v>
      </c>
      <c r="H157" s="19"/>
      <c r="L157" s="6"/>
      <c r="M157" s="6"/>
      <c r="N157" s="6"/>
    </row>
    <row r="158" spans="1:14" s="3" customFormat="1" ht="30" customHeight="1" thickTop="1" thickBot="1" x14ac:dyDescent="0.3">
      <c r="A158" s="41"/>
      <c r="B158" s="62"/>
      <c r="C158" s="63"/>
      <c r="D158" s="63"/>
      <c r="E158" s="174" t="s">
        <v>230</v>
      </c>
      <c r="F158" s="175"/>
      <c r="G158" s="159">
        <f>SUM(G123:G157)</f>
        <v>0</v>
      </c>
      <c r="H158" s="19"/>
      <c r="L158" s="6"/>
      <c r="M158" s="6"/>
      <c r="N158" s="6"/>
    </row>
    <row r="159" spans="1:14" s="3" customFormat="1" ht="30" customHeight="1" thickTop="1" thickBot="1" x14ac:dyDescent="0.3">
      <c r="A159" s="110" t="s">
        <v>15</v>
      </c>
      <c r="B159" s="87" t="s">
        <v>261</v>
      </c>
      <c r="C159" s="88"/>
      <c r="D159" s="88"/>
      <c r="E159" s="88"/>
      <c r="F159" s="66"/>
      <c r="G159" s="89"/>
      <c r="H159" s="19"/>
      <c r="L159" s="6"/>
      <c r="M159" s="6"/>
      <c r="N159" s="6"/>
    </row>
    <row r="160" spans="1:14" s="3" customFormat="1" ht="15" customHeight="1" thickTop="1" x14ac:dyDescent="0.25">
      <c r="A160" s="90" t="s">
        <v>16</v>
      </c>
      <c r="B160" s="99" t="s">
        <v>17</v>
      </c>
      <c r="C160" s="93" t="s">
        <v>242</v>
      </c>
      <c r="D160" s="93"/>
      <c r="E160" s="46"/>
      <c r="F160" s="180"/>
      <c r="G160" s="94"/>
      <c r="H160" s="19"/>
      <c r="L160" s="6"/>
      <c r="M160" s="6"/>
      <c r="N160" s="6"/>
    </row>
    <row r="161" spans="1:14" s="3" customFormat="1" ht="15" customHeight="1" x14ac:dyDescent="0.25">
      <c r="A161" s="95" t="s">
        <v>18</v>
      </c>
      <c r="B161" s="100" t="s">
        <v>24</v>
      </c>
      <c r="C161" s="93"/>
      <c r="D161" s="93"/>
      <c r="E161" s="46"/>
      <c r="F161" s="180"/>
      <c r="G161" s="94"/>
      <c r="H161" s="19"/>
      <c r="L161" s="6"/>
      <c r="M161" s="6"/>
      <c r="N161" s="6"/>
    </row>
    <row r="162" spans="1:14" s="3" customFormat="1" ht="30" x14ac:dyDescent="0.25">
      <c r="A162" s="97" t="s">
        <v>20</v>
      </c>
      <c r="B162" s="102" t="s">
        <v>21</v>
      </c>
      <c r="C162" s="93"/>
      <c r="D162" s="93" t="s">
        <v>22</v>
      </c>
      <c r="E162" s="46">
        <v>28</v>
      </c>
      <c r="F162" s="186"/>
      <c r="G162" s="47">
        <f>ROUND(E162*F162,2)</f>
        <v>0</v>
      </c>
      <c r="H162" s="19"/>
      <c r="L162" s="6"/>
      <c r="M162" s="6"/>
      <c r="N162" s="6"/>
    </row>
    <row r="163" spans="1:14" s="3" customFormat="1" ht="15" customHeight="1" x14ac:dyDescent="0.25">
      <c r="A163" s="95" t="s">
        <v>23</v>
      </c>
      <c r="B163" s="100" t="s">
        <v>19</v>
      </c>
      <c r="C163" s="93"/>
      <c r="D163" s="93"/>
      <c r="E163" s="46"/>
      <c r="F163" s="180"/>
      <c r="G163" s="94"/>
      <c r="H163" s="19"/>
      <c r="L163" s="6"/>
      <c r="M163" s="6"/>
      <c r="N163" s="6"/>
    </row>
    <row r="164" spans="1:14" s="3" customFormat="1" ht="30" x14ac:dyDescent="0.25">
      <c r="A164" s="97" t="s">
        <v>20</v>
      </c>
      <c r="B164" s="102" t="s">
        <v>21</v>
      </c>
      <c r="C164" s="93"/>
      <c r="D164" s="93" t="s">
        <v>22</v>
      </c>
      <c r="E164" s="46">
        <v>10</v>
      </c>
      <c r="F164" s="186"/>
      <c r="G164" s="47">
        <f>ROUND(E164*F164,2)</f>
        <v>0</v>
      </c>
      <c r="H164" s="19"/>
      <c r="L164" s="6"/>
      <c r="M164" s="6"/>
      <c r="N164" s="6"/>
    </row>
    <row r="165" spans="1:14" s="3" customFormat="1" ht="15" customHeight="1" x14ac:dyDescent="0.25">
      <c r="A165" s="95" t="s">
        <v>40</v>
      </c>
      <c r="B165" s="100" t="s">
        <v>34</v>
      </c>
      <c r="C165" s="93"/>
      <c r="D165" s="93"/>
      <c r="E165" s="46"/>
      <c r="F165" s="180"/>
      <c r="G165" s="94"/>
      <c r="H165" s="19"/>
      <c r="L165" s="6"/>
      <c r="M165" s="6"/>
      <c r="N165" s="6"/>
    </row>
    <row r="166" spans="1:14" s="3" customFormat="1" ht="30" x14ac:dyDescent="0.25">
      <c r="A166" s="97" t="s">
        <v>20</v>
      </c>
      <c r="B166" s="102" t="s">
        <v>21</v>
      </c>
      <c r="C166" s="93"/>
      <c r="D166" s="93" t="s">
        <v>22</v>
      </c>
      <c r="E166" s="46">
        <v>240</v>
      </c>
      <c r="F166" s="186"/>
      <c r="G166" s="47">
        <f>ROUND(E166*F166,2)</f>
        <v>0</v>
      </c>
      <c r="H166" s="19"/>
      <c r="L166" s="6"/>
      <c r="M166" s="6"/>
      <c r="N166" s="6"/>
    </row>
    <row r="167" spans="1:14" s="3" customFormat="1" ht="15" customHeight="1" x14ac:dyDescent="0.25">
      <c r="A167" s="90" t="s">
        <v>25</v>
      </c>
      <c r="B167" s="99" t="s">
        <v>26</v>
      </c>
      <c r="C167" s="46" t="s">
        <v>242</v>
      </c>
      <c r="D167" s="93"/>
      <c r="E167" s="46"/>
      <c r="F167" s="180"/>
      <c r="G167" s="94"/>
      <c r="H167" s="19"/>
      <c r="L167" s="6"/>
      <c r="M167" s="6"/>
      <c r="N167" s="6"/>
    </row>
    <row r="168" spans="1:14" s="3" customFormat="1" ht="15" customHeight="1" x14ac:dyDescent="0.25">
      <c r="A168" s="95" t="s">
        <v>18</v>
      </c>
      <c r="B168" s="100" t="s">
        <v>27</v>
      </c>
      <c r="C168" s="93"/>
      <c r="D168" s="93" t="s">
        <v>0</v>
      </c>
      <c r="E168" s="46">
        <v>1</v>
      </c>
      <c r="F168" s="186"/>
      <c r="G168" s="47">
        <f>ROUND(E168*F168,2)</f>
        <v>0</v>
      </c>
      <c r="H168" s="19"/>
      <c r="L168" s="6"/>
      <c r="M168" s="6"/>
      <c r="N168" s="6"/>
    </row>
    <row r="169" spans="1:14" s="3" customFormat="1" ht="15" customHeight="1" x14ac:dyDescent="0.25">
      <c r="A169" s="95" t="s">
        <v>23</v>
      </c>
      <c r="B169" s="100" t="s">
        <v>57</v>
      </c>
      <c r="C169" s="93"/>
      <c r="D169" s="93" t="s">
        <v>0</v>
      </c>
      <c r="E169" s="46">
        <v>1</v>
      </c>
      <c r="F169" s="186"/>
      <c r="G169" s="47">
        <f>ROUND(E169*F169,2)</f>
        <v>0</v>
      </c>
      <c r="H169" s="19"/>
      <c r="L169" s="6"/>
      <c r="M169" s="6"/>
      <c r="N169" s="6"/>
    </row>
    <row r="170" spans="1:14" s="3" customFormat="1" ht="15" customHeight="1" x14ac:dyDescent="0.25">
      <c r="A170" s="90" t="s">
        <v>28</v>
      </c>
      <c r="B170" s="99" t="s">
        <v>29</v>
      </c>
      <c r="C170" s="46" t="s">
        <v>242</v>
      </c>
      <c r="D170" s="93"/>
      <c r="E170" s="46"/>
      <c r="F170" s="180"/>
      <c r="G170" s="94"/>
      <c r="H170" s="19"/>
      <c r="L170" s="6"/>
      <c r="M170" s="6"/>
      <c r="N170" s="6"/>
    </row>
    <row r="171" spans="1:14" s="3" customFormat="1" ht="15" customHeight="1" x14ac:dyDescent="0.25">
      <c r="A171" s="95" t="s">
        <v>18</v>
      </c>
      <c r="B171" s="100" t="s">
        <v>24</v>
      </c>
      <c r="C171" s="93"/>
      <c r="D171" s="93" t="s">
        <v>0</v>
      </c>
      <c r="E171" s="46">
        <v>3</v>
      </c>
      <c r="F171" s="186"/>
      <c r="G171" s="47">
        <f>ROUND(E171*F171,2)</f>
        <v>0</v>
      </c>
      <c r="H171" s="19"/>
      <c r="L171" s="6"/>
      <c r="M171" s="6"/>
      <c r="N171" s="6"/>
    </row>
    <row r="172" spans="1:14" s="3" customFormat="1" ht="15" customHeight="1" x14ac:dyDescent="0.25">
      <c r="A172" s="95" t="s">
        <v>23</v>
      </c>
      <c r="B172" s="100" t="s">
        <v>19</v>
      </c>
      <c r="C172" s="93"/>
      <c r="D172" s="93" t="s">
        <v>0</v>
      </c>
      <c r="E172" s="46">
        <v>1</v>
      </c>
      <c r="F172" s="186"/>
      <c r="G172" s="47">
        <f>ROUND(E172*F172,2)</f>
        <v>0</v>
      </c>
      <c r="H172" s="19"/>
      <c r="L172" s="6"/>
      <c r="M172" s="6"/>
      <c r="N172" s="6"/>
    </row>
    <row r="173" spans="1:14" s="3" customFormat="1" ht="15" customHeight="1" x14ac:dyDescent="0.25">
      <c r="A173" s="95" t="s">
        <v>40</v>
      </c>
      <c r="B173" s="100" t="s">
        <v>34</v>
      </c>
      <c r="C173" s="93"/>
      <c r="D173" s="93" t="s">
        <v>0</v>
      </c>
      <c r="E173" s="46">
        <v>4</v>
      </c>
      <c r="F173" s="186"/>
      <c r="G173" s="47">
        <f>ROUND(E173*F173,2)</f>
        <v>0</v>
      </c>
      <c r="H173" s="19"/>
      <c r="L173" s="6"/>
      <c r="M173" s="6"/>
      <c r="N173" s="6"/>
    </row>
    <row r="174" spans="1:14" s="3" customFormat="1" ht="30" x14ac:dyDescent="0.25">
      <c r="A174" s="90" t="s">
        <v>30</v>
      </c>
      <c r="B174" s="99" t="s">
        <v>31</v>
      </c>
      <c r="C174" s="46" t="s">
        <v>242</v>
      </c>
      <c r="D174" s="93"/>
      <c r="E174" s="46"/>
      <c r="F174" s="180"/>
      <c r="G174" s="94"/>
      <c r="H174" s="19"/>
      <c r="L174" s="6"/>
      <c r="M174" s="6"/>
      <c r="N174" s="6"/>
    </row>
    <row r="175" spans="1:14" s="3" customFormat="1" x14ac:dyDescent="0.25">
      <c r="A175" s="95" t="s">
        <v>18</v>
      </c>
      <c r="B175" s="100" t="s">
        <v>32</v>
      </c>
      <c r="C175" s="93"/>
      <c r="D175" s="93"/>
      <c r="E175" s="46"/>
      <c r="F175" s="180"/>
      <c r="G175" s="94"/>
      <c r="H175" s="19"/>
      <c r="L175" s="6"/>
      <c r="M175" s="6"/>
      <c r="N175" s="6"/>
    </row>
    <row r="176" spans="1:14" s="3" customFormat="1" ht="15" customHeight="1" x14ac:dyDescent="0.25">
      <c r="A176" s="97" t="s">
        <v>20</v>
      </c>
      <c r="B176" s="102" t="s">
        <v>24</v>
      </c>
      <c r="C176" s="93"/>
      <c r="D176" s="93" t="s">
        <v>0</v>
      </c>
      <c r="E176" s="46">
        <v>3</v>
      </c>
      <c r="F176" s="186"/>
      <c r="G176" s="47">
        <f>ROUND(E176*F176,2)</f>
        <v>0</v>
      </c>
      <c r="H176" s="19"/>
      <c r="L176" s="6"/>
      <c r="M176" s="6"/>
      <c r="N176" s="6"/>
    </row>
    <row r="177" spans="1:14" s="3" customFormat="1" ht="15" customHeight="1" x14ac:dyDescent="0.25">
      <c r="A177" s="97" t="s">
        <v>60</v>
      </c>
      <c r="B177" s="102" t="s">
        <v>19</v>
      </c>
      <c r="C177" s="93"/>
      <c r="D177" s="93" t="s">
        <v>0</v>
      </c>
      <c r="E177" s="46">
        <v>1</v>
      </c>
      <c r="F177" s="186"/>
      <c r="G177" s="47">
        <f>ROUND(E177*F177,2)</f>
        <v>0</v>
      </c>
      <c r="H177" s="19"/>
      <c r="L177" s="6"/>
      <c r="M177" s="6"/>
      <c r="N177" s="6"/>
    </row>
    <row r="178" spans="1:14" s="3" customFormat="1" ht="15" customHeight="1" x14ac:dyDescent="0.25">
      <c r="A178" s="97" t="s">
        <v>114</v>
      </c>
      <c r="B178" s="102" t="s">
        <v>34</v>
      </c>
      <c r="C178" s="93"/>
      <c r="D178" s="93" t="s">
        <v>0</v>
      </c>
      <c r="E178" s="46">
        <v>2</v>
      </c>
      <c r="F178" s="186"/>
      <c r="G178" s="47">
        <f>ROUND(E178*F178,2)</f>
        <v>0</v>
      </c>
      <c r="H178" s="19"/>
      <c r="L178" s="6"/>
      <c r="M178" s="6"/>
      <c r="N178" s="6"/>
    </row>
    <row r="179" spans="1:14" s="13" customFormat="1" x14ac:dyDescent="0.25">
      <c r="A179" s="48" t="s">
        <v>23</v>
      </c>
      <c r="B179" s="49" t="s">
        <v>33</v>
      </c>
      <c r="C179" s="46"/>
      <c r="D179" s="46"/>
      <c r="E179" s="46"/>
      <c r="F179" s="180"/>
      <c r="G179" s="47"/>
      <c r="H179" s="15"/>
    </row>
    <row r="180" spans="1:14" s="13" customFormat="1" x14ac:dyDescent="0.25">
      <c r="A180" s="50" t="s">
        <v>20</v>
      </c>
      <c r="B180" s="51" t="s">
        <v>34</v>
      </c>
      <c r="C180" s="46"/>
      <c r="D180" s="46" t="s">
        <v>0</v>
      </c>
      <c r="E180" s="46">
        <v>1</v>
      </c>
      <c r="F180" s="186"/>
      <c r="G180" s="47">
        <f>ROUND(E180*F180,2)</f>
        <v>0</v>
      </c>
      <c r="H180" s="15"/>
    </row>
    <row r="181" spans="1:14" s="3" customFormat="1" ht="15" customHeight="1" x14ac:dyDescent="0.25">
      <c r="A181" s="90" t="s">
        <v>35</v>
      </c>
      <c r="B181" s="99" t="s">
        <v>36</v>
      </c>
      <c r="C181" s="46" t="s">
        <v>242</v>
      </c>
      <c r="D181" s="93"/>
      <c r="E181" s="46"/>
      <c r="F181" s="180"/>
      <c r="G181" s="94"/>
      <c r="H181" s="19"/>
      <c r="L181" s="6"/>
      <c r="M181" s="6"/>
      <c r="N181" s="6"/>
    </row>
    <row r="182" spans="1:14" s="3" customFormat="1" ht="15" customHeight="1" x14ac:dyDescent="0.25">
      <c r="A182" s="95" t="s">
        <v>18</v>
      </c>
      <c r="B182" s="96" t="s">
        <v>37</v>
      </c>
      <c r="C182" s="93"/>
      <c r="D182" s="93"/>
      <c r="E182" s="46"/>
      <c r="F182" s="180"/>
      <c r="G182" s="94"/>
      <c r="H182" s="19"/>
      <c r="L182" s="6"/>
      <c r="M182" s="6"/>
      <c r="N182" s="6"/>
    </row>
    <row r="183" spans="1:14" s="3" customFormat="1" x14ac:dyDescent="0.25">
      <c r="A183" s="97" t="s">
        <v>20</v>
      </c>
      <c r="B183" s="111" t="s">
        <v>234</v>
      </c>
      <c r="C183" s="93"/>
      <c r="D183" s="93" t="s">
        <v>0</v>
      </c>
      <c r="E183" s="46">
        <v>4</v>
      </c>
      <c r="F183" s="186"/>
      <c r="G183" s="47">
        <f>ROUND(E183*F183,2)</f>
        <v>0</v>
      </c>
      <c r="H183" s="19"/>
      <c r="L183" s="6"/>
      <c r="M183" s="6"/>
      <c r="N183" s="6"/>
    </row>
    <row r="184" spans="1:14" s="3" customFormat="1" x14ac:dyDescent="0.25">
      <c r="A184" s="97" t="s">
        <v>60</v>
      </c>
      <c r="B184" s="111" t="s">
        <v>235</v>
      </c>
      <c r="C184" s="93"/>
      <c r="D184" s="93" t="s">
        <v>0</v>
      </c>
      <c r="E184" s="46">
        <v>1</v>
      </c>
      <c r="F184" s="186"/>
      <c r="G184" s="47">
        <f>ROUND(E184*F184,2)</f>
        <v>0</v>
      </c>
      <c r="H184" s="19"/>
      <c r="L184" s="6"/>
      <c r="M184" s="6"/>
      <c r="N184" s="6"/>
    </row>
    <row r="185" spans="1:14" s="3" customFormat="1" x14ac:dyDescent="0.25">
      <c r="A185" s="97" t="s">
        <v>114</v>
      </c>
      <c r="B185" s="111" t="s">
        <v>236</v>
      </c>
      <c r="C185" s="93"/>
      <c r="D185" s="93" t="s">
        <v>0</v>
      </c>
      <c r="E185" s="46">
        <v>4</v>
      </c>
      <c r="F185" s="186"/>
      <c r="G185" s="47">
        <f>ROUND(E185*F185,2)</f>
        <v>0</v>
      </c>
      <c r="H185" s="19"/>
      <c r="L185" s="6"/>
      <c r="M185" s="6"/>
      <c r="N185" s="6"/>
    </row>
    <row r="186" spans="1:14" s="3" customFormat="1" x14ac:dyDescent="0.25">
      <c r="A186" s="95" t="s">
        <v>23</v>
      </c>
      <c r="B186" s="100" t="s">
        <v>41</v>
      </c>
      <c r="C186" s="93"/>
      <c r="D186" s="93"/>
      <c r="E186" s="46"/>
      <c r="F186" s="180"/>
      <c r="G186" s="94"/>
      <c r="H186" s="19"/>
      <c r="L186" s="6"/>
      <c r="M186" s="6"/>
      <c r="N186" s="6"/>
    </row>
    <row r="187" spans="1:14" s="3" customFormat="1" x14ac:dyDescent="0.25">
      <c r="A187" s="97" t="s">
        <v>20</v>
      </c>
      <c r="B187" s="102" t="s">
        <v>192</v>
      </c>
      <c r="C187" s="93"/>
      <c r="D187" s="93" t="s">
        <v>0</v>
      </c>
      <c r="E187" s="46">
        <v>3</v>
      </c>
      <c r="F187" s="186"/>
      <c r="G187" s="47">
        <f>ROUND(E187*F187,2)</f>
        <v>0</v>
      </c>
      <c r="H187" s="19"/>
      <c r="L187" s="6"/>
      <c r="M187" s="6"/>
      <c r="N187" s="6"/>
    </row>
    <row r="188" spans="1:14" s="3" customFormat="1" x14ac:dyDescent="0.25">
      <c r="A188" s="97" t="s">
        <v>60</v>
      </c>
      <c r="B188" s="102" t="s">
        <v>193</v>
      </c>
      <c r="C188" s="93"/>
      <c r="D188" s="93" t="s">
        <v>0</v>
      </c>
      <c r="E188" s="46">
        <v>2</v>
      </c>
      <c r="F188" s="186"/>
      <c r="G188" s="47">
        <f>ROUND(E188*F188,2)</f>
        <v>0</v>
      </c>
      <c r="H188" s="19"/>
      <c r="L188" s="6"/>
      <c r="M188" s="6"/>
      <c r="N188" s="6"/>
    </row>
    <row r="189" spans="1:14" s="3" customFormat="1" ht="30.75" thickBot="1" x14ac:dyDescent="0.3">
      <c r="A189" s="97" t="s">
        <v>114</v>
      </c>
      <c r="B189" s="102" t="s">
        <v>172</v>
      </c>
      <c r="C189" s="93"/>
      <c r="D189" s="93" t="s">
        <v>0</v>
      </c>
      <c r="E189" s="46">
        <v>1</v>
      </c>
      <c r="F189" s="186"/>
      <c r="G189" s="47">
        <f>ROUND(E189*F189,2)</f>
        <v>0</v>
      </c>
      <c r="H189" s="19"/>
      <c r="L189" s="6"/>
      <c r="M189" s="6"/>
      <c r="N189" s="6"/>
    </row>
    <row r="190" spans="1:14" s="3" customFormat="1" ht="30" customHeight="1" thickTop="1" thickBot="1" x14ac:dyDescent="0.3">
      <c r="A190" s="41"/>
      <c r="B190" s="62"/>
      <c r="C190" s="63"/>
      <c r="D190" s="63"/>
      <c r="E190" s="174" t="s">
        <v>231</v>
      </c>
      <c r="F190" s="175"/>
      <c r="G190" s="159">
        <f>SUM(G160:G189)</f>
        <v>0</v>
      </c>
      <c r="H190" s="19"/>
      <c r="L190" s="6"/>
      <c r="M190" s="6"/>
      <c r="N190" s="6"/>
    </row>
    <row r="191" spans="1:14" s="1" customFormat="1" ht="30" customHeight="1" thickTop="1" thickBot="1" x14ac:dyDescent="0.25">
      <c r="A191" s="86" t="s">
        <v>109</v>
      </c>
      <c r="B191" s="87" t="s">
        <v>159</v>
      </c>
      <c r="C191" s="88"/>
      <c r="D191" s="88"/>
      <c r="E191" s="88"/>
      <c r="F191" s="66"/>
      <c r="G191" s="89"/>
      <c r="H191" s="20"/>
    </row>
    <row r="192" spans="1:14" s="1" customFormat="1" ht="15.75" thickTop="1" x14ac:dyDescent="0.2">
      <c r="A192" s="90" t="s">
        <v>110</v>
      </c>
      <c r="B192" s="99" t="s">
        <v>17</v>
      </c>
      <c r="C192" s="93" t="s">
        <v>242</v>
      </c>
      <c r="D192" s="93"/>
      <c r="E192" s="46"/>
      <c r="F192" s="180"/>
      <c r="G192" s="94"/>
      <c r="H192" s="20"/>
    </row>
    <row r="193" spans="1:8" s="1" customFormat="1" x14ac:dyDescent="0.2">
      <c r="A193" s="95" t="s">
        <v>18</v>
      </c>
      <c r="B193" s="100" t="s">
        <v>24</v>
      </c>
      <c r="C193" s="93"/>
      <c r="D193" s="93"/>
      <c r="E193" s="46"/>
      <c r="F193" s="180"/>
      <c r="G193" s="94"/>
      <c r="H193" s="20"/>
    </row>
    <row r="194" spans="1:8" s="1" customFormat="1" ht="30" x14ac:dyDescent="0.2">
      <c r="A194" s="97" t="s">
        <v>20</v>
      </c>
      <c r="B194" s="102" t="s">
        <v>21</v>
      </c>
      <c r="C194" s="93"/>
      <c r="D194" s="93" t="s">
        <v>22</v>
      </c>
      <c r="E194" s="46">
        <v>19</v>
      </c>
      <c r="F194" s="186"/>
      <c r="G194" s="47">
        <f>ROUND(E194*F194,2)</f>
        <v>0</v>
      </c>
      <c r="H194" s="20"/>
    </row>
    <row r="195" spans="1:8" s="1" customFormat="1" x14ac:dyDescent="0.2">
      <c r="A195" s="95" t="s">
        <v>23</v>
      </c>
      <c r="B195" s="100" t="s">
        <v>19</v>
      </c>
      <c r="C195" s="93"/>
      <c r="D195" s="93"/>
      <c r="E195" s="46"/>
      <c r="F195" s="180"/>
      <c r="G195" s="94"/>
      <c r="H195" s="20"/>
    </row>
    <row r="196" spans="1:8" s="1" customFormat="1" ht="30" x14ac:dyDescent="0.2">
      <c r="A196" s="97" t="s">
        <v>20</v>
      </c>
      <c r="B196" s="102" t="s">
        <v>21</v>
      </c>
      <c r="C196" s="93"/>
      <c r="D196" s="93" t="s">
        <v>22</v>
      </c>
      <c r="E196" s="46">
        <v>370</v>
      </c>
      <c r="F196" s="186"/>
      <c r="G196" s="47">
        <f>ROUND(E196*F196,2)</f>
        <v>0</v>
      </c>
      <c r="H196" s="20"/>
    </row>
    <row r="197" spans="1:8" s="1" customFormat="1" x14ac:dyDescent="0.2">
      <c r="A197" s="90" t="s">
        <v>111</v>
      </c>
      <c r="B197" s="99" t="s">
        <v>26</v>
      </c>
      <c r="C197" s="46" t="s">
        <v>242</v>
      </c>
      <c r="D197" s="93"/>
      <c r="E197" s="46"/>
      <c r="F197" s="180"/>
      <c r="G197" s="94"/>
      <c r="H197" s="20"/>
    </row>
    <row r="198" spans="1:8" s="1" customFormat="1" x14ac:dyDescent="0.2">
      <c r="A198" s="95" t="s">
        <v>18</v>
      </c>
      <c r="B198" s="100" t="s">
        <v>27</v>
      </c>
      <c r="C198" s="93"/>
      <c r="D198" s="93" t="s">
        <v>0</v>
      </c>
      <c r="E198" s="46">
        <v>3</v>
      </c>
      <c r="F198" s="186"/>
      <c r="G198" s="47">
        <f>ROUND(E198*F198,2)</f>
        <v>0</v>
      </c>
      <c r="H198" s="20"/>
    </row>
    <row r="199" spans="1:8" s="1" customFormat="1" x14ac:dyDescent="0.2">
      <c r="A199" s="90" t="s">
        <v>112</v>
      </c>
      <c r="B199" s="99" t="s">
        <v>29</v>
      </c>
      <c r="C199" s="46" t="s">
        <v>242</v>
      </c>
      <c r="D199" s="93"/>
      <c r="E199" s="46"/>
      <c r="F199" s="180"/>
      <c r="G199" s="94"/>
      <c r="H199" s="20"/>
    </row>
    <row r="200" spans="1:8" s="1" customFormat="1" x14ac:dyDescent="0.2">
      <c r="A200" s="95" t="s">
        <v>18</v>
      </c>
      <c r="B200" s="100" t="s">
        <v>24</v>
      </c>
      <c r="C200" s="93"/>
      <c r="D200" s="93" t="s">
        <v>0</v>
      </c>
      <c r="E200" s="46">
        <v>3</v>
      </c>
      <c r="F200" s="186"/>
      <c r="G200" s="47">
        <f>ROUND(E200*F200,2)</f>
        <v>0</v>
      </c>
      <c r="H200" s="23"/>
    </row>
    <row r="201" spans="1:8" s="1" customFormat="1" x14ac:dyDescent="0.2">
      <c r="A201" s="95" t="s">
        <v>23</v>
      </c>
      <c r="B201" s="100" t="s">
        <v>19</v>
      </c>
      <c r="C201" s="93"/>
      <c r="D201" s="93" t="s">
        <v>0</v>
      </c>
      <c r="E201" s="46">
        <v>5</v>
      </c>
      <c r="F201" s="186"/>
      <c r="G201" s="47">
        <f>ROUND(E201*F201,2)</f>
        <v>0</v>
      </c>
      <c r="H201" s="20"/>
    </row>
    <row r="202" spans="1:8" s="1" customFormat="1" ht="30" x14ac:dyDescent="0.2">
      <c r="A202" s="90" t="s">
        <v>113</v>
      </c>
      <c r="B202" s="99" t="s">
        <v>31</v>
      </c>
      <c r="C202" s="46" t="s">
        <v>242</v>
      </c>
      <c r="D202" s="93"/>
      <c r="E202" s="46"/>
      <c r="F202" s="180"/>
      <c r="G202" s="94"/>
      <c r="H202" s="20"/>
    </row>
    <row r="203" spans="1:8" s="1" customFormat="1" x14ac:dyDescent="0.2">
      <c r="A203" s="95" t="s">
        <v>18</v>
      </c>
      <c r="B203" s="100" t="s">
        <v>32</v>
      </c>
      <c r="C203" s="93"/>
      <c r="D203" s="93"/>
      <c r="E203" s="46"/>
      <c r="F203" s="180"/>
      <c r="G203" s="94"/>
      <c r="H203" s="20"/>
    </row>
    <row r="204" spans="1:8" s="1" customFormat="1" x14ac:dyDescent="0.2">
      <c r="A204" s="97" t="s">
        <v>20</v>
      </c>
      <c r="B204" s="102" t="s">
        <v>24</v>
      </c>
      <c r="C204" s="93"/>
      <c r="D204" s="93" t="s">
        <v>0</v>
      </c>
      <c r="E204" s="46">
        <v>3</v>
      </c>
      <c r="F204" s="186"/>
      <c r="G204" s="47">
        <f>ROUND(E204*F204,2)</f>
        <v>0</v>
      </c>
      <c r="H204" s="20"/>
    </row>
    <row r="205" spans="1:8" s="1" customFormat="1" x14ac:dyDescent="0.2">
      <c r="A205" s="97" t="s">
        <v>60</v>
      </c>
      <c r="B205" s="102" t="s">
        <v>19</v>
      </c>
      <c r="C205" s="93"/>
      <c r="D205" s="93" t="s">
        <v>0</v>
      </c>
      <c r="E205" s="46">
        <v>3</v>
      </c>
      <c r="F205" s="186"/>
      <c r="G205" s="47">
        <f>ROUND(E205*F205,2)</f>
        <v>0</v>
      </c>
      <c r="H205" s="20"/>
    </row>
    <row r="206" spans="1:8" s="1" customFormat="1" x14ac:dyDescent="0.2">
      <c r="A206" s="97" t="s">
        <v>114</v>
      </c>
      <c r="B206" s="102" t="s">
        <v>64</v>
      </c>
      <c r="C206" s="93"/>
      <c r="D206" s="93" t="s">
        <v>0</v>
      </c>
      <c r="E206" s="46">
        <v>2</v>
      </c>
      <c r="F206" s="186"/>
      <c r="G206" s="47">
        <f>ROUND(E206*F206,2)</f>
        <v>0</v>
      </c>
      <c r="H206" s="20"/>
    </row>
    <row r="207" spans="1:8" s="1" customFormat="1" x14ac:dyDescent="0.2">
      <c r="A207" s="90" t="s">
        <v>115</v>
      </c>
      <c r="B207" s="99" t="s">
        <v>36</v>
      </c>
      <c r="C207" s="46" t="s">
        <v>242</v>
      </c>
      <c r="D207" s="93"/>
      <c r="E207" s="46"/>
      <c r="F207" s="180"/>
      <c r="G207" s="94"/>
      <c r="H207" s="20"/>
    </row>
    <row r="208" spans="1:8" s="1" customFormat="1" x14ac:dyDescent="0.2">
      <c r="A208" s="95" t="s">
        <v>18</v>
      </c>
      <c r="B208" s="96" t="s">
        <v>37</v>
      </c>
      <c r="C208" s="93"/>
      <c r="D208" s="93"/>
      <c r="E208" s="46"/>
      <c r="F208" s="180"/>
      <c r="G208" s="94"/>
      <c r="H208" s="20"/>
    </row>
    <row r="209" spans="1:8" s="1" customFormat="1" x14ac:dyDescent="0.2">
      <c r="A209" s="97" t="s">
        <v>20</v>
      </c>
      <c r="B209" s="111" t="s">
        <v>238</v>
      </c>
      <c r="C209" s="93"/>
      <c r="D209" s="93" t="s">
        <v>0</v>
      </c>
      <c r="E209" s="46">
        <v>2</v>
      </c>
      <c r="F209" s="186"/>
      <c r="G209" s="47">
        <f>ROUND(E209*F209,2)</f>
        <v>0</v>
      </c>
      <c r="H209" s="20"/>
    </row>
    <row r="210" spans="1:8" s="1" customFormat="1" x14ac:dyDescent="0.2">
      <c r="A210" s="97" t="s">
        <v>60</v>
      </c>
      <c r="B210" s="111" t="s">
        <v>239</v>
      </c>
      <c r="C210" s="93"/>
      <c r="D210" s="93" t="s">
        <v>0</v>
      </c>
      <c r="E210" s="46">
        <v>2</v>
      </c>
      <c r="F210" s="186"/>
      <c r="G210" s="47">
        <f>ROUND(E210*F210,2)</f>
        <v>0</v>
      </c>
      <c r="H210" s="20"/>
    </row>
    <row r="211" spans="1:8" s="1" customFormat="1" x14ac:dyDescent="0.2">
      <c r="A211" s="97" t="s">
        <v>114</v>
      </c>
      <c r="B211" s="111" t="s">
        <v>240</v>
      </c>
      <c r="C211" s="93"/>
      <c r="D211" s="93" t="s">
        <v>0</v>
      </c>
      <c r="E211" s="46">
        <v>1</v>
      </c>
      <c r="F211" s="186"/>
      <c r="G211" s="47">
        <f>ROUND(E211*F211,2)</f>
        <v>0</v>
      </c>
      <c r="H211" s="20"/>
    </row>
    <row r="212" spans="1:8" s="1" customFormat="1" x14ac:dyDescent="0.2">
      <c r="A212" s="95" t="s">
        <v>23</v>
      </c>
      <c r="B212" s="112" t="s">
        <v>38</v>
      </c>
      <c r="C212" s="93"/>
      <c r="D212" s="93"/>
      <c r="E212" s="46"/>
      <c r="F212" s="180"/>
      <c r="G212" s="94"/>
      <c r="H212" s="20"/>
    </row>
    <row r="213" spans="1:8" s="21" customFormat="1" x14ac:dyDescent="0.2">
      <c r="A213" s="79" t="s">
        <v>20</v>
      </c>
      <c r="B213" s="82" t="s">
        <v>39</v>
      </c>
      <c r="C213" s="68"/>
      <c r="D213" s="46" t="s">
        <v>0</v>
      </c>
      <c r="E213" s="46">
        <v>2</v>
      </c>
      <c r="F213" s="186"/>
      <c r="G213" s="47">
        <f>ROUND(E213*F213,2)</f>
        <v>0</v>
      </c>
      <c r="H213" s="20"/>
    </row>
    <row r="214" spans="1:8" s="21" customFormat="1" x14ac:dyDescent="0.2">
      <c r="A214" s="79" t="s">
        <v>60</v>
      </c>
      <c r="B214" s="82" t="s">
        <v>116</v>
      </c>
      <c r="C214" s="68"/>
      <c r="D214" s="46" t="s">
        <v>0</v>
      </c>
      <c r="E214" s="46">
        <v>2</v>
      </c>
      <c r="F214" s="186"/>
      <c r="G214" s="47">
        <f>ROUND(E214*F214,2)</f>
        <v>0</v>
      </c>
      <c r="H214" s="20"/>
    </row>
    <row r="215" spans="1:8" s="21" customFormat="1" x14ac:dyDescent="0.2">
      <c r="A215" s="77" t="s">
        <v>40</v>
      </c>
      <c r="B215" s="78" t="s">
        <v>41</v>
      </c>
      <c r="C215" s="46"/>
      <c r="D215" s="46"/>
      <c r="E215" s="46"/>
      <c r="F215" s="180"/>
      <c r="G215" s="61"/>
      <c r="H215" s="20"/>
    </row>
    <row r="216" spans="1:8" s="21" customFormat="1" x14ac:dyDescent="0.2">
      <c r="A216" s="79" t="s">
        <v>20</v>
      </c>
      <c r="B216" s="80" t="s">
        <v>189</v>
      </c>
      <c r="C216" s="46"/>
      <c r="D216" s="46" t="s">
        <v>0</v>
      </c>
      <c r="E216" s="46">
        <v>2</v>
      </c>
      <c r="F216" s="186"/>
      <c r="G216" s="47">
        <f>ROUND(E216*F216,2)</f>
        <v>0</v>
      </c>
      <c r="H216" s="20"/>
    </row>
    <row r="217" spans="1:8" s="21" customFormat="1" x14ac:dyDescent="0.2">
      <c r="A217" s="79" t="s">
        <v>60</v>
      </c>
      <c r="B217" s="80" t="s">
        <v>118</v>
      </c>
      <c r="C217" s="46"/>
      <c r="D217" s="46" t="s">
        <v>0</v>
      </c>
      <c r="E217" s="46">
        <v>3</v>
      </c>
      <c r="F217" s="186"/>
      <c r="G217" s="47">
        <f>ROUND(E217*F217,2)</f>
        <v>0</v>
      </c>
      <c r="H217" s="18"/>
    </row>
    <row r="218" spans="1:8" s="21" customFormat="1" ht="30" x14ac:dyDescent="0.2">
      <c r="A218" s="79" t="s">
        <v>60</v>
      </c>
      <c r="B218" s="80" t="s">
        <v>190</v>
      </c>
      <c r="C218" s="46"/>
      <c r="D218" s="46" t="s">
        <v>0</v>
      </c>
      <c r="E218" s="46">
        <v>1</v>
      </c>
      <c r="F218" s="186"/>
      <c r="G218" s="47">
        <f>ROUND(E218*F218,2)</f>
        <v>0</v>
      </c>
      <c r="H218" s="18"/>
    </row>
    <row r="219" spans="1:8" s="1" customFormat="1" x14ac:dyDescent="0.2">
      <c r="A219" s="90" t="s">
        <v>119</v>
      </c>
      <c r="B219" s="101" t="s">
        <v>42</v>
      </c>
      <c r="C219" s="46" t="s">
        <v>242</v>
      </c>
      <c r="D219" s="93"/>
      <c r="E219" s="46"/>
      <c r="F219" s="180"/>
      <c r="G219" s="94"/>
      <c r="H219" s="20"/>
    </row>
    <row r="220" spans="1:8" s="1" customFormat="1" x14ac:dyDescent="0.2">
      <c r="A220" s="104" t="s">
        <v>18</v>
      </c>
      <c r="B220" s="105" t="s">
        <v>43</v>
      </c>
      <c r="C220" s="106" t="s">
        <v>12</v>
      </c>
      <c r="D220" s="93"/>
      <c r="E220" s="46"/>
      <c r="F220" s="180"/>
      <c r="G220" s="94"/>
      <c r="H220" s="20"/>
    </row>
    <row r="221" spans="1:8" s="1" customFormat="1" ht="30" x14ac:dyDescent="0.2">
      <c r="A221" s="107" t="s">
        <v>20</v>
      </c>
      <c r="B221" s="108" t="s">
        <v>44</v>
      </c>
      <c r="C221" s="93"/>
      <c r="D221" s="93" t="s">
        <v>22</v>
      </c>
      <c r="E221" s="46">
        <v>120</v>
      </c>
      <c r="F221" s="186"/>
      <c r="G221" s="47">
        <f>ROUND(E221*F221,2)</f>
        <v>0</v>
      </c>
      <c r="H221" s="20"/>
    </row>
    <row r="222" spans="1:8" s="1" customFormat="1" ht="30" x14ac:dyDescent="0.2">
      <c r="A222" s="90" t="s">
        <v>120</v>
      </c>
      <c r="B222" s="99" t="s">
        <v>46</v>
      </c>
      <c r="C222" s="46" t="s">
        <v>260</v>
      </c>
      <c r="D222" s="93"/>
      <c r="E222" s="46"/>
      <c r="F222" s="180"/>
      <c r="G222" s="94"/>
      <c r="H222" s="20"/>
    </row>
    <row r="223" spans="1:8" s="1" customFormat="1" x14ac:dyDescent="0.2">
      <c r="A223" s="95" t="s">
        <v>18</v>
      </c>
      <c r="B223" s="100" t="s">
        <v>43</v>
      </c>
      <c r="C223" s="93"/>
      <c r="D223" s="93" t="s">
        <v>0</v>
      </c>
      <c r="E223" s="46">
        <v>9</v>
      </c>
      <c r="F223" s="186"/>
      <c r="G223" s="47">
        <f>ROUND(E223*F223,2)</f>
        <v>0</v>
      </c>
      <c r="H223" s="24"/>
    </row>
    <row r="224" spans="1:8" s="1" customFormat="1" x14ac:dyDescent="0.2">
      <c r="A224" s="90" t="s">
        <v>121</v>
      </c>
      <c r="B224" s="99" t="s">
        <v>47</v>
      </c>
      <c r="C224" s="46" t="s">
        <v>242</v>
      </c>
      <c r="D224" s="93"/>
      <c r="E224" s="46"/>
      <c r="F224" s="180"/>
      <c r="G224" s="94"/>
      <c r="H224" s="20"/>
    </row>
    <row r="225" spans="1:14" s="1" customFormat="1" x14ac:dyDescent="0.2">
      <c r="A225" s="95" t="s">
        <v>18</v>
      </c>
      <c r="B225" s="100" t="s">
        <v>43</v>
      </c>
      <c r="C225" s="93"/>
      <c r="D225" s="93" t="s">
        <v>0</v>
      </c>
      <c r="E225" s="46">
        <v>27</v>
      </c>
      <c r="F225" s="186"/>
      <c r="G225" s="47">
        <f>ROUND(E225*F225,2)</f>
        <v>0</v>
      </c>
      <c r="H225" s="20"/>
    </row>
    <row r="226" spans="1:14" s="1" customFormat="1" x14ac:dyDescent="0.2">
      <c r="A226" s="90" t="s">
        <v>122</v>
      </c>
      <c r="B226" s="99" t="s">
        <v>48</v>
      </c>
      <c r="C226" s="46" t="s">
        <v>242</v>
      </c>
      <c r="D226" s="93"/>
      <c r="E226" s="46"/>
      <c r="F226" s="180"/>
      <c r="G226" s="94"/>
      <c r="H226" s="20"/>
    </row>
    <row r="227" spans="1:14" s="1" customFormat="1" x14ac:dyDescent="0.2">
      <c r="A227" s="95" t="s">
        <v>18</v>
      </c>
      <c r="B227" s="100" t="s">
        <v>43</v>
      </c>
      <c r="C227" s="93"/>
      <c r="D227" s="93" t="s">
        <v>0</v>
      </c>
      <c r="E227" s="46">
        <v>18</v>
      </c>
      <c r="F227" s="186"/>
      <c r="G227" s="47">
        <f>ROUND(E227*F227,2)</f>
        <v>0</v>
      </c>
      <c r="H227" s="20"/>
    </row>
    <row r="228" spans="1:14" s="1" customFormat="1" x14ac:dyDescent="0.2">
      <c r="A228" s="90" t="s">
        <v>123</v>
      </c>
      <c r="B228" s="99" t="s">
        <v>49</v>
      </c>
      <c r="C228" s="46" t="s">
        <v>242</v>
      </c>
      <c r="D228" s="93"/>
      <c r="E228" s="46"/>
      <c r="F228" s="180"/>
      <c r="G228" s="94"/>
      <c r="H228" s="20"/>
    </row>
    <row r="229" spans="1:14" customFormat="1" x14ac:dyDescent="0.2">
      <c r="A229" s="95" t="s">
        <v>18</v>
      </c>
      <c r="B229" s="100" t="s">
        <v>43</v>
      </c>
      <c r="C229" s="93"/>
      <c r="D229" s="93" t="s">
        <v>0</v>
      </c>
      <c r="E229" s="46">
        <v>18</v>
      </c>
      <c r="F229" s="186"/>
      <c r="G229" s="47">
        <f>ROUND(E229*F229,2)</f>
        <v>0</v>
      </c>
      <c r="H229" s="21"/>
      <c r="I229" s="1"/>
      <c r="J229" s="1"/>
      <c r="K229" s="1"/>
      <c r="L229" s="1"/>
      <c r="M229" s="1"/>
      <c r="N229" s="1"/>
    </row>
    <row r="230" spans="1:14" s="1" customFormat="1" x14ac:dyDescent="0.2">
      <c r="A230" s="90" t="s">
        <v>124</v>
      </c>
      <c r="B230" s="99" t="s">
        <v>50</v>
      </c>
      <c r="C230" s="46" t="s">
        <v>242</v>
      </c>
      <c r="D230" s="93"/>
      <c r="E230" s="46"/>
      <c r="F230" s="180"/>
      <c r="G230" s="94"/>
      <c r="H230" s="20"/>
    </row>
    <row r="231" spans="1:14" s="1" customFormat="1" x14ac:dyDescent="0.2">
      <c r="A231" s="95" t="s">
        <v>18</v>
      </c>
      <c r="B231" s="99" t="s">
        <v>125</v>
      </c>
      <c r="C231" s="93"/>
      <c r="D231" s="93" t="s">
        <v>0</v>
      </c>
      <c r="E231" s="46">
        <v>45</v>
      </c>
      <c r="F231" s="186"/>
      <c r="G231" s="47">
        <f>ROUND(E231*F231,2)</f>
        <v>0</v>
      </c>
      <c r="H231" s="20"/>
    </row>
    <row r="232" spans="1:14" s="1" customFormat="1" x14ac:dyDescent="0.2">
      <c r="A232" s="95" t="s">
        <v>23</v>
      </c>
      <c r="B232" s="96" t="s">
        <v>51</v>
      </c>
      <c r="C232" s="93"/>
      <c r="D232" s="93" t="s">
        <v>0</v>
      </c>
      <c r="E232" s="46">
        <v>23</v>
      </c>
      <c r="F232" s="186"/>
      <c r="G232" s="47">
        <f>ROUND(E232*F232,2)</f>
        <v>0</v>
      </c>
      <c r="H232" s="20"/>
    </row>
    <row r="233" spans="1:14" s="3" customFormat="1" ht="30" x14ac:dyDescent="0.25">
      <c r="A233" s="75" t="s">
        <v>262</v>
      </c>
      <c r="B233" s="76" t="s">
        <v>186</v>
      </c>
      <c r="C233" s="46" t="s">
        <v>242</v>
      </c>
      <c r="D233" s="46"/>
      <c r="E233" s="46"/>
      <c r="F233" s="180"/>
      <c r="G233" s="47"/>
      <c r="H233" s="19"/>
      <c r="L233" s="6"/>
      <c r="M233" s="6"/>
      <c r="N233" s="6"/>
    </row>
    <row r="234" spans="1:14" s="3" customFormat="1" ht="15.75" thickBot="1" x14ac:dyDescent="0.3">
      <c r="A234" s="77" t="s">
        <v>18</v>
      </c>
      <c r="B234" s="78" t="s">
        <v>19</v>
      </c>
      <c r="C234" s="46"/>
      <c r="D234" s="46" t="s">
        <v>22</v>
      </c>
      <c r="E234" s="46">
        <v>40</v>
      </c>
      <c r="F234" s="186"/>
      <c r="G234" s="47">
        <f>ROUND(E234*F234,2)</f>
        <v>0</v>
      </c>
      <c r="H234" s="12"/>
      <c r="L234" s="6"/>
      <c r="M234" s="6"/>
      <c r="N234" s="6"/>
    </row>
    <row r="235" spans="1:14" s="1" customFormat="1" ht="30" customHeight="1" thickTop="1" thickBot="1" x14ac:dyDescent="0.25">
      <c r="A235" s="41"/>
      <c r="B235" s="62"/>
      <c r="C235" s="63"/>
      <c r="D235" s="63"/>
      <c r="E235" s="174" t="s">
        <v>229</v>
      </c>
      <c r="F235" s="175"/>
      <c r="G235" s="159">
        <f>SUM(G192:G234)</f>
        <v>0</v>
      </c>
      <c r="H235" s="20"/>
    </row>
    <row r="236" spans="1:14" s="1" customFormat="1" ht="30" customHeight="1" thickTop="1" thickBot="1" x14ac:dyDescent="0.25">
      <c r="A236" s="113" t="s">
        <v>126</v>
      </c>
      <c r="B236" s="176" t="s">
        <v>263</v>
      </c>
      <c r="C236" s="177"/>
      <c r="D236" s="177"/>
      <c r="E236" s="177"/>
      <c r="F236" s="181"/>
      <c r="G236" s="178"/>
      <c r="H236" s="20"/>
    </row>
    <row r="237" spans="1:14" s="1" customFormat="1" ht="15.75" thickTop="1" x14ac:dyDescent="0.2">
      <c r="A237" s="114" t="s">
        <v>128</v>
      </c>
      <c r="B237" s="115" t="s">
        <v>17</v>
      </c>
      <c r="C237" s="93" t="s">
        <v>242</v>
      </c>
      <c r="D237" s="116"/>
      <c r="E237" s="116"/>
      <c r="F237" s="180"/>
      <c r="G237" s="117"/>
      <c r="H237" s="20"/>
    </row>
    <row r="238" spans="1:14" s="1" customFormat="1" x14ac:dyDescent="0.2">
      <c r="A238" s="118" t="s">
        <v>18</v>
      </c>
      <c r="B238" s="119" t="s">
        <v>24</v>
      </c>
      <c r="C238" s="116"/>
      <c r="D238" s="116"/>
      <c r="E238" s="120"/>
      <c r="F238" s="180"/>
      <c r="G238" s="117"/>
      <c r="H238" s="20"/>
    </row>
    <row r="239" spans="1:14" s="1" customFormat="1" ht="30" x14ac:dyDescent="0.2">
      <c r="A239" s="121" t="s">
        <v>20</v>
      </c>
      <c r="B239" s="122" t="s">
        <v>44</v>
      </c>
      <c r="C239" s="116"/>
      <c r="D239" s="116" t="s">
        <v>22</v>
      </c>
      <c r="E239" s="123">
        <v>178</v>
      </c>
      <c r="F239" s="186"/>
      <c r="G239" s="47">
        <f>ROUND(E239*F239,2)</f>
        <v>0</v>
      </c>
      <c r="H239" s="20"/>
    </row>
    <row r="240" spans="1:14" s="1" customFormat="1" x14ac:dyDescent="0.2">
      <c r="A240" s="118" t="s">
        <v>23</v>
      </c>
      <c r="B240" s="124" t="s">
        <v>55</v>
      </c>
      <c r="C240" s="116"/>
      <c r="D240" s="116"/>
      <c r="E240" s="120"/>
      <c r="F240" s="180"/>
      <c r="G240" s="47"/>
      <c r="H240" s="20"/>
    </row>
    <row r="241" spans="1:8" s="1" customFormat="1" ht="30" x14ac:dyDescent="0.2">
      <c r="A241" s="121" t="s">
        <v>20</v>
      </c>
      <c r="B241" s="122" t="s">
        <v>44</v>
      </c>
      <c r="C241" s="116"/>
      <c r="D241" s="116" t="s">
        <v>22</v>
      </c>
      <c r="E241" s="120">
        <v>142</v>
      </c>
      <c r="F241" s="186"/>
      <c r="G241" s="47">
        <f>ROUND(E241*F241,2)</f>
        <v>0</v>
      </c>
      <c r="H241" s="20"/>
    </row>
    <row r="242" spans="1:8" s="1" customFormat="1" x14ac:dyDescent="0.2">
      <c r="A242" s="114" t="s">
        <v>130</v>
      </c>
      <c r="B242" s="115" t="s">
        <v>26</v>
      </c>
      <c r="C242" s="46" t="s">
        <v>242</v>
      </c>
      <c r="D242" s="116"/>
      <c r="E242" s="116"/>
      <c r="F242" s="180"/>
      <c r="G242" s="117"/>
      <c r="H242" s="20"/>
    </row>
    <row r="243" spans="1:8" s="1" customFormat="1" x14ac:dyDescent="0.2">
      <c r="A243" s="118" t="s">
        <v>23</v>
      </c>
      <c r="B243" s="119" t="s">
        <v>27</v>
      </c>
      <c r="C243" s="116"/>
      <c r="D243" s="116" t="s">
        <v>0</v>
      </c>
      <c r="E243" s="120">
        <v>1</v>
      </c>
      <c r="F243" s="186"/>
      <c r="G243" s="47">
        <f>ROUND(E243*F243,2)</f>
        <v>0</v>
      </c>
      <c r="H243" s="20"/>
    </row>
    <row r="244" spans="1:8" s="1" customFormat="1" x14ac:dyDescent="0.2">
      <c r="A244" s="118" t="s">
        <v>18</v>
      </c>
      <c r="B244" s="119" t="s">
        <v>57</v>
      </c>
      <c r="C244" s="116"/>
      <c r="D244" s="116" t="s">
        <v>0</v>
      </c>
      <c r="E244" s="120">
        <v>2</v>
      </c>
      <c r="F244" s="186"/>
      <c r="G244" s="47">
        <f>ROUND(E244*F244,2)</f>
        <v>0</v>
      </c>
      <c r="H244" s="20"/>
    </row>
    <row r="245" spans="1:8" s="1" customFormat="1" x14ac:dyDescent="0.2">
      <c r="A245" s="114" t="s">
        <v>133</v>
      </c>
      <c r="B245" s="115" t="s">
        <v>29</v>
      </c>
      <c r="C245" s="46" t="s">
        <v>242</v>
      </c>
      <c r="D245" s="116"/>
      <c r="E245" s="116"/>
      <c r="F245" s="180"/>
      <c r="G245" s="117"/>
      <c r="H245" s="20"/>
    </row>
    <row r="246" spans="1:8" s="1" customFormat="1" x14ac:dyDescent="0.2">
      <c r="A246" s="118" t="s">
        <v>18</v>
      </c>
      <c r="B246" s="119" t="s">
        <v>24</v>
      </c>
      <c r="C246" s="116"/>
      <c r="D246" s="116" t="s">
        <v>0</v>
      </c>
      <c r="E246" s="120">
        <v>2</v>
      </c>
      <c r="F246" s="186"/>
      <c r="G246" s="47">
        <f>ROUND(E246*F246,2)</f>
        <v>0</v>
      </c>
      <c r="H246" s="20"/>
    </row>
    <row r="247" spans="1:8" s="1" customFormat="1" x14ac:dyDescent="0.2">
      <c r="A247" s="118" t="s">
        <v>18</v>
      </c>
      <c r="B247" s="119" t="s">
        <v>64</v>
      </c>
      <c r="C247" s="116"/>
      <c r="D247" s="116" t="s">
        <v>0</v>
      </c>
      <c r="E247" s="120">
        <v>3</v>
      </c>
      <c r="F247" s="186"/>
      <c r="G247" s="47">
        <f>ROUND(E247*F247,2)</f>
        <v>0</v>
      </c>
      <c r="H247" s="20"/>
    </row>
    <row r="248" spans="1:8" s="1" customFormat="1" x14ac:dyDescent="0.2">
      <c r="A248" s="114" t="s">
        <v>136</v>
      </c>
      <c r="B248" s="115" t="s">
        <v>36</v>
      </c>
      <c r="C248" s="46" t="s">
        <v>242</v>
      </c>
      <c r="D248" s="116"/>
      <c r="E248" s="120"/>
      <c r="F248" s="180"/>
      <c r="G248" s="117"/>
      <c r="H248" s="20"/>
    </row>
    <row r="249" spans="1:8" s="1" customFormat="1" x14ac:dyDescent="0.2">
      <c r="A249" s="118" t="s">
        <v>18</v>
      </c>
      <c r="B249" s="119" t="s">
        <v>37</v>
      </c>
      <c r="C249" s="116"/>
      <c r="D249" s="116"/>
      <c r="E249" s="120"/>
      <c r="F249" s="180"/>
      <c r="G249" s="117"/>
      <c r="H249" s="20"/>
    </row>
    <row r="250" spans="1:8" s="1" customFormat="1" x14ac:dyDescent="0.2">
      <c r="A250" s="121" t="s">
        <v>20</v>
      </c>
      <c r="B250" s="122" t="s">
        <v>59</v>
      </c>
      <c r="C250" s="116"/>
      <c r="D250" s="116" t="s">
        <v>0</v>
      </c>
      <c r="E250" s="120">
        <v>6</v>
      </c>
      <c r="F250" s="186"/>
      <c r="G250" s="47">
        <f>ROUND(E250*F250,2)</f>
        <v>0</v>
      </c>
      <c r="H250" s="20"/>
    </row>
    <row r="251" spans="1:8" s="1" customFormat="1" x14ac:dyDescent="0.2">
      <c r="A251" s="121" t="s">
        <v>60</v>
      </c>
      <c r="B251" s="122" t="s">
        <v>61</v>
      </c>
      <c r="C251" s="116"/>
      <c r="D251" s="116" t="s">
        <v>0</v>
      </c>
      <c r="E251" s="120">
        <v>4</v>
      </c>
      <c r="F251" s="186"/>
      <c r="G251" s="47">
        <f>ROUND(E251*F251,2)</f>
        <v>0</v>
      </c>
      <c r="H251" s="20"/>
    </row>
    <row r="252" spans="1:8" s="1" customFormat="1" x14ac:dyDescent="0.2">
      <c r="A252" s="125" t="s">
        <v>23</v>
      </c>
      <c r="B252" s="126" t="s">
        <v>62</v>
      </c>
      <c r="C252" s="116"/>
      <c r="D252" s="116"/>
      <c r="E252" s="116"/>
      <c r="F252" s="180"/>
      <c r="G252" s="117"/>
      <c r="H252" s="20"/>
    </row>
    <row r="253" spans="1:8" s="1" customFormat="1" ht="30" x14ac:dyDescent="0.2">
      <c r="A253" s="127" t="s">
        <v>20</v>
      </c>
      <c r="B253" s="128" t="s">
        <v>191</v>
      </c>
      <c r="C253" s="116"/>
      <c r="D253" s="116" t="s">
        <v>0</v>
      </c>
      <c r="E253" s="120">
        <v>1</v>
      </c>
      <c r="F253" s="186"/>
      <c r="G253" s="47">
        <f>ROUND(E253*F253,2)</f>
        <v>0</v>
      </c>
      <c r="H253" s="20"/>
    </row>
    <row r="254" spans="1:8" s="1" customFormat="1" ht="30" x14ac:dyDescent="0.2">
      <c r="A254" s="114" t="s">
        <v>138</v>
      </c>
      <c r="B254" s="129" t="s">
        <v>31</v>
      </c>
      <c r="C254" s="46" t="s">
        <v>242</v>
      </c>
      <c r="D254" s="116"/>
      <c r="E254" s="116"/>
      <c r="F254" s="180"/>
      <c r="G254" s="117"/>
      <c r="H254" s="20"/>
    </row>
    <row r="255" spans="1:8" s="1" customFormat="1" x14ac:dyDescent="0.2">
      <c r="A255" s="118" t="s">
        <v>18</v>
      </c>
      <c r="B255" s="126" t="s">
        <v>32</v>
      </c>
      <c r="C255" s="116"/>
      <c r="D255" s="116"/>
      <c r="E255" s="120"/>
      <c r="F255" s="180"/>
      <c r="G255" s="117"/>
      <c r="H255" s="20"/>
    </row>
    <row r="256" spans="1:8" s="1" customFormat="1" x14ac:dyDescent="0.2">
      <c r="A256" s="121" t="s">
        <v>20</v>
      </c>
      <c r="B256" s="128" t="s">
        <v>24</v>
      </c>
      <c r="C256" s="116"/>
      <c r="D256" s="116" t="s">
        <v>0</v>
      </c>
      <c r="E256" s="120">
        <v>1</v>
      </c>
      <c r="F256" s="186"/>
      <c r="G256" s="47">
        <f>ROUND(E256*F256,2)</f>
        <v>0</v>
      </c>
      <c r="H256" s="20"/>
    </row>
    <row r="257" spans="1:8" s="1" customFormat="1" x14ac:dyDescent="0.2">
      <c r="A257" s="121" t="s">
        <v>60</v>
      </c>
      <c r="B257" s="128" t="s">
        <v>64</v>
      </c>
      <c r="C257" s="116"/>
      <c r="D257" s="116" t="s">
        <v>0</v>
      </c>
      <c r="E257" s="120">
        <v>2</v>
      </c>
      <c r="F257" s="186"/>
      <c r="G257" s="47">
        <f>ROUND(E257*F257,2)</f>
        <v>0</v>
      </c>
      <c r="H257" s="20"/>
    </row>
    <row r="258" spans="1:8" s="1" customFormat="1" x14ac:dyDescent="0.2">
      <c r="A258" s="114" t="s">
        <v>140</v>
      </c>
      <c r="B258" s="130" t="s">
        <v>42</v>
      </c>
      <c r="C258" s="46" t="s">
        <v>242</v>
      </c>
      <c r="D258" s="116"/>
      <c r="E258" s="116"/>
      <c r="F258" s="180"/>
      <c r="G258" s="117"/>
      <c r="H258" s="20"/>
    </row>
    <row r="259" spans="1:8" s="1" customFormat="1" x14ac:dyDescent="0.2">
      <c r="A259" s="118" t="s">
        <v>18</v>
      </c>
      <c r="B259" s="131" t="s">
        <v>43</v>
      </c>
      <c r="C259" s="132" t="s">
        <v>12</v>
      </c>
      <c r="D259" s="116"/>
      <c r="E259" s="116"/>
      <c r="F259" s="180"/>
      <c r="G259" s="117"/>
      <c r="H259" s="20"/>
    </row>
    <row r="260" spans="1:8" s="1" customFormat="1" ht="30" x14ac:dyDescent="0.2">
      <c r="A260" s="121" t="s">
        <v>20</v>
      </c>
      <c r="B260" s="133" t="s">
        <v>44</v>
      </c>
      <c r="C260" s="116"/>
      <c r="D260" s="116" t="s">
        <v>22</v>
      </c>
      <c r="E260" s="120">
        <v>12</v>
      </c>
      <c r="F260" s="186"/>
      <c r="G260" s="47">
        <f>ROUND(E260*F260,2)</f>
        <v>0</v>
      </c>
      <c r="H260" s="20"/>
    </row>
    <row r="261" spans="1:8" s="1" customFormat="1" ht="30" x14ac:dyDescent="0.2">
      <c r="A261" s="134" t="s">
        <v>143</v>
      </c>
      <c r="B261" s="135" t="s">
        <v>67</v>
      </c>
      <c r="C261" s="46" t="s">
        <v>260</v>
      </c>
      <c r="D261" s="120"/>
      <c r="E261" s="120"/>
      <c r="F261" s="180"/>
      <c r="G261" s="136"/>
      <c r="H261" s="20"/>
    </row>
    <row r="262" spans="1:8" s="1" customFormat="1" x14ac:dyDescent="0.2">
      <c r="A262" s="137" t="s">
        <v>18</v>
      </c>
      <c r="B262" s="138" t="s">
        <v>43</v>
      </c>
      <c r="C262" s="120"/>
      <c r="D262" s="120" t="s">
        <v>0</v>
      </c>
      <c r="E262" s="120">
        <v>24</v>
      </c>
      <c r="F262" s="186"/>
      <c r="G262" s="47">
        <f>ROUND(E262*F262,2)</f>
        <v>0</v>
      </c>
      <c r="H262" s="20"/>
    </row>
    <row r="263" spans="1:8" s="1" customFormat="1" x14ac:dyDescent="0.2">
      <c r="A263" s="134" t="s">
        <v>144</v>
      </c>
      <c r="B263" s="139" t="s">
        <v>47</v>
      </c>
      <c r="C263" s="46" t="s">
        <v>242</v>
      </c>
      <c r="D263" s="120"/>
      <c r="E263" s="120"/>
      <c r="F263" s="180"/>
      <c r="G263" s="136"/>
      <c r="H263" s="20"/>
    </row>
    <row r="264" spans="1:8" s="1" customFormat="1" x14ac:dyDescent="0.2">
      <c r="A264" s="137" t="s">
        <v>18</v>
      </c>
      <c r="B264" s="138" t="s">
        <v>43</v>
      </c>
      <c r="C264" s="120"/>
      <c r="D264" s="120" t="s">
        <v>0</v>
      </c>
      <c r="E264" s="120">
        <v>27</v>
      </c>
      <c r="F264" s="186"/>
      <c r="G264" s="47">
        <f>ROUND(E264*F264,2)</f>
        <v>0</v>
      </c>
      <c r="H264" s="20"/>
    </row>
    <row r="265" spans="1:8" s="1" customFormat="1" x14ac:dyDescent="0.2">
      <c r="A265" s="134" t="s">
        <v>146</v>
      </c>
      <c r="B265" s="139" t="s">
        <v>48</v>
      </c>
      <c r="C265" s="46" t="s">
        <v>242</v>
      </c>
      <c r="D265" s="120"/>
      <c r="E265" s="120"/>
      <c r="F265" s="180"/>
      <c r="G265" s="136"/>
      <c r="H265" s="20"/>
    </row>
    <row r="266" spans="1:8" s="1" customFormat="1" x14ac:dyDescent="0.2">
      <c r="A266" s="137" t="s">
        <v>18</v>
      </c>
      <c r="B266" s="140" t="s">
        <v>43</v>
      </c>
      <c r="C266" s="120"/>
      <c r="D266" s="120" t="s">
        <v>0</v>
      </c>
      <c r="E266" s="120">
        <v>3</v>
      </c>
      <c r="F266" s="186"/>
      <c r="G266" s="47">
        <f>ROUND(E266*F266,2)</f>
        <v>0</v>
      </c>
      <c r="H266" s="20"/>
    </row>
    <row r="267" spans="1:8" s="1" customFormat="1" x14ac:dyDescent="0.2">
      <c r="A267" s="134" t="s">
        <v>149</v>
      </c>
      <c r="B267" s="139" t="s">
        <v>49</v>
      </c>
      <c r="C267" s="46" t="s">
        <v>242</v>
      </c>
      <c r="D267" s="120"/>
      <c r="E267" s="120"/>
      <c r="F267" s="180"/>
      <c r="G267" s="136"/>
      <c r="H267" s="20"/>
    </row>
    <row r="268" spans="1:8" s="1" customFormat="1" x14ac:dyDescent="0.2">
      <c r="A268" s="137" t="s">
        <v>18</v>
      </c>
      <c r="B268" s="140" t="s">
        <v>43</v>
      </c>
      <c r="C268" s="120"/>
      <c r="D268" s="120" t="s">
        <v>0</v>
      </c>
      <c r="E268" s="120">
        <v>3</v>
      </c>
      <c r="F268" s="186"/>
      <c r="G268" s="47">
        <f>ROUND(E268*F268,2)</f>
        <v>0</v>
      </c>
      <c r="H268" s="20"/>
    </row>
    <row r="269" spans="1:8" s="1" customFormat="1" x14ac:dyDescent="0.2">
      <c r="A269" s="134" t="s">
        <v>150</v>
      </c>
      <c r="B269" s="135" t="s">
        <v>50</v>
      </c>
      <c r="C269" s="46" t="s">
        <v>242</v>
      </c>
      <c r="D269" s="120"/>
      <c r="E269" s="120"/>
      <c r="F269" s="180"/>
      <c r="G269" s="136"/>
      <c r="H269" s="20"/>
    </row>
    <row r="270" spans="1:8" s="1" customFormat="1" x14ac:dyDescent="0.2">
      <c r="A270" s="137" t="s">
        <v>18</v>
      </c>
      <c r="B270" s="138" t="s">
        <v>51</v>
      </c>
      <c r="C270" s="120"/>
      <c r="D270" s="120" t="s">
        <v>0</v>
      </c>
      <c r="E270" s="120">
        <v>30</v>
      </c>
      <c r="F270" s="186"/>
      <c r="G270" s="47">
        <f>ROUND(E270*F270,2)</f>
        <v>0</v>
      </c>
      <c r="H270" s="20"/>
    </row>
    <row r="271" spans="1:8" s="1" customFormat="1" ht="15.75" thickBot="1" x14ac:dyDescent="0.25">
      <c r="A271" s="137" t="s">
        <v>23</v>
      </c>
      <c r="B271" s="141" t="s">
        <v>72</v>
      </c>
      <c r="C271" s="120"/>
      <c r="D271" s="120" t="s">
        <v>0</v>
      </c>
      <c r="E271" s="120">
        <v>1</v>
      </c>
      <c r="F271" s="186"/>
      <c r="G271" s="47">
        <f>ROUND(E271*F271,2)</f>
        <v>0</v>
      </c>
      <c r="H271" s="20"/>
    </row>
    <row r="272" spans="1:8" s="1" customFormat="1" ht="30" customHeight="1" thickTop="1" thickBot="1" x14ac:dyDescent="0.25">
      <c r="A272" s="41"/>
      <c r="B272" s="62"/>
      <c r="C272" s="63"/>
      <c r="D272" s="63"/>
      <c r="E272" s="174" t="s">
        <v>228</v>
      </c>
      <c r="F272" s="175"/>
      <c r="G272" s="183">
        <f>SUM(G237:G271)</f>
        <v>0</v>
      </c>
      <c r="H272" s="20"/>
    </row>
    <row r="273" spans="1:8" s="10" customFormat="1" ht="30" customHeight="1" thickTop="1" thickBot="1" x14ac:dyDescent="0.25">
      <c r="A273" s="110" t="s">
        <v>171</v>
      </c>
      <c r="B273" s="87" t="s">
        <v>127</v>
      </c>
      <c r="C273" s="88"/>
      <c r="D273" s="88"/>
      <c r="E273" s="88"/>
      <c r="F273" s="66"/>
      <c r="G273" s="89"/>
      <c r="H273" s="16"/>
    </row>
    <row r="274" spans="1:8" ht="15.75" thickTop="1" x14ac:dyDescent="0.25">
      <c r="A274" s="142" t="s">
        <v>160</v>
      </c>
      <c r="B274" s="99" t="s">
        <v>129</v>
      </c>
      <c r="C274" s="46" t="s">
        <v>243</v>
      </c>
      <c r="D274" s="93" t="s">
        <v>13</v>
      </c>
      <c r="E274" s="46">
        <v>20</v>
      </c>
      <c r="F274" s="186"/>
      <c r="G274" s="47">
        <f>ROUND(E274*F274,2)</f>
        <v>0</v>
      </c>
      <c r="H274" s="19"/>
    </row>
    <row r="275" spans="1:8" x14ac:dyDescent="0.25">
      <c r="A275" s="143" t="s">
        <v>161</v>
      </c>
      <c r="B275" s="99" t="s">
        <v>195</v>
      </c>
      <c r="C275" s="46" t="s">
        <v>243</v>
      </c>
      <c r="D275" s="144" t="s">
        <v>13</v>
      </c>
      <c r="E275" s="46">
        <v>20</v>
      </c>
      <c r="F275" s="186"/>
      <c r="G275" s="47">
        <f>ROUND(E275*F275,2)</f>
        <v>0</v>
      </c>
      <c r="H275" s="19"/>
    </row>
    <row r="276" spans="1:8" x14ac:dyDescent="0.25">
      <c r="A276" s="145" t="s">
        <v>162</v>
      </c>
      <c r="B276" s="146" t="s">
        <v>42</v>
      </c>
      <c r="C276" s="46" t="s">
        <v>242</v>
      </c>
      <c r="D276" s="93"/>
      <c r="E276" s="46"/>
      <c r="F276" s="180"/>
      <c r="G276" s="94"/>
      <c r="H276" s="19"/>
    </row>
    <row r="277" spans="1:8" x14ac:dyDescent="0.25">
      <c r="A277" s="147" t="s">
        <v>18</v>
      </c>
      <c r="B277" s="148" t="s">
        <v>43</v>
      </c>
      <c r="C277" s="46"/>
      <c r="D277" s="93"/>
      <c r="E277" s="46"/>
      <c r="F277" s="180"/>
      <c r="G277" s="94"/>
      <c r="H277" s="19"/>
    </row>
    <row r="278" spans="1:8" ht="30" x14ac:dyDescent="0.25">
      <c r="A278" s="149" t="s">
        <v>20</v>
      </c>
      <c r="B278" s="150" t="s">
        <v>44</v>
      </c>
      <c r="C278" s="46"/>
      <c r="D278" s="93" t="s">
        <v>22</v>
      </c>
      <c r="E278" s="46">
        <v>6</v>
      </c>
      <c r="F278" s="186"/>
      <c r="G278" s="47">
        <f>ROUND(E278*F278,2)</f>
        <v>0</v>
      </c>
      <c r="H278" s="19"/>
    </row>
    <row r="279" spans="1:8" ht="30" x14ac:dyDescent="0.25">
      <c r="A279" s="149" t="s">
        <v>60</v>
      </c>
      <c r="B279" s="150" t="s">
        <v>196</v>
      </c>
      <c r="C279" s="46"/>
      <c r="D279" s="93" t="s">
        <v>22</v>
      </c>
      <c r="E279" s="46">
        <v>6</v>
      </c>
      <c r="F279" s="186"/>
      <c r="G279" s="47">
        <f>ROUND(E279*F279,2)</f>
        <v>0</v>
      </c>
      <c r="H279" s="19"/>
    </row>
    <row r="280" spans="1:8" x14ac:dyDescent="0.25">
      <c r="A280" s="147" t="s">
        <v>23</v>
      </c>
      <c r="B280" s="148" t="s">
        <v>45</v>
      </c>
      <c r="C280" s="46"/>
      <c r="D280" s="93"/>
      <c r="E280" s="46"/>
      <c r="F280" s="180"/>
      <c r="G280" s="94"/>
      <c r="H280" s="19"/>
    </row>
    <row r="281" spans="1:8" ht="30" x14ac:dyDescent="0.25">
      <c r="A281" s="149" t="s">
        <v>20</v>
      </c>
      <c r="B281" s="150" t="s">
        <v>44</v>
      </c>
      <c r="C281" s="46"/>
      <c r="D281" s="93" t="s">
        <v>22</v>
      </c>
      <c r="E281" s="46">
        <v>6</v>
      </c>
      <c r="F281" s="186"/>
      <c r="G281" s="47">
        <f>ROUND(E281*F281,2)</f>
        <v>0</v>
      </c>
      <c r="H281" s="19"/>
    </row>
    <row r="282" spans="1:8" ht="30" x14ac:dyDescent="0.25">
      <c r="A282" s="149" t="s">
        <v>60</v>
      </c>
      <c r="B282" s="150" t="s">
        <v>196</v>
      </c>
      <c r="C282" s="46"/>
      <c r="D282" s="93" t="s">
        <v>22</v>
      </c>
      <c r="E282" s="46">
        <v>6</v>
      </c>
      <c r="F282" s="186"/>
      <c r="G282" s="47">
        <f>ROUND(E282*F282,2)</f>
        <v>0</v>
      </c>
      <c r="H282" s="19"/>
    </row>
    <row r="283" spans="1:8" x14ac:dyDescent="0.25">
      <c r="A283" s="147" t="s">
        <v>40</v>
      </c>
      <c r="B283" s="148" t="s">
        <v>197</v>
      </c>
      <c r="C283" s="46"/>
      <c r="D283" s="93"/>
      <c r="E283" s="46"/>
      <c r="F283" s="180"/>
      <c r="G283" s="94"/>
      <c r="H283" s="19"/>
    </row>
    <row r="284" spans="1:8" ht="30" x14ac:dyDescent="0.25">
      <c r="A284" s="149" t="s">
        <v>20</v>
      </c>
      <c r="B284" s="150" t="s">
        <v>44</v>
      </c>
      <c r="C284" s="46"/>
      <c r="D284" s="93" t="s">
        <v>22</v>
      </c>
      <c r="E284" s="46">
        <v>6</v>
      </c>
      <c r="F284" s="186"/>
      <c r="G284" s="47">
        <f>ROUND(E284*F284,2)</f>
        <v>0</v>
      </c>
      <c r="H284" s="19"/>
    </row>
    <row r="285" spans="1:8" ht="30" x14ac:dyDescent="0.25">
      <c r="A285" s="149" t="s">
        <v>60</v>
      </c>
      <c r="B285" s="150" t="s">
        <v>196</v>
      </c>
      <c r="C285" s="46"/>
      <c r="D285" s="93" t="s">
        <v>22</v>
      </c>
      <c r="E285" s="46">
        <v>6</v>
      </c>
      <c r="F285" s="186"/>
      <c r="G285" s="47">
        <f>ROUND(E285*F285,2)</f>
        <v>0</v>
      </c>
      <c r="H285" s="19"/>
    </row>
    <row r="286" spans="1:8" x14ac:dyDescent="0.25">
      <c r="A286" s="147" t="s">
        <v>199</v>
      </c>
      <c r="B286" s="148" t="s">
        <v>198</v>
      </c>
      <c r="C286" s="46"/>
      <c r="D286" s="93"/>
      <c r="E286" s="46"/>
      <c r="F286" s="180"/>
      <c r="G286" s="94"/>
      <c r="H286" s="19"/>
    </row>
    <row r="287" spans="1:8" ht="30" x14ac:dyDescent="0.25">
      <c r="A287" s="149" t="s">
        <v>20</v>
      </c>
      <c r="B287" s="150" t="s">
        <v>44</v>
      </c>
      <c r="C287" s="46"/>
      <c r="D287" s="93" t="s">
        <v>22</v>
      </c>
      <c r="E287" s="46">
        <v>6</v>
      </c>
      <c r="F287" s="186"/>
      <c r="G287" s="47">
        <f>ROUND(E287*F287,2)</f>
        <v>0</v>
      </c>
      <c r="H287" s="19"/>
    </row>
    <row r="288" spans="1:8" ht="30" x14ac:dyDescent="0.25">
      <c r="A288" s="149" t="s">
        <v>60</v>
      </c>
      <c r="B288" s="150" t="s">
        <v>196</v>
      </c>
      <c r="C288" s="46"/>
      <c r="D288" s="93" t="s">
        <v>22</v>
      </c>
      <c r="E288" s="46">
        <v>6</v>
      </c>
      <c r="F288" s="186"/>
      <c r="G288" s="47">
        <f>ROUND(E288*F288,2)</f>
        <v>0</v>
      </c>
      <c r="H288" s="19"/>
    </row>
    <row r="289" spans="1:8" x14ac:dyDescent="0.25">
      <c r="A289" s="145" t="s">
        <v>163</v>
      </c>
      <c r="B289" s="151" t="s">
        <v>48</v>
      </c>
      <c r="C289" s="46" t="s">
        <v>242</v>
      </c>
      <c r="D289" s="93"/>
      <c r="E289" s="46"/>
      <c r="F289" s="180"/>
      <c r="G289" s="94"/>
      <c r="H289" s="19"/>
    </row>
    <row r="290" spans="1:8" x14ac:dyDescent="0.25">
      <c r="A290" s="147" t="s">
        <v>18</v>
      </c>
      <c r="B290" s="152" t="s">
        <v>43</v>
      </c>
      <c r="C290" s="46"/>
      <c r="D290" s="93" t="s">
        <v>0</v>
      </c>
      <c r="E290" s="46">
        <v>5</v>
      </c>
      <c r="F290" s="186"/>
      <c r="G290" s="47">
        <f>ROUND(E290*F290,2)</f>
        <v>0</v>
      </c>
      <c r="H290" s="19"/>
    </row>
    <row r="291" spans="1:8" x14ac:dyDescent="0.25">
      <c r="A291" s="147" t="s">
        <v>23</v>
      </c>
      <c r="B291" s="152" t="s">
        <v>45</v>
      </c>
      <c r="C291" s="46"/>
      <c r="D291" s="93" t="s">
        <v>0</v>
      </c>
      <c r="E291" s="46">
        <v>5</v>
      </c>
      <c r="F291" s="186"/>
      <c r="G291" s="47">
        <f>ROUND(E291*F291,2)</f>
        <v>0</v>
      </c>
      <c r="H291" s="19"/>
    </row>
    <row r="292" spans="1:8" x14ac:dyDescent="0.25">
      <c r="A292" s="147" t="s">
        <v>40</v>
      </c>
      <c r="B292" s="152" t="s">
        <v>197</v>
      </c>
      <c r="C292" s="46"/>
      <c r="D292" s="93" t="s">
        <v>0</v>
      </c>
      <c r="E292" s="46">
        <v>5</v>
      </c>
      <c r="F292" s="186"/>
      <c r="G292" s="47">
        <f>ROUND(E292*F292,2)</f>
        <v>0</v>
      </c>
      <c r="H292" s="19"/>
    </row>
    <row r="293" spans="1:8" x14ac:dyDescent="0.25">
      <c r="A293" s="147" t="s">
        <v>199</v>
      </c>
      <c r="B293" s="152" t="s">
        <v>198</v>
      </c>
      <c r="C293" s="46"/>
      <c r="D293" s="93" t="s">
        <v>0</v>
      </c>
      <c r="E293" s="46">
        <v>5</v>
      </c>
      <c r="F293" s="186"/>
      <c r="G293" s="47">
        <f>ROUND(E293*F293,2)</f>
        <v>0</v>
      </c>
      <c r="H293" s="19"/>
    </row>
    <row r="294" spans="1:8" x14ac:dyDescent="0.25">
      <c r="A294" s="145" t="s">
        <v>250</v>
      </c>
      <c r="B294" s="151" t="s">
        <v>49</v>
      </c>
      <c r="C294" s="46" t="s">
        <v>242</v>
      </c>
      <c r="D294" s="93"/>
      <c r="E294" s="46"/>
      <c r="F294" s="180"/>
      <c r="G294" s="94"/>
      <c r="H294" s="19"/>
    </row>
    <row r="295" spans="1:8" x14ac:dyDescent="0.25">
      <c r="A295" s="147" t="s">
        <v>18</v>
      </c>
      <c r="B295" s="152" t="s">
        <v>43</v>
      </c>
      <c r="C295" s="46"/>
      <c r="D295" s="93" t="s">
        <v>0</v>
      </c>
      <c r="E295" s="46">
        <v>5</v>
      </c>
      <c r="F295" s="186"/>
      <c r="G295" s="47">
        <f>ROUND(E295*F295,2)</f>
        <v>0</v>
      </c>
      <c r="H295" s="19"/>
    </row>
    <row r="296" spans="1:8" x14ac:dyDescent="0.25">
      <c r="A296" s="147" t="s">
        <v>23</v>
      </c>
      <c r="B296" s="152" t="s">
        <v>45</v>
      </c>
      <c r="C296" s="46"/>
      <c r="D296" s="93" t="s">
        <v>0</v>
      </c>
      <c r="E296" s="46">
        <v>5</v>
      </c>
      <c r="F296" s="186"/>
      <c r="G296" s="47">
        <f>ROUND(E296*F296,2)</f>
        <v>0</v>
      </c>
      <c r="H296" s="19"/>
    </row>
    <row r="297" spans="1:8" x14ac:dyDescent="0.25">
      <c r="A297" s="147" t="s">
        <v>40</v>
      </c>
      <c r="B297" s="152" t="s">
        <v>197</v>
      </c>
      <c r="C297" s="46"/>
      <c r="D297" s="93" t="s">
        <v>0</v>
      </c>
      <c r="E297" s="46">
        <v>5</v>
      </c>
      <c r="F297" s="186"/>
      <c r="G297" s="47">
        <f>ROUND(E297*F297,2)</f>
        <v>0</v>
      </c>
      <c r="H297" s="19"/>
    </row>
    <row r="298" spans="1:8" x14ac:dyDescent="0.25">
      <c r="A298" s="147" t="s">
        <v>199</v>
      </c>
      <c r="B298" s="152" t="s">
        <v>198</v>
      </c>
      <c r="C298" s="46"/>
      <c r="D298" s="93" t="s">
        <v>0</v>
      </c>
      <c r="E298" s="46">
        <v>5</v>
      </c>
      <c r="F298" s="186"/>
      <c r="G298" s="47">
        <f>ROUND(E298*F298,2)</f>
        <v>0</v>
      </c>
      <c r="H298" s="19"/>
    </row>
    <row r="299" spans="1:8" x14ac:dyDescent="0.25">
      <c r="A299" s="143" t="s">
        <v>164</v>
      </c>
      <c r="B299" s="99" t="s">
        <v>131</v>
      </c>
      <c r="C299" s="46" t="s">
        <v>242</v>
      </c>
      <c r="D299" s="93"/>
      <c r="E299" s="46"/>
      <c r="F299" s="180"/>
      <c r="G299" s="94"/>
      <c r="H299" s="19"/>
    </row>
    <row r="300" spans="1:8" x14ac:dyDescent="0.25">
      <c r="A300" s="153" t="s">
        <v>18</v>
      </c>
      <c r="B300" s="100" t="s">
        <v>132</v>
      </c>
      <c r="C300" s="46"/>
      <c r="D300" s="93" t="s">
        <v>22</v>
      </c>
      <c r="E300" s="46">
        <v>20</v>
      </c>
      <c r="F300" s="186"/>
      <c r="G300" s="47">
        <f>ROUND(E300*F300,2)</f>
        <v>0</v>
      </c>
      <c r="H300" s="19"/>
    </row>
    <row r="301" spans="1:8" x14ac:dyDescent="0.25">
      <c r="A301" s="143" t="s">
        <v>165</v>
      </c>
      <c r="B301" s="99" t="s">
        <v>134</v>
      </c>
      <c r="C301" s="46" t="s">
        <v>242</v>
      </c>
      <c r="D301" s="93" t="s">
        <v>135</v>
      </c>
      <c r="E301" s="46">
        <v>20</v>
      </c>
      <c r="F301" s="186"/>
      <c r="G301" s="47">
        <f>ROUND(E301*F301,2)</f>
        <v>0</v>
      </c>
      <c r="H301" s="19"/>
    </row>
    <row r="302" spans="1:8" ht="30" x14ac:dyDescent="0.25">
      <c r="A302" s="44" t="s">
        <v>166</v>
      </c>
      <c r="B302" s="76" t="s">
        <v>137</v>
      </c>
      <c r="C302" s="46" t="s">
        <v>242</v>
      </c>
      <c r="D302" s="93"/>
      <c r="E302" s="46"/>
      <c r="F302" s="180"/>
      <c r="G302" s="94"/>
      <c r="H302" s="19"/>
    </row>
    <row r="303" spans="1:8" x14ac:dyDescent="0.25">
      <c r="A303" s="48" t="s">
        <v>18</v>
      </c>
      <c r="B303" s="78" t="s">
        <v>24</v>
      </c>
      <c r="C303" s="46"/>
      <c r="D303" s="93" t="s">
        <v>0</v>
      </c>
      <c r="E303" s="46">
        <v>10</v>
      </c>
      <c r="F303" s="186"/>
      <c r="G303" s="47">
        <f>ROUND(E303*F303,2)</f>
        <v>0</v>
      </c>
      <c r="H303" s="19"/>
    </row>
    <row r="304" spans="1:8" ht="30" x14ac:dyDescent="0.25">
      <c r="A304" s="44" t="s">
        <v>167</v>
      </c>
      <c r="B304" s="76" t="s">
        <v>139</v>
      </c>
      <c r="C304" s="46" t="s">
        <v>242</v>
      </c>
      <c r="D304" s="93"/>
      <c r="E304" s="46"/>
      <c r="F304" s="180"/>
      <c r="G304" s="94"/>
      <c r="H304" s="19"/>
    </row>
    <row r="305" spans="1:11" x14ac:dyDescent="0.25">
      <c r="A305" s="48" t="s">
        <v>18</v>
      </c>
      <c r="B305" s="78" t="s">
        <v>24</v>
      </c>
      <c r="C305" s="93"/>
      <c r="D305" s="93" t="s">
        <v>22</v>
      </c>
      <c r="E305" s="46">
        <v>40</v>
      </c>
      <c r="F305" s="186"/>
      <c r="G305" s="47">
        <f>ROUND(E305*F305,2)</f>
        <v>0</v>
      </c>
      <c r="H305" s="19"/>
    </row>
    <row r="306" spans="1:11" s="14" customFormat="1" ht="30" x14ac:dyDescent="0.25">
      <c r="A306" s="44" t="s">
        <v>168</v>
      </c>
      <c r="B306" s="73" t="s">
        <v>141</v>
      </c>
      <c r="C306" s="46" t="s">
        <v>257</v>
      </c>
      <c r="D306" s="46"/>
      <c r="E306" s="46"/>
      <c r="F306" s="180"/>
      <c r="G306" s="61"/>
      <c r="H306" s="19"/>
      <c r="I306" s="13"/>
      <c r="J306" s="13"/>
      <c r="K306" s="13"/>
    </row>
    <row r="307" spans="1:11" s="14" customFormat="1" ht="30" x14ac:dyDescent="0.25">
      <c r="A307" s="48" t="s">
        <v>18</v>
      </c>
      <c r="B307" s="85" t="s">
        <v>142</v>
      </c>
      <c r="C307" s="68"/>
      <c r="D307" s="46" t="s">
        <v>14</v>
      </c>
      <c r="E307" s="46">
        <v>150</v>
      </c>
      <c r="F307" s="186"/>
      <c r="G307" s="47">
        <f>ROUND(E307*F307,2)</f>
        <v>0</v>
      </c>
      <c r="H307" s="19"/>
      <c r="I307" s="13"/>
      <c r="J307" s="13"/>
      <c r="K307" s="13"/>
    </row>
    <row r="308" spans="1:11" s="14" customFormat="1" ht="30" x14ac:dyDescent="0.25">
      <c r="A308" s="44" t="s">
        <v>169</v>
      </c>
      <c r="B308" s="73" t="s">
        <v>216</v>
      </c>
      <c r="C308" s="46" t="s">
        <v>259</v>
      </c>
      <c r="D308" s="46"/>
      <c r="E308" s="46"/>
      <c r="F308" s="180"/>
      <c r="G308" s="47"/>
      <c r="H308" s="19"/>
      <c r="I308" s="13"/>
      <c r="J308" s="13"/>
      <c r="K308" s="13"/>
    </row>
    <row r="309" spans="1:11" s="14" customFormat="1" x14ac:dyDescent="0.25">
      <c r="A309" s="48" t="s">
        <v>18</v>
      </c>
      <c r="B309" s="73" t="s">
        <v>217</v>
      </c>
      <c r="C309" s="46"/>
      <c r="D309" s="46" t="s">
        <v>14</v>
      </c>
      <c r="E309" s="46">
        <v>40</v>
      </c>
      <c r="F309" s="186"/>
      <c r="G309" s="47">
        <f>ROUND(E309*F309,2)</f>
        <v>0</v>
      </c>
      <c r="H309" s="19"/>
      <c r="I309" s="13"/>
      <c r="J309" s="13"/>
      <c r="K309" s="13"/>
    </row>
    <row r="310" spans="1:11" s="14" customFormat="1" x14ac:dyDescent="0.25">
      <c r="A310" s="48" t="s">
        <v>23</v>
      </c>
      <c r="B310" s="73" t="s">
        <v>218</v>
      </c>
      <c r="C310" s="68"/>
      <c r="D310" s="46" t="s">
        <v>14</v>
      </c>
      <c r="E310" s="46">
        <v>40</v>
      </c>
      <c r="F310" s="186"/>
      <c r="G310" s="47">
        <f>ROUND(E310*F310,2)</f>
        <v>0</v>
      </c>
      <c r="H310" s="19"/>
      <c r="I310" s="13"/>
      <c r="J310" s="13"/>
      <c r="K310" s="13"/>
    </row>
    <row r="311" spans="1:11" s="14" customFormat="1" ht="30" x14ac:dyDescent="0.25">
      <c r="A311" s="44" t="s">
        <v>170</v>
      </c>
      <c r="B311" s="73" t="s">
        <v>220</v>
      </c>
      <c r="C311" s="68" t="s">
        <v>223</v>
      </c>
      <c r="D311" s="46"/>
      <c r="E311" s="46"/>
      <c r="F311" s="180"/>
      <c r="G311" s="47"/>
      <c r="H311" s="19"/>
      <c r="I311" s="13"/>
      <c r="J311" s="13"/>
      <c r="K311" s="13"/>
    </row>
    <row r="312" spans="1:11" s="14" customFormat="1" x14ac:dyDescent="0.25">
      <c r="A312" s="48" t="s">
        <v>18</v>
      </c>
      <c r="B312" s="85" t="s">
        <v>221</v>
      </c>
      <c r="C312" s="68"/>
      <c r="D312" s="46" t="s">
        <v>14</v>
      </c>
      <c r="E312" s="46">
        <v>10</v>
      </c>
      <c r="F312" s="186"/>
      <c r="G312" s="47">
        <f>ROUND(E312*F312,2)</f>
        <v>0</v>
      </c>
      <c r="H312" s="19"/>
      <c r="I312" s="13"/>
      <c r="J312" s="13"/>
      <c r="K312" s="13"/>
    </row>
    <row r="313" spans="1:11" s="14" customFormat="1" x14ac:dyDescent="0.25">
      <c r="A313" s="48" t="s">
        <v>23</v>
      </c>
      <c r="B313" s="85" t="s">
        <v>222</v>
      </c>
      <c r="C313" s="68"/>
      <c r="D313" s="46" t="s">
        <v>14</v>
      </c>
      <c r="E313" s="46">
        <v>10</v>
      </c>
      <c r="F313" s="186"/>
      <c r="G313" s="47">
        <f>ROUND(E313*F313,2)</f>
        <v>0</v>
      </c>
      <c r="H313" s="19"/>
      <c r="I313" s="13"/>
      <c r="J313" s="13"/>
      <c r="K313" s="13"/>
    </row>
    <row r="314" spans="1:11" s="14" customFormat="1" x14ac:dyDescent="0.25">
      <c r="A314" s="44" t="s">
        <v>194</v>
      </c>
      <c r="B314" s="73" t="s">
        <v>214</v>
      </c>
      <c r="C314" s="46" t="s">
        <v>245</v>
      </c>
      <c r="D314" s="46"/>
      <c r="E314" s="46"/>
      <c r="F314" s="180"/>
      <c r="G314" s="47"/>
      <c r="H314" s="19"/>
      <c r="I314" s="13"/>
      <c r="J314" s="13"/>
      <c r="K314" s="13"/>
    </row>
    <row r="315" spans="1:11" s="14" customFormat="1" x14ac:dyDescent="0.25">
      <c r="A315" s="48" t="s">
        <v>18</v>
      </c>
      <c r="B315" s="53" t="s">
        <v>215</v>
      </c>
      <c r="C315" s="46"/>
      <c r="D315" s="46" t="s">
        <v>0</v>
      </c>
      <c r="E315" s="46">
        <v>4</v>
      </c>
      <c r="F315" s="186"/>
      <c r="G315" s="47">
        <f>ROUND(E315*F315,2)</f>
        <v>0</v>
      </c>
      <c r="H315" s="19"/>
      <c r="I315" s="13"/>
      <c r="J315" s="13"/>
      <c r="K315" s="13"/>
    </row>
    <row r="316" spans="1:11" s="14" customFormat="1" ht="30" x14ac:dyDescent="0.25">
      <c r="A316" s="44" t="s">
        <v>200</v>
      </c>
      <c r="B316" s="73" t="s">
        <v>145</v>
      </c>
      <c r="C316" s="46" t="s">
        <v>258</v>
      </c>
      <c r="D316" s="46"/>
      <c r="E316" s="46"/>
      <c r="F316" s="180"/>
      <c r="G316" s="47"/>
      <c r="H316" s="19"/>
      <c r="I316" s="13"/>
      <c r="J316" s="13"/>
      <c r="K316" s="13"/>
    </row>
    <row r="317" spans="1:11" s="14" customFormat="1" x14ac:dyDescent="0.25">
      <c r="A317" s="48" t="s">
        <v>18</v>
      </c>
      <c r="B317" s="85" t="s">
        <v>211</v>
      </c>
      <c r="C317" s="46"/>
      <c r="D317" s="46" t="s">
        <v>22</v>
      </c>
      <c r="E317" s="46">
        <v>10</v>
      </c>
      <c r="F317" s="186"/>
      <c r="G317" s="47">
        <f>ROUND(E317*F317,2)</f>
        <v>0</v>
      </c>
      <c r="H317" s="19"/>
      <c r="I317" s="13"/>
      <c r="J317" s="13"/>
      <c r="K317" s="13"/>
    </row>
    <row r="318" spans="1:11" s="14" customFormat="1" x14ac:dyDescent="0.25">
      <c r="A318" s="48" t="s">
        <v>23</v>
      </c>
      <c r="B318" s="85" t="s">
        <v>209</v>
      </c>
      <c r="C318" s="46"/>
      <c r="D318" s="46" t="s">
        <v>22</v>
      </c>
      <c r="E318" s="46">
        <v>20</v>
      </c>
      <c r="F318" s="186"/>
      <c r="G318" s="47">
        <f>ROUND(E318*F318,2)</f>
        <v>0</v>
      </c>
      <c r="H318" s="19"/>
      <c r="I318" s="13"/>
      <c r="J318" s="13"/>
      <c r="K318" s="13"/>
    </row>
    <row r="319" spans="1:11" s="14" customFormat="1" x14ac:dyDescent="0.25">
      <c r="A319" s="48" t="s">
        <v>40</v>
      </c>
      <c r="B319" s="85" t="s">
        <v>210</v>
      </c>
      <c r="C319" s="46"/>
      <c r="D319" s="46" t="s">
        <v>22</v>
      </c>
      <c r="E319" s="46">
        <v>20</v>
      </c>
      <c r="F319" s="186"/>
      <c r="G319" s="47">
        <f>ROUND(E319*F319,2)</f>
        <v>0</v>
      </c>
      <c r="H319" s="19"/>
      <c r="I319" s="13"/>
      <c r="J319" s="13"/>
      <c r="K319" s="13"/>
    </row>
    <row r="320" spans="1:11" s="14" customFormat="1" x14ac:dyDescent="0.25">
      <c r="A320" s="48" t="s">
        <v>199</v>
      </c>
      <c r="B320" s="85" t="s">
        <v>219</v>
      </c>
      <c r="C320" s="46"/>
      <c r="D320" s="46" t="s">
        <v>22</v>
      </c>
      <c r="E320" s="46">
        <v>15</v>
      </c>
      <c r="F320" s="186"/>
      <c r="G320" s="47">
        <f>ROUND(E320*F320,2)</f>
        <v>0</v>
      </c>
      <c r="H320" s="19"/>
      <c r="I320" s="13"/>
      <c r="J320" s="13"/>
      <c r="K320" s="13"/>
    </row>
    <row r="321" spans="1:11" s="14" customFormat="1" ht="30" x14ac:dyDescent="0.25">
      <c r="A321" s="154" t="s">
        <v>201</v>
      </c>
      <c r="B321" s="53" t="s">
        <v>205</v>
      </c>
      <c r="C321" s="46" t="s">
        <v>246</v>
      </c>
      <c r="D321" s="46"/>
      <c r="E321" s="46"/>
      <c r="F321" s="180"/>
      <c r="G321" s="61"/>
      <c r="H321" s="19"/>
      <c r="I321" s="13"/>
      <c r="J321" s="13"/>
      <c r="K321" s="13"/>
    </row>
    <row r="322" spans="1:11" s="14" customFormat="1" x14ac:dyDescent="0.25">
      <c r="A322" s="155" t="s">
        <v>18</v>
      </c>
      <c r="B322" s="85" t="s">
        <v>204</v>
      </c>
      <c r="C322" s="46"/>
      <c r="D322" s="46" t="s">
        <v>148</v>
      </c>
      <c r="E322" s="46">
        <v>100</v>
      </c>
      <c r="F322" s="186"/>
      <c r="G322" s="47">
        <f>ROUND(E322*F322,2)</f>
        <v>0</v>
      </c>
      <c r="H322" s="19"/>
      <c r="I322" s="13"/>
      <c r="J322" s="13"/>
      <c r="K322" s="13"/>
    </row>
    <row r="323" spans="1:11" s="14" customFormat="1" x14ac:dyDescent="0.25">
      <c r="A323" s="46" t="s">
        <v>23</v>
      </c>
      <c r="B323" s="85" t="s">
        <v>206</v>
      </c>
      <c r="C323" s="46"/>
      <c r="D323" s="46" t="s">
        <v>148</v>
      </c>
      <c r="E323" s="46">
        <v>20</v>
      </c>
      <c r="F323" s="186"/>
      <c r="G323" s="47">
        <f>ROUND(E323*F323,2)</f>
        <v>0</v>
      </c>
      <c r="H323" s="19"/>
      <c r="I323" s="13"/>
      <c r="J323" s="13"/>
      <c r="K323" s="13"/>
    </row>
    <row r="324" spans="1:11" s="14" customFormat="1" ht="30" x14ac:dyDescent="0.25">
      <c r="A324" s="154" t="s">
        <v>202</v>
      </c>
      <c r="B324" s="73" t="s">
        <v>147</v>
      </c>
      <c r="C324" s="46" t="s">
        <v>256</v>
      </c>
      <c r="D324" s="46" t="s">
        <v>14</v>
      </c>
      <c r="E324" s="46">
        <v>50</v>
      </c>
      <c r="F324" s="186"/>
      <c r="G324" s="47">
        <f>ROUND(E324*F324,2)</f>
        <v>0</v>
      </c>
      <c r="H324" s="19"/>
      <c r="I324" s="13"/>
      <c r="J324" s="13"/>
      <c r="K324" s="13"/>
    </row>
    <row r="325" spans="1:11" ht="30" x14ac:dyDescent="0.25">
      <c r="A325" s="143" t="s">
        <v>203</v>
      </c>
      <c r="B325" s="99" t="s">
        <v>207</v>
      </c>
      <c r="C325" s="46" t="s">
        <v>247</v>
      </c>
      <c r="D325" s="93"/>
      <c r="E325" s="46"/>
      <c r="F325" s="180"/>
      <c r="G325" s="47"/>
      <c r="H325" s="19"/>
    </row>
    <row r="326" spans="1:11" x14ac:dyDescent="0.25">
      <c r="A326" s="147" t="s">
        <v>18</v>
      </c>
      <c r="B326" s="148" t="s">
        <v>208</v>
      </c>
      <c r="C326" s="156"/>
      <c r="D326" s="93" t="s">
        <v>13</v>
      </c>
      <c r="E326" s="46">
        <v>30</v>
      </c>
      <c r="F326" s="186"/>
      <c r="G326" s="47">
        <f>ROUND(E326*F326,2)</f>
        <v>0</v>
      </c>
      <c r="H326" s="19"/>
    </row>
    <row r="327" spans="1:11" ht="30" x14ac:dyDescent="0.25">
      <c r="A327" s="143" t="s">
        <v>212</v>
      </c>
      <c r="B327" s="99" t="s">
        <v>255</v>
      </c>
      <c r="C327" s="46" t="s">
        <v>244</v>
      </c>
      <c r="D327" s="93" t="s">
        <v>14</v>
      </c>
      <c r="E327" s="46">
        <v>20</v>
      </c>
      <c r="F327" s="186"/>
      <c r="G327" s="47">
        <f>ROUND(E327*F327,2)</f>
        <v>0</v>
      </c>
      <c r="H327" s="19"/>
    </row>
    <row r="328" spans="1:11" ht="30" x14ac:dyDescent="0.25">
      <c r="A328" s="143" t="s">
        <v>212</v>
      </c>
      <c r="B328" s="99" t="s">
        <v>151</v>
      </c>
      <c r="C328" s="46" t="s">
        <v>248</v>
      </c>
      <c r="D328" s="93" t="s">
        <v>14</v>
      </c>
      <c r="E328" s="46">
        <v>40</v>
      </c>
      <c r="F328" s="186"/>
      <c r="G328" s="47">
        <f>ROUND(E328*F328,2)</f>
        <v>0</v>
      </c>
      <c r="H328" s="19"/>
    </row>
    <row r="329" spans="1:11" x14ac:dyDescent="0.25">
      <c r="A329" s="143" t="s">
        <v>213</v>
      </c>
      <c r="B329" s="99" t="s">
        <v>152</v>
      </c>
      <c r="C329" s="46" t="s">
        <v>249</v>
      </c>
      <c r="D329" s="93" t="s">
        <v>14</v>
      </c>
      <c r="E329" s="46">
        <v>200</v>
      </c>
      <c r="F329" s="186"/>
      <c r="G329" s="47">
        <f>ROUND(E329*F329,2)</f>
        <v>0</v>
      </c>
      <c r="H329" s="19"/>
    </row>
    <row r="330" spans="1:11" ht="15.75" thickBot="1" x14ac:dyDescent="0.3">
      <c r="A330" s="157" t="s">
        <v>251</v>
      </c>
      <c r="B330" s="158" t="s">
        <v>253</v>
      </c>
      <c r="C330" s="46" t="s">
        <v>254</v>
      </c>
      <c r="D330" s="93" t="s">
        <v>252</v>
      </c>
      <c r="E330" s="46">
        <v>12</v>
      </c>
      <c r="F330" s="186"/>
      <c r="G330" s="47">
        <f>ROUND(E330*F330,2)</f>
        <v>0</v>
      </c>
      <c r="H330" s="19"/>
    </row>
    <row r="331" spans="1:11" ht="30" customHeight="1" thickTop="1" thickBot="1" x14ac:dyDescent="0.3">
      <c r="A331" s="41"/>
      <c r="B331" s="62"/>
      <c r="C331" s="63"/>
      <c r="D331" s="63"/>
      <c r="E331" s="174" t="s">
        <v>227</v>
      </c>
      <c r="F331" s="175"/>
      <c r="G331" s="159">
        <f>SUM(G274:G330)</f>
        <v>0</v>
      </c>
      <c r="H331" s="19"/>
    </row>
    <row r="332" spans="1:11" ht="15.75" thickTop="1" x14ac:dyDescent="0.25">
      <c r="A332" s="160"/>
      <c r="B332" s="161"/>
      <c r="C332" s="162"/>
      <c r="D332" s="162"/>
      <c r="E332" s="163"/>
      <c r="F332" s="164"/>
      <c r="G332" s="165"/>
      <c r="H332" s="19"/>
    </row>
    <row r="333" spans="1:11" x14ac:dyDescent="0.25">
      <c r="A333" s="166" t="s">
        <v>241</v>
      </c>
      <c r="B333" s="167"/>
      <c r="C333" s="168"/>
      <c r="D333" s="167"/>
      <c r="E333" s="167"/>
      <c r="F333" s="169"/>
      <c r="G333" s="170">
        <f>G53+G89+G121+G158+G190+G235+G272+G331</f>
        <v>0</v>
      </c>
      <c r="H333" s="19"/>
    </row>
    <row r="334" spans="1:11" x14ac:dyDescent="0.25">
      <c r="A334" s="166"/>
      <c r="B334" s="167"/>
      <c r="C334" s="168"/>
      <c r="D334" s="167"/>
      <c r="E334" s="167"/>
      <c r="F334" s="169"/>
      <c r="G334" s="171"/>
      <c r="H334" s="19"/>
    </row>
    <row r="335" spans="1:11" x14ac:dyDescent="0.25">
      <c r="A335" s="166"/>
      <c r="B335" s="167"/>
      <c r="C335" s="168"/>
      <c r="D335" s="167"/>
      <c r="E335" s="167"/>
      <c r="F335" s="169"/>
      <c r="G335" s="171"/>
      <c r="H335" s="19"/>
    </row>
    <row r="336" spans="1:11" x14ac:dyDescent="0.25">
      <c r="A336" s="168"/>
      <c r="B336" s="167"/>
      <c r="C336" s="167"/>
      <c r="D336" s="167"/>
      <c r="E336" s="167" t="s">
        <v>153</v>
      </c>
      <c r="F336" s="167"/>
      <c r="G336" s="172"/>
      <c r="H336" s="19"/>
    </row>
    <row r="337" spans="1:8" x14ac:dyDescent="0.25">
      <c r="A337" s="168"/>
      <c r="B337" s="167"/>
      <c r="C337" s="167"/>
      <c r="D337" s="167"/>
      <c r="E337" s="184" t="s">
        <v>1</v>
      </c>
      <c r="F337" s="184"/>
      <c r="G337" s="184"/>
      <c r="H337" s="19"/>
    </row>
    <row r="338" spans="1:8" x14ac:dyDescent="0.25">
      <c r="A338" s="167"/>
      <c r="B338" s="167"/>
      <c r="C338" s="167"/>
      <c r="D338" s="173"/>
      <c r="E338" s="173"/>
      <c r="F338" s="167"/>
      <c r="G338" s="172"/>
      <c r="H338" s="19"/>
    </row>
    <row r="339" spans="1:8" x14ac:dyDescent="0.25">
      <c r="A339" s="167"/>
      <c r="B339" s="167"/>
      <c r="C339" s="167"/>
      <c r="D339" s="173"/>
      <c r="E339" s="173"/>
      <c r="F339" s="167"/>
      <c r="G339" s="172"/>
      <c r="H339" s="19"/>
    </row>
    <row r="340" spans="1:8" x14ac:dyDescent="0.25">
      <c r="H340" s="19"/>
    </row>
    <row r="341" spans="1:8" x14ac:dyDescent="0.25">
      <c r="H341" s="19"/>
    </row>
    <row r="342" spans="1:8" x14ac:dyDescent="0.25">
      <c r="H342" s="19"/>
    </row>
    <row r="343" spans="1:8" x14ac:dyDescent="0.25">
      <c r="H343" s="19"/>
    </row>
    <row r="344" spans="1:8" x14ac:dyDescent="0.25">
      <c r="H344" s="19"/>
    </row>
    <row r="345" spans="1:8" x14ac:dyDescent="0.25">
      <c r="H345" s="19"/>
    </row>
    <row r="346" spans="1:8" x14ac:dyDescent="0.25">
      <c r="H346" s="19"/>
    </row>
    <row r="347" spans="1:8" x14ac:dyDescent="0.25">
      <c r="H347" s="19"/>
    </row>
    <row r="348" spans="1:8" x14ac:dyDescent="0.25">
      <c r="H348" s="19"/>
    </row>
    <row r="349" spans="1:8" x14ac:dyDescent="0.25">
      <c r="H349" s="19"/>
    </row>
    <row r="350" spans="1:8" x14ac:dyDescent="0.25">
      <c r="H350" s="19"/>
    </row>
    <row r="351" spans="1:8" x14ac:dyDescent="0.25">
      <c r="H351" s="19"/>
    </row>
    <row r="352" spans="1:8" x14ac:dyDescent="0.25">
      <c r="H352" s="19"/>
    </row>
    <row r="353" spans="8:8" x14ac:dyDescent="0.25">
      <c r="H353" s="19"/>
    </row>
    <row r="354" spans="8:8" x14ac:dyDescent="0.25">
      <c r="H354" s="19"/>
    </row>
    <row r="355" spans="8:8" x14ac:dyDescent="0.25">
      <c r="H355" s="19"/>
    </row>
    <row r="356" spans="8:8" x14ac:dyDescent="0.25">
      <c r="H356" s="19"/>
    </row>
    <row r="357" spans="8:8" x14ac:dyDescent="0.25">
      <c r="H357" s="19"/>
    </row>
    <row r="358" spans="8:8" x14ac:dyDescent="0.25">
      <c r="H358" s="19"/>
    </row>
    <row r="359" spans="8:8" x14ac:dyDescent="0.25">
      <c r="H359" s="19"/>
    </row>
    <row r="360" spans="8:8" x14ac:dyDescent="0.25">
      <c r="H360" s="19"/>
    </row>
    <row r="361" spans="8:8" x14ac:dyDescent="0.25">
      <c r="H361" s="19"/>
    </row>
    <row r="362" spans="8:8" x14ac:dyDescent="0.25">
      <c r="H362" s="19"/>
    </row>
    <row r="363" spans="8:8" x14ac:dyDescent="0.25">
      <c r="H363" s="19"/>
    </row>
    <row r="364" spans="8:8" x14ac:dyDescent="0.25">
      <c r="H364" s="19"/>
    </row>
    <row r="365" spans="8:8" x14ac:dyDescent="0.25">
      <c r="H365" s="19"/>
    </row>
    <row r="366" spans="8:8" x14ac:dyDescent="0.25">
      <c r="H366" s="19"/>
    </row>
    <row r="367" spans="8:8" x14ac:dyDescent="0.25">
      <c r="H367" s="19"/>
    </row>
    <row r="368" spans="8:8" x14ac:dyDescent="0.25">
      <c r="H368" s="19"/>
    </row>
    <row r="369" spans="8:8" x14ac:dyDescent="0.25">
      <c r="H369" s="19"/>
    </row>
    <row r="370" spans="8:8" x14ac:dyDescent="0.25">
      <c r="H370" s="19"/>
    </row>
    <row r="371" spans="8:8" x14ac:dyDescent="0.25">
      <c r="H371" s="19"/>
    </row>
    <row r="372" spans="8:8" x14ac:dyDescent="0.25">
      <c r="H372" s="19"/>
    </row>
    <row r="373" spans="8:8" x14ac:dyDescent="0.25">
      <c r="H373" s="19"/>
    </row>
    <row r="374" spans="8:8" x14ac:dyDescent="0.25">
      <c r="H374" s="19"/>
    </row>
    <row r="375" spans="8:8" ht="15" customHeight="1" x14ac:dyDescent="0.25">
      <c r="H375" s="19"/>
    </row>
    <row r="376" spans="8:8" x14ac:dyDescent="0.25">
      <c r="H376" s="19"/>
    </row>
    <row r="377" spans="8:8" x14ac:dyDescent="0.25">
      <c r="H377" s="19"/>
    </row>
    <row r="378" spans="8:8" x14ac:dyDescent="0.25">
      <c r="H378" s="19"/>
    </row>
    <row r="379" spans="8:8" x14ac:dyDescent="0.25">
      <c r="H379" s="19"/>
    </row>
    <row r="380" spans="8:8" x14ac:dyDescent="0.25">
      <c r="H380" s="19"/>
    </row>
    <row r="381" spans="8:8" x14ac:dyDescent="0.25">
      <c r="H381" s="19"/>
    </row>
    <row r="382" spans="8:8" x14ac:dyDescent="0.25">
      <c r="H382" s="19"/>
    </row>
    <row r="383" spans="8:8" x14ac:dyDescent="0.25">
      <c r="H383" s="19"/>
    </row>
    <row r="384" spans="8:8" x14ac:dyDescent="0.25">
      <c r="H384" s="19"/>
    </row>
    <row r="385" spans="8:8" x14ac:dyDescent="0.25">
      <c r="H385" s="19"/>
    </row>
    <row r="386" spans="8:8" x14ac:dyDescent="0.25">
      <c r="H386" s="19"/>
    </row>
    <row r="387" spans="8:8" x14ac:dyDescent="0.25">
      <c r="H387" s="19"/>
    </row>
    <row r="388" spans="8:8" x14ac:dyDescent="0.25">
      <c r="H388" s="19"/>
    </row>
    <row r="389" spans="8:8" ht="30" customHeight="1" x14ac:dyDescent="0.25">
      <c r="H389" s="19"/>
    </row>
    <row r="390" spans="8:8" ht="30" customHeight="1" x14ac:dyDescent="0.25"/>
    <row r="391" spans="8:8" ht="30" customHeight="1" x14ac:dyDescent="0.25"/>
    <row r="392" spans="8:8" ht="30" customHeight="1" x14ac:dyDescent="0.25"/>
    <row r="393" spans="8:8" ht="30" customHeight="1" x14ac:dyDescent="0.25"/>
  </sheetData>
  <sheetProtection algorithmName="SHA-512" hashValue="Mjx3zHLmyuxHKT+yCsk3cOW7e5bcEoPKWraJMRKPWH667xPlswSioyszJaIp7sy1Sy6fFyFZzrumUOoGDIugww==" saltValue="26AzlPsteCYM+kbjztGeXQ==" spinCount="100000" sheet="1" objects="1" scenarios="1"/>
  <mergeCells count="1">
    <mergeCell ref="E337:G337"/>
  </mergeCells>
  <dataValidations xWindow="615" yWindow="351" count="1">
    <dataValidation type="decimal" operator="equal" showInputMessage="1" showErrorMessage="1" errorTitle="ENTRY ERROR!" error="Unit Price must be greater than 0 and cannot include fractions of a cent." prompt="Enter your Unit Bid Price. You do not need to type the &quot;$&quot;." sqref="F7 F326:F330 F322:F324 F317:F320 F315 F312:F313 F309:F310 F307 F305 F303 F300:F301 F295:F298 F290:F293 F287:F288 F284:F285 F281:F282 F278:F279 F274:F275 F270:F271 F268 F266 F264 F262 F260 F256:F257 F253 F250:F251 F246:F247 F243:F244 F241 F239 F234 F231:F232 F229 F227 F225 F223 F221 F216:F218 F213:F214 F209:F211 F204:F206 F200:F201 F198 F196 F194 F187:F189 F183:F185 F180 F176:F178 F171:F173 F168:F169 F166 F164 F162 F157 F154:F155 F151:F152 F148:F149 F146 F144 F142 F138:F139 F135 F133 F129:F130 F127 F125 F119:F120 F117 F115 F113 F111 F109 F107 F104 F102 F98:F99 F95 F93 F88 F85:F86 F82:F83 F79:F80 F76 F74 F72 F69 F66 F64 F61 F59 F57 F49:F52 F46 F44 F41:F42 F38:F39 F35:F36 F33 F31 F29 F25:F26 F23 F20 F17:F18 F13:F14 F11 F9" xr:uid="{6D1772E5-21A9-47F8-A66E-5D630CFC9F7C}">
      <formula1>IF(F7&gt;=0.01,ROUND(F7,2),0.01)</formula1>
    </dataValidation>
  </dataValidations>
  <printOptions horizontalCentered="1"/>
  <pageMargins left="0.59055118110236227" right="0.23622047244094491" top="0.98425196850393704" bottom="0.74803149606299213" header="0.31496062992125984" footer="0.31496062992125984"/>
  <pageSetup scale="89" fitToHeight="10" orientation="portrait" r:id="rId1"/>
  <headerFooter>
    <oddHeader>&amp;LThe City of Winnipeg
Tender No. 305-2020&amp;C&amp;"-,Bold"FORM B:
&amp;"-,Regular"(SEE B10)
&amp;"-,Bold"2020 WATER MAIN RENEWALS CONTRACT 3&amp;RBid Submission
Page &amp;P of &amp;N</oddHeader>
    <oddFooter>&amp;R__________________________
Name of Bidder</oddFooter>
  </headerFooter>
  <rowBreaks count="8" manualBreakCount="8">
    <brk id="44" max="6" man="1"/>
    <brk id="80" max="6" man="1"/>
    <brk id="121" max="6" man="1"/>
    <brk id="158" max="6" man="1"/>
    <brk id="196" max="6" man="1"/>
    <brk id="235" max="6" man="1"/>
    <brk id="272" max="6" man="1"/>
    <brk id="3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Form B</vt:lpstr>
      <vt:lpstr>'Form B'!Print_Area</vt:lpstr>
      <vt:lpstr>'Form B'!Print_Titles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McRae, Kirby</cp:lastModifiedBy>
  <cp:lastPrinted>2020-04-28T16:06:21Z</cp:lastPrinted>
  <dcterms:created xsi:type="dcterms:W3CDTF">1999-10-18T14:40:40Z</dcterms:created>
  <dcterms:modified xsi:type="dcterms:W3CDTF">2020-04-29T22:19:31Z</dcterms:modified>
</cp:coreProperties>
</file>