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5715" windowWidth="19065" windowHeight="5445"/>
  </bookViews>
  <sheets>
    <sheet name="162-2020_FORM B" sheetId="1" r:id="rId1"/>
  </sheets>
  <definedNames>
    <definedName name="_12TENDER_SUBMISSI">'162-2020_FORM B'!#REF!</definedName>
    <definedName name="_4PAGE_1_OF_13">'162-2020_FORM B'!#REF!</definedName>
    <definedName name="_8TENDER_NO._181">'162-2020_FORM B'!#REF!</definedName>
    <definedName name="ColumnTypes">{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HEADER">'162-2020_FORM B'!#REF!</definedName>
    <definedName name="_xlnm.Print_Area" localSheetId="0">'162-2020_FORM B'!$B$6:$H$485</definedName>
    <definedName name="_xlnm.Print_Titles" localSheetId="0">'162-2020_FORM B'!$1:$5</definedName>
    <definedName name="_xlnm.Print_Titles">'162-2020_FORM B'!$B$4:$IV$4</definedName>
    <definedName name="TEMP">'162-2020_FORM B'!#REF!</definedName>
    <definedName name="TESTHEAD">'162-2020_FORM B'!#REF!</definedName>
    <definedName name="XEVERYTHING">'162-2020_FORM B'!$B$1:$IV$374</definedName>
    <definedName name="XITEMS">'162-2020_FORM B'!$B$6:$IV$374</definedName>
  </definedNames>
  <calcPr calcId="145621" fullPrecision="0"/>
</workbook>
</file>

<file path=xl/calcChain.xml><?xml version="1.0" encoding="utf-8"?>
<calcChain xmlns="http://schemas.openxmlformats.org/spreadsheetml/2006/main">
  <c r="C482" i="1" l="1"/>
  <c r="B482" i="1"/>
  <c r="C481" i="1"/>
  <c r="B481" i="1"/>
  <c r="H472" i="1"/>
  <c r="H471" i="1"/>
  <c r="H473" i="1"/>
  <c r="H474" i="1"/>
  <c r="H468" i="1"/>
  <c r="H465" i="1"/>
  <c r="H464" i="1"/>
  <c r="H462" i="1"/>
  <c r="H460" i="1"/>
  <c r="H448" i="1"/>
  <c r="H447" i="1"/>
  <c r="H434" i="1"/>
  <c r="H458" i="1"/>
  <c r="H456" i="1"/>
  <c r="H455" i="1"/>
  <c r="H454" i="1"/>
  <c r="H453" i="1"/>
  <c r="H452" i="1"/>
  <c r="H451" i="1"/>
  <c r="H446" i="1"/>
  <c r="H445" i="1"/>
  <c r="H443" i="1"/>
  <c r="H441" i="1"/>
  <c r="H440" i="1"/>
  <c r="H437" i="1"/>
  <c r="H436" i="1"/>
  <c r="H431" i="1"/>
  <c r="H430" i="1"/>
  <c r="H427" i="1"/>
  <c r="H420" i="1"/>
  <c r="H419" i="1"/>
  <c r="H424" i="1"/>
  <c r="H421" i="1"/>
  <c r="H418" i="1"/>
  <c r="H415" i="1"/>
  <c r="H414" i="1"/>
  <c r="H413" i="1"/>
  <c r="H412" i="1"/>
  <c r="H410" i="1"/>
  <c r="H408" i="1"/>
  <c r="H407" i="1"/>
  <c r="H406" i="1"/>
  <c r="H405" i="1"/>
  <c r="H402" i="1"/>
  <c r="H400" i="1"/>
  <c r="H398" i="1"/>
  <c r="H396" i="1"/>
  <c r="H394" i="1"/>
  <c r="H393" i="1"/>
  <c r="H390" i="1"/>
  <c r="H388" i="1"/>
  <c r="H386" i="1"/>
  <c r="H384" i="1"/>
  <c r="H383" i="1"/>
  <c r="H381" i="1"/>
  <c r="H380" i="1"/>
  <c r="H378" i="1"/>
  <c r="H377" i="1"/>
  <c r="H373" i="1"/>
  <c r="H366" i="1"/>
  <c r="H370" i="1"/>
  <c r="H368" i="1"/>
  <c r="H354" i="1"/>
  <c r="H353" i="1"/>
  <c r="H364" i="1"/>
  <c r="H362" i="1"/>
  <c r="H361" i="1"/>
  <c r="H360" i="1"/>
  <c r="H359" i="1"/>
  <c r="H358" i="1"/>
  <c r="H357" i="1"/>
  <c r="H351" i="1"/>
  <c r="H349" i="1"/>
  <c r="H346" i="1"/>
  <c r="H345" i="1"/>
  <c r="H342" i="1"/>
  <c r="H341" i="1"/>
  <c r="H338" i="1"/>
  <c r="H337" i="1"/>
  <c r="H334" i="1"/>
  <c r="H331" i="1"/>
  <c r="H328" i="1"/>
  <c r="H327" i="1"/>
  <c r="H324" i="1"/>
  <c r="H323" i="1"/>
  <c r="H322" i="1"/>
  <c r="H321" i="1"/>
  <c r="H319" i="1"/>
  <c r="H317" i="1"/>
  <c r="H316" i="1"/>
  <c r="H315" i="1"/>
  <c r="H314" i="1"/>
  <c r="H313" i="1"/>
  <c r="H310" i="1"/>
  <c r="H308" i="1"/>
  <c r="H306" i="1"/>
  <c r="H304" i="1"/>
  <c r="H302" i="1"/>
  <c r="H301" i="1"/>
  <c r="H298" i="1"/>
  <c r="H296" i="1"/>
  <c r="H294" i="1"/>
  <c r="H292" i="1"/>
  <c r="H291" i="1"/>
  <c r="H289" i="1"/>
  <c r="H288" i="1"/>
  <c r="H286" i="1"/>
  <c r="H285" i="1"/>
  <c r="H281" i="1"/>
  <c r="H278" i="1"/>
  <c r="H277" i="1"/>
  <c r="H275" i="1"/>
  <c r="H269" i="1"/>
  <c r="H262" i="1"/>
  <c r="H261" i="1"/>
  <c r="H257" i="1"/>
  <c r="H249" i="1"/>
  <c r="H272" i="1"/>
  <c r="H270" i="1"/>
  <c r="H268" i="1"/>
  <c r="H267" i="1"/>
  <c r="H266" i="1"/>
  <c r="H265" i="1"/>
  <c r="H259" i="1"/>
  <c r="H254" i="1"/>
  <c r="H253" i="1"/>
  <c r="H250" i="1"/>
  <c r="H246" i="1"/>
  <c r="H245" i="1"/>
  <c r="H242" i="1"/>
  <c r="H43" i="1"/>
  <c r="H138" i="1"/>
  <c r="H229" i="1"/>
  <c r="H222" i="1"/>
  <c r="H239" i="1"/>
  <c r="H236" i="1"/>
  <c r="H235" i="1"/>
  <c r="H232" i="1"/>
  <c r="H231" i="1"/>
  <c r="H230" i="1"/>
  <c r="H227" i="1"/>
  <c r="H225" i="1"/>
  <c r="H224" i="1"/>
  <c r="H223" i="1"/>
  <c r="H221" i="1"/>
  <c r="H218" i="1"/>
  <c r="H216" i="1"/>
  <c r="H214" i="1"/>
  <c r="H212" i="1"/>
  <c r="H210" i="1"/>
  <c r="H209" i="1"/>
  <c r="H206" i="1"/>
  <c r="H204" i="1"/>
  <c r="H202" i="1"/>
  <c r="H200" i="1"/>
  <c r="H199" i="1"/>
  <c r="H197" i="1"/>
  <c r="H196" i="1"/>
  <c r="H194" i="1"/>
  <c r="H193" i="1"/>
  <c r="H189" i="1"/>
  <c r="H186" i="1"/>
  <c r="H184" i="1"/>
  <c r="H182" i="1"/>
  <c r="H180" i="1"/>
  <c r="H178" i="1"/>
  <c r="H177" i="1"/>
  <c r="H176" i="1"/>
  <c r="H175" i="1"/>
  <c r="H174" i="1"/>
  <c r="H171" i="1"/>
  <c r="H170" i="1"/>
  <c r="H168" i="1"/>
  <c r="H166" i="1"/>
  <c r="H165" i="1"/>
  <c r="H162" i="1"/>
  <c r="H160" i="1"/>
  <c r="H157" i="1"/>
  <c r="H156" i="1"/>
  <c r="H153" i="1"/>
  <c r="H150" i="1"/>
  <c r="H147" i="1"/>
  <c r="H146" i="1"/>
  <c r="H145" i="1"/>
  <c r="H144" i="1"/>
  <c r="H141" i="1"/>
  <c r="H140" i="1"/>
  <c r="H139" i="1"/>
  <c r="H136" i="1"/>
  <c r="H134" i="1"/>
  <c r="H133" i="1"/>
  <c r="H132" i="1"/>
  <c r="H131" i="1"/>
  <c r="H128" i="1"/>
  <c r="H126" i="1"/>
  <c r="H124" i="1"/>
  <c r="H122" i="1"/>
  <c r="H120" i="1"/>
  <c r="H119" i="1"/>
  <c r="H116" i="1"/>
  <c r="H114" i="1"/>
  <c r="H112" i="1"/>
  <c r="H111" i="1"/>
  <c r="H110" i="1"/>
  <c r="H109" i="1"/>
  <c r="H107" i="1"/>
  <c r="H106" i="1"/>
  <c r="H104" i="1"/>
  <c r="H103" i="1"/>
  <c r="C469" i="1"/>
  <c r="B469" i="1"/>
  <c r="C374" i="1"/>
  <c r="B374" i="1"/>
  <c r="H99" i="1"/>
  <c r="H98" i="1"/>
  <c r="H96" i="1"/>
  <c r="H93" i="1"/>
  <c r="H92" i="1"/>
  <c r="H91" i="1"/>
  <c r="H89" i="1"/>
  <c r="H87" i="1"/>
  <c r="H85" i="1"/>
  <c r="H83" i="1"/>
  <c r="H82" i="1"/>
  <c r="H81" i="1"/>
  <c r="H80" i="1"/>
  <c r="H79" i="1"/>
  <c r="H76" i="1"/>
  <c r="H75" i="1"/>
  <c r="H73" i="1"/>
  <c r="H71" i="1"/>
  <c r="H70" i="1"/>
  <c r="H67" i="1"/>
  <c r="H65" i="1"/>
  <c r="H62" i="1"/>
  <c r="H61" i="1"/>
  <c r="H58" i="1"/>
  <c r="H55" i="1"/>
  <c r="H52" i="1"/>
  <c r="H51" i="1"/>
  <c r="H50" i="1"/>
  <c r="H49" i="1"/>
  <c r="H46" i="1"/>
  <c r="H45" i="1"/>
  <c r="H44" i="1"/>
  <c r="H41" i="1"/>
  <c r="H39" i="1"/>
  <c r="H38" i="1"/>
  <c r="H37" i="1"/>
  <c r="H36" i="1"/>
  <c r="H33" i="1"/>
  <c r="H31" i="1"/>
  <c r="H29" i="1"/>
  <c r="H27" i="1"/>
  <c r="H25" i="1"/>
  <c r="H24" i="1"/>
  <c r="H21" i="1"/>
  <c r="H19" i="1"/>
  <c r="H17" i="1"/>
  <c r="H15" i="1"/>
  <c r="H14" i="1"/>
  <c r="H12" i="1"/>
  <c r="H11" i="1"/>
  <c r="H9" i="1"/>
  <c r="H8" i="1"/>
  <c r="H374" i="1" l="1"/>
  <c r="H481" i="1" s="1"/>
  <c r="H100" i="1"/>
  <c r="H469" i="1"/>
  <c r="H482" i="1" s="1"/>
  <c r="C483" i="1" l="1"/>
  <c r="B483" i="1"/>
  <c r="C476" i="1"/>
  <c r="B476" i="1"/>
  <c r="H475" i="1"/>
  <c r="H476" i="1" l="1"/>
  <c r="H483" i="1" s="1"/>
  <c r="H282" i="1"/>
  <c r="H480" i="1" s="1"/>
  <c r="H190" i="1"/>
  <c r="H479" i="1" s="1"/>
  <c r="B480" i="1"/>
  <c r="B479" i="1"/>
  <c r="B478" i="1"/>
  <c r="B282" i="1"/>
  <c r="B190" i="1"/>
  <c r="B100" i="1"/>
  <c r="C480" i="1"/>
  <c r="C479" i="1"/>
  <c r="C478" i="1"/>
  <c r="C282" i="1"/>
  <c r="C190" i="1"/>
  <c r="C100" i="1"/>
  <c r="H478" i="1" l="1"/>
  <c r="G484" i="1" s="1"/>
</calcChain>
</file>

<file path=xl/sharedStrings.xml><?xml version="1.0" encoding="utf-8"?>
<sst xmlns="http://schemas.openxmlformats.org/spreadsheetml/2006/main" count="1925" uniqueCount="489">
  <si>
    <t>FORM B: PRICES</t>
  </si>
  <si>
    <t>UNIT PRICES</t>
  </si>
  <si>
    <t/>
  </si>
  <si>
    <t>ITEM</t>
  </si>
  <si>
    <t>DESCRIPTION</t>
  </si>
  <si>
    <t>SPEC.</t>
  </si>
  <si>
    <t>UNIT</t>
  </si>
  <si>
    <t>APPROX.</t>
  </si>
  <si>
    <t>UNIT PRICE</t>
  </si>
  <si>
    <t>AMOUNT</t>
  </si>
  <si>
    <t>REF.</t>
  </si>
  <si>
    <t>QUANTITY</t>
  </si>
  <si>
    <t>A</t>
  </si>
  <si>
    <t>B</t>
  </si>
  <si>
    <t>C</t>
  </si>
  <si>
    <t>D</t>
  </si>
  <si>
    <t>E</t>
  </si>
  <si>
    <t>Subtotal:</t>
  </si>
  <si>
    <t>SUMMARY</t>
  </si>
  <si>
    <t>EARTH AND BASE WORKS</t>
  </si>
  <si>
    <t>ROADWORKS - NEW CONSTRUCTION</t>
  </si>
  <si>
    <t>ASSOCIATED DRAINAGE AND UNDERGROUND WORKS</t>
  </si>
  <si>
    <t>ADJUSTMENTS</t>
  </si>
  <si>
    <t>LANDSCAPING</t>
  </si>
  <si>
    <t>MISCELLANEOUS</t>
  </si>
  <si>
    <t>CODE</t>
  </si>
  <si>
    <t xml:space="preserve">TOTAL BID PRICE (GST extra)                                                                              (in figures)                                             </t>
  </si>
  <si>
    <t>m³</t>
  </si>
  <si>
    <t>A.2</t>
  </si>
  <si>
    <t>m²</t>
  </si>
  <si>
    <t>i)</t>
  </si>
  <si>
    <t>tonne</t>
  </si>
  <si>
    <t>A010</t>
  </si>
  <si>
    <t>Supplying and Placing Base Course Material</t>
  </si>
  <si>
    <t>A012</t>
  </si>
  <si>
    <t>Grading of Boulevards</t>
  </si>
  <si>
    <t>each</t>
  </si>
  <si>
    <t>ii)</t>
  </si>
  <si>
    <t>B094</t>
  </si>
  <si>
    <t>Drilled Dowels</t>
  </si>
  <si>
    <t>B095</t>
  </si>
  <si>
    <t>19.1 mm Diameter</t>
  </si>
  <si>
    <t>B097</t>
  </si>
  <si>
    <t>Drilled Tie Bars</t>
  </si>
  <si>
    <t>B098</t>
  </si>
  <si>
    <t>20 M Deformed Tie Bar</t>
  </si>
  <si>
    <t>m</t>
  </si>
  <si>
    <t>iii)</t>
  </si>
  <si>
    <t>Concrete Curb Renewal</t>
  </si>
  <si>
    <t>C001</t>
  </si>
  <si>
    <t>Concrete Pavements, Median Slabs, Bull-noses, and Safety Medians</t>
  </si>
  <si>
    <t>F001</t>
  </si>
  <si>
    <t>F003</t>
  </si>
  <si>
    <t>F005</t>
  </si>
  <si>
    <t>iv)</t>
  </si>
  <si>
    <t>G001</t>
  </si>
  <si>
    <t>Sodding</t>
  </si>
  <si>
    <t>G003</t>
  </si>
  <si>
    <t>B001</t>
  </si>
  <si>
    <t>Pavement Removal</t>
  </si>
  <si>
    <t>B002</t>
  </si>
  <si>
    <t>Concrete Pavement</t>
  </si>
  <si>
    <t>Tie-ins and Approaches</t>
  </si>
  <si>
    <t>F002</t>
  </si>
  <si>
    <t>vert. m</t>
  </si>
  <si>
    <t>F009</t>
  </si>
  <si>
    <t>F011</t>
  </si>
  <si>
    <t>E023</t>
  </si>
  <si>
    <t>E024</t>
  </si>
  <si>
    <t>F002A</t>
  </si>
  <si>
    <t>Adjustment of Valve Boxes</t>
  </si>
  <si>
    <t>Adjustment of Curb Stop Boxes</t>
  </si>
  <si>
    <t>A003</t>
  </si>
  <si>
    <t>Excavation</t>
  </si>
  <si>
    <t>A004</t>
  </si>
  <si>
    <t>Sub-Grade Compaction</t>
  </si>
  <si>
    <t>A007</t>
  </si>
  <si>
    <t>A.3</t>
  </si>
  <si>
    <t>A.4</t>
  </si>
  <si>
    <t>A.5</t>
  </si>
  <si>
    <t>A022</t>
  </si>
  <si>
    <t>A.6</t>
  </si>
  <si>
    <t>A.7</t>
  </si>
  <si>
    <t>Supply and Install Geogrid</t>
  </si>
  <si>
    <t>A.8</t>
  </si>
  <si>
    <t>A.9</t>
  </si>
  <si>
    <t>A.10</t>
  </si>
  <si>
    <t>A.11</t>
  </si>
  <si>
    <t xml:space="preserve">CW 3235-R9  </t>
  </si>
  <si>
    <t>100 mm Sidewalk</t>
  </si>
  <si>
    <t>a)</t>
  </si>
  <si>
    <t>b)</t>
  </si>
  <si>
    <t>B154rl</t>
  </si>
  <si>
    <t>A.12</t>
  </si>
  <si>
    <t>SD-203B</t>
  </si>
  <si>
    <t>A.13</t>
  </si>
  <si>
    <t>A.14</t>
  </si>
  <si>
    <t>A.15</t>
  </si>
  <si>
    <t>A.16</t>
  </si>
  <si>
    <t>SD-205</t>
  </si>
  <si>
    <t>A.17</t>
  </si>
  <si>
    <t>Type IA</t>
  </si>
  <si>
    <t>A.18</t>
  </si>
  <si>
    <t>E003</t>
  </si>
  <si>
    <t>A.19</t>
  </si>
  <si>
    <t xml:space="preserve">Catch Basin  </t>
  </si>
  <si>
    <t>CW 2130-R12</t>
  </si>
  <si>
    <t>E008</t>
  </si>
  <si>
    <t>A.20</t>
  </si>
  <si>
    <t>E009</t>
  </si>
  <si>
    <t>E010</t>
  </si>
  <si>
    <t>A.21</t>
  </si>
  <si>
    <t>E036</t>
  </si>
  <si>
    <t>A.22</t>
  </si>
  <si>
    <t xml:space="preserve">Connecting to Existing Sewer </t>
  </si>
  <si>
    <t>E037</t>
  </si>
  <si>
    <t>A.23</t>
  </si>
  <si>
    <t>E050</t>
  </si>
  <si>
    <t>A.24</t>
  </si>
  <si>
    <t>Abandoning Existing Drainage Inlets</t>
  </si>
  <si>
    <t>E051</t>
  </si>
  <si>
    <t>A.25</t>
  </si>
  <si>
    <t>Installation of Subdrains</t>
  </si>
  <si>
    <t>CW 3120-R4</t>
  </si>
  <si>
    <t>A.26</t>
  </si>
  <si>
    <t>A.27</t>
  </si>
  <si>
    <t>Pre-cast Concrete Risers</t>
  </si>
  <si>
    <t>A.28</t>
  </si>
  <si>
    <t>51 mm</t>
  </si>
  <si>
    <t>A.29</t>
  </si>
  <si>
    <t>A.30</t>
  </si>
  <si>
    <t>A.31</t>
  </si>
  <si>
    <t>A.32</t>
  </si>
  <si>
    <t>CW 3510-R9</t>
  </si>
  <si>
    <t xml:space="preserve"> width &gt; or = 600 mm</t>
  </si>
  <si>
    <t xml:space="preserve">250 mm </t>
  </si>
  <si>
    <t>(SEE B9)</t>
  </si>
  <si>
    <t>A.1</t>
  </si>
  <si>
    <t>B003</t>
  </si>
  <si>
    <t>Asphalt Pavement</t>
  </si>
  <si>
    <t xml:space="preserve">CW 3230-R8
</t>
  </si>
  <si>
    <t>B190</t>
  </si>
  <si>
    <t xml:space="preserve">Construction of Asphaltic Concrete Overlay </t>
  </si>
  <si>
    <t>B194</t>
  </si>
  <si>
    <t>B195</t>
  </si>
  <si>
    <t>CW 3310-R17</t>
  </si>
  <si>
    <t>E005</t>
  </si>
  <si>
    <t>SD-025, 1800 mm deep</t>
  </si>
  <si>
    <t>E011</t>
  </si>
  <si>
    <t>300 mm, PVC</t>
  </si>
  <si>
    <t>A.33</t>
  </si>
  <si>
    <t xml:space="preserve">300 mm </t>
  </si>
  <si>
    <t>A.34</t>
  </si>
  <si>
    <t>E026</t>
  </si>
  <si>
    <t>A.35</t>
  </si>
  <si>
    <t>A.36</t>
  </si>
  <si>
    <t>E046</t>
  </si>
  <si>
    <t>A.37</t>
  </si>
  <si>
    <t>Removal of Existing Catch Basins</t>
  </si>
  <si>
    <t>A.38</t>
  </si>
  <si>
    <t>A.39</t>
  </si>
  <si>
    <t>A.40</t>
  </si>
  <si>
    <t>A.41</t>
  </si>
  <si>
    <t>A.42</t>
  </si>
  <si>
    <t>A.43</t>
  </si>
  <si>
    <t>A.44</t>
  </si>
  <si>
    <t>E022A</t>
  </si>
  <si>
    <t>Sewer Inspection ( following repair)</t>
  </si>
  <si>
    <t>B.3</t>
  </si>
  <si>
    <t>B.2</t>
  </si>
  <si>
    <t>B.1</t>
  </si>
  <si>
    <t>C.1</t>
  </si>
  <si>
    <t>C.2</t>
  </si>
  <si>
    <t>C.3</t>
  </si>
  <si>
    <t>D.2</t>
  </si>
  <si>
    <t>D.3</t>
  </si>
  <si>
    <t>D.4</t>
  </si>
  <si>
    <t>F</t>
  </si>
  <si>
    <t>B064-72</t>
  </si>
  <si>
    <t>Slab Replacement - Early Opening (72 hour)</t>
  </si>
  <si>
    <t>B074-72</t>
  </si>
  <si>
    <t>150 mm Concrete Pavement (Reinforced)</t>
  </si>
  <si>
    <t>B077-72</t>
  </si>
  <si>
    <t>Partial Slab Patches 
- Early Opening (72 hour)</t>
  </si>
  <si>
    <t>B091-72</t>
  </si>
  <si>
    <t>150 mm Concrete Pavement (Type B)</t>
  </si>
  <si>
    <t>B114rl</t>
  </si>
  <si>
    <t xml:space="preserve">Miscellaneous Concrete Slab Renewal </t>
  </si>
  <si>
    <t>B118rl</t>
  </si>
  <si>
    <t>SD-228A</t>
  </si>
  <si>
    <t>B120rl</t>
  </si>
  <si>
    <t>5 sq.m. to 20 sq.m.</t>
  </si>
  <si>
    <t>B126r</t>
  </si>
  <si>
    <t>Concrete Curb Removal</t>
  </si>
  <si>
    <t xml:space="preserve">CW 3240-R10 </t>
  </si>
  <si>
    <t>B135i</t>
  </si>
  <si>
    <t>Concrete Curb Installation</t>
  </si>
  <si>
    <t>Modified Barrier (150 mm reveal ht, Dowelled)</t>
  </si>
  <si>
    <t>SD-202B</t>
  </si>
  <si>
    <t>B189</t>
  </si>
  <si>
    <t>Regrading Existing Interlocking Paving Stones</t>
  </si>
  <si>
    <t>CW 3330-R5</t>
  </si>
  <si>
    <t>Main Line Paving</t>
  </si>
  <si>
    <t>Frames &amp; Covers</t>
  </si>
  <si>
    <t>E028</t>
  </si>
  <si>
    <t xml:space="preserve">AP-011 - Barrier Curb and Gutter Frame </t>
  </si>
  <si>
    <t>E029</t>
  </si>
  <si>
    <t xml:space="preserve">AP-012 - Barrier Curb and Gutter Cover </t>
  </si>
  <si>
    <t>E050A</t>
  </si>
  <si>
    <t>Catch Basin Cleaning</t>
  </si>
  <si>
    <t>Adjustment of Manholes/Catch Basins Frames</t>
  </si>
  <si>
    <t>CW 3210-R8</t>
  </si>
  <si>
    <t>Lifter Rings (AP-010)</t>
  </si>
  <si>
    <t>B.4</t>
  </si>
  <si>
    <t>B.5</t>
  </si>
  <si>
    <t>B.6</t>
  </si>
  <si>
    <t>B.7</t>
  </si>
  <si>
    <t>B.8</t>
  </si>
  <si>
    <t>B124</t>
  </si>
  <si>
    <t>B.9</t>
  </si>
  <si>
    <t>Adjustment of Precast  Sidewalk Blocks</t>
  </si>
  <si>
    <t>B.10</t>
  </si>
  <si>
    <t>B.11</t>
  </si>
  <si>
    <t>B.12</t>
  </si>
  <si>
    <t>B.13</t>
  </si>
  <si>
    <t>B.14</t>
  </si>
  <si>
    <t>B.15</t>
  </si>
  <si>
    <t>B.16</t>
  </si>
  <si>
    <t>B.17</t>
  </si>
  <si>
    <t>B.18</t>
  </si>
  <si>
    <t>B.19</t>
  </si>
  <si>
    <t>B.20</t>
  </si>
  <si>
    <t>B.21</t>
  </si>
  <si>
    <t>B.22</t>
  </si>
  <si>
    <t>B.23</t>
  </si>
  <si>
    <t>B.24</t>
  </si>
  <si>
    <t>B.25</t>
  </si>
  <si>
    <t>B.26</t>
  </si>
  <si>
    <t>B.27</t>
  </si>
  <si>
    <t>B.28</t>
  </si>
  <si>
    <t>B.29</t>
  </si>
  <si>
    <t>B.30</t>
  </si>
  <si>
    <t>C.4</t>
  </si>
  <si>
    <t>C.5</t>
  </si>
  <si>
    <t>C.6</t>
  </si>
  <si>
    <t>C.7</t>
  </si>
  <si>
    <t>C.8</t>
  </si>
  <si>
    <t>C.9</t>
  </si>
  <si>
    <t>C.10</t>
  </si>
  <si>
    <t>C.11</t>
  </si>
  <si>
    <t>C.12</t>
  </si>
  <si>
    <t>C.13</t>
  </si>
  <si>
    <t>C.14</t>
  </si>
  <si>
    <t>C.15</t>
  </si>
  <si>
    <t>C.16</t>
  </si>
  <si>
    <t>C.17</t>
  </si>
  <si>
    <t>C.18</t>
  </si>
  <si>
    <t>C.19</t>
  </si>
  <si>
    <t>C.20</t>
  </si>
  <si>
    <t>C.21</t>
  </si>
  <si>
    <t>C.22</t>
  </si>
  <si>
    <t>C.23</t>
  </si>
  <si>
    <t>C.24</t>
  </si>
  <si>
    <t>C.25</t>
  </si>
  <si>
    <t>D.1</t>
  </si>
  <si>
    <t>D.5</t>
  </si>
  <si>
    <t>D.6</t>
  </si>
  <si>
    <t>D.7</t>
  </si>
  <si>
    <t>SD-205,
SD-206A</t>
  </si>
  <si>
    <t>AP-006 - Standard Frame for Manhole and Catch Basin</t>
  </si>
  <si>
    <t>E.1</t>
  </si>
  <si>
    <t>E.2</t>
  </si>
  <si>
    <t>E.3</t>
  </si>
  <si>
    <t>E.4</t>
  </si>
  <si>
    <t>E.5</t>
  </si>
  <si>
    <t>E.6</t>
  </si>
  <si>
    <t>E.7</t>
  </si>
  <si>
    <t>E.8</t>
  </si>
  <si>
    <t>Less than 3 m</t>
  </si>
  <si>
    <t>B125</t>
  </si>
  <si>
    <t>Supply of Precast  Sidewalk Blocks</t>
  </si>
  <si>
    <t>C055</t>
  </si>
  <si>
    <t xml:space="preserve">Construction of Asphaltic Concrete Pavements </t>
  </si>
  <si>
    <t>C056</t>
  </si>
  <si>
    <t>C058</t>
  </si>
  <si>
    <t>E020</t>
  </si>
  <si>
    <t xml:space="preserve">Sewer Repair - In Addition to First 3.0 Meters </t>
  </si>
  <si>
    <t>C.26</t>
  </si>
  <si>
    <t>C.27</t>
  </si>
  <si>
    <t>C.28</t>
  </si>
  <si>
    <t>C.29</t>
  </si>
  <si>
    <t>C.30</t>
  </si>
  <si>
    <t>C.31</t>
  </si>
  <si>
    <t>B.31</t>
  </si>
  <si>
    <t>C.32</t>
  </si>
  <si>
    <t>ROADWORKS - REMOVALS/RENEWALS</t>
  </si>
  <si>
    <t>MOBILIZATION /DEMOLIBIZATION</t>
  </si>
  <si>
    <t>L. sum</t>
  </si>
  <si>
    <t>F.1</t>
  </si>
  <si>
    <t>I001</t>
  </si>
  <si>
    <t>Ash Street / Montrose Street – Bounded by Ash Street, Montrose Street, Corydon Avenue and Grosvenor Avenue</t>
  </si>
  <si>
    <t>Ash Street / Oak Street – Bounded by Ash Street, Oak Street, Fleet Avenue and Corydon Avenue</t>
  </si>
  <si>
    <t>Borebank Street / Campbell Street – Bounded by Borebank Street, Campbell Street, Kingsway and Academy Road</t>
  </si>
  <si>
    <t>Oak Street / Elm Street – Boudned by Oak Street, Elm Street, Kingsway and Academy Road</t>
  </si>
  <si>
    <t>Waverley Street / Oxford Street – Bounded by Waverley Street, Oxford Street, Corydon Avenue and Grosvenor Avenue</t>
  </si>
  <si>
    <t>CW 3110-R21</t>
  </si>
  <si>
    <t>Supplying and Placing Sub-base Material</t>
  </si>
  <si>
    <t>A007B3</t>
  </si>
  <si>
    <t>A008B3</t>
  </si>
  <si>
    <t>50 mm Granular B</t>
  </si>
  <si>
    <t>100 mm Granular B</t>
  </si>
  <si>
    <t>A010B1</t>
  </si>
  <si>
    <t>Base Course Material - Granular B Limestone</t>
  </si>
  <si>
    <t>Geotextile Fabric</t>
  </si>
  <si>
    <t>CW 3130-R5</t>
  </si>
  <si>
    <t>A022A2</t>
  </si>
  <si>
    <t>Separation/Filtration Fabric</t>
  </si>
  <si>
    <t>A022A4</t>
  </si>
  <si>
    <t>CW 3135-R2</t>
  </si>
  <si>
    <t>A022A5</t>
  </si>
  <si>
    <t>Class A Geogrid</t>
  </si>
  <si>
    <t>A024</t>
  </si>
  <si>
    <t>Surfacing Material</t>
  </si>
  <si>
    <t>A026</t>
  </si>
  <si>
    <t>Limestone</t>
  </si>
  <si>
    <t>B125A</t>
  </si>
  <si>
    <t>Removal of Precast Sidewalk Blocks</t>
  </si>
  <si>
    <t>B127r</t>
  </si>
  <si>
    <t>Barrier</t>
  </si>
  <si>
    <t>B139iA</t>
  </si>
  <si>
    <t>B148i</t>
  </si>
  <si>
    <t>Lip Curb (40 mm reveal ht, Integral)</t>
  </si>
  <si>
    <t>B150i</t>
  </si>
  <si>
    <t>Curb Ramp (8-12 mm reveal ht, Integral)</t>
  </si>
  <si>
    <t>SD-229A,B,C</t>
  </si>
  <si>
    <t>B155rlA</t>
  </si>
  <si>
    <t>Barrier (150 mm reveal ht, Dowelled)</t>
  </si>
  <si>
    <t>B185rlB</t>
  </si>
  <si>
    <t>Splash Strip (150 mm reveal ht, Monolithic Barrier Curb,  750 mm width)</t>
  </si>
  <si>
    <t>SD-223A</t>
  </si>
  <si>
    <t>B185rlC</t>
  </si>
  <si>
    <t>Splash Strip (150 mm reveal ht, Monolithic Modified Barrier Curb,  750 mm width)</t>
  </si>
  <si>
    <t>SD-223A
SD-203B</t>
  </si>
  <si>
    <t>CW 3410-R12</t>
  </si>
  <si>
    <t>C029-72</t>
  </si>
  <si>
    <t>Construction of 150 mm Concrete Pavement for Early Opening 72 Hour (Reinforced)</t>
  </si>
  <si>
    <t>C063</t>
  </si>
  <si>
    <t>Construction of Asphaltic Concrete Base Course (Type III)</t>
  </si>
  <si>
    <t xml:space="preserve">CW 3410-R12 </t>
  </si>
  <si>
    <t>Manhole</t>
  </si>
  <si>
    <t>SD-010, 1200 mm diameter base</t>
  </si>
  <si>
    <t>E005A</t>
  </si>
  <si>
    <t>E.9</t>
  </si>
  <si>
    <t>CW 2145-R4</t>
  </si>
  <si>
    <t>E022E</t>
  </si>
  <si>
    <t>E.10</t>
  </si>
  <si>
    <t>AP-008 - Standard Grated Cover for Standard Frame</t>
  </si>
  <si>
    <t>E.15</t>
  </si>
  <si>
    <t>E041B</t>
  </si>
  <si>
    <t>E.19</t>
  </si>
  <si>
    <t>E.23</t>
  </si>
  <si>
    <t>E.24</t>
  </si>
  <si>
    <t>CW 2140-R4</t>
  </si>
  <si>
    <t>E.25</t>
  </si>
  <si>
    <t>Outlet Flow Restrictor</t>
  </si>
  <si>
    <t>SD-025B, E16</t>
  </si>
  <si>
    <t>100 mm</t>
  </si>
  <si>
    <t>F.2</t>
  </si>
  <si>
    <t>F.3</t>
  </si>
  <si>
    <t>F.4</t>
  </si>
  <si>
    <t>H015</t>
  </si>
  <si>
    <t>Supply of Barrier Posts</t>
  </si>
  <si>
    <t>CW 3650-R6</t>
  </si>
  <si>
    <t>H016</t>
  </si>
  <si>
    <t>Installation of Barrier Posts</t>
  </si>
  <si>
    <t>Land Drainage Sewer</t>
  </si>
  <si>
    <t>Sewer Inspection ( following installation)</t>
  </si>
  <si>
    <t>B123rl</t>
  </si>
  <si>
    <t>Monolithic Curb and Sidewalk</t>
  </si>
  <si>
    <t>SD-228B</t>
  </si>
  <si>
    <t>SD-025, 1200 mm deep</t>
  </si>
  <si>
    <t>E020G</t>
  </si>
  <si>
    <t>E020H</t>
  </si>
  <si>
    <t>Existing Sewer Cleaning</t>
  </si>
  <si>
    <t>F015</t>
  </si>
  <si>
    <t>Adjustment of Curb and Gutter Frames</t>
  </si>
  <si>
    <t>B.32</t>
  </si>
  <si>
    <t>B.33</t>
  </si>
  <si>
    <t>B.34</t>
  </si>
  <si>
    <t>B.35</t>
  </si>
  <si>
    <t>B.36</t>
  </si>
  <si>
    <t>B.37</t>
  </si>
  <si>
    <t>B.38</t>
  </si>
  <si>
    <t>B.39</t>
  </si>
  <si>
    <t>B.40</t>
  </si>
  <si>
    <t>C.33</t>
  </si>
  <si>
    <t>C.34</t>
  </si>
  <si>
    <t>C.35</t>
  </si>
  <si>
    <t>C.36</t>
  </si>
  <si>
    <t>C.37</t>
  </si>
  <si>
    <t>C.38</t>
  </si>
  <si>
    <t>C.39</t>
  </si>
  <si>
    <t>C.41</t>
  </si>
  <si>
    <t>D.8</t>
  </si>
  <si>
    <t>D.9</t>
  </si>
  <si>
    <t>D.10</t>
  </si>
  <si>
    <t>D.11</t>
  </si>
  <si>
    <t>D.12</t>
  </si>
  <si>
    <t>D.13</t>
  </si>
  <si>
    <t>D.14</t>
  </si>
  <si>
    <t>D.15</t>
  </si>
  <si>
    <t>D.16</t>
  </si>
  <si>
    <t>D.17</t>
  </si>
  <si>
    <t>D.18</t>
  </si>
  <si>
    <t>D.19</t>
  </si>
  <si>
    <t>D.20</t>
  </si>
  <si>
    <t>D.21</t>
  </si>
  <si>
    <t>D.22</t>
  </si>
  <si>
    <t>D.23</t>
  </si>
  <si>
    <t>D.24</t>
  </si>
  <si>
    <t>D.25</t>
  </si>
  <si>
    <t>D.26</t>
  </si>
  <si>
    <t>D.27</t>
  </si>
  <si>
    <t>D.28</t>
  </si>
  <si>
    <t>D.29</t>
  </si>
  <si>
    <t>D.30</t>
  </si>
  <si>
    <t>D.31</t>
  </si>
  <si>
    <t>D.32</t>
  </si>
  <si>
    <t>D.33</t>
  </si>
  <si>
    <t>D.34</t>
  </si>
  <si>
    <t>D.35</t>
  </si>
  <si>
    <t>D.36</t>
  </si>
  <si>
    <t>D.37</t>
  </si>
  <si>
    <t>D.38</t>
  </si>
  <si>
    <t>D.39</t>
  </si>
  <si>
    <t>D.40</t>
  </si>
  <si>
    <t>D.41</t>
  </si>
  <si>
    <t>E.11</t>
  </si>
  <si>
    <t>E.12</t>
  </si>
  <si>
    <t>E.13</t>
  </si>
  <si>
    <t>E.14</t>
  </si>
  <si>
    <t>E.16</t>
  </si>
  <si>
    <t>E.17</t>
  </si>
  <si>
    <t>E.18</t>
  </si>
  <si>
    <t>E.20</t>
  </si>
  <si>
    <t>E.21</t>
  </si>
  <si>
    <t>E.22</t>
  </si>
  <si>
    <t>E.26</t>
  </si>
  <si>
    <t>E.27</t>
  </si>
  <si>
    <t>E.28</t>
  </si>
  <si>
    <t>E.29</t>
  </si>
  <si>
    <t>E.30</t>
  </si>
  <si>
    <t>E.31</t>
  </si>
  <si>
    <t>E.32</t>
  </si>
  <si>
    <t>E.33</t>
  </si>
  <si>
    <t>E.36</t>
  </si>
  <si>
    <t>E.37</t>
  </si>
  <si>
    <t>E.38</t>
  </si>
  <si>
    <t>E.34</t>
  </si>
  <si>
    <t>E.35</t>
  </si>
  <si>
    <t>E.39</t>
  </si>
  <si>
    <t>E.40</t>
  </si>
  <si>
    <t>E.41</t>
  </si>
  <si>
    <t>E.42</t>
  </si>
  <si>
    <t>F.5</t>
  </si>
  <si>
    <t>Mobilization/Demobilization - Ash St./Montrose St.</t>
  </si>
  <si>
    <t>Mobilization/Demobilization - Ash St./Oak St.</t>
  </si>
  <si>
    <t>Mobilization/Demobilization - Borebank St./Campbell St.</t>
  </si>
  <si>
    <t>Mobilization/Demobilization - Oak St./Elm St.</t>
  </si>
  <si>
    <t>Mobilization/Demobilization - Waverley St./Oxford St.</t>
  </si>
  <si>
    <t>Barrier (180 mm reveal ht, Dowelled)</t>
  </si>
  <si>
    <t>In a Trench, Class B Type Sand  Bedding, Class 2 Backfill</t>
  </si>
  <si>
    <t>Trenchless Installation, Class B Type Sand Bedding, Class 2 Backfill</t>
  </si>
  <si>
    <t>Class 2 Backfill</t>
  </si>
  <si>
    <t>300 mm (Type PVC) Connecting Pipe</t>
  </si>
  <si>
    <t>Connecting to 250 mm  (Type CONC.) Sewer</t>
  </si>
  <si>
    <t>Connecting to 900 mm  (Type CONC.) Sewer</t>
  </si>
  <si>
    <t>Connecting to 1375 mm  (Type UNKN.) Sewer</t>
  </si>
  <si>
    <t>Connecting to 300 mm  (Type CONC.) Sewer</t>
  </si>
  <si>
    <t>CW 3110-R21, E.14, E.15</t>
  </si>
  <si>
    <t>CW 3110-R21, E.17</t>
  </si>
  <si>
    <t>CW 3150-R4, E.13</t>
  </si>
  <si>
    <t>Catch Basin Risers</t>
  </si>
  <si>
    <t>CW 2130-R12, E.12</t>
  </si>
  <si>
    <t>E2</t>
  </si>
  <si>
    <t>B136iB</t>
  </si>
  <si>
    <t>B156rlA</t>
  </si>
  <si>
    <t>C.40</t>
  </si>
  <si>
    <t>E020E</t>
  </si>
</sst>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7" formatCode="&quot;$&quot;#,##0.00_);\(&quot;$&quot;#,##0.00\)"/>
    <numFmt numFmtId="164" formatCode="0;0;&quot;&quot;;@"/>
    <numFmt numFmtId="165" formatCode="0;0;[Red]&quot;###&quot;;@"/>
    <numFmt numFmtId="166" formatCode="&quot;$&quot;#,##0.00"/>
    <numFmt numFmtId="167" formatCode="&quot;Subtotal: &quot;#\ ###\ ##0.00;;&quot;Subtotal: Nil&quot;;@"/>
    <numFmt numFmtId="168" formatCode="#\ ###\ ##0.00;;0;@"/>
    <numFmt numFmtId="169" formatCode="&quot;&quot;;&quot;&quot;;&quot;&quot;;&quot;&quot;"/>
    <numFmt numFmtId="170" formatCode="#\ ###\ ##0.00;;0;[Red]@"/>
    <numFmt numFmtId="171" formatCode="0;\-0;0;@"/>
    <numFmt numFmtId="172" formatCode="#\ ###\ ##0.00;;&quot;(in figures)                                 &quot;;@"/>
    <numFmt numFmtId="173" formatCode="#\ ###\ ##0.00;;;@"/>
    <numFmt numFmtId="174" formatCode="#\ ###\ ##0.?;[Red]0;[Red]0;[Red]@"/>
    <numFmt numFmtId="175" formatCode="#\ ###\ ##0.00;;;"/>
    <numFmt numFmtId="176" formatCode="[Red]&quot;Z&quot;;[Red]&quot;Z&quot;;[Red]&quot;Z&quot;;@"/>
    <numFmt numFmtId="177" formatCode="0.0"/>
  </numFmts>
  <fonts count="54" x14ac:knownFonts="1">
    <font>
      <sz val="12"/>
      <name val="Arial"/>
    </font>
    <font>
      <sz val="6"/>
      <color indexed="8"/>
      <name val="Arial"/>
      <family val="2"/>
    </font>
    <font>
      <b/>
      <sz val="12"/>
      <color indexed="8"/>
      <name val="Arial"/>
      <family val="2"/>
    </font>
    <font>
      <b/>
      <u/>
      <sz val="12"/>
      <color indexed="8"/>
      <name val="Arial"/>
      <family val="2"/>
    </font>
    <font>
      <b/>
      <sz val="12"/>
      <name val="Arial"/>
      <family val="2"/>
    </font>
    <font>
      <b/>
      <sz val="6"/>
      <color indexed="8"/>
      <name val="Arial"/>
      <family val="2"/>
    </font>
    <font>
      <b/>
      <sz val="12"/>
      <color indexed="8"/>
      <name val="Arial"/>
      <family val="2"/>
    </font>
    <font>
      <b/>
      <i/>
      <u/>
      <sz val="12"/>
      <color indexed="8"/>
      <name val="Arial"/>
      <family val="2"/>
    </font>
    <font>
      <sz val="12"/>
      <name val="Arial"/>
      <family val="2"/>
    </font>
    <font>
      <sz val="10"/>
      <name val="MS Sans Serif"/>
      <family val="2"/>
    </font>
    <font>
      <sz val="20"/>
      <color indexed="8"/>
      <name val="Arial"/>
      <family val="2"/>
    </font>
    <font>
      <sz val="9"/>
      <color indexed="8"/>
      <name val="Arial"/>
      <family val="2"/>
    </font>
    <font>
      <b/>
      <sz val="10"/>
      <color indexed="8"/>
      <name val="Arial"/>
      <family val="2"/>
    </font>
    <font>
      <b/>
      <u/>
      <sz val="10"/>
      <color indexed="8"/>
      <name val="Arial"/>
      <family val="2"/>
    </font>
    <font>
      <b/>
      <u/>
      <sz val="11"/>
      <color indexed="8"/>
      <name val="Arial"/>
      <family val="2"/>
    </font>
    <font>
      <b/>
      <sz val="9"/>
      <color indexed="8"/>
      <name val="Arial"/>
      <family val="2"/>
    </font>
    <font>
      <sz val="9"/>
      <name val="Arial"/>
      <family val="2"/>
    </font>
    <font>
      <b/>
      <sz val="11"/>
      <color indexed="8"/>
      <name val="Arial"/>
      <family val="2"/>
    </font>
    <font>
      <b/>
      <sz val="10"/>
      <color indexed="12"/>
      <name val="Arial"/>
      <family val="2"/>
    </font>
    <font>
      <u/>
      <sz val="10"/>
      <color indexed="8"/>
      <name val="Arial"/>
      <family val="2"/>
    </font>
    <font>
      <u/>
      <sz val="9"/>
      <color indexed="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20"/>
      <color indexed="8"/>
      <name val="Arial"/>
      <family val="2"/>
    </font>
    <font>
      <sz val="9"/>
      <color indexed="8"/>
      <name val="Arial"/>
      <family val="2"/>
    </font>
    <font>
      <b/>
      <sz val="10"/>
      <color indexed="8"/>
      <name val="Arial"/>
      <family val="2"/>
    </font>
    <font>
      <b/>
      <u/>
      <sz val="10"/>
      <color indexed="8"/>
      <name val="Arial"/>
      <family val="2"/>
    </font>
    <font>
      <b/>
      <u/>
      <sz val="11"/>
      <color indexed="8"/>
      <name val="Arial"/>
      <family val="2"/>
    </font>
    <font>
      <b/>
      <sz val="9"/>
      <color indexed="8"/>
      <name val="Arial"/>
      <family val="2"/>
    </font>
    <font>
      <sz val="9"/>
      <name val="Arial"/>
      <family val="2"/>
    </font>
    <font>
      <b/>
      <sz val="11"/>
      <color indexed="8"/>
      <name val="Arial"/>
      <family val="2"/>
    </font>
    <font>
      <b/>
      <sz val="10"/>
      <color indexed="12"/>
      <name val="Arial"/>
      <family val="2"/>
    </font>
    <font>
      <u/>
      <sz val="10"/>
      <color indexed="8"/>
      <name val="Arial"/>
      <family val="2"/>
    </font>
    <font>
      <u/>
      <sz val="9"/>
      <color indexed="8"/>
      <name val="Arial"/>
      <family val="2"/>
    </font>
    <font>
      <sz val="11"/>
      <color theme="1"/>
      <name val="Calibri"/>
      <family val="2"/>
      <scheme val="minor"/>
    </font>
    <font>
      <sz val="12"/>
      <color theme="1"/>
      <name val="Arial"/>
      <family val="2"/>
    </font>
    <font>
      <sz val="10"/>
      <color theme="1"/>
      <name val="MS Sans Serif"/>
      <family val="2"/>
    </font>
    <font>
      <b/>
      <u/>
      <sz val="12"/>
      <name val="Arial"/>
      <family val="2"/>
    </font>
    <font>
      <b/>
      <sz val="10"/>
      <color theme="1"/>
      <name val="MS Sans Serif"/>
      <family val="2"/>
    </font>
  </fonts>
  <fills count="27">
    <fill>
      <patternFill patternType="none"/>
    </fill>
    <fill>
      <patternFill patternType="gray125"/>
    </fill>
    <fill>
      <patternFill patternType="solid">
        <fgColor indexed="9"/>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9"/>
      </patternFill>
    </fill>
    <fill>
      <patternFill patternType="solid">
        <fgColor theme="0"/>
        <bgColor indexed="64"/>
      </patternFill>
    </fill>
  </fills>
  <borders count="56">
    <border>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right/>
      <top style="thin">
        <color indexed="62"/>
      </top>
      <bottom style="double">
        <color indexed="62"/>
      </bottom>
      <diagonal/>
    </border>
    <border>
      <left/>
      <right/>
      <top/>
      <bottom style="thin">
        <color indexed="8"/>
      </bottom>
      <diagonal/>
    </border>
    <border>
      <left style="thin">
        <color indexed="8"/>
      </left>
      <right style="thin">
        <color indexed="8"/>
      </right>
      <top style="thin">
        <color indexed="8"/>
      </top>
      <bottom/>
      <diagonal/>
    </border>
    <border>
      <left/>
      <right/>
      <top style="thin">
        <color indexed="8"/>
      </top>
      <bottom/>
      <diagonal/>
    </border>
    <border>
      <left/>
      <right style="thin">
        <color indexed="8"/>
      </right>
      <top style="thin">
        <color indexed="8"/>
      </top>
      <bottom/>
      <diagonal/>
    </border>
    <border>
      <left style="thin">
        <color indexed="8"/>
      </left>
      <right style="thin">
        <color indexed="8"/>
      </right>
      <top/>
      <bottom/>
      <diagonal/>
    </border>
    <border>
      <left style="thin">
        <color indexed="8"/>
      </left>
      <right/>
      <top/>
      <bottom/>
      <diagonal/>
    </border>
    <border>
      <left style="thin">
        <color indexed="8"/>
      </left>
      <right/>
      <top/>
      <bottom style="thin">
        <color indexed="8"/>
      </bottom>
      <diagonal/>
    </border>
    <border>
      <left style="thin">
        <color indexed="8"/>
      </left>
      <right style="thin">
        <color indexed="8"/>
      </right>
      <top style="thin">
        <color indexed="8"/>
      </top>
      <bottom style="double">
        <color indexed="8"/>
      </bottom>
      <diagonal/>
    </border>
    <border>
      <left style="thin">
        <color indexed="8"/>
      </left>
      <right style="thin">
        <color indexed="8"/>
      </right>
      <top/>
      <bottom style="thin">
        <color indexed="8"/>
      </bottom>
      <diagonal/>
    </border>
    <border>
      <left style="thin">
        <color indexed="8"/>
      </left>
      <right style="thin">
        <color indexed="8"/>
      </right>
      <top/>
      <bottom style="double">
        <color indexed="8"/>
      </bottom>
      <diagonal/>
    </border>
    <border>
      <left style="thin">
        <color indexed="8"/>
      </left>
      <right style="thin">
        <color indexed="8"/>
      </right>
      <top style="double">
        <color indexed="8"/>
      </top>
      <bottom style="double">
        <color indexed="64"/>
      </bottom>
      <diagonal/>
    </border>
    <border>
      <left/>
      <right/>
      <top/>
      <bottom style="double">
        <color indexed="8"/>
      </bottom>
      <diagonal/>
    </border>
    <border>
      <left/>
      <right style="thin">
        <color indexed="8"/>
      </right>
      <top/>
      <bottom style="double">
        <color indexed="8"/>
      </bottom>
      <diagonal/>
    </border>
    <border>
      <left style="thin">
        <color indexed="8"/>
      </left>
      <right style="thin">
        <color indexed="8"/>
      </right>
      <top style="double">
        <color indexed="8"/>
      </top>
      <bottom/>
      <diagonal/>
    </border>
    <border>
      <left style="thin">
        <color indexed="64"/>
      </left>
      <right/>
      <top/>
      <bottom style="thin">
        <color indexed="64"/>
      </bottom>
      <diagonal/>
    </border>
    <border>
      <left style="thin">
        <color indexed="8"/>
      </left>
      <right/>
      <top/>
      <bottom style="thin">
        <color indexed="64"/>
      </bottom>
      <diagonal/>
    </border>
    <border>
      <left style="thin">
        <color indexed="8"/>
      </left>
      <right/>
      <top style="double">
        <color indexed="8"/>
      </top>
      <bottom/>
      <diagonal/>
    </border>
    <border>
      <left/>
      <right style="thin">
        <color indexed="8"/>
      </right>
      <top/>
      <bottom style="thin">
        <color indexed="8"/>
      </bottom>
      <diagonal/>
    </border>
    <border>
      <left/>
      <right style="thin">
        <color indexed="8"/>
      </right>
      <top/>
      <bottom style="thin">
        <color indexed="64"/>
      </bottom>
      <diagonal/>
    </border>
    <border>
      <left style="thin">
        <color indexed="64"/>
      </left>
      <right/>
      <top/>
      <bottom/>
      <diagonal/>
    </border>
    <border>
      <left/>
      <right/>
      <top style="double">
        <color indexed="8"/>
      </top>
      <bottom style="thin">
        <color indexed="64"/>
      </bottom>
      <diagonal/>
    </border>
    <border>
      <left/>
      <right style="thin">
        <color indexed="8"/>
      </right>
      <top style="double">
        <color indexed="8"/>
      </top>
      <bottom style="thin">
        <color indexed="64"/>
      </bottom>
      <diagonal/>
    </border>
    <border>
      <left style="thin">
        <color indexed="8"/>
      </left>
      <right/>
      <top style="thin">
        <color indexed="8"/>
      </top>
      <bottom style="double">
        <color indexed="8"/>
      </bottom>
      <diagonal/>
    </border>
    <border>
      <left/>
      <right/>
      <top style="thin">
        <color indexed="8"/>
      </top>
      <bottom style="double">
        <color indexed="8"/>
      </bottom>
      <diagonal/>
    </border>
    <border>
      <left/>
      <right style="thin">
        <color indexed="8"/>
      </right>
      <top style="thin">
        <color indexed="8"/>
      </top>
      <bottom style="double">
        <color indexed="8"/>
      </bottom>
      <diagonal/>
    </border>
    <border>
      <left style="thin">
        <color indexed="64"/>
      </left>
      <right/>
      <top style="double">
        <color indexed="64"/>
      </top>
      <bottom/>
      <diagonal/>
    </border>
    <border>
      <left/>
      <right/>
      <top style="double">
        <color indexed="64"/>
      </top>
      <bottom/>
      <diagonal/>
    </border>
    <border>
      <left/>
      <right style="thin">
        <color indexed="8"/>
      </right>
      <top/>
      <bottom/>
      <diagonal/>
    </border>
    <border>
      <left style="thin">
        <color indexed="8"/>
      </left>
      <right/>
      <top style="double">
        <color indexed="8"/>
      </top>
      <bottom style="double">
        <color indexed="8"/>
      </bottom>
      <diagonal/>
    </border>
    <border>
      <left/>
      <right/>
      <top style="double">
        <color indexed="8"/>
      </top>
      <bottom style="double">
        <color indexed="8"/>
      </bottom>
      <diagonal/>
    </border>
    <border>
      <left/>
      <right style="thin">
        <color indexed="8"/>
      </right>
      <top style="double">
        <color indexed="8"/>
      </top>
      <bottom style="double">
        <color indexed="8"/>
      </bottom>
      <diagonal/>
    </border>
    <border>
      <left style="thin">
        <color indexed="64"/>
      </left>
      <right style="thin">
        <color indexed="8"/>
      </right>
      <top/>
      <bottom/>
      <diagonal/>
    </border>
    <border>
      <left style="thin">
        <color indexed="8"/>
      </left>
      <right style="thin">
        <color indexed="64"/>
      </right>
      <top/>
      <bottom/>
      <diagonal/>
    </border>
    <border>
      <left style="thin">
        <color indexed="64"/>
      </left>
      <right style="thin">
        <color indexed="8"/>
      </right>
      <top style="thin">
        <color indexed="8"/>
      </top>
      <bottom style="double">
        <color indexed="8"/>
      </bottom>
      <diagonal/>
    </border>
    <border>
      <left style="thin">
        <color indexed="8"/>
      </left>
      <right style="thin">
        <color indexed="64"/>
      </right>
      <top style="thin">
        <color indexed="8"/>
      </top>
      <bottom style="double">
        <color indexed="8"/>
      </bottom>
      <diagonal/>
    </border>
    <border>
      <left style="thin">
        <color indexed="8"/>
      </left>
      <right/>
      <top style="thin">
        <color indexed="64"/>
      </top>
      <bottom/>
      <diagonal/>
    </border>
    <border>
      <left/>
      <right/>
      <top style="thin">
        <color indexed="64"/>
      </top>
      <bottom/>
      <diagonal/>
    </border>
    <border>
      <left/>
      <right style="thin">
        <color indexed="8"/>
      </right>
      <top style="thin">
        <color indexed="64"/>
      </top>
      <bottom/>
      <diagonal/>
    </border>
    <border>
      <left/>
      <right style="thin">
        <color indexed="64"/>
      </right>
      <top/>
      <bottom/>
      <diagonal/>
    </border>
    <border>
      <left style="thin">
        <color indexed="64"/>
      </left>
      <right style="thin">
        <color indexed="64"/>
      </right>
      <top style="thin">
        <color indexed="64"/>
      </top>
      <bottom/>
      <diagonal/>
    </border>
    <border>
      <left style="thin">
        <color indexed="8"/>
      </left>
      <right style="thin">
        <color indexed="8"/>
      </right>
      <top style="thin">
        <color indexed="64"/>
      </top>
      <bottom/>
      <diagonal/>
    </border>
  </borders>
  <cellStyleXfs count="109">
    <xf numFmtId="0" fontId="0" fillId="2" borderId="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6" borderId="0" applyNumberFormat="0" applyBorder="0" applyAlignment="0" applyProtection="0"/>
    <xf numFmtId="0" fontId="37" fillId="9" borderId="0" applyNumberFormat="0" applyBorder="0" applyAlignment="0" applyProtection="0"/>
    <xf numFmtId="0" fontId="37" fillId="12" borderId="0" applyNumberFormat="0" applyBorder="0" applyAlignment="0" applyProtection="0"/>
    <xf numFmtId="0" fontId="36" fillId="13"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20" borderId="0" applyNumberFormat="0" applyBorder="0" applyAlignment="0" applyProtection="0"/>
    <xf numFmtId="0" fontId="26" fillId="4" borderId="0" applyNumberFormat="0" applyBorder="0" applyAlignment="0" applyProtection="0"/>
    <xf numFmtId="0" fontId="10" fillId="0" borderId="0" applyFill="0">
      <alignment horizontal="right" vertical="top"/>
    </xf>
    <xf numFmtId="0" fontId="38" fillId="0" borderId="0" applyFill="0">
      <alignment horizontal="right" vertical="top"/>
    </xf>
    <xf numFmtId="0" fontId="11" fillId="0" borderId="1" applyFill="0">
      <alignment horizontal="right" vertical="top"/>
    </xf>
    <xf numFmtId="0" fontId="39" fillId="0" borderId="1" applyFill="0">
      <alignment horizontal="right" vertical="top"/>
    </xf>
    <xf numFmtId="0" fontId="39" fillId="0" borderId="1" applyFill="0">
      <alignment horizontal="right" vertical="top"/>
    </xf>
    <xf numFmtId="169" fontId="11" fillId="0" borderId="2" applyFill="0">
      <alignment horizontal="right" vertical="top"/>
    </xf>
    <xf numFmtId="169" fontId="39" fillId="0" borderId="2" applyFill="0">
      <alignment horizontal="right" vertical="top"/>
    </xf>
    <xf numFmtId="0" fontId="11" fillId="0" borderId="1" applyFill="0">
      <alignment horizontal="center" vertical="top" wrapText="1"/>
    </xf>
    <xf numFmtId="0" fontId="39" fillId="0" borderId="1" applyFill="0">
      <alignment horizontal="center" vertical="top" wrapText="1"/>
    </xf>
    <xf numFmtId="0" fontId="39" fillId="0" borderId="1" applyFill="0">
      <alignment horizontal="center" vertical="top" wrapText="1"/>
    </xf>
    <xf numFmtId="0" fontId="12" fillId="0" borderId="3" applyFill="0">
      <alignment horizontal="center" vertical="center" wrapText="1"/>
    </xf>
    <xf numFmtId="0" fontId="40" fillId="0" borderId="3" applyFill="0">
      <alignment horizontal="center" vertical="center" wrapText="1"/>
    </xf>
    <xf numFmtId="0" fontId="11" fillId="0" borderId="1" applyFill="0">
      <alignment horizontal="left" vertical="top" wrapText="1"/>
    </xf>
    <xf numFmtId="0" fontId="39" fillId="0" borderId="1" applyFill="0">
      <alignment horizontal="left" vertical="top" wrapText="1"/>
    </xf>
    <xf numFmtId="0" fontId="39" fillId="0" borderId="1" applyFill="0">
      <alignment horizontal="left" vertical="top" wrapText="1"/>
    </xf>
    <xf numFmtId="0" fontId="13" fillId="0" borderId="1" applyFill="0">
      <alignment horizontal="left" vertical="top" wrapText="1"/>
    </xf>
    <xf numFmtId="0" fontId="41" fillId="0" borderId="1" applyFill="0">
      <alignment horizontal="left" vertical="top" wrapText="1"/>
    </xf>
    <xf numFmtId="0" fontId="41" fillId="0" borderId="1" applyFill="0">
      <alignment horizontal="left" vertical="top" wrapText="1"/>
    </xf>
    <xf numFmtId="164" fontId="14" fillId="0" borderId="4" applyFill="0">
      <alignment horizontal="centerContinuous" wrapText="1"/>
    </xf>
    <xf numFmtId="164" fontId="42" fillId="0" borderId="4" applyFill="0">
      <alignment horizontal="centerContinuous" wrapText="1"/>
    </xf>
    <xf numFmtId="164" fontId="11" fillId="0" borderId="1" applyFill="0">
      <alignment horizontal="center" vertical="top" wrapText="1"/>
    </xf>
    <xf numFmtId="164" fontId="39" fillId="0" borderId="1" applyFill="0">
      <alignment horizontal="center" vertical="top" wrapText="1"/>
    </xf>
    <xf numFmtId="164" fontId="39" fillId="0" borderId="1" applyFill="0">
      <alignment horizontal="center" vertical="top" wrapText="1"/>
    </xf>
    <xf numFmtId="0" fontId="11" fillId="0" borderId="1" applyFill="0">
      <alignment horizontal="center" wrapText="1"/>
    </xf>
    <xf numFmtId="0" fontId="39" fillId="0" borderId="1" applyFill="0">
      <alignment horizontal="center" wrapText="1"/>
    </xf>
    <xf numFmtId="0" fontId="39" fillId="0" borderId="1" applyFill="0">
      <alignment horizontal="center" wrapText="1"/>
    </xf>
    <xf numFmtId="174" fontId="11" fillId="0" borderId="1" applyFill="0"/>
    <xf numFmtId="174" fontId="39" fillId="0" borderId="1" applyFill="0"/>
    <xf numFmtId="174" fontId="39" fillId="0" borderId="1" applyFill="0"/>
    <xf numFmtId="170" fontId="11" fillId="0" borderId="1" applyFill="0">
      <alignment horizontal="right"/>
      <protection locked="0"/>
    </xf>
    <xf numFmtId="170" fontId="39" fillId="0" borderId="1" applyFill="0">
      <alignment horizontal="right"/>
      <protection locked="0"/>
    </xf>
    <xf numFmtId="170" fontId="39" fillId="0" borderId="1" applyFill="0">
      <alignment horizontal="right"/>
      <protection locked="0"/>
    </xf>
    <xf numFmtId="168" fontId="11" fillId="0" borderId="1" applyFill="0">
      <alignment horizontal="right"/>
      <protection locked="0"/>
    </xf>
    <xf numFmtId="168" fontId="39" fillId="0" borderId="1" applyFill="0">
      <alignment horizontal="right"/>
      <protection locked="0"/>
    </xf>
    <xf numFmtId="168" fontId="39" fillId="0" borderId="1" applyFill="0">
      <alignment horizontal="right"/>
      <protection locked="0"/>
    </xf>
    <xf numFmtId="168" fontId="11" fillId="0" borderId="1" applyFill="0"/>
    <xf numFmtId="168" fontId="39" fillId="0" borderId="1" applyFill="0"/>
    <xf numFmtId="168" fontId="39" fillId="0" borderId="1" applyFill="0"/>
    <xf numFmtId="168" fontId="11" fillId="0" borderId="3" applyFill="0">
      <alignment horizontal="right"/>
    </xf>
    <xf numFmtId="168" fontId="39" fillId="0" borderId="3" applyFill="0">
      <alignment horizontal="right"/>
    </xf>
    <xf numFmtId="0" fontId="30" fillId="21" borderId="5" applyNumberFormat="0" applyAlignment="0" applyProtection="0"/>
    <xf numFmtId="0" fontId="32" fillId="22" borderId="6" applyNumberFormat="0" applyAlignment="0" applyProtection="0"/>
    <xf numFmtId="0" fontId="15" fillId="0" borderId="1" applyFill="0">
      <alignment horizontal="left" vertical="top"/>
    </xf>
    <xf numFmtId="0" fontId="43" fillId="0" borderId="1" applyFill="0">
      <alignment horizontal="left" vertical="top"/>
    </xf>
    <xf numFmtId="0" fontId="43" fillId="0" borderId="1" applyFill="0">
      <alignment horizontal="left" vertical="top"/>
    </xf>
    <xf numFmtId="0" fontId="34" fillId="0" borderId="0" applyNumberFormat="0" applyFill="0" applyBorder="0" applyAlignment="0" applyProtection="0"/>
    <xf numFmtId="0" fontId="25" fillId="5" borderId="0" applyNumberFormat="0" applyBorder="0" applyAlignment="0" applyProtection="0"/>
    <xf numFmtId="0" fontId="22" fillId="0" borderId="7" applyNumberFormat="0" applyFill="0" applyAlignment="0" applyProtection="0"/>
    <xf numFmtId="0" fontId="23" fillId="0" borderId="8" applyNumberFormat="0" applyFill="0" applyAlignment="0" applyProtection="0"/>
    <xf numFmtId="0" fontId="24" fillId="0" borderId="9" applyNumberFormat="0" applyFill="0" applyAlignment="0" applyProtection="0"/>
    <xf numFmtId="0" fontId="24" fillId="0" borderId="0" applyNumberFormat="0" applyFill="0" applyBorder="0" applyAlignment="0" applyProtection="0"/>
    <xf numFmtId="0" fontId="28" fillId="8" borderId="5" applyNumberFormat="0" applyAlignment="0" applyProtection="0"/>
    <xf numFmtId="0" fontId="31" fillId="0" borderId="10" applyNumberFormat="0" applyFill="0" applyAlignment="0" applyProtection="0"/>
    <xf numFmtId="0" fontId="27" fillId="23" borderId="0" applyNumberFormat="0" applyBorder="0" applyAlignment="0" applyProtection="0"/>
    <xf numFmtId="0" fontId="9" fillId="0" borderId="0"/>
    <xf numFmtId="0" fontId="8" fillId="2" borderId="0"/>
    <xf numFmtId="0" fontId="9" fillId="0" borderId="0"/>
    <xf numFmtId="0" fontId="49" fillId="0" borderId="0"/>
    <xf numFmtId="0" fontId="8" fillId="24" borderId="11" applyNumberFormat="0" applyFont="0" applyAlignment="0" applyProtection="0"/>
    <xf numFmtId="176" fontId="12" fillId="0" borderId="3" applyNumberFormat="0" applyFont="0" applyFill="0" applyBorder="0" applyAlignment="0" applyProtection="0">
      <alignment horizontal="center" vertical="top" wrapText="1"/>
    </xf>
    <xf numFmtId="176" fontId="40" fillId="0" borderId="3" applyNumberFormat="0" applyFont="0" applyFill="0" applyBorder="0" applyAlignment="0" applyProtection="0">
      <alignment horizontal="center" vertical="top" wrapText="1"/>
    </xf>
    <xf numFmtId="0" fontId="29" fillId="21" borderId="12" applyNumberFormat="0" applyAlignment="0" applyProtection="0"/>
    <xf numFmtId="0" fontId="16" fillId="0" borderId="0">
      <alignment horizontal="right"/>
    </xf>
    <xf numFmtId="0" fontId="44" fillId="0" borderId="0">
      <alignment horizontal="right"/>
    </xf>
    <xf numFmtId="0" fontId="21" fillId="0" borderId="0" applyNumberFormat="0" applyFill="0" applyBorder="0" applyAlignment="0" applyProtection="0"/>
    <xf numFmtId="0" fontId="11" fillId="0" borderId="0" applyFill="0">
      <alignment horizontal="left"/>
    </xf>
    <xf numFmtId="0" fontId="39" fillId="0" borderId="0" applyFill="0">
      <alignment horizontal="left"/>
    </xf>
    <xf numFmtId="0" fontId="17" fillId="0" borderId="0" applyFill="0">
      <alignment horizontal="centerContinuous" vertical="center"/>
    </xf>
    <xf numFmtId="0" fontId="45" fillId="0" borderId="0" applyFill="0">
      <alignment horizontal="centerContinuous" vertical="center"/>
    </xf>
    <xf numFmtId="173" fontId="18" fillId="0" borderId="0" applyFill="0">
      <alignment horizontal="centerContinuous" vertical="center"/>
    </xf>
    <xf numFmtId="173" fontId="46" fillId="0" borderId="0" applyFill="0">
      <alignment horizontal="centerContinuous" vertical="center"/>
    </xf>
    <xf numFmtId="175" fontId="18" fillId="0" borderId="0" applyFill="0">
      <alignment horizontal="centerContinuous" vertical="center"/>
    </xf>
    <xf numFmtId="175" fontId="46" fillId="0" borderId="0" applyFill="0">
      <alignment horizontal="centerContinuous" vertical="center"/>
    </xf>
    <xf numFmtId="0" fontId="11" fillId="0" borderId="3">
      <alignment horizontal="centerContinuous" wrapText="1"/>
    </xf>
    <xf numFmtId="0" fontId="39" fillId="0" borderId="3">
      <alignment horizontal="centerContinuous" wrapText="1"/>
    </xf>
    <xf numFmtId="171" fontId="19" fillId="0" borderId="0" applyFill="0">
      <alignment horizontal="left"/>
    </xf>
    <xf numFmtId="171" fontId="47" fillId="0" borderId="0" applyFill="0">
      <alignment horizontal="left"/>
    </xf>
    <xf numFmtId="172" fontId="20" fillId="0" borderId="0" applyFill="0">
      <alignment horizontal="right"/>
    </xf>
    <xf numFmtId="172" fontId="48" fillId="0" borderId="0" applyFill="0">
      <alignment horizontal="right"/>
    </xf>
    <xf numFmtId="0" fontId="11" fillId="0" borderId="13" applyFill="0"/>
    <xf numFmtId="0" fontId="39" fillId="0" borderId="13" applyFill="0"/>
    <xf numFmtId="0" fontId="35" fillId="0" borderId="14" applyNumberFormat="0" applyFill="0" applyAlignment="0" applyProtection="0"/>
    <xf numFmtId="0" fontId="33" fillId="0" borderId="0" applyNumberFormat="0" applyFill="0" applyBorder="0" applyAlignment="0" applyProtection="0"/>
  </cellStyleXfs>
  <cellXfs count="207">
    <xf numFmtId="0" fontId="0" fillId="2" borderId="0" xfId="0" applyNumberFormat="1"/>
    <xf numFmtId="0" fontId="0" fillId="2" borderId="15" xfId="0" applyNumberFormat="1" applyBorder="1"/>
    <xf numFmtId="0" fontId="0" fillId="2" borderId="0" xfId="0" applyNumberFormat="1" applyAlignment="1">
      <alignment horizontal="centerContinuous" vertical="center"/>
    </xf>
    <xf numFmtId="0" fontId="0" fillId="2" borderId="16" xfId="0" applyNumberFormat="1" applyBorder="1" applyAlignment="1">
      <alignment horizontal="center"/>
    </xf>
    <xf numFmtId="0" fontId="0" fillId="2" borderId="17" xfId="0" applyNumberFormat="1" applyBorder="1" applyAlignment="1">
      <alignment horizontal="center"/>
    </xf>
    <xf numFmtId="0" fontId="0" fillId="2" borderId="18" xfId="0" applyNumberFormat="1" applyBorder="1" applyAlignment="1">
      <alignment horizontal="center"/>
    </xf>
    <xf numFmtId="0" fontId="0" fillId="2" borderId="19" xfId="0" applyNumberFormat="1" applyBorder="1" applyAlignment="1">
      <alignment horizontal="left" vertical="top"/>
    </xf>
    <xf numFmtId="0" fontId="0" fillId="2" borderId="19" xfId="0" applyNumberFormat="1" applyBorder="1" applyAlignment="1">
      <alignment horizontal="center" vertical="top"/>
    </xf>
    <xf numFmtId="1" fontId="0" fillId="2" borderId="20" xfId="0" applyNumberFormat="1" applyBorder="1" applyAlignment="1">
      <alignment vertical="top"/>
    </xf>
    <xf numFmtId="0" fontId="0" fillId="2" borderId="20" xfId="0" applyNumberFormat="1" applyBorder="1" applyAlignment="1">
      <alignment horizontal="center" vertical="top"/>
    </xf>
    <xf numFmtId="0" fontId="0" fillId="2" borderId="20" xfId="0" applyNumberFormat="1" applyBorder="1" applyAlignment="1">
      <alignment vertical="top"/>
    </xf>
    <xf numFmtId="1" fontId="0" fillId="2" borderId="20" xfId="0" applyNumberFormat="1" applyBorder="1" applyAlignment="1">
      <alignment horizontal="center" vertical="top"/>
    </xf>
    <xf numFmtId="0" fontId="0" fillId="2" borderId="21" xfId="0" applyNumberFormat="1" applyBorder="1" applyAlignment="1">
      <alignment vertical="top"/>
    </xf>
    <xf numFmtId="0" fontId="0" fillId="2" borderId="0" xfId="0" applyNumberFormat="1" applyAlignment="1">
      <alignment vertical="top"/>
    </xf>
    <xf numFmtId="1" fontId="0" fillId="2" borderId="0" xfId="0" applyNumberFormat="1" applyAlignment="1">
      <alignment horizontal="centerContinuous" vertical="top"/>
    </xf>
    <xf numFmtId="0" fontId="0" fillId="2" borderId="16" xfId="0" applyNumberFormat="1" applyBorder="1" applyAlignment="1">
      <alignment horizontal="center" vertical="top"/>
    </xf>
    <xf numFmtId="0" fontId="2" fillId="2" borderId="19" xfId="0" applyNumberFormat="1" applyFont="1" applyBorder="1" applyAlignment="1">
      <alignment vertical="top"/>
    </xf>
    <xf numFmtId="0" fontId="4" fillId="2" borderId="15" xfId="0" applyNumberFormat="1" applyFont="1" applyBorder="1"/>
    <xf numFmtId="7" fontId="0" fillId="2" borderId="0" xfId="0" applyNumberFormat="1" applyAlignment="1">
      <alignment horizontal="right"/>
    </xf>
    <xf numFmtId="7" fontId="0" fillId="2" borderId="18" xfId="0" applyNumberFormat="1" applyBorder="1" applyAlignment="1">
      <alignment horizontal="right"/>
    </xf>
    <xf numFmtId="7" fontId="0" fillId="2" borderId="20" xfId="0" applyNumberFormat="1" applyBorder="1" applyAlignment="1">
      <alignment horizontal="right"/>
    </xf>
    <xf numFmtId="7" fontId="0" fillId="2" borderId="22" xfId="0" applyNumberFormat="1" applyBorder="1" applyAlignment="1">
      <alignment horizontal="right"/>
    </xf>
    <xf numFmtId="0" fontId="0" fillId="2" borderId="0" xfId="0" applyNumberFormat="1" applyAlignment="1">
      <alignment horizontal="right"/>
    </xf>
    <xf numFmtId="7" fontId="0" fillId="2" borderId="19" xfId="0" applyNumberFormat="1" applyBorder="1" applyAlignment="1">
      <alignment horizontal="right"/>
    </xf>
    <xf numFmtId="7" fontId="0" fillId="2" borderId="23" xfId="0" applyNumberFormat="1" applyBorder="1" applyAlignment="1">
      <alignment horizontal="right"/>
    </xf>
    <xf numFmtId="0" fontId="0" fillId="2" borderId="0" xfId="0" applyNumberFormat="1" applyAlignment="1">
      <alignment horizontal="center"/>
    </xf>
    <xf numFmtId="0" fontId="0" fillId="2" borderId="15" xfId="0" applyNumberFormat="1" applyBorder="1" applyAlignment="1">
      <alignment horizontal="center"/>
    </xf>
    <xf numFmtId="7" fontId="0" fillId="2" borderId="13" xfId="0" applyNumberFormat="1" applyBorder="1" applyAlignment="1">
      <alignment horizontal="right"/>
    </xf>
    <xf numFmtId="7" fontId="0" fillId="2" borderId="25" xfId="0" applyNumberFormat="1" applyBorder="1" applyAlignment="1">
      <alignment horizontal="right"/>
    </xf>
    <xf numFmtId="7" fontId="1" fillId="2" borderId="0" xfId="0" applyNumberFormat="1" applyFont="1" applyAlignment="1">
      <alignment horizontal="centerContinuous" vertical="center"/>
    </xf>
    <xf numFmtId="1" fontId="4" fillId="2" borderId="0" xfId="0" applyNumberFormat="1" applyFont="1" applyAlignment="1">
      <alignment horizontal="centerContinuous" vertical="top"/>
    </xf>
    <xf numFmtId="0" fontId="4" fillId="2" borderId="0" xfId="0" applyNumberFormat="1" applyFont="1" applyAlignment="1">
      <alignment horizontal="centerContinuous" vertical="center"/>
    </xf>
    <xf numFmtId="7" fontId="5" fillId="2" borderId="0" xfId="0" applyNumberFormat="1" applyFont="1" applyAlignment="1">
      <alignment horizontal="centerContinuous" vertical="center"/>
    </xf>
    <xf numFmtId="164" fontId="6" fillId="25" borderId="19" xfId="0" applyNumberFormat="1" applyFont="1" applyFill="1" applyBorder="1" applyAlignment="1" applyProtection="1">
      <alignment horizontal="left" vertical="center"/>
    </xf>
    <xf numFmtId="164" fontId="6" fillId="25" borderId="19" xfId="0" applyNumberFormat="1" applyFont="1" applyFill="1" applyBorder="1" applyAlignment="1" applyProtection="1">
      <alignment horizontal="left" vertical="center" wrapText="1"/>
    </xf>
    <xf numFmtId="164" fontId="6" fillId="25" borderId="0" xfId="0" applyNumberFormat="1" applyFont="1" applyFill="1" applyBorder="1" applyAlignment="1" applyProtection="1">
      <alignment horizontal="left" vertical="center" wrapText="1"/>
    </xf>
    <xf numFmtId="2" fontId="0" fillId="2" borderId="0" xfId="0" applyNumberFormat="1" applyAlignment="1">
      <alignment horizontal="centerContinuous"/>
    </xf>
    <xf numFmtId="7" fontId="0" fillId="2" borderId="0" xfId="0" applyNumberFormat="1" applyAlignment="1">
      <alignment horizontal="centerContinuous" vertical="center"/>
    </xf>
    <xf numFmtId="0" fontId="0" fillId="2" borderId="0" xfId="0" applyNumberFormat="1" applyAlignment="1"/>
    <xf numFmtId="0" fontId="2" fillId="2" borderId="22" xfId="0" applyNumberFormat="1" applyFont="1" applyBorder="1" applyAlignment="1">
      <alignment horizontal="center" vertical="center"/>
    </xf>
    <xf numFmtId="0" fontId="2" fillId="2" borderId="19" xfId="0" applyNumberFormat="1" applyFont="1" applyBorder="1" applyAlignment="1">
      <alignment horizontal="center" vertical="center"/>
    </xf>
    <xf numFmtId="7" fontId="0" fillId="2" borderId="20" xfId="0" applyNumberFormat="1" applyBorder="1" applyAlignment="1">
      <alignment horizontal="right" vertical="center"/>
    </xf>
    <xf numFmtId="7" fontId="0" fillId="2" borderId="19" xfId="0" applyNumberFormat="1" applyBorder="1" applyAlignment="1">
      <alignment horizontal="right" vertical="center"/>
    </xf>
    <xf numFmtId="0" fontId="0" fillId="2" borderId="0" xfId="0" applyNumberFormat="1" applyAlignment="1">
      <alignment vertical="center"/>
    </xf>
    <xf numFmtId="7" fontId="0" fillId="2" borderId="22" xfId="0" applyNumberFormat="1" applyBorder="1" applyAlignment="1">
      <alignment horizontal="right" vertical="center"/>
    </xf>
    <xf numFmtId="0" fontId="0" fillId="2" borderId="24" xfId="0" applyNumberFormat="1" applyBorder="1" applyAlignment="1">
      <alignment vertical="top"/>
    </xf>
    <xf numFmtId="0" fontId="0" fillId="2" borderId="26" xfId="0" applyNumberFormat="1" applyBorder="1"/>
    <xf numFmtId="0" fontId="0" fillId="2" borderId="24" xfId="0" applyNumberFormat="1" applyBorder="1" applyAlignment="1">
      <alignment horizontal="center"/>
    </xf>
    <xf numFmtId="0" fontId="0" fillId="2" borderId="27" xfId="0" applyNumberFormat="1" applyBorder="1"/>
    <xf numFmtId="0" fontId="0" fillId="2" borderId="27" xfId="0" applyNumberFormat="1" applyBorder="1" applyAlignment="1">
      <alignment horizontal="center"/>
    </xf>
    <xf numFmtId="7" fontId="0" fillId="2" borderId="27" xfId="0" applyNumberFormat="1" applyBorder="1" applyAlignment="1">
      <alignment horizontal="right"/>
    </xf>
    <xf numFmtId="0" fontId="0" fillId="2" borderId="27" xfId="0" applyNumberFormat="1" applyBorder="1" applyAlignment="1">
      <alignment horizontal="right"/>
    </xf>
    <xf numFmtId="0" fontId="0" fillId="2" borderId="29" xfId="0" applyNumberFormat="1" applyBorder="1" applyAlignment="1">
      <alignment vertical="top"/>
    </xf>
    <xf numFmtId="0" fontId="0" fillId="2" borderId="13" xfId="0" applyNumberFormat="1" applyBorder="1"/>
    <xf numFmtId="0" fontId="0" fillId="2" borderId="13" xfId="0" applyNumberFormat="1" applyBorder="1" applyAlignment="1">
      <alignment horizontal="center"/>
    </xf>
    <xf numFmtId="7" fontId="0" fillId="2" borderId="16" xfId="0" applyNumberFormat="1" applyBorder="1" applyAlignment="1">
      <alignment horizontal="center"/>
    </xf>
    <xf numFmtId="0" fontId="0" fillId="2" borderId="20" xfId="0" applyNumberFormat="1" applyBorder="1" applyAlignment="1">
      <alignment horizontal="right"/>
    </xf>
    <xf numFmtId="7" fontId="0" fillId="2" borderId="30" xfId="0" applyNumberFormat="1" applyBorder="1" applyAlignment="1">
      <alignment horizontal="right"/>
    </xf>
    <xf numFmtId="164" fontId="8" fillId="0" borderId="1" xfId="0" applyNumberFormat="1" applyFont="1" applyFill="1" applyBorder="1" applyAlignment="1" applyProtection="1">
      <alignment horizontal="center" vertical="top" wrapText="1"/>
    </xf>
    <xf numFmtId="0" fontId="0" fillId="2" borderId="0" xfId="0" applyNumberFormat="1" applyBorder="1" applyAlignment="1">
      <alignment horizontal="right"/>
    </xf>
    <xf numFmtId="7" fontId="0" fillId="2" borderId="31" xfId="0" applyNumberFormat="1" applyBorder="1" applyAlignment="1">
      <alignment horizontal="right" vertical="center"/>
    </xf>
    <xf numFmtId="7" fontId="0" fillId="2" borderId="28" xfId="0" applyNumberFormat="1" applyBorder="1" applyAlignment="1">
      <alignment horizontal="right" vertical="center"/>
    </xf>
    <xf numFmtId="0" fontId="0" fillId="2" borderId="32" xfId="0" applyNumberFormat="1" applyBorder="1" applyAlignment="1">
      <alignment horizontal="right"/>
    </xf>
    <xf numFmtId="0" fontId="0" fillId="2" borderId="33" xfId="0" applyNumberFormat="1" applyBorder="1" applyAlignment="1">
      <alignment horizontal="right"/>
    </xf>
    <xf numFmtId="165" fontId="50" fillId="0" borderId="1" xfId="0" applyNumberFormat="1" applyFont="1" applyFill="1" applyBorder="1" applyAlignment="1" applyProtection="1">
      <alignment horizontal="left" vertical="top" wrapText="1"/>
    </xf>
    <xf numFmtId="164" fontId="50" fillId="0" borderId="1" xfId="0" applyNumberFormat="1" applyFont="1" applyFill="1" applyBorder="1" applyAlignment="1" applyProtection="1">
      <alignment horizontal="left" vertical="top" wrapText="1"/>
    </xf>
    <xf numFmtId="0" fontId="50" fillId="0" borderId="1" xfId="0" applyNumberFormat="1" applyFont="1" applyFill="1" applyBorder="1" applyAlignment="1" applyProtection="1">
      <alignment horizontal="center" vertical="top" wrapText="1"/>
    </xf>
    <xf numFmtId="166" fontId="50" fillId="0" borderId="1" xfId="0" applyNumberFormat="1" applyFont="1" applyFill="1" applyBorder="1" applyAlignment="1" applyProtection="1">
      <alignment vertical="top"/>
    </xf>
    <xf numFmtId="165" fontId="50" fillId="0" borderId="1" xfId="0" applyNumberFormat="1" applyFont="1" applyFill="1" applyBorder="1" applyAlignment="1" applyProtection="1">
      <alignment horizontal="center" vertical="top" wrapText="1"/>
    </xf>
    <xf numFmtId="164" fontId="50" fillId="0" borderId="1" xfId="0" applyNumberFormat="1" applyFont="1" applyFill="1" applyBorder="1" applyAlignment="1" applyProtection="1">
      <alignment horizontal="center" vertical="top" wrapText="1"/>
    </xf>
    <xf numFmtId="165" fontId="50" fillId="0" borderId="1" xfId="0" applyNumberFormat="1" applyFont="1" applyFill="1" applyBorder="1" applyAlignment="1" applyProtection="1">
      <alignment horizontal="right" vertical="top" wrapText="1"/>
    </xf>
    <xf numFmtId="166" fontId="50" fillId="0" borderId="1" xfId="0" applyNumberFormat="1" applyFont="1" applyFill="1" applyBorder="1" applyAlignment="1" applyProtection="1">
      <alignment vertical="top" wrapText="1"/>
    </xf>
    <xf numFmtId="164" fontId="50" fillId="0" borderId="1" xfId="0" applyNumberFormat="1" applyFont="1" applyFill="1" applyBorder="1" applyAlignment="1" applyProtection="1">
      <alignment vertical="top" wrapText="1"/>
    </xf>
    <xf numFmtId="165" fontId="8" fillId="0" borderId="1" xfId="0" applyNumberFormat="1" applyFont="1" applyFill="1" applyBorder="1" applyAlignment="1" applyProtection="1">
      <alignment horizontal="left" vertical="top" wrapText="1"/>
    </xf>
    <xf numFmtId="164" fontId="8" fillId="0" borderId="1" xfId="0" applyNumberFormat="1" applyFont="1" applyFill="1" applyBorder="1" applyAlignment="1" applyProtection="1">
      <alignment horizontal="left" vertical="top" wrapText="1"/>
    </xf>
    <xf numFmtId="0" fontId="8" fillId="0" borderId="1" xfId="0" applyNumberFormat="1" applyFont="1" applyFill="1" applyBorder="1" applyAlignment="1" applyProtection="1">
      <alignment horizontal="center" vertical="top" wrapText="1"/>
    </xf>
    <xf numFmtId="1" fontId="50" fillId="0" borderId="1" xfId="0" applyNumberFormat="1" applyFont="1" applyFill="1" applyBorder="1" applyAlignment="1" applyProtection="1">
      <alignment horizontal="right" vertical="top" wrapText="1"/>
    </xf>
    <xf numFmtId="0" fontId="50" fillId="26" borderId="1" xfId="0" applyNumberFormat="1" applyFont="1" applyFill="1" applyBorder="1" applyAlignment="1" applyProtection="1">
      <alignment vertical="center"/>
    </xf>
    <xf numFmtId="165" fontId="8" fillId="0" borderId="1" xfId="0" applyNumberFormat="1" applyFont="1" applyFill="1" applyBorder="1" applyAlignment="1" applyProtection="1">
      <alignment horizontal="center" vertical="top" wrapText="1"/>
    </xf>
    <xf numFmtId="0" fontId="51" fillId="26" borderId="0" xfId="0" applyFont="1" applyFill="1" applyAlignment="1"/>
    <xf numFmtId="166" fontId="50" fillId="26" borderId="1" xfId="0" applyNumberFormat="1" applyFont="1" applyFill="1" applyBorder="1" applyAlignment="1" applyProtection="1">
      <alignment vertical="top"/>
      <protection locked="0"/>
    </xf>
    <xf numFmtId="1" fontId="50" fillId="26" borderId="1" xfId="0" applyNumberFormat="1" applyFont="1" applyFill="1" applyBorder="1" applyAlignment="1" applyProtection="1">
      <alignment horizontal="right" vertical="top" wrapText="1"/>
    </xf>
    <xf numFmtId="3" fontId="50" fillId="26" borderId="1" xfId="0" applyNumberFormat="1" applyFont="1" applyFill="1" applyBorder="1" applyAlignment="1" applyProtection="1">
      <alignment vertical="top"/>
    </xf>
    <xf numFmtId="166" fontId="50" fillId="26" borderId="1" xfId="0" applyNumberFormat="1" applyFont="1" applyFill="1" applyBorder="1" applyAlignment="1" applyProtection="1">
      <alignment vertical="top"/>
    </xf>
    <xf numFmtId="165" fontId="8" fillId="0" borderId="1" xfId="81" applyNumberFormat="1" applyFont="1" applyFill="1" applyBorder="1" applyAlignment="1" applyProtection="1">
      <alignment horizontal="left" vertical="top" wrapText="1"/>
    </xf>
    <xf numFmtId="164" fontId="8" fillId="0" borderId="1" xfId="81" applyNumberFormat="1" applyFont="1" applyFill="1" applyBorder="1" applyAlignment="1" applyProtection="1">
      <alignment horizontal="left" vertical="top" wrapText="1"/>
    </xf>
    <xf numFmtId="0" fontId="8" fillId="0" borderId="1" xfId="81" applyNumberFormat="1" applyFont="1" applyFill="1" applyBorder="1" applyAlignment="1" applyProtection="1">
      <alignment horizontal="center" vertical="top" wrapText="1"/>
    </xf>
    <xf numFmtId="166" fontId="50" fillId="26" borderId="1" xfId="81" applyNumberFormat="1" applyFont="1" applyFill="1" applyBorder="1" applyAlignment="1" applyProtection="1">
      <alignment vertical="top"/>
      <protection locked="0"/>
    </xf>
    <xf numFmtId="166" fontId="50" fillId="0" borderId="1" xfId="81" applyNumberFormat="1" applyFont="1" applyFill="1" applyBorder="1" applyAlignment="1" applyProtection="1">
      <alignment vertical="top"/>
    </xf>
    <xf numFmtId="1" fontId="50" fillId="0" borderId="1" xfId="81" applyNumberFormat="1" applyFont="1" applyFill="1" applyBorder="1" applyAlignment="1" applyProtection="1">
      <alignment horizontal="right" vertical="top" wrapText="1"/>
    </xf>
    <xf numFmtId="164" fontId="8" fillId="0" borderId="1" xfId="80" applyNumberFormat="1" applyFont="1" applyFill="1" applyBorder="1" applyAlignment="1" applyProtection="1">
      <alignment horizontal="center" vertical="top" wrapText="1"/>
    </xf>
    <xf numFmtId="0" fontId="8" fillId="2" borderId="0" xfId="81" applyNumberFormat="1"/>
    <xf numFmtId="7" fontId="8" fillId="2" borderId="20" xfId="81" applyNumberFormat="1" applyBorder="1" applyAlignment="1">
      <alignment horizontal="right" vertical="center"/>
    </xf>
    <xf numFmtId="0" fontId="2" fillId="2" borderId="46" xfId="81" applyNumberFormat="1" applyFont="1" applyBorder="1" applyAlignment="1">
      <alignment horizontal="center" vertical="center"/>
    </xf>
    <xf numFmtId="7" fontId="8" fillId="2" borderId="47" xfId="81" applyNumberFormat="1" applyBorder="1" applyAlignment="1">
      <alignment horizontal="right" vertical="center"/>
    </xf>
    <xf numFmtId="0" fontId="8" fillId="2" borderId="0" xfId="81" applyNumberFormat="1" applyAlignment="1">
      <alignment vertical="center"/>
    </xf>
    <xf numFmtId="4" fontId="8" fillId="26" borderId="34" xfId="81" applyNumberFormat="1" applyFont="1" applyFill="1" applyBorder="1" applyAlignment="1" applyProtection="1">
      <alignment horizontal="center" vertical="top" wrapText="1"/>
    </xf>
    <xf numFmtId="7" fontId="8" fillId="2" borderId="37" xfId="81" applyNumberFormat="1" applyBorder="1" applyAlignment="1">
      <alignment horizontal="right" vertical="center"/>
    </xf>
    <xf numFmtId="0" fontId="2" fillId="2" borderId="48" xfId="81" applyNumberFormat="1" applyFont="1" applyBorder="1" applyAlignment="1">
      <alignment horizontal="center" vertical="center"/>
    </xf>
    <xf numFmtId="7" fontId="8" fillId="2" borderId="22" xfId="81" applyNumberFormat="1" applyBorder="1" applyAlignment="1">
      <alignment horizontal="right" vertical="center"/>
    </xf>
    <xf numFmtId="7" fontId="8" fillId="2" borderId="49" xfId="81" applyNumberFormat="1" applyBorder="1" applyAlignment="1">
      <alignment horizontal="right" vertical="center"/>
    </xf>
    <xf numFmtId="4" fontId="50" fillId="26" borderId="1" xfId="0" applyNumberFormat="1" applyFont="1" applyFill="1" applyBorder="1" applyAlignment="1" applyProtection="1">
      <alignment horizontal="center" vertical="top" wrapText="1"/>
    </xf>
    <xf numFmtId="164" fontId="50" fillId="26" borderId="1" xfId="0" applyNumberFormat="1" applyFont="1" applyFill="1" applyBorder="1" applyAlignment="1" applyProtection="1">
      <alignment horizontal="center" vertical="top" wrapText="1"/>
    </xf>
    <xf numFmtId="1" fontId="50" fillId="0" borderId="1" xfId="0" applyNumberFormat="1" applyFont="1" applyFill="1" applyBorder="1" applyAlignment="1" applyProtection="1">
      <alignment horizontal="right" vertical="top"/>
    </xf>
    <xf numFmtId="0" fontId="51" fillId="26" borderId="0" xfId="0" applyFont="1" applyFill="1"/>
    <xf numFmtId="167" fontId="50" fillId="26" borderId="1" xfId="0" applyNumberFormat="1" applyFont="1" applyFill="1" applyBorder="1" applyAlignment="1" applyProtection="1">
      <alignment horizontal="center" vertical="top"/>
    </xf>
    <xf numFmtId="4" fontId="50" fillId="26" borderId="1" xfId="0" applyNumberFormat="1" applyFont="1" applyFill="1" applyBorder="1" applyAlignment="1" applyProtection="1">
      <alignment horizontal="center" vertical="top"/>
    </xf>
    <xf numFmtId="165" fontId="50" fillId="0" borderId="1" xfId="0" applyNumberFormat="1" applyFont="1" applyFill="1" applyBorder="1" applyAlignment="1" applyProtection="1">
      <alignment horizontal="left" vertical="top"/>
    </xf>
    <xf numFmtId="165" fontId="50" fillId="26" borderId="1" xfId="0" applyNumberFormat="1" applyFont="1" applyFill="1" applyBorder="1" applyAlignment="1" applyProtection="1">
      <alignment horizontal="right" vertical="top" wrapText="1"/>
    </xf>
    <xf numFmtId="164" fontId="50" fillId="26" borderId="1" xfId="0" applyNumberFormat="1" applyFont="1" applyFill="1" applyBorder="1" applyAlignment="1" applyProtection="1">
      <alignment horizontal="left" vertical="top" wrapText="1"/>
    </xf>
    <xf numFmtId="0" fontId="50" fillId="26" borderId="1" xfId="0" applyNumberFormat="1" applyFont="1" applyFill="1" applyBorder="1" applyAlignment="1" applyProtection="1">
      <alignment horizontal="center" vertical="top" wrapText="1"/>
    </xf>
    <xf numFmtId="1" fontId="50" fillId="26" borderId="1" xfId="0" applyNumberFormat="1" applyFont="1" applyFill="1" applyBorder="1" applyAlignment="1" applyProtection="1">
      <alignment horizontal="right" vertical="top"/>
    </xf>
    <xf numFmtId="0" fontId="51" fillId="0" borderId="0" xfId="0" applyFont="1" applyFill="1" applyAlignment="1" applyProtection="1"/>
    <xf numFmtId="4" fontId="8" fillId="26" borderId="34" xfId="0" applyNumberFormat="1" applyFont="1" applyFill="1" applyBorder="1" applyAlignment="1" applyProtection="1">
      <alignment horizontal="center" vertical="top" wrapText="1"/>
    </xf>
    <xf numFmtId="0" fontId="51" fillId="26" borderId="0" xfId="0" applyFont="1" applyFill="1" applyBorder="1"/>
    <xf numFmtId="177" fontId="50" fillId="0" borderId="1" xfId="0" applyNumberFormat="1" applyFont="1" applyFill="1" applyBorder="1" applyAlignment="1" applyProtection="1">
      <alignment horizontal="right" vertical="top" wrapText="1"/>
    </xf>
    <xf numFmtId="164" fontId="50" fillId="0" borderId="1" xfId="80" applyNumberFormat="1" applyFont="1" applyFill="1" applyBorder="1" applyAlignment="1" applyProtection="1">
      <alignment horizontal="left" vertical="top" wrapText="1"/>
    </xf>
    <xf numFmtId="164" fontId="50" fillId="26" borderId="1" xfId="80" applyNumberFormat="1" applyFont="1" applyFill="1" applyBorder="1" applyAlignment="1" applyProtection="1">
      <alignment horizontal="center" vertical="top" wrapText="1"/>
    </xf>
    <xf numFmtId="164" fontId="50" fillId="0" borderId="1" xfId="80" applyNumberFormat="1" applyFont="1" applyFill="1" applyBorder="1" applyAlignment="1" applyProtection="1">
      <alignment vertical="top" wrapText="1"/>
    </xf>
    <xf numFmtId="164" fontId="50" fillId="0" borderId="1" xfId="80" applyNumberFormat="1" applyFont="1" applyFill="1" applyBorder="1" applyAlignment="1" applyProtection="1">
      <alignment horizontal="center" vertical="top" wrapText="1"/>
    </xf>
    <xf numFmtId="0" fontId="51" fillId="26" borderId="0" xfId="0" applyFont="1" applyFill="1" applyAlignment="1">
      <alignment vertical="top"/>
    </xf>
    <xf numFmtId="4" fontId="50" fillId="26" borderId="1" xfId="80" applyNumberFormat="1" applyFont="1" applyFill="1" applyBorder="1" applyAlignment="1" applyProtection="1">
      <alignment horizontal="center" vertical="top" wrapText="1"/>
    </xf>
    <xf numFmtId="164" fontId="8" fillId="0" borderId="1" xfId="0" applyNumberFormat="1" applyFont="1" applyFill="1" applyBorder="1" applyAlignment="1" applyProtection="1">
      <alignment vertical="top" wrapText="1"/>
    </xf>
    <xf numFmtId="164" fontId="8" fillId="26" borderId="1" xfId="0" applyNumberFormat="1" applyFont="1" applyFill="1" applyBorder="1" applyAlignment="1" applyProtection="1">
      <alignment horizontal="center" vertical="top" wrapText="1"/>
    </xf>
    <xf numFmtId="0" fontId="53" fillId="26" borderId="0" xfId="0" applyFont="1" applyFill="1" applyBorder="1" applyAlignment="1">
      <alignment vertical="top"/>
    </xf>
    <xf numFmtId="0" fontId="53" fillId="26" borderId="0" xfId="0" applyFont="1" applyFill="1" applyAlignment="1">
      <alignment vertical="top"/>
    </xf>
    <xf numFmtId="164" fontId="8" fillId="0" borderId="0" xfId="0" applyNumberFormat="1" applyFont="1" applyFill="1" applyBorder="1" applyAlignment="1" applyProtection="1">
      <alignment vertical="top" wrapText="1"/>
    </xf>
    <xf numFmtId="0" fontId="0" fillId="2" borderId="1" xfId="0" applyNumberFormat="1" applyBorder="1" applyAlignment="1">
      <alignment vertical="top"/>
    </xf>
    <xf numFmtId="164" fontId="8" fillId="0" borderId="34" xfId="0" applyNumberFormat="1" applyFont="1" applyFill="1" applyBorder="1" applyAlignment="1" applyProtection="1">
      <alignment horizontal="center" vertical="top" wrapText="1"/>
    </xf>
    <xf numFmtId="1" fontId="0" fillId="2" borderId="34" xfId="0" applyNumberFormat="1" applyBorder="1" applyAlignment="1">
      <alignment horizontal="center" vertical="top"/>
    </xf>
    <xf numFmtId="0" fontId="8" fillId="0" borderId="34" xfId="0" applyNumberFormat="1" applyFont="1" applyFill="1" applyBorder="1" applyAlignment="1" applyProtection="1">
      <alignment horizontal="center" vertical="top" wrapText="1"/>
    </xf>
    <xf numFmtId="0" fontId="0" fillId="2" borderId="34" xfId="0" applyNumberFormat="1" applyBorder="1" applyAlignment="1">
      <alignment vertical="top"/>
    </xf>
    <xf numFmtId="177" fontId="50" fillId="0" borderId="34" xfId="0" applyNumberFormat="1" applyFont="1" applyFill="1" applyBorder="1" applyAlignment="1" applyProtection="1">
      <alignment horizontal="right" vertical="top" wrapText="1"/>
    </xf>
    <xf numFmtId="0" fontId="0" fillId="2" borderId="34" xfId="0" applyNumberFormat="1" applyBorder="1" applyAlignment="1">
      <alignment horizontal="center" vertical="top"/>
    </xf>
    <xf numFmtId="166" fontId="50" fillId="26" borderId="34" xfId="0" applyNumberFormat="1" applyFont="1" applyFill="1" applyBorder="1" applyAlignment="1" applyProtection="1">
      <alignment vertical="top"/>
      <protection locked="0"/>
    </xf>
    <xf numFmtId="7" fontId="0" fillId="2" borderId="34" xfId="0" applyNumberFormat="1" applyBorder="1" applyAlignment="1">
      <alignment horizontal="right"/>
    </xf>
    <xf numFmtId="7" fontId="0" fillId="2" borderId="1" xfId="0" applyNumberFormat="1" applyBorder="1" applyAlignment="1">
      <alignment horizontal="right"/>
    </xf>
    <xf numFmtId="165" fontId="8" fillId="0" borderId="34" xfId="0" applyNumberFormat="1" applyFont="1" applyFill="1" applyBorder="1" applyAlignment="1" applyProtection="1">
      <alignment horizontal="center" vertical="top" wrapText="1"/>
    </xf>
    <xf numFmtId="164" fontId="8" fillId="0" borderId="34" xfId="0" applyNumberFormat="1" applyFont="1" applyFill="1" applyBorder="1" applyAlignment="1" applyProtection="1">
      <alignment vertical="top" wrapText="1"/>
    </xf>
    <xf numFmtId="164" fontId="6" fillId="25" borderId="34" xfId="0" applyNumberFormat="1" applyFont="1" applyFill="1" applyBorder="1" applyAlignment="1" applyProtection="1">
      <alignment horizontal="left" vertical="center" wrapText="1"/>
    </xf>
    <xf numFmtId="166" fontId="50" fillId="0" borderId="53" xfId="0" applyNumberFormat="1" applyFont="1" applyFill="1" applyBorder="1" applyAlignment="1" applyProtection="1">
      <alignment vertical="top"/>
    </xf>
    <xf numFmtId="7" fontId="0" fillId="2" borderId="53" xfId="0" applyNumberFormat="1" applyBorder="1" applyAlignment="1">
      <alignment horizontal="right"/>
    </xf>
    <xf numFmtId="166" fontId="50" fillId="26" borderId="53" xfId="0" applyNumberFormat="1" applyFont="1" applyFill="1" applyBorder="1" applyAlignment="1" applyProtection="1">
      <alignment vertical="top"/>
      <protection locked="0"/>
    </xf>
    <xf numFmtId="177" fontId="50" fillId="0" borderId="53" xfId="0" applyNumberFormat="1" applyFont="1" applyFill="1" applyBorder="1" applyAlignment="1" applyProtection="1">
      <alignment horizontal="right" vertical="top" wrapText="1"/>
    </xf>
    <xf numFmtId="0" fontId="0" fillId="2" borderId="53" xfId="0" applyNumberFormat="1" applyBorder="1" applyAlignment="1">
      <alignment horizontal="center" vertical="top"/>
    </xf>
    <xf numFmtId="0" fontId="8" fillId="0" borderId="53" xfId="0" applyNumberFormat="1" applyFont="1" applyFill="1" applyBorder="1" applyAlignment="1" applyProtection="1">
      <alignment horizontal="center" vertical="top" wrapText="1"/>
    </xf>
    <xf numFmtId="0" fontId="0" fillId="2" borderId="53" xfId="0" applyNumberFormat="1" applyBorder="1" applyAlignment="1">
      <alignment vertical="top"/>
    </xf>
    <xf numFmtId="164" fontId="8" fillId="0" borderId="53" xfId="0" applyNumberFormat="1" applyFont="1" applyFill="1" applyBorder="1" applyAlignment="1" applyProtection="1">
      <alignment horizontal="center" vertical="top" wrapText="1"/>
    </xf>
    <xf numFmtId="1" fontId="0" fillId="2" borderId="53" xfId="0" applyNumberFormat="1" applyBorder="1" applyAlignment="1">
      <alignment horizontal="center" vertical="top"/>
    </xf>
    <xf numFmtId="164" fontId="8" fillId="0" borderId="53" xfId="0" applyNumberFormat="1" applyFont="1" applyFill="1" applyBorder="1" applyAlignment="1" applyProtection="1">
      <alignment vertical="top" wrapText="1"/>
    </xf>
    <xf numFmtId="164" fontId="6" fillId="25" borderId="53" xfId="0" applyNumberFormat="1" applyFont="1" applyFill="1" applyBorder="1" applyAlignment="1" applyProtection="1">
      <alignment horizontal="left" vertical="center" wrapText="1"/>
    </xf>
    <xf numFmtId="164" fontId="6" fillId="25" borderId="1" xfId="0" applyNumberFormat="1" applyFont="1" applyFill="1" applyBorder="1" applyAlignment="1" applyProtection="1">
      <alignment horizontal="left" vertical="center" wrapText="1"/>
    </xf>
    <xf numFmtId="1" fontId="0" fillId="2" borderId="1" xfId="0" applyNumberFormat="1" applyBorder="1" applyAlignment="1">
      <alignment horizontal="center" vertical="top"/>
    </xf>
    <xf numFmtId="0" fontId="0" fillId="2" borderId="1" xfId="0" applyNumberFormat="1" applyBorder="1" applyAlignment="1">
      <alignment horizontal="center" vertical="top"/>
    </xf>
    <xf numFmtId="165" fontId="50" fillId="0" borderId="54" xfId="0" applyNumberFormat="1" applyFont="1" applyFill="1" applyBorder="1" applyAlignment="1" applyProtection="1">
      <alignment horizontal="left" vertical="top" wrapText="1"/>
    </xf>
    <xf numFmtId="164" fontId="50" fillId="0" borderId="54" xfId="0" applyNumberFormat="1" applyFont="1" applyFill="1" applyBorder="1" applyAlignment="1" applyProtection="1">
      <alignment horizontal="left" vertical="top" wrapText="1"/>
    </xf>
    <xf numFmtId="164" fontId="50" fillId="0" borderId="54" xfId="0" applyNumberFormat="1" applyFont="1" applyFill="1" applyBorder="1" applyAlignment="1" applyProtection="1">
      <alignment horizontal="center" vertical="top" wrapText="1"/>
    </xf>
    <xf numFmtId="0" fontId="50" fillId="0" borderId="54" xfId="0" applyNumberFormat="1" applyFont="1" applyFill="1" applyBorder="1" applyAlignment="1" applyProtection="1">
      <alignment horizontal="center" vertical="top" wrapText="1"/>
    </xf>
    <xf numFmtId="1" fontId="50" fillId="0" borderId="54" xfId="0" applyNumberFormat="1" applyFont="1" applyFill="1" applyBorder="1" applyAlignment="1" applyProtection="1">
      <alignment horizontal="right" vertical="top"/>
    </xf>
    <xf numFmtId="0" fontId="50" fillId="26" borderId="54" xfId="0" applyNumberFormat="1" applyFont="1" applyFill="1" applyBorder="1" applyAlignment="1" applyProtection="1">
      <alignment vertical="center"/>
    </xf>
    <xf numFmtId="166" fontId="50" fillId="0" borderId="54" xfId="0" applyNumberFormat="1" applyFont="1" applyFill="1" applyBorder="1" applyAlignment="1" applyProtection="1">
      <alignment vertical="top"/>
    </xf>
    <xf numFmtId="0" fontId="0" fillId="2" borderId="55" xfId="0" applyNumberFormat="1" applyBorder="1" applyAlignment="1">
      <alignment horizontal="center" vertical="top"/>
    </xf>
    <xf numFmtId="164" fontId="6" fillId="25" borderId="55" xfId="0" applyNumberFormat="1" applyFont="1" applyFill="1" applyBorder="1" applyAlignment="1" applyProtection="1">
      <alignment horizontal="left" vertical="center" wrapText="1"/>
    </xf>
    <xf numFmtId="1" fontId="0" fillId="2" borderId="50" xfId="0" applyNumberFormat="1" applyBorder="1" applyAlignment="1">
      <alignment horizontal="center" vertical="top"/>
    </xf>
    <xf numFmtId="0" fontId="0" fillId="2" borderId="50" xfId="0" applyNumberFormat="1" applyBorder="1" applyAlignment="1">
      <alignment horizontal="center" vertical="top"/>
    </xf>
    <xf numFmtId="7" fontId="0" fillId="2" borderId="50" xfId="0" applyNumberFormat="1" applyBorder="1" applyAlignment="1">
      <alignment horizontal="right"/>
    </xf>
    <xf numFmtId="7" fontId="0" fillId="2" borderId="55" xfId="0" applyNumberFormat="1" applyBorder="1" applyAlignment="1">
      <alignment horizontal="right"/>
    </xf>
    <xf numFmtId="1" fontId="50" fillId="0" borderId="54" xfId="0" applyNumberFormat="1" applyFont="1" applyFill="1" applyBorder="1" applyAlignment="1" applyProtection="1">
      <alignment horizontal="right" vertical="top" wrapText="1"/>
    </xf>
    <xf numFmtId="166" fontId="50" fillId="26" borderId="54" xfId="0" applyNumberFormat="1" applyFont="1" applyFill="1" applyBorder="1" applyAlignment="1" applyProtection="1">
      <alignment vertical="top"/>
      <protection locked="0"/>
    </xf>
    <xf numFmtId="164" fontId="50" fillId="0" borderId="54" xfId="0" applyNumberFormat="1" applyFont="1" applyFill="1" applyBorder="1" applyAlignment="1" applyProtection="1">
      <alignment vertical="top" wrapText="1"/>
    </xf>
    <xf numFmtId="166" fontId="50" fillId="0" borderId="54" xfId="0" applyNumberFormat="1" applyFont="1" applyFill="1" applyBorder="1" applyAlignment="1" applyProtection="1">
      <alignment vertical="top" wrapText="1"/>
    </xf>
    <xf numFmtId="164" fontId="50" fillId="0" borderId="54" xfId="80" applyNumberFormat="1" applyFont="1" applyFill="1" applyBorder="1" applyAlignment="1" applyProtection="1">
      <alignment vertical="top" wrapText="1"/>
    </xf>
    <xf numFmtId="164" fontId="50" fillId="0" borderId="54" xfId="80" applyNumberFormat="1" applyFont="1" applyFill="1" applyBorder="1" applyAlignment="1" applyProtection="1">
      <alignment horizontal="center" vertical="top" wrapText="1"/>
    </xf>
    <xf numFmtId="165" fontId="50" fillId="0" borderId="2" xfId="0" applyNumberFormat="1" applyFont="1" applyFill="1" applyBorder="1" applyAlignment="1" applyProtection="1">
      <alignment horizontal="center" vertical="top" wrapText="1"/>
    </xf>
    <xf numFmtId="164" fontId="50" fillId="0" borderId="2" xfId="0" applyNumberFormat="1" applyFont="1" applyFill="1" applyBorder="1" applyAlignment="1" applyProtection="1">
      <alignment horizontal="left" vertical="top" wrapText="1"/>
    </xf>
    <xf numFmtId="164" fontId="50" fillId="0" borderId="2" xfId="0" applyNumberFormat="1" applyFont="1" applyFill="1" applyBorder="1" applyAlignment="1" applyProtection="1">
      <alignment horizontal="center" vertical="top" wrapText="1"/>
    </xf>
    <xf numFmtId="0" fontId="50" fillId="0" borderId="2" xfId="0" applyNumberFormat="1" applyFont="1" applyFill="1" applyBorder="1" applyAlignment="1" applyProtection="1">
      <alignment horizontal="center" vertical="top" wrapText="1"/>
    </xf>
    <xf numFmtId="1" fontId="50" fillId="0" borderId="2" xfId="0" applyNumberFormat="1" applyFont="1" applyFill="1" applyBorder="1" applyAlignment="1" applyProtection="1">
      <alignment horizontal="right" vertical="top"/>
    </xf>
    <xf numFmtId="166" fontId="50" fillId="26" borderId="2" xfId="0" applyNumberFormat="1" applyFont="1" applyFill="1" applyBorder="1" applyAlignment="1" applyProtection="1">
      <alignment vertical="top"/>
      <protection locked="0"/>
    </xf>
    <xf numFmtId="166" fontId="50" fillId="0" borderId="2" xfId="0" applyNumberFormat="1" applyFont="1" applyFill="1" applyBorder="1" applyAlignment="1" applyProtection="1">
      <alignment vertical="top"/>
    </xf>
    <xf numFmtId="165" fontId="50" fillId="0" borderId="2" xfId="0" applyNumberFormat="1" applyFont="1" applyFill="1" applyBorder="1" applyAlignment="1" applyProtection="1">
      <alignment horizontal="right" vertical="top" wrapText="1"/>
    </xf>
    <xf numFmtId="1" fontId="50" fillId="0" borderId="2" xfId="0" applyNumberFormat="1" applyFont="1" applyFill="1" applyBorder="1" applyAlignment="1" applyProtection="1">
      <alignment horizontal="right" vertical="top" wrapText="1"/>
    </xf>
    <xf numFmtId="164" fontId="50" fillId="0" borderId="2" xfId="80" applyNumberFormat="1" applyFont="1" applyFill="1" applyBorder="1" applyAlignment="1" applyProtection="1">
      <alignment horizontal="left" vertical="top" wrapText="1"/>
    </xf>
    <xf numFmtId="3" fontId="50" fillId="26" borderId="2" xfId="0" applyNumberFormat="1" applyFont="1" applyFill="1" applyBorder="1" applyAlignment="1" applyProtection="1">
      <alignment vertical="top"/>
    </xf>
    <xf numFmtId="1" fontId="52" fillId="2" borderId="43" xfId="0" applyNumberFormat="1" applyFont="1" applyBorder="1" applyAlignment="1">
      <alignment horizontal="left" vertical="center" wrapText="1"/>
    </xf>
    <xf numFmtId="0" fontId="8" fillId="2" borderId="44" xfId="0" applyNumberFormat="1" applyFont="1" applyBorder="1" applyAlignment="1">
      <alignment vertical="center" wrapText="1"/>
    </xf>
    <xf numFmtId="0" fontId="8" fillId="2" borderId="45" xfId="0" applyNumberFormat="1" applyFont="1" applyBorder="1" applyAlignment="1">
      <alignment vertical="center" wrapText="1"/>
    </xf>
    <xf numFmtId="1" fontId="7" fillId="2" borderId="50" xfId="0" applyNumberFormat="1" applyFont="1" applyBorder="1" applyAlignment="1">
      <alignment horizontal="left" vertical="center" wrapText="1"/>
    </xf>
    <xf numFmtId="0" fontId="0" fillId="2" borderId="51" xfId="0" applyNumberFormat="1" applyBorder="1" applyAlignment="1">
      <alignment vertical="center" wrapText="1"/>
    </xf>
    <xf numFmtId="0" fontId="0" fillId="2" borderId="52" xfId="0" applyNumberFormat="1" applyBorder="1" applyAlignment="1">
      <alignment vertical="center" wrapText="1"/>
    </xf>
    <xf numFmtId="1" fontId="7" fillId="2" borderId="37" xfId="0" applyNumberFormat="1" applyFont="1" applyBorder="1" applyAlignment="1">
      <alignment horizontal="left" vertical="center" wrapText="1"/>
    </xf>
    <xf numFmtId="0" fontId="0" fillId="2" borderId="38" xfId="0" applyNumberFormat="1" applyBorder="1" applyAlignment="1">
      <alignment vertical="center" wrapText="1"/>
    </xf>
    <xf numFmtId="0" fontId="0" fillId="2" borderId="39" xfId="0" applyNumberFormat="1" applyBorder="1" applyAlignment="1">
      <alignment vertical="center" wrapText="1"/>
    </xf>
    <xf numFmtId="1" fontId="3" fillId="2" borderId="43" xfId="0" applyNumberFormat="1" applyFont="1" applyBorder="1" applyAlignment="1">
      <alignment horizontal="left" vertical="center" wrapText="1"/>
    </xf>
    <xf numFmtId="0" fontId="0" fillId="2" borderId="44" xfId="0" applyNumberFormat="1" applyBorder="1" applyAlignment="1">
      <alignment vertical="center" wrapText="1"/>
    </xf>
    <xf numFmtId="0" fontId="0" fillId="2" borderId="45" xfId="0" applyNumberFormat="1" applyBorder="1" applyAlignment="1">
      <alignment vertical="center" wrapText="1"/>
    </xf>
    <xf numFmtId="7" fontId="0" fillId="2" borderId="35" xfId="0" applyNumberFormat="1" applyBorder="1" applyAlignment="1">
      <alignment horizontal="center"/>
    </xf>
    <xf numFmtId="0" fontId="0" fillId="2" borderId="36" xfId="0" applyNumberFormat="1" applyBorder="1" applyAlignment="1"/>
    <xf numFmtId="0" fontId="0" fillId="2" borderId="40" xfId="0" applyNumberFormat="1" applyBorder="1" applyAlignment="1"/>
    <xf numFmtId="0" fontId="0" fillId="2" borderId="41" xfId="0" applyNumberFormat="1" applyBorder="1" applyAlignment="1"/>
    <xf numFmtId="1" fontId="3" fillId="2" borderId="37" xfId="0" applyNumberFormat="1" applyFont="1" applyBorder="1" applyAlignment="1">
      <alignment horizontal="left" vertical="center" wrapText="1"/>
    </xf>
    <xf numFmtId="1" fontId="7" fillId="2" borderId="20" xfId="81" applyNumberFormat="1" applyFont="1" applyBorder="1" applyAlignment="1">
      <alignment horizontal="left" vertical="center" wrapText="1"/>
    </xf>
    <xf numFmtId="0" fontId="8" fillId="2" borderId="0" xfId="81" applyNumberFormat="1" applyBorder="1" applyAlignment="1">
      <alignment vertical="center" wrapText="1"/>
    </xf>
    <xf numFmtId="0" fontId="8" fillId="2" borderId="42" xfId="81" applyNumberFormat="1" applyBorder="1" applyAlignment="1">
      <alignment vertical="center" wrapText="1"/>
    </xf>
    <xf numFmtId="1" fontId="7" fillId="2" borderId="37" xfId="81" applyNumberFormat="1" applyFont="1" applyBorder="1" applyAlignment="1">
      <alignment horizontal="left" vertical="center" wrapText="1"/>
    </xf>
    <xf numFmtId="0" fontId="8" fillId="2" borderId="38" xfId="81" applyNumberFormat="1" applyBorder="1" applyAlignment="1">
      <alignment vertical="center" wrapText="1"/>
    </xf>
    <xf numFmtId="0" fontId="8" fillId="2" borderId="39" xfId="81" applyNumberFormat="1" applyBorder="1" applyAlignment="1">
      <alignment vertical="center" wrapText="1"/>
    </xf>
  </cellXfs>
  <cellStyles count="109">
    <cellStyle name="20% - Accent1 2" xfId="1"/>
    <cellStyle name="20% - Accent2 2" xfId="2"/>
    <cellStyle name="20% - Accent3 2" xfId="3"/>
    <cellStyle name="20% - Accent4 2" xfId="4"/>
    <cellStyle name="20% - Accent5 2" xfId="5"/>
    <cellStyle name="20% - Accent6 2" xfId="6"/>
    <cellStyle name="40% - Accent1 2" xfId="7"/>
    <cellStyle name="40% - Accent2 2" xfId="8"/>
    <cellStyle name="40% - Accent3 2" xfId="9"/>
    <cellStyle name="40% - Accent4 2" xfId="10"/>
    <cellStyle name="40% - Accent5 2" xfId="11"/>
    <cellStyle name="40% - Accent6 2" xfId="12"/>
    <cellStyle name="60% - Accent1 2" xfId="13"/>
    <cellStyle name="60% - Accent2 2" xfId="14"/>
    <cellStyle name="60% - Accent3 2" xfId="15"/>
    <cellStyle name="60% - Accent4 2" xfId="16"/>
    <cellStyle name="60% - Accent5 2" xfId="17"/>
    <cellStyle name="60% - Accent6 2" xfId="18"/>
    <cellStyle name="Accent1 2" xfId="19"/>
    <cellStyle name="Accent2 2" xfId="20"/>
    <cellStyle name="Accent3 2" xfId="21"/>
    <cellStyle name="Accent4 2" xfId="22"/>
    <cellStyle name="Accent5 2" xfId="23"/>
    <cellStyle name="Accent6 2" xfId="24"/>
    <cellStyle name="Bad 2" xfId="25"/>
    <cellStyle name="BigLine" xfId="26"/>
    <cellStyle name="BigLine 2" xfId="27"/>
    <cellStyle name="Blank" xfId="28"/>
    <cellStyle name="Blank 2" xfId="29"/>
    <cellStyle name="Blank 3" xfId="30"/>
    <cellStyle name="BLine" xfId="31"/>
    <cellStyle name="BLine 2" xfId="32"/>
    <cellStyle name="C2" xfId="33"/>
    <cellStyle name="C2 2" xfId="34"/>
    <cellStyle name="C2 3" xfId="35"/>
    <cellStyle name="C2Sctn" xfId="36"/>
    <cellStyle name="C2Sctn 2" xfId="37"/>
    <cellStyle name="C3" xfId="38"/>
    <cellStyle name="C3 2" xfId="39"/>
    <cellStyle name="C3 3" xfId="40"/>
    <cellStyle name="C3Rem" xfId="41"/>
    <cellStyle name="C3Rem 2" xfId="42"/>
    <cellStyle name="C3Rem 3" xfId="43"/>
    <cellStyle name="C3Sctn" xfId="44"/>
    <cellStyle name="C3Sctn 2" xfId="45"/>
    <cellStyle name="C4" xfId="46"/>
    <cellStyle name="C4 2" xfId="47"/>
    <cellStyle name="C4 3" xfId="48"/>
    <cellStyle name="C5" xfId="49"/>
    <cellStyle name="C5 2" xfId="50"/>
    <cellStyle name="C5 3" xfId="51"/>
    <cellStyle name="C6" xfId="52"/>
    <cellStyle name="C6 2" xfId="53"/>
    <cellStyle name="C6 3" xfId="54"/>
    <cellStyle name="C7" xfId="55"/>
    <cellStyle name="C7 2" xfId="56"/>
    <cellStyle name="C7 3" xfId="57"/>
    <cellStyle name="C7Create" xfId="58"/>
    <cellStyle name="C7Create 2" xfId="59"/>
    <cellStyle name="C7Create 3" xfId="60"/>
    <cellStyle name="C8" xfId="61"/>
    <cellStyle name="C8 2" xfId="62"/>
    <cellStyle name="C8 3" xfId="63"/>
    <cellStyle name="C8Sctn" xfId="64"/>
    <cellStyle name="C8Sctn 2" xfId="65"/>
    <cellStyle name="Calculation 2" xfId="66"/>
    <cellStyle name="Check Cell 2" xfId="67"/>
    <cellStyle name="Continued" xfId="68"/>
    <cellStyle name="Continued 2" xfId="69"/>
    <cellStyle name="Continued 3" xfId="70"/>
    <cellStyle name="Explanatory Text 2" xfId="71"/>
    <cellStyle name="Good 2" xfId="72"/>
    <cellStyle name="Heading 1 2" xfId="73"/>
    <cellStyle name="Heading 2 2" xfId="74"/>
    <cellStyle name="Heading 3 2" xfId="75"/>
    <cellStyle name="Heading 4 2" xfId="76"/>
    <cellStyle name="Input 2" xfId="77"/>
    <cellStyle name="Linked Cell 2" xfId="78"/>
    <cellStyle name="Neutral 2" xfId="79"/>
    <cellStyle name="Normal" xfId="0" builtinId="0"/>
    <cellStyle name="Normal 2" xfId="80"/>
    <cellStyle name="Normal 3" xfId="81"/>
    <cellStyle name="Normal 4" xfId="82"/>
    <cellStyle name="Normal 5" xfId="83"/>
    <cellStyle name="Note 2" xfId="84"/>
    <cellStyle name="Null" xfId="85"/>
    <cellStyle name="Null 2" xfId="86"/>
    <cellStyle name="Output 2" xfId="87"/>
    <cellStyle name="Regular" xfId="88"/>
    <cellStyle name="Regular 2" xfId="89"/>
    <cellStyle name="Title 2" xfId="90"/>
    <cellStyle name="TitleA" xfId="91"/>
    <cellStyle name="TitleA 2" xfId="92"/>
    <cellStyle name="TitleC" xfId="93"/>
    <cellStyle name="TitleC 2" xfId="94"/>
    <cellStyle name="TitleE8" xfId="95"/>
    <cellStyle name="TitleE8 2" xfId="96"/>
    <cellStyle name="TitleE8x" xfId="97"/>
    <cellStyle name="TitleE8x 2" xfId="98"/>
    <cellStyle name="TitleF" xfId="99"/>
    <cellStyle name="TitleF 2" xfId="100"/>
    <cellStyle name="TitleT" xfId="101"/>
    <cellStyle name="TitleT 2" xfId="102"/>
    <cellStyle name="TitleYC89" xfId="103"/>
    <cellStyle name="TitleYC89 2" xfId="104"/>
    <cellStyle name="TitleZ" xfId="105"/>
    <cellStyle name="TitleZ 2" xfId="106"/>
    <cellStyle name="Total 2" xfId="107"/>
    <cellStyle name="Warning Text 2" xfId="108"/>
  </cellStyles>
  <dxfs count="972">
    <dxf>
      <font>
        <strike val="0"/>
      </font>
      <fill>
        <patternFill>
          <bgColor rgb="FFFF0000"/>
        </patternFill>
      </fill>
      <border>
        <left style="thin">
          <color rgb="FFFFFF00"/>
        </left>
        <right style="thin">
          <color rgb="FFFFFF00"/>
        </right>
        <top style="thin">
          <color rgb="FFFFFF00"/>
        </top>
        <bottom style="thin">
          <color rgb="FFFFFF00"/>
        </bottom>
      </border>
    </dxf>
    <dxf>
      <font>
        <b/>
        <i val="0"/>
        <condense val="0"/>
        <extend val="0"/>
      </font>
    </dxf>
    <dxf>
      <font>
        <b/>
        <i val="0"/>
        <condense val="0"/>
        <extend val="0"/>
      </font>
    </dxf>
    <dxf>
      <font>
        <b/>
        <i val="0"/>
        <condense val="0"/>
        <extend val="0"/>
      </font>
    </dxf>
    <dxf>
      <font>
        <strike val="0"/>
      </font>
      <fill>
        <patternFill>
          <bgColor rgb="FFFF0000"/>
        </patternFill>
      </fill>
      <border>
        <left style="thin">
          <color rgb="FFFFFF00"/>
        </left>
        <right style="thin">
          <color rgb="FFFFFF00"/>
        </right>
        <top style="thin">
          <color rgb="FFFFFF00"/>
        </top>
        <bottom style="thin">
          <color rgb="FFFFFF00"/>
        </bottom>
      </border>
    </dxf>
    <dxf>
      <font>
        <strike val="0"/>
      </font>
      <fill>
        <patternFill>
          <bgColor rgb="FFFF0000"/>
        </patternFill>
      </fill>
      <border>
        <left style="thin">
          <color rgb="FFFFFF00"/>
        </left>
        <right style="thin">
          <color rgb="FFFFFF00"/>
        </right>
        <top style="thin">
          <color rgb="FFFFFF00"/>
        </top>
        <bottom style="thin">
          <color rgb="FFFFFF00"/>
        </bottom>
      </border>
    </dxf>
    <dxf>
      <font>
        <strike val="0"/>
      </font>
      <fill>
        <patternFill>
          <bgColor rgb="FFFF0000"/>
        </patternFill>
      </fill>
      <border>
        <left style="thin">
          <color rgb="FFFFFF00"/>
        </left>
        <right style="thin">
          <color rgb="FFFFFF00"/>
        </right>
        <top style="thin">
          <color rgb="FFFFFF00"/>
        </top>
        <bottom style="thin">
          <color rgb="FFFFFF00"/>
        </bottom>
      </border>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strike val="0"/>
      </font>
      <fill>
        <patternFill>
          <bgColor rgb="FFFF0000"/>
        </patternFill>
      </fill>
      <border>
        <left style="thin">
          <color rgb="FFFFFF00"/>
        </left>
        <right style="thin">
          <color rgb="FFFFFF00"/>
        </right>
        <top style="thin">
          <color rgb="FFFFFF00"/>
        </top>
        <bottom style="thin">
          <color rgb="FFFFFF00"/>
        </bottom>
      </border>
    </dxf>
    <dxf>
      <font>
        <b/>
        <i val="0"/>
        <condense val="0"/>
        <extend val="0"/>
      </font>
    </dxf>
    <dxf>
      <font>
        <b/>
        <i val="0"/>
        <condense val="0"/>
        <extend val="0"/>
      </font>
    </dxf>
    <dxf>
      <font>
        <b/>
        <i val="0"/>
        <condense val="0"/>
        <extend val="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N485"/>
  <sheetViews>
    <sheetView showZeros="0" tabSelected="1" showOutlineSymbols="0" view="pageBreakPreview" topLeftCell="B1" zoomScale="75" zoomScaleNormal="75" zoomScaleSheetLayoutView="75" workbookViewId="0">
      <selection activeCell="G8" sqref="G8"/>
    </sheetView>
  </sheetViews>
  <sheetFormatPr defaultColWidth="10.5546875" defaultRowHeight="15" x14ac:dyDescent="0.2"/>
  <cols>
    <col min="1" max="1" width="7.88671875" style="22" hidden="1" customWidth="1"/>
    <col min="2" max="2" width="8.77734375" style="13" customWidth="1"/>
    <col min="3" max="3" width="36.77734375" customWidth="1"/>
    <col min="4" max="4" width="12.77734375" style="25" customWidth="1"/>
    <col min="5" max="5" width="6.77734375" customWidth="1"/>
    <col min="6" max="6" width="11.77734375" customWidth="1"/>
    <col min="7" max="7" width="11.77734375" style="22" customWidth="1"/>
    <col min="8" max="8" width="16.77734375" style="22" customWidth="1"/>
    <col min="9" max="9" width="94.5546875" customWidth="1"/>
    <col min="10" max="10" width="37.5546875" customWidth="1"/>
  </cols>
  <sheetData>
    <row r="1" spans="1:12" ht="15.75" x14ac:dyDescent="0.2">
      <c r="A1" s="32"/>
      <c r="B1" s="30" t="s">
        <v>0</v>
      </c>
      <c r="C1" s="31"/>
      <c r="D1" s="31"/>
      <c r="E1" s="31"/>
      <c r="F1" s="31"/>
      <c r="G1" s="32"/>
      <c r="H1" s="31"/>
    </row>
    <row r="2" spans="1:12" x14ac:dyDescent="0.2">
      <c r="A2" s="29"/>
      <c r="B2" s="14" t="s">
        <v>136</v>
      </c>
      <c r="C2" s="2"/>
      <c r="D2" s="2"/>
      <c r="E2" s="2"/>
      <c r="F2" s="2"/>
      <c r="G2" s="29"/>
      <c r="H2" s="2"/>
    </row>
    <row r="3" spans="1:12" x14ac:dyDescent="0.2">
      <c r="A3" s="18"/>
      <c r="B3" s="13" t="s">
        <v>1</v>
      </c>
      <c r="C3" s="38"/>
      <c r="D3" s="38"/>
      <c r="E3" s="38"/>
      <c r="F3" s="38"/>
      <c r="G3" s="37"/>
      <c r="H3" s="36"/>
    </row>
    <row r="4" spans="1:12" x14ac:dyDescent="0.2">
      <c r="A4" s="55" t="s">
        <v>25</v>
      </c>
      <c r="B4" s="15" t="s">
        <v>3</v>
      </c>
      <c r="C4" s="4" t="s">
        <v>4</v>
      </c>
      <c r="D4" s="3" t="s">
        <v>5</v>
      </c>
      <c r="E4" s="5" t="s">
        <v>6</v>
      </c>
      <c r="F4" s="5" t="s">
        <v>7</v>
      </c>
      <c r="G4" s="19" t="s">
        <v>8</v>
      </c>
      <c r="H4" s="5" t="s">
        <v>9</v>
      </c>
    </row>
    <row r="5" spans="1:12" ht="15.75" thickBot="1" x14ac:dyDescent="0.25">
      <c r="A5" s="24"/>
      <c r="B5" s="45"/>
      <c r="C5" s="46"/>
      <c r="D5" s="47" t="s">
        <v>10</v>
      </c>
      <c r="E5" s="48"/>
      <c r="F5" s="49" t="s">
        <v>11</v>
      </c>
      <c r="G5" s="50"/>
      <c r="H5" s="51"/>
    </row>
    <row r="6" spans="1:12" s="43" customFormat="1" ht="36" customHeight="1" thickTop="1" x14ac:dyDescent="0.2">
      <c r="A6" s="41"/>
      <c r="B6" s="40" t="s">
        <v>12</v>
      </c>
      <c r="C6" s="187" t="s">
        <v>300</v>
      </c>
      <c r="D6" s="188"/>
      <c r="E6" s="188"/>
      <c r="F6" s="189"/>
      <c r="G6" s="60"/>
      <c r="H6" s="61" t="s">
        <v>2</v>
      </c>
    </row>
    <row r="7" spans="1:12" ht="30" customHeight="1" x14ac:dyDescent="0.2">
      <c r="A7" s="20"/>
      <c r="B7" s="16"/>
      <c r="C7" s="33" t="s">
        <v>19</v>
      </c>
      <c r="D7" s="11"/>
      <c r="E7" s="9" t="s">
        <v>2</v>
      </c>
      <c r="F7" s="9" t="s">
        <v>2</v>
      </c>
      <c r="G7" s="20" t="s">
        <v>2</v>
      </c>
      <c r="H7" s="23"/>
    </row>
    <row r="8" spans="1:12" s="104" customFormat="1" ht="30" customHeight="1" x14ac:dyDescent="0.2">
      <c r="A8" s="101" t="s">
        <v>72</v>
      </c>
      <c r="B8" s="64" t="s">
        <v>137</v>
      </c>
      <c r="C8" s="65" t="s">
        <v>73</v>
      </c>
      <c r="D8" s="102" t="s">
        <v>479</v>
      </c>
      <c r="E8" s="66" t="s">
        <v>27</v>
      </c>
      <c r="F8" s="103">
        <v>1315</v>
      </c>
      <c r="G8" s="80"/>
      <c r="H8" s="67">
        <f t="shared" ref="H8:H9" si="0">ROUND(G8*F8,2)</f>
        <v>0</v>
      </c>
      <c r="I8"/>
      <c r="J8"/>
      <c r="K8"/>
      <c r="L8"/>
    </row>
    <row r="9" spans="1:12" s="79" customFormat="1" ht="30" customHeight="1" x14ac:dyDescent="0.2">
      <c r="A9" s="105" t="s">
        <v>74</v>
      </c>
      <c r="B9" s="64" t="s">
        <v>28</v>
      </c>
      <c r="C9" s="65" t="s">
        <v>75</v>
      </c>
      <c r="D9" s="102" t="s">
        <v>305</v>
      </c>
      <c r="E9" s="66" t="s">
        <v>29</v>
      </c>
      <c r="F9" s="103">
        <v>2240</v>
      </c>
      <c r="G9" s="80"/>
      <c r="H9" s="67">
        <f t="shared" si="0"/>
        <v>0</v>
      </c>
      <c r="I9"/>
      <c r="J9"/>
      <c r="K9"/>
      <c r="L9"/>
    </row>
    <row r="10" spans="1:12" s="104" customFormat="1" ht="30" customHeight="1" x14ac:dyDescent="0.2">
      <c r="A10" s="105" t="s">
        <v>76</v>
      </c>
      <c r="B10" s="64" t="s">
        <v>77</v>
      </c>
      <c r="C10" s="65" t="s">
        <v>306</v>
      </c>
      <c r="D10" s="102" t="s">
        <v>305</v>
      </c>
      <c r="E10" s="66"/>
      <c r="F10" s="103"/>
      <c r="G10" s="77"/>
      <c r="H10" s="67"/>
      <c r="I10"/>
      <c r="J10"/>
      <c r="K10"/>
      <c r="L10"/>
    </row>
    <row r="11" spans="1:12" s="104" customFormat="1" ht="30" customHeight="1" x14ac:dyDescent="0.2">
      <c r="A11" s="105" t="s">
        <v>307</v>
      </c>
      <c r="B11" s="68" t="s">
        <v>30</v>
      </c>
      <c r="C11" s="65" t="s">
        <v>309</v>
      </c>
      <c r="D11" s="69" t="s">
        <v>2</v>
      </c>
      <c r="E11" s="66" t="s">
        <v>31</v>
      </c>
      <c r="F11" s="103">
        <v>1570</v>
      </c>
      <c r="G11" s="80"/>
      <c r="H11" s="67">
        <f t="shared" ref="H11:H12" si="1">ROUND(G11*F11,2)</f>
        <v>0</v>
      </c>
      <c r="I11"/>
      <c r="J11"/>
      <c r="K11"/>
      <c r="L11"/>
    </row>
    <row r="12" spans="1:12" s="104" customFormat="1" ht="30" customHeight="1" x14ac:dyDescent="0.2">
      <c r="A12" s="105" t="s">
        <v>308</v>
      </c>
      <c r="B12" s="68" t="s">
        <v>37</v>
      </c>
      <c r="C12" s="65" t="s">
        <v>310</v>
      </c>
      <c r="D12" s="69" t="s">
        <v>2</v>
      </c>
      <c r="E12" s="66" t="s">
        <v>31</v>
      </c>
      <c r="F12" s="103">
        <v>310</v>
      </c>
      <c r="G12" s="80"/>
      <c r="H12" s="67">
        <f t="shared" si="1"/>
        <v>0</v>
      </c>
      <c r="I12"/>
      <c r="J12"/>
      <c r="K12"/>
      <c r="L12"/>
    </row>
    <row r="13" spans="1:12" s="104" customFormat="1" ht="30" customHeight="1" x14ac:dyDescent="0.2">
      <c r="A13" s="105" t="s">
        <v>32</v>
      </c>
      <c r="B13" s="64" t="s">
        <v>78</v>
      </c>
      <c r="C13" s="65" t="s">
        <v>33</v>
      </c>
      <c r="D13" s="102" t="s">
        <v>480</v>
      </c>
      <c r="E13" s="66"/>
      <c r="F13" s="103"/>
      <c r="G13" s="77"/>
      <c r="H13" s="67"/>
      <c r="I13"/>
      <c r="J13"/>
      <c r="K13"/>
      <c r="L13"/>
    </row>
    <row r="14" spans="1:12" s="104" customFormat="1" ht="30" customHeight="1" x14ac:dyDescent="0.2">
      <c r="A14" s="105" t="s">
        <v>311</v>
      </c>
      <c r="B14" s="68" t="s">
        <v>30</v>
      </c>
      <c r="C14" s="65" t="s">
        <v>312</v>
      </c>
      <c r="D14" s="69" t="s">
        <v>2</v>
      </c>
      <c r="E14" s="66" t="s">
        <v>27</v>
      </c>
      <c r="F14" s="103">
        <v>225</v>
      </c>
      <c r="G14" s="80"/>
      <c r="H14" s="67">
        <f t="shared" ref="H14:H17" si="2">ROUND(G14*F14,2)</f>
        <v>0</v>
      </c>
      <c r="I14"/>
      <c r="J14"/>
      <c r="K14"/>
      <c r="L14"/>
    </row>
    <row r="15" spans="1:12" s="79" customFormat="1" ht="30" customHeight="1" x14ac:dyDescent="0.2">
      <c r="A15" s="101" t="s">
        <v>34</v>
      </c>
      <c r="B15" s="64" t="s">
        <v>79</v>
      </c>
      <c r="C15" s="65" t="s">
        <v>35</v>
      </c>
      <c r="D15" s="102" t="s">
        <v>305</v>
      </c>
      <c r="E15" s="66" t="s">
        <v>29</v>
      </c>
      <c r="F15" s="103">
        <v>235</v>
      </c>
      <c r="G15" s="80"/>
      <c r="H15" s="67">
        <f t="shared" si="2"/>
        <v>0</v>
      </c>
      <c r="I15"/>
      <c r="J15"/>
      <c r="K15"/>
      <c r="L15"/>
    </row>
    <row r="16" spans="1:12" s="104" customFormat="1" ht="30" customHeight="1" x14ac:dyDescent="0.2">
      <c r="A16" s="105" t="s">
        <v>80</v>
      </c>
      <c r="B16" s="64" t="s">
        <v>81</v>
      </c>
      <c r="C16" s="65" t="s">
        <v>313</v>
      </c>
      <c r="D16" s="102" t="s">
        <v>314</v>
      </c>
      <c r="E16" s="66"/>
      <c r="F16" s="103"/>
      <c r="G16" s="83"/>
      <c r="H16" s="67"/>
      <c r="I16"/>
      <c r="J16"/>
      <c r="K16"/>
      <c r="L16"/>
    </row>
    <row r="17" spans="1:12" s="104" customFormat="1" ht="30" customHeight="1" x14ac:dyDescent="0.2">
      <c r="A17" s="105" t="s">
        <v>315</v>
      </c>
      <c r="B17" s="68" t="s">
        <v>30</v>
      </c>
      <c r="C17" s="65" t="s">
        <v>316</v>
      </c>
      <c r="D17" s="69" t="s">
        <v>2</v>
      </c>
      <c r="E17" s="66" t="s">
        <v>29</v>
      </c>
      <c r="F17" s="103">
        <v>2690</v>
      </c>
      <c r="G17" s="80"/>
      <c r="H17" s="67">
        <f t="shared" si="2"/>
        <v>0</v>
      </c>
      <c r="I17"/>
      <c r="J17"/>
      <c r="K17"/>
      <c r="L17"/>
    </row>
    <row r="18" spans="1:12" s="79" customFormat="1" ht="30" customHeight="1" x14ac:dyDescent="0.2">
      <c r="A18" s="105" t="s">
        <v>317</v>
      </c>
      <c r="B18" s="64" t="s">
        <v>82</v>
      </c>
      <c r="C18" s="65" t="s">
        <v>83</v>
      </c>
      <c r="D18" s="69" t="s">
        <v>318</v>
      </c>
      <c r="E18" s="66"/>
      <c r="F18" s="103"/>
      <c r="G18" s="77"/>
      <c r="H18" s="67"/>
      <c r="I18"/>
      <c r="J18"/>
      <c r="K18"/>
      <c r="L18"/>
    </row>
    <row r="19" spans="1:12" s="104" customFormat="1" ht="30" customHeight="1" x14ac:dyDescent="0.2">
      <c r="A19" s="105" t="s">
        <v>319</v>
      </c>
      <c r="B19" s="68" t="s">
        <v>30</v>
      </c>
      <c r="C19" s="65" t="s">
        <v>320</v>
      </c>
      <c r="D19" s="69" t="s">
        <v>2</v>
      </c>
      <c r="E19" s="66" t="s">
        <v>29</v>
      </c>
      <c r="F19" s="103">
        <v>2690</v>
      </c>
      <c r="G19" s="80"/>
      <c r="H19" s="67">
        <f t="shared" ref="H19" si="3">ROUND(G19*F19,2)</f>
        <v>0</v>
      </c>
      <c r="I19"/>
      <c r="J19"/>
      <c r="K19"/>
      <c r="L19"/>
    </row>
    <row r="20" spans="1:12" s="79" customFormat="1" ht="30" customHeight="1" x14ac:dyDescent="0.2">
      <c r="A20" s="101" t="s">
        <v>321</v>
      </c>
      <c r="B20" s="64" t="s">
        <v>84</v>
      </c>
      <c r="C20" s="65" t="s">
        <v>322</v>
      </c>
      <c r="D20" s="69" t="s">
        <v>481</v>
      </c>
      <c r="E20" s="66"/>
      <c r="F20" s="103"/>
      <c r="G20" s="77"/>
      <c r="H20" s="67"/>
      <c r="I20"/>
      <c r="J20"/>
      <c r="K20"/>
      <c r="L20"/>
    </row>
    <row r="21" spans="1:12" s="104" customFormat="1" ht="30" customHeight="1" x14ac:dyDescent="0.2">
      <c r="A21" s="101" t="s">
        <v>323</v>
      </c>
      <c r="B21" s="68" t="s">
        <v>30</v>
      </c>
      <c r="C21" s="65" t="s">
        <v>324</v>
      </c>
      <c r="D21" s="69" t="s">
        <v>2</v>
      </c>
      <c r="E21" s="66" t="s">
        <v>31</v>
      </c>
      <c r="F21" s="103">
        <v>155</v>
      </c>
      <c r="G21" s="80"/>
      <c r="H21" s="67">
        <f>ROUND(G21*F21,2)</f>
        <v>0</v>
      </c>
      <c r="I21"/>
      <c r="J21"/>
      <c r="K21"/>
      <c r="L21"/>
    </row>
    <row r="22" spans="1:12" ht="30" customHeight="1" x14ac:dyDescent="0.2">
      <c r="A22" s="20"/>
      <c r="B22" s="16"/>
      <c r="C22" s="34" t="s">
        <v>295</v>
      </c>
      <c r="D22" s="11"/>
      <c r="E22" s="8"/>
      <c r="F22" s="11"/>
      <c r="G22" s="20"/>
      <c r="H22" s="23"/>
    </row>
    <row r="23" spans="1:12" s="104" customFormat="1" ht="30" customHeight="1" x14ac:dyDescent="0.2">
      <c r="A23" s="106" t="s">
        <v>58</v>
      </c>
      <c r="B23" s="64" t="s">
        <v>85</v>
      </c>
      <c r="C23" s="65" t="s">
        <v>59</v>
      </c>
      <c r="D23" s="102" t="s">
        <v>305</v>
      </c>
      <c r="E23" s="66"/>
      <c r="F23" s="103"/>
      <c r="G23" s="77"/>
      <c r="H23" s="67"/>
      <c r="I23"/>
      <c r="J23"/>
      <c r="K23"/>
      <c r="L23"/>
    </row>
    <row r="24" spans="1:12" s="79" customFormat="1" ht="30" customHeight="1" x14ac:dyDescent="0.2">
      <c r="A24" s="106" t="s">
        <v>60</v>
      </c>
      <c r="B24" s="68" t="s">
        <v>30</v>
      </c>
      <c r="C24" s="65" t="s">
        <v>61</v>
      </c>
      <c r="D24" s="69" t="s">
        <v>2</v>
      </c>
      <c r="E24" s="66" t="s">
        <v>29</v>
      </c>
      <c r="F24" s="103">
        <v>2075</v>
      </c>
      <c r="G24" s="80"/>
      <c r="H24" s="67">
        <f>ROUND(G24*F24,2)</f>
        <v>0</v>
      </c>
      <c r="I24"/>
      <c r="J24"/>
      <c r="K24"/>
      <c r="L24"/>
    </row>
    <row r="25" spans="1:12" s="79" customFormat="1" ht="30" customHeight="1" x14ac:dyDescent="0.2">
      <c r="A25" s="106" t="s">
        <v>138</v>
      </c>
      <c r="B25" s="68" t="s">
        <v>37</v>
      </c>
      <c r="C25" s="65" t="s">
        <v>139</v>
      </c>
      <c r="D25" s="69" t="s">
        <v>2</v>
      </c>
      <c r="E25" s="66" t="s">
        <v>29</v>
      </c>
      <c r="F25" s="103">
        <v>55</v>
      </c>
      <c r="G25" s="80"/>
      <c r="H25" s="67">
        <f>ROUND(G25*F25,2)</f>
        <v>0</v>
      </c>
      <c r="I25"/>
      <c r="J25"/>
      <c r="K25"/>
      <c r="L25"/>
    </row>
    <row r="26" spans="1:12" s="79" customFormat="1" ht="30" customHeight="1" x14ac:dyDescent="0.2">
      <c r="A26" s="106" t="s">
        <v>178</v>
      </c>
      <c r="B26" s="64" t="s">
        <v>86</v>
      </c>
      <c r="C26" s="65" t="s">
        <v>179</v>
      </c>
      <c r="D26" s="69" t="s">
        <v>140</v>
      </c>
      <c r="E26" s="66"/>
      <c r="F26" s="103"/>
      <c r="G26" s="77"/>
      <c r="H26" s="67"/>
      <c r="I26"/>
      <c r="J26"/>
      <c r="K26"/>
      <c r="L26"/>
    </row>
    <row r="27" spans="1:12" s="79" customFormat="1" ht="30" customHeight="1" x14ac:dyDescent="0.2">
      <c r="A27" s="106" t="s">
        <v>180</v>
      </c>
      <c r="B27" s="68" t="s">
        <v>30</v>
      </c>
      <c r="C27" s="65" t="s">
        <v>181</v>
      </c>
      <c r="D27" s="69" t="s">
        <v>2</v>
      </c>
      <c r="E27" s="66" t="s">
        <v>29</v>
      </c>
      <c r="F27" s="103">
        <v>200</v>
      </c>
      <c r="G27" s="80"/>
      <c r="H27" s="67">
        <f>ROUND(G27*F27,2)</f>
        <v>0</v>
      </c>
      <c r="I27"/>
      <c r="J27"/>
      <c r="K27"/>
      <c r="L27"/>
    </row>
    <row r="28" spans="1:12" s="79" customFormat="1" ht="30" customHeight="1" x14ac:dyDescent="0.2">
      <c r="A28" s="106" t="s">
        <v>182</v>
      </c>
      <c r="B28" s="107" t="s">
        <v>87</v>
      </c>
      <c r="C28" s="65" t="s">
        <v>183</v>
      </c>
      <c r="D28" s="69" t="s">
        <v>140</v>
      </c>
      <c r="E28" s="66"/>
      <c r="F28" s="103"/>
      <c r="G28" s="77"/>
      <c r="H28" s="67"/>
      <c r="I28"/>
      <c r="J28"/>
      <c r="K28"/>
      <c r="L28"/>
    </row>
    <row r="29" spans="1:12" s="79" customFormat="1" ht="30" customHeight="1" x14ac:dyDescent="0.2">
      <c r="A29" s="106" t="s">
        <v>184</v>
      </c>
      <c r="B29" s="68" t="s">
        <v>30</v>
      </c>
      <c r="C29" s="65" t="s">
        <v>185</v>
      </c>
      <c r="D29" s="69" t="s">
        <v>2</v>
      </c>
      <c r="E29" s="66" t="s">
        <v>29</v>
      </c>
      <c r="F29" s="103">
        <v>45</v>
      </c>
      <c r="G29" s="80"/>
      <c r="H29" s="67">
        <f t="shared" ref="H29" si="4">ROUND(G29*F29,2)</f>
        <v>0</v>
      </c>
      <c r="I29"/>
      <c r="J29"/>
      <c r="K29"/>
      <c r="L29"/>
    </row>
    <row r="30" spans="1:12" s="79" customFormat="1" ht="30" customHeight="1" x14ac:dyDescent="0.2">
      <c r="A30" s="106" t="s">
        <v>38</v>
      </c>
      <c r="B30" s="64" t="s">
        <v>93</v>
      </c>
      <c r="C30" s="65" t="s">
        <v>39</v>
      </c>
      <c r="D30" s="69" t="s">
        <v>140</v>
      </c>
      <c r="E30" s="66"/>
      <c r="F30" s="103"/>
      <c r="G30" s="77"/>
      <c r="H30" s="67"/>
      <c r="I30"/>
      <c r="J30"/>
      <c r="K30"/>
      <c r="L30"/>
    </row>
    <row r="31" spans="1:12" s="79" customFormat="1" ht="30" customHeight="1" x14ac:dyDescent="0.2">
      <c r="A31" s="106" t="s">
        <v>40</v>
      </c>
      <c r="B31" s="68" t="s">
        <v>30</v>
      </c>
      <c r="C31" s="65" t="s">
        <v>41</v>
      </c>
      <c r="D31" s="69" t="s">
        <v>2</v>
      </c>
      <c r="E31" s="66" t="s">
        <v>36</v>
      </c>
      <c r="F31" s="103">
        <v>60</v>
      </c>
      <c r="G31" s="80"/>
      <c r="H31" s="67">
        <f>ROUND(G31*F31,2)</f>
        <v>0</v>
      </c>
      <c r="I31"/>
      <c r="J31"/>
      <c r="K31"/>
      <c r="L31"/>
    </row>
    <row r="32" spans="1:12" s="79" customFormat="1" ht="30" customHeight="1" x14ac:dyDescent="0.2">
      <c r="A32" s="106" t="s">
        <v>42</v>
      </c>
      <c r="B32" s="64" t="s">
        <v>95</v>
      </c>
      <c r="C32" s="65" t="s">
        <v>43</v>
      </c>
      <c r="D32" s="69" t="s">
        <v>140</v>
      </c>
      <c r="E32" s="66"/>
      <c r="F32" s="103"/>
      <c r="G32" s="77"/>
      <c r="H32" s="67"/>
      <c r="I32"/>
      <c r="J32"/>
      <c r="K32"/>
      <c r="L32"/>
    </row>
    <row r="33" spans="1:12" s="79" customFormat="1" ht="30" customHeight="1" x14ac:dyDescent="0.2">
      <c r="A33" s="106" t="s">
        <v>44</v>
      </c>
      <c r="B33" s="173" t="s">
        <v>30</v>
      </c>
      <c r="C33" s="174" t="s">
        <v>45</v>
      </c>
      <c r="D33" s="175" t="s">
        <v>2</v>
      </c>
      <c r="E33" s="176" t="s">
        <v>36</v>
      </c>
      <c r="F33" s="177">
        <v>15</v>
      </c>
      <c r="G33" s="178"/>
      <c r="H33" s="179">
        <f>ROUND(G33*F33,2)</f>
        <v>0</v>
      </c>
      <c r="I33"/>
      <c r="J33"/>
      <c r="K33"/>
      <c r="L33"/>
    </row>
    <row r="34" spans="1:12" s="104" customFormat="1" ht="30" customHeight="1" x14ac:dyDescent="0.2">
      <c r="A34" s="106" t="s">
        <v>186</v>
      </c>
      <c r="B34" s="154" t="s">
        <v>96</v>
      </c>
      <c r="C34" s="155" t="s">
        <v>187</v>
      </c>
      <c r="D34" s="156" t="s">
        <v>88</v>
      </c>
      <c r="E34" s="157"/>
      <c r="F34" s="158"/>
      <c r="G34" s="159"/>
      <c r="H34" s="160"/>
      <c r="I34"/>
      <c r="J34"/>
      <c r="K34"/>
      <c r="L34"/>
    </row>
    <row r="35" spans="1:12" s="79" customFormat="1" ht="30" customHeight="1" x14ac:dyDescent="0.2">
      <c r="A35" s="106" t="s">
        <v>188</v>
      </c>
      <c r="B35" s="68" t="s">
        <v>30</v>
      </c>
      <c r="C35" s="65" t="s">
        <v>89</v>
      </c>
      <c r="D35" s="69" t="s">
        <v>189</v>
      </c>
      <c r="E35" s="66"/>
      <c r="F35" s="103"/>
      <c r="G35" s="77"/>
      <c r="H35" s="67"/>
      <c r="I35"/>
      <c r="J35"/>
      <c r="K35"/>
      <c r="L35"/>
    </row>
    <row r="36" spans="1:12" s="79" customFormat="1" ht="30" customHeight="1" x14ac:dyDescent="0.2">
      <c r="A36" s="106" t="s">
        <v>190</v>
      </c>
      <c r="B36" s="70" t="s">
        <v>90</v>
      </c>
      <c r="C36" s="65" t="s">
        <v>191</v>
      </c>
      <c r="D36" s="69"/>
      <c r="E36" s="66" t="s">
        <v>29</v>
      </c>
      <c r="F36" s="103">
        <v>30</v>
      </c>
      <c r="G36" s="80"/>
      <c r="H36" s="67">
        <f t="shared" ref="H36:H39" si="5">ROUND(G36*F36,2)</f>
        <v>0</v>
      </c>
      <c r="I36"/>
      <c r="J36"/>
      <c r="K36"/>
      <c r="L36"/>
    </row>
    <row r="37" spans="1:12" s="104" customFormat="1" ht="30" customHeight="1" x14ac:dyDescent="0.2">
      <c r="A37" s="106" t="s">
        <v>218</v>
      </c>
      <c r="B37" s="64" t="s">
        <v>97</v>
      </c>
      <c r="C37" s="65" t="s">
        <v>220</v>
      </c>
      <c r="D37" s="69" t="s">
        <v>88</v>
      </c>
      <c r="E37" s="66" t="s">
        <v>29</v>
      </c>
      <c r="F37" s="76">
        <v>5</v>
      </c>
      <c r="G37" s="80"/>
      <c r="H37" s="67">
        <f t="shared" si="5"/>
        <v>0</v>
      </c>
      <c r="I37"/>
      <c r="J37"/>
      <c r="K37"/>
      <c r="L37"/>
    </row>
    <row r="38" spans="1:12" s="79" customFormat="1" ht="30" customHeight="1" x14ac:dyDescent="0.2">
      <c r="A38" s="106" t="s">
        <v>279</v>
      </c>
      <c r="B38" s="64" t="s">
        <v>98</v>
      </c>
      <c r="C38" s="65" t="s">
        <v>280</v>
      </c>
      <c r="D38" s="69" t="s">
        <v>88</v>
      </c>
      <c r="E38" s="66" t="s">
        <v>29</v>
      </c>
      <c r="F38" s="103">
        <v>5</v>
      </c>
      <c r="G38" s="80"/>
      <c r="H38" s="67">
        <f t="shared" si="5"/>
        <v>0</v>
      </c>
      <c r="I38"/>
      <c r="J38"/>
      <c r="K38"/>
      <c r="L38"/>
    </row>
    <row r="39" spans="1:12" s="79" customFormat="1" ht="30" customHeight="1" x14ac:dyDescent="0.2">
      <c r="A39" s="106" t="s">
        <v>325</v>
      </c>
      <c r="B39" s="64" t="s">
        <v>100</v>
      </c>
      <c r="C39" s="65" t="s">
        <v>326</v>
      </c>
      <c r="D39" s="69" t="s">
        <v>88</v>
      </c>
      <c r="E39" s="66" t="s">
        <v>29</v>
      </c>
      <c r="F39" s="103">
        <v>5</v>
      </c>
      <c r="G39" s="80"/>
      <c r="H39" s="67">
        <f t="shared" si="5"/>
        <v>0</v>
      </c>
      <c r="I39"/>
      <c r="J39"/>
      <c r="K39"/>
      <c r="L39"/>
    </row>
    <row r="40" spans="1:12" s="104" customFormat="1" ht="30" customHeight="1" x14ac:dyDescent="0.2">
      <c r="A40" s="106" t="s">
        <v>192</v>
      </c>
      <c r="B40" s="64" t="s">
        <v>102</v>
      </c>
      <c r="C40" s="65" t="s">
        <v>193</v>
      </c>
      <c r="D40" s="69" t="s">
        <v>194</v>
      </c>
      <c r="E40" s="66"/>
      <c r="F40" s="103"/>
      <c r="G40" s="77"/>
      <c r="H40" s="67"/>
      <c r="I40"/>
      <c r="J40"/>
      <c r="K40"/>
      <c r="L40"/>
    </row>
    <row r="41" spans="1:12" s="79" customFormat="1" ht="30" customHeight="1" x14ac:dyDescent="0.2">
      <c r="A41" s="106" t="s">
        <v>327</v>
      </c>
      <c r="B41" s="68" t="s">
        <v>30</v>
      </c>
      <c r="C41" s="65" t="s">
        <v>328</v>
      </c>
      <c r="D41" s="69" t="s">
        <v>2</v>
      </c>
      <c r="E41" s="66" t="s">
        <v>46</v>
      </c>
      <c r="F41" s="103">
        <v>14</v>
      </c>
      <c r="G41" s="80"/>
      <c r="H41" s="67">
        <f t="shared" ref="H41" si="6">ROUND(G41*F41,2)</f>
        <v>0</v>
      </c>
      <c r="I41"/>
      <c r="J41"/>
      <c r="K41"/>
      <c r="L41"/>
    </row>
    <row r="42" spans="1:12" s="79" customFormat="1" ht="30" customHeight="1" x14ac:dyDescent="0.2">
      <c r="A42" s="106" t="s">
        <v>195</v>
      </c>
      <c r="B42" s="64" t="s">
        <v>104</v>
      </c>
      <c r="C42" s="65" t="s">
        <v>196</v>
      </c>
      <c r="D42" s="69" t="s">
        <v>194</v>
      </c>
      <c r="E42" s="66"/>
      <c r="F42" s="103"/>
      <c r="G42" s="77"/>
      <c r="H42" s="67"/>
      <c r="I42"/>
      <c r="J42"/>
      <c r="K42"/>
      <c r="L42"/>
    </row>
    <row r="43" spans="1:12" s="79" customFormat="1" ht="30" customHeight="1" x14ac:dyDescent="0.2">
      <c r="A43" s="106" t="s">
        <v>485</v>
      </c>
      <c r="B43" s="68" t="s">
        <v>30</v>
      </c>
      <c r="C43" s="65" t="s">
        <v>470</v>
      </c>
      <c r="D43" s="69" t="s">
        <v>99</v>
      </c>
      <c r="E43" s="66" t="s">
        <v>46</v>
      </c>
      <c r="F43" s="103">
        <v>35</v>
      </c>
      <c r="G43" s="80"/>
      <c r="H43" s="67">
        <f t="shared" ref="H43" si="7">ROUND(G43*F43,2)</f>
        <v>0</v>
      </c>
      <c r="I43"/>
      <c r="J43"/>
      <c r="K43"/>
      <c r="L43"/>
    </row>
    <row r="44" spans="1:12" s="79" customFormat="1" ht="30" customHeight="1" x14ac:dyDescent="0.2">
      <c r="A44" s="106" t="s">
        <v>329</v>
      </c>
      <c r="B44" s="68" t="s">
        <v>37</v>
      </c>
      <c r="C44" s="65" t="s">
        <v>197</v>
      </c>
      <c r="D44" s="69" t="s">
        <v>94</v>
      </c>
      <c r="E44" s="66" t="s">
        <v>46</v>
      </c>
      <c r="F44" s="103">
        <v>14</v>
      </c>
      <c r="G44" s="80"/>
      <c r="H44" s="67">
        <f>ROUND(G44*F44,2)</f>
        <v>0</v>
      </c>
      <c r="I44"/>
      <c r="J44"/>
      <c r="K44"/>
      <c r="L44"/>
    </row>
    <row r="45" spans="1:12" s="79" customFormat="1" ht="30" customHeight="1" x14ac:dyDescent="0.2">
      <c r="A45" s="106" t="s">
        <v>330</v>
      </c>
      <c r="B45" s="68" t="s">
        <v>47</v>
      </c>
      <c r="C45" s="65" t="s">
        <v>331</v>
      </c>
      <c r="D45" s="69" t="s">
        <v>198</v>
      </c>
      <c r="E45" s="66" t="s">
        <v>46</v>
      </c>
      <c r="F45" s="103">
        <v>30</v>
      </c>
      <c r="G45" s="80"/>
      <c r="H45" s="67">
        <f t="shared" ref="H45:H46" si="8">ROUND(G45*F45,2)</f>
        <v>0</v>
      </c>
      <c r="I45"/>
      <c r="J45"/>
      <c r="K45"/>
      <c r="L45"/>
    </row>
    <row r="46" spans="1:12" s="79" customFormat="1" ht="30" customHeight="1" x14ac:dyDescent="0.2">
      <c r="A46" s="106" t="s">
        <v>332</v>
      </c>
      <c r="B46" s="68" t="s">
        <v>54</v>
      </c>
      <c r="C46" s="65" t="s">
        <v>333</v>
      </c>
      <c r="D46" s="69" t="s">
        <v>334</v>
      </c>
      <c r="E46" s="66" t="s">
        <v>46</v>
      </c>
      <c r="F46" s="103">
        <v>6</v>
      </c>
      <c r="G46" s="80"/>
      <c r="H46" s="67">
        <f t="shared" si="8"/>
        <v>0</v>
      </c>
      <c r="I46"/>
      <c r="J46"/>
      <c r="K46"/>
      <c r="L46"/>
    </row>
    <row r="47" spans="1:12" s="79" customFormat="1" ht="30" customHeight="1" x14ac:dyDescent="0.2">
      <c r="A47" s="106" t="s">
        <v>92</v>
      </c>
      <c r="B47" s="64" t="s">
        <v>108</v>
      </c>
      <c r="C47" s="65" t="s">
        <v>48</v>
      </c>
      <c r="D47" s="69" t="s">
        <v>194</v>
      </c>
      <c r="E47" s="66"/>
      <c r="F47" s="103"/>
      <c r="G47" s="77"/>
      <c r="H47" s="67"/>
      <c r="I47"/>
      <c r="J47"/>
      <c r="K47"/>
      <c r="L47"/>
    </row>
    <row r="48" spans="1:12" s="79" customFormat="1" ht="30" customHeight="1" x14ac:dyDescent="0.2">
      <c r="A48" s="106" t="s">
        <v>335</v>
      </c>
      <c r="B48" s="68" t="s">
        <v>30</v>
      </c>
      <c r="C48" s="65" t="s">
        <v>336</v>
      </c>
      <c r="D48" s="69" t="s">
        <v>268</v>
      </c>
      <c r="E48" s="66"/>
      <c r="F48" s="103"/>
      <c r="G48" s="83"/>
      <c r="H48" s="67"/>
      <c r="I48"/>
      <c r="J48"/>
      <c r="K48"/>
      <c r="L48"/>
    </row>
    <row r="49" spans="1:14" s="79" customFormat="1" ht="30" customHeight="1" x14ac:dyDescent="0.2">
      <c r="A49" s="106" t="s">
        <v>486</v>
      </c>
      <c r="B49" s="108" t="s">
        <v>90</v>
      </c>
      <c r="C49" s="109" t="s">
        <v>278</v>
      </c>
      <c r="D49" s="102"/>
      <c r="E49" s="110" t="s">
        <v>46</v>
      </c>
      <c r="F49" s="111">
        <v>10</v>
      </c>
      <c r="G49" s="80"/>
      <c r="H49" s="83">
        <f>ROUND(G49*F49,2)</f>
        <v>0</v>
      </c>
      <c r="I49"/>
      <c r="J49"/>
      <c r="K49"/>
      <c r="L49"/>
    </row>
    <row r="50" spans="1:14" s="79" customFormat="1" ht="36" customHeight="1" x14ac:dyDescent="0.2">
      <c r="A50" s="106" t="s">
        <v>337</v>
      </c>
      <c r="B50" s="68" t="s">
        <v>37</v>
      </c>
      <c r="C50" s="65" t="s">
        <v>338</v>
      </c>
      <c r="D50" s="69" t="s">
        <v>339</v>
      </c>
      <c r="E50" s="66" t="s">
        <v>46</v>
      </c>
      <c r="F50" s="103">
        <v>4</v>
      </c>
      <c r="G50" s="80"/>
      <c r="H50" s="67">
        <f t="shared" ref="H50:H52" si="9">ROUND(G50*F50,2)</f>
        <v>0</v>
      </c>
      <c r="I50"/>
      <c r="J50"/>
      <c r="K50"/>
      <c r="L50"/>
    </row>
    <row r="51" spans="1:14" s="79" customFormat="1" ht="36" customHeight="1" x14ac:dyDescent="0.2">
      <c r="A51" s="106" t="s">
        <v>340</v>
      </c>
      <c r="B51" s="68" t="s">
        <v>47</v>
      </c>
      <c r="C51" s="65" t="s">
        <v>341</v>
      </c>
      <c r="D51" s="69" t="s">
        <v>342</v>
      </c>
      <c r="E51" s="66" t="s">
        <v>46</v>
      </c>
      <c r="F51" s="103">
        <v>12</v>
      </c>
      <c r="G51" s="80"/>
      <c r="H51" s="67">
        <f t="shared" si="9"/>
        <v>0</v>
      </c>
      <c r="I51"/>
      <c r="J51"/>
      <c r="K51"/>
      <c r="L51"/>
    </row>
    <row r="52" spans="1:14" s="79" customFormat="1" ht="36" customHeight="1" x14ac:dyDescent="0.2">
      <c r="A52" s="106" t="s">
        <v>199</v>
      </c>
      <c r="B52" s="64" t="s">
        <v>111</v>
      </c>
      <c r="C52" s="65" t="s">
        <v>200</v>
      </c>
      <c r="D52" s="69" t="s">
        <v>201</v>
      </c>
      <c r="E52" s="66" t="s">
        <v>29</v>
      </c>
      <c r="F52" s="103">
        <v>20</v>
      </c>
      <c r="G52" s="80"/>
      <c r="H52" s="67">
        <f t="shared" si="9"/>
        <v>0</v>
      </c>
      <c r="I52"/>
      <c r="J52"/>
      <c r="K52"/>
      <c r="L52"/>
    </row>
    <row r="53" spans="1:14" s="79" customFormat="1" ht="30" customHeight="1" x14ac:dyDescent="0.2">
      <c r="A53" s="106" t="s">
        <v>141</v>
      </c>
      <c r="B53" s="64" t="s">
        <v>113</v>
      </c>
      <c r="C53" s="65" t="s">
        <v>142</v>
      </c>
      <c r="D53" s="69" t="s">
        <v>343</v>
      </c>
      <c r="E53" s="112"/>
      <c r="F53" s="103"/>
      <c r="G53" s="77"/>
      <c r="H53" s="67"/>
      <c r="I53"/>
      <c r="J53"/>
      <c r="K53"/>
      <c r="L53"/>
    </row>
    <row r="54" spans="1:14" s="79" customFormat="1" ht="30" customHeight="1" x14ac:dyDescent="0.2">
      <c r="A54" s="106" t="s">
        <v>143</v>
      </c>
      <c r="B54" s="68" t="s">
        <v>30</v>
      </c>
      <c r="C54" s="65" t="s">
        <v>62</v>
      </c>
      <c r="D54" s="69"/>
      <c r="E54" s="66"/>
      <c r="F54" s="103"/>
      <c r="G54" s="77"/>
      <c r="H54" s="67"/>
      <c r="I54"/>
      <c r="J54"/>
      <c r="K54"/>
      <c r="L54"/>
    </row>
    <row r="55" spans="1:14" s="79" customFormat="1" ht="30" customHeight="1" x14ac:dyDescent="0.2">
      <c r="A55" s="106" t="s">
        <v>144</v>
      </c>
      <c r="B55" s="180" t="s">
        <v>90</v>
      </c>
      <c r="C55" s="174" t="s">
        <v>101</v>
      </c>
      <c r="D55" s="175"/>
      <c r="E55" s="176" t="s">
        <v>31</v>
      </c>
      <c r="F55" s="177">
        <v>22</v>
      </c>
      <c r="G55" s="178"/>
      <c r="H55" s="179">
        <f>ROUND(G55*F55,2)</f>
        <v>0</v>
      </c>
      <c r="I55"/>
      <c r="J55"/>
      <c r="K55"/>
      <c r="L55"/>
    </row>
    <row r="56" spans="1:14" ht="30" customHeight="1" x14ac:dyDescent="0.2">
      <c r="A56" s="20"/>
      <c r="B56" s="161"/>
      <c r="C56" s="162" t="s">
        <v>20</v>
      </c>
      <c r="D56" s="163"/>
      <c r="E56" s="164"/>
      <c r="F56" s="164"/>
      <c r="G56" s="165"/>
      <c r="H56" s="166"/>
    </row>
    <row r="57" spans="1:14" s="104" customFormat="1" ht="36" customHeight="1" x14ac:dyDescent="0.2">
      <c r="A57" s="101" t="s">
        <v>49</v>
      </c>
      <c r="B57" s="64" t="s">
        <v>116</v>
      </c>
      <c r="C57" s="65" t="s">
        <v>50</v>
      </c>
      <c r="D57" s="69" t="s">
        <v>145</v>
      </c>
      <c r="E57" s="66"/>
      <c r="F57" s="76"/>
      <c r="G57" s="77"/>
      <c r="H57" s="71"/>
      <c r="I57"/>
      <c r="J57"/>
      <c r="K57"/>
      <c r="L57"/>
    </row>
    <row r="58" spans="1:14" s="104" customFormat="1" ht="36" customHeight="1" x14ac:dyDescent="0.2">
      <c r="A58" s="101" t="s">
        <v>344</v>
      </c>
      <c r="B58" s="68" t="s">
        <v>30</v>
      </c>
      <c r="C58" s="65" t="s">
        <v>345</v>
      </c>
      <c r="D58" s="69"/>
      <c r="E58" s="66" t="s">
        <v>29</v>
      </c>
      <c r="F58" s="76">
        <v>205</v>
      </c>
      <c r="G58" s="80"/>
      <c r="H58" s="67">
        <f t="shared" ref="H58" si="10">ROUND(G58*F58,2)</f>
        <v>0</v>
      </c>
      <c r="I58"/>
      <c r="J58"/>
      <c r="K58"/>
      <c r="L58"/>
    </row>
    <row r="59" spans="1:14" s="79" customFormat="1" ht="36" customHeight="1" x14ac:dyDescent="0.2">
      <c r="A59" s="101" t="s">
        <v>281</v>
      </c>
      <c r="B59" s="64" t="s">
        <v>118</v>
      </c>
      <c r="C59" s="65" t="s">
        <v>282</v>
      </c>
      <c r="D59" s="69" t="s">
        <v>343</v>
      </c>
      <c r="E59" s="112"/>
      <c r="F59" s="103"/>
      <c r="G59" s="77"/>
      <c r="H59" s="71"/>
      <c r="I59"/>
      <c r="J59"/>
      <c r="K59"/>
      <c r="L59"/>
    </row>
    <row r="60" spans="1:14" s="79" customFormat="1" ht="30" customHeight="1" x14ac:dyDescent="0.2">
      <c r="A60" s="101" t="s">
        <v>283</v>
      </c>
      <c r="B60" s="68" t="s">
        <v>30</v>
      </c>
      <c r="C60" s="65" t="s">
        <v>202</v>
      </c>
      <c r="D60" s="69"/>
      <c r="E60" s="66"/>
      <c r="F60" s="103"/>
      <c r="G60" s="77"/>
      <c r="H60" s="71"/>
      <c r="I60"/>
      <c r="J60"/>
      <c r="K60"/>
      <c r="L60"/>
    </row>
    <row r="61" spans="1:14" s="79" customFormat="1" ht="30" customHeight="1" x14ac:dyDescent="0.2">
      <c r="A61" s="101" t="s">
        <v>284</v>
      </c>
      <c r="B61" s="70" t="s">
        <v>90</v>
      </c>
      <c r="C61" s="65" t="s">
        <v>101</v>
      </c>
      <c r="D61" s="69"/>
      <c r="E61" s="66" t="s">
        <v>31</v>
      </c>
      <c r="F61" s="103">
        <v>225</v>
      </c>
      <c r="G61" s="80"/>
      <c r="H61" s="67">
        <f>ROUND(G61*F61,2)</f>
        <v>0</v>
      </c>
      <c r="I61"/>
      <c r="J61"/>
      <c r="K61"/>
      <c r="L61"/>
    </row>
    <row r="62" spans="1:14" s="79" customFormat="1" ht="36" customHeight="1" x14ac:dyDescent="0.2">
      <c r="A62" s="101" t="s">
        <v>346</v>
      </c>
      <c r="B62" s="64" t="s">
        <v>121</v>
      </c>
      <c r="C62" s="65" t="s">
        <v>347</v>
      </c>
      <c r="D62" s="69" t="s">
        <v>348</v>
      </c>
      <c r="E62" s="66" t="s">
        <v>31</v>
      </c>
      <c r="F62" s="103">
        <v>340</v>
      </c>
      <c r="G62" s="80"/>
      <c r="H62" s="67">
        <f>ROUND(G62*F62,2)</f>
        <v>0</v>
      </c>
      <c r="I62"/>
      <c r="J62"/>
      <c r="K62"/>
      <c r="L62"/>
    </row>
    <row r="63" spans="1:14" ht="36" customHeight="1" x14ac:dyDescent="0.2">
      <c r="A63" s="20"/>
      <c r="B63" s="7"/>
      <c r="C63" s="34" t="s">
        <v>21</v>
      </c>
      <c r="D63" s="11"/>
      <c r="E63" s="10"/>
      <c r="F63" s="9"/>
      <c r="G63" s="20"/>
      <c r="H63" s="23"/>
    </row>
    <row r="64" spans="1:14" s="104" customFormat="1" ht="30" customHeight="1" x14ac:dyDescent="0.2">
      <c r="A64" s="113"/>
      <c r="B64" s="73" t="s">
        <v>124</v>
      </c>
      <c r="C64" s="74" t="s">
        <v>349</v>
      </c>
      <c r="D64" s="58" t="s">
        <v>106</v>
      </c>
      <c r="E64" s="75"/>
      <c r="F64" s="76"/>
      <c r="G64" s="77"/>
      <c r="H64" s="71"/>
      <c r="I64"/>
      <c r="J64"/>
      <c r="K64"/>
      <c r="L64"/>
      <c r="M64" s="114"/>
      <c r="N64" s="114"/>
    </row>
    <row r="65" spans="1:14" s="104" customFormat="1" ht="30" customHeight="1" x14ac:dyDescent="0.2">
      <c r="A65" s="113"/>
      <c r="B65" s="78" t="s">
        <v>30</v>
      </c>
      <c r="C65" s="74" t="s">
        <v>350</v>
      </c>
      <c r="D65" s="58"/>
      <c r="E65" s="75" t="s">
        <v>64</v>
      </c>
      <c r="F65" s="115">
        <v>4.5</v>
      </c>
      <c r="G65" s="80"/>
      <c r="H65" s="67">
        <f>ROUND(G65*F65,2)</f>
        <v>0</v>
      </c>
      <c r="I65"/>
      <c r="J65"/>
      <c r="K65"/>
      <c r="L65"/>
      <c r="M65" s="114"/>
      <c r="N65" s="114"/>
    </row>
    <row r="66" spans="1:14" s="104" customFormat="1" ht="30" customHeight="1" x14ac:dyDescent="0.2">
      <c r="A66" s="101" t="s">
        <v>103</v>
      </c>
      <c r="B66" s="64" t="s">
        <v>125</v>
      </c>
      <c r="C66" s="65" t="s">
        <v>105</v>
      </c>
      <c r="D66" s="69" t="s">
        <v>106</v>
      </c>
      <c r="E66" s="66"/>
      <c r="F66" s="76"/>
      <c r="G66" s="77"/>
      <c r="H66" s="71"/>
      <c r="I66"/>
      <c r="J66"/>
      <c r="K66"/>
      <c r="L66"/>
    </row>
    <row r="67" spans="1:14" s="104" customFormat="1" ht="30" customHeight="1" x14ac:dyDescent="0.2">
      <c r="A67" s="101" t="s">
        <v>351</v>
      </c>
      <c r="B67" s="68" t="s">
        <v>30</v>
      </c>
      <c r="C67" s="65" t="s">
        <v>147</v>
      </c>
      <c r="D67" s="69"/>
      <c r="E67" s="66" t="s">
        <v>36</v>
      </c>
      <c r="F67" s="76">
        <v>5</v>
      </c>
      <c r="G67" s="80"/>
      <c r="H67" s="67">
        <f>ROUND(G67*F67,2)</f>
        <v>0</v>
      </c>
      <c r="I67"/>
      <c r="J67"/>
      <c r="K67"/>
      <c r="L67"/>
    </row>
    <row r="68" spans="1:14" s="79" customFormat="1" ht="30" customHeight="1" x14ac:dyDescent="0.2">
      <c r="A68" s="101" t="s">
        <v>107</v>
      </c>
      <c r="B68" s="64" t="s">
        <v>127</v>
      </c>
      <c r="C68" s="65" t="s">
        <v>375</v>
      </c>
      <c r="D68" s="69" t="s">
        <v>106</v>
      </c>
      <c r="E68" s="66"/>
      <c r="F68" s="76"/>
      <c r="G68" s="77"/>
      <c r="H68" s="71"/>
      <c r="I68"/>
      <c r="J68"/>
      <c r="K68"/>
      <c r="L68"/>
    </row>
    <row r="69" spans="1:14" s="79" customFormat="1" ht="30" customHeight="1" x14ac:dyDescent="0.2">
      <c r="A69" s="101" t="s">
        <v>109</v>
      </c>
      <c r="B69" s="68" t="s">
        <v>30</v>
      </c>
      <c r="C69" s="65" t="s">
        <v>149</v>
      </c>
      <c r="D69" s="69"/>
      <c r="E69" s="66"/>
      <c r="F69" s="76"/>
      <c r="G69" s="77"/>
      <c r="H69" s="71"/>
      <c r="I69"/>
      <c r="J69"/>
      <c r="K69"/>
      <c r="L69"/>
    </row>
    <row r="70" spans="1:14" s="79" customFormat="1" ht="36" customHeight="1" x14ac:dyDescent="0.2">
      <c r="A70" s="101" t="s">
        <v>110</v>
      </c>
      <c r="B70" s="70" t="s">
        <v>90</v>
      </c>
      <c r="C70" s="65" t="s">
        <v>471</v>
      </c>
      <c r="D70" s="69"/>
      <c r="E70" s="66" t="s">
        <v>46</v>
      </c>
      <c r="F70" s="76">
        <v>85</v>
      </c>
      <c r="G70" s="80"/>
      <c r="H70" s="67">
        <f>ROUND(G70*F70,2)</f>
        <v>0</v>
      </c>
      <c r="I70"/>
      <c r="J70"/>
      <c r="K70"/>
      <c r="L70"/>
    </row>
    <row r="71" spans="1:14" s="79" customFormat="1" ht="36" customHeight="1" x14ac:dyDescent="0.2">
      <c r="A71" s="101" t="s">
        <v>148</v>
      </c>
      <c r="B71" s="70" t="s">
        <v>91</v>
      </c>
      <c r="C71" s="65" t="s">
        <v>472</v>
      </c>
      <c r="D71" s="69"/>
      <c r="E71" s="66" t="s">
        <v>46</v>
      </c>
      <c r="F71" s="76">
        <v>256</v>
      </c>
      <c r="G71" s="80"/>
      <c r="H71" s="67">
        <f>ROUND(G71*F71,2)</f>
        <v>0</v>
      </c>
      <c r="I71"/>
      <c r="J71"/>
      <c r="K71"/>
      <c r="L71"/>
    </row>
    <row r="72" spans="1:14" s="79" customFormat="1" ht="30" customHeight="1" x14ac:dyDescent="0.2">
      <c r="A72" s="101" t="s">
        <v>166</v>
      </c>
      <c r="B72" s="64" t="s">
        <v>129</v>
      </c>
      <c r="C72" s="116" t="s">
        <v>167</v>
      </c>
      <c r="D72" s="117" t="s">
        <v>353</v>
      </c>
      <c r="E72" s="66"/>
      <c r="F72" s="81"/>
      <c r="G72" s="77"/>
      <c r="H72" s="71"/>
      <c r="I72"/>
      <c r="J72"/>
      <c r="K72"/>
      <c r="L72"/>
    </row>
    <row r="73" spans="1:14" s="79" customFormat="1" ht="30" customHeight="1" x14ac:dyDescent="0.2">
      <c r="A73" s="101" t="s">
        <v>354</v>
      </c>
      <c r="B73" s="68" t="s">
        <v>30</v>
      </c>
      <c r="C73" s="65" t="s">
        <v>149</v>
      </c>
      <c r="D73" s="69"/>
      <c r="E73" s="66" t="s">
        <v>46</v>
      </c>
      <c r="F73" s="82">
        <v>341</v>
      </c>
      <c r="G73" s="80"/>
      <c r="H73" s="67">
        <f t="shared" ref="H73" si="11">ROUND(G73*F73,2)</f>
        <v>0</v>
      </c>
      <c r="I73"/>
      <c r="J73"/>
      <c r="K73"/>
      <c r="L73"/>
    </row>
    <row r="74" spans="1:14" s="120" customFormat="1" ht="30" customHeight="1" x14ac:dyDescent="0.2">
      <c r="A74" s="101" t="s">
        <v>67</v>
      </c>
      <c r="B74" s="64" t="s">
        <v>130</v>
      </c>
      <c r="C74" s="118" t="s">
        <v>203</v>
      </c>
      <c r="D74" s="119" t="s">
        <v>211</v>
      </c>
      <c r="E74" s="66"/>
      <c r="F74" s="76"/>
      <c r="G74" s="77"/>
      <c r="H74" s="71"/>
      <c r="I74"/>
      <c r="J74"/>
      <c r="K74"/>
      <c r="L74"/>
    </row>
    <row r="75" spans="1:14" s="79" customFormat="1" ht="36" customHeight="1" x14ac:dyDescent="0.2">
      <c r="A75" s="101" t="s">
        <v>68</v>
      </c>
      <c r="B75" s="68" t="s">
        <v>30</v>
      </c>
      <c r="C75" s="116" t="s">
        <v>269</v>
      </c>
      <c r="D75" s="69"/>
      <c r="E75" s="66" t="s">
        <v>36</v>
      </c>
      <c r="F75" s="76">
        <v>2</v>
      </c>
      <c r="G75" s="80"/>
      <c r="H75" s="67">
        <f t="shared" ref="H75:H76" si="12">ROUND(G75*F75,2)</f>
        <v>0</v>
      </c>
      <c r="I75"/>
      <c r="J75"/>
      <c r="K75"/>
      <c r="L75"/>
    </row>
    <row r="76" spans="1:14" s="79" customFormat="1" ht="36" customHeight="1" x14ac:dyDescent="0.2">
      <c r="A76" s="101" t="s">
        <v>153</v>
      </c>
      <c r="B76" s="68" t="s">
        <v>37</v>
      </c>
      <c r="C76" s="116" t="s">
        <v>356</v>
      </c>
      <c r="D76" s="69"/>
      <c r="E76" s="66" t="s">
        <v>36</v>
      </c>
      <c r="F76" s="76">
        <v>2</v>
      </c>
      <c r="G76" s="80"/>
      <c r="H76" s="67">
        <f t="shared" si="12"/>
        <v>0</v>
      </c>
      <c r="I76"/>
      <c r="J76"/>
      <c r="K76"/>
      <c r="L76"/>
    </row>
    <row r="77" spans="1:14" s="120" customFormat="1" ht="30" customHeight="1" x14ac:dyDescent="0.2">
      <c r="A77" s="101" t="s">
        <v>112</v>
      </c>
      <c r="B77" s="64" t="s">
        <v>131</v>
      </c>
      <c r="C77" s="72" t="s">
        <v>114</v>
      </c>
      <c r="D77" s="69" t="s">
        <v>106</v>
      </c>
      <c r="E77" s="66"/>
      <c r="F77" s="76"/>
      <c r="G77" s="77"/>
      <c r="H77" s="71"/>
      <c r="I77"/>
      <c r="J77"/>
      <c r="K77"/>
      <c r="L77"/>
    </row>
    <row r="78" spans="1:14" s="120" customFormat="1" ht="30" customHeight="1" x14ac:dyDescent="0.2">
      <c r="A78" s="101" t="s">
        <v>115</v>
      </c>
      <c r="B78" s="68" t="s">
        <v>30</v>
      </c>
      <c r="C78" s="72" t="s">
        <v>474</v>
      </c>
      <c r="D78" s="69"/>
      <c r="E78" s="66"/>
      <c r="F78" s="76"/>
      <c r="G78" s="77"/>
      <c r="H78" s="71"/>
      <c r="I78"/>
      <c r="J78"/>
      <c r="K78"/>
      <c r="L78"/>
    </row>
    <row r="79" spans="1:14" s="79" customFormat="1" ht="36" customHeight="1" x14ac:dyDescent="0.2">
      <c r="A79" s="121" t="s">
        <v>358</v>
      </c>
      <c r="B79" s="180" t="s">
        <v>90</v>
      </c>
      <c r="C79" s="174" t="s">
        <v>476</v>
      </c>
      <c r="D79" s="175"/>
      <c r="E79" s="176" t="s">
        <v>36</v>
      </c>
      <c r="F79" s="181">
        <v>1</v>
      </c>
      <c r="G79" s="178"/>
      <c r="H79" s="179">
        <f t="shared" ref="H79:H83" si="13">ROUND(G79*F79,2)</f>
        <v>0</v>
      </c>
      <c r="I79"/>
      <c r="J79"/>
      <c r="K79"/>
      <c r="L79"/>
    </row>
    <row r="80" spans="1:14" s="104" customFormat="1" ht="30" customHeight="1" x14ac:dyDescent="0.2">
      <c r="A80" s="101" t="s">
        <v>156</v>
      </c>
      <c r="B80" s="154" t="s">
        <v>132</v>
      </c>
      <c r="C80" s="155" t="s">
        <v>158</v>
      </c>
      <c r="D80" s="156" t="s">
        <v>106</v>
      </c>
      <c r="E80" s="157" t="s">
        <v>36</v>
      </c>
      <c r="F80" s="167">
        <v>2</v>
      </c>
      <c r="G80" s="168"/>
      <c r="H80" s="160">
        <f t="shared" si="13"/>
        <v>0</v>
      </c>
      <c r="I80"/>
      <c r="J80"/>
      <c r="K80"/>
      <c r="L80"/>
    </row>
    <row r="81" spans="1:14" s="79" customFormat="1" ht="30" customHeight="1" x14ac:dyDescent="0.2">
      <c r="A81" s="101" t="s">
        <v>117</v>
      </c>
      <c r="B81" s="64" t="s">
        <v>150</v>
      </c>
      <c r="C81" s="65" t="s">
        <v>119</v>
      </c>
      <c r="D81" s="69" t="s">
        <v>106</v>
      </c>
      <c r="E81" s="66" t="s">
        <v>36</v>
      </c>
      <c r="F81" s="76">
        <v>2</v>
      </c>
      <c r="G81" s="80"/>
      <c r="H81" s="67">
        <f t="shared" si="13"/>
        <v>0</v>
      </c>
      <c r="I81"/>
      <c r="J81"/>
      <c r="K81"/>
      <c r="L81"/>
    </row>
    <row r="82" spans="1:14" s="79" customFormat="1" ht="30" customHeight="1" x14ac:dyDescent="0.2">
      <c r="A82" s="101" t="s">
        <v>208</v>
      </c>
      <c r="B82" s="64" t="s">
        <v>152</v>
      </c>
      <c r="C82" s="65" t="s">
        <v>209</v>
      </c>
      <c r="D82" s="69" t="s">
        <v>362</v>
      </c>
      <c r="E82" s="66" t="s">
        <v>36</v>
      </c>
      <c r="F82" s="76">
        <v>2</v>
      </c>
      <c r="G82" s="80"/>
      <c r="H82" s="67">
        <f t="shared" si="13"/>
        <v>0</v>
      </c>
      <c r="I82"/>
      <c r="J82"/>
      <c r="K82"/>
      <c r="L82"/>
    </row>
    <row r="83" spans="1:14" s="79" customFormat="1" ht="30" customHeight="1" x14ac:dyDescent="0.2">
      <c r="A83" s="101" t="s">
        <v>120</v>
      </c>
      <c r="B83" s="64" t="s">
        <v>154</v>
      </c>
      <c r="C83" s="65" t="s">
        <v>122</v>
      </c>
      <c r="D83" s="69" t="s">
        <v>123</v>
      </c>
      <c r="E83" s="66" t="s">
        <v>46</v>
      </c>
      <c r="F83" s="76">
        <v>60</v>
      </c>
      <c r="G83" s="80"/>
      <c r="H83" s="67">
        <f t="shared" si="13"/>
        <v>0</v>
      </c>
      <c r="I83"/>
      <c r="J83"/>
      <c r="K83"/>
      <c r="L83"/>
    </row>
    <row r="84" spans="1:14" s="125" customFormat="1" ht="30" customHeight="1" x14ac:dyDescent="0.2">
      <c r="A84" s="113"/>
      <c r="B84" s="73" t="s">
        <v>155</v>
      </c>
      <c r="C84" s="122" t="s">
        <v>364</v>
      </c>
      <c r="D84" s="123" t="s">
        <v>365</v>
      </c>
      <c r="E84" s="75"/>
      <c r="F84" s="76"/>
      <c r="G84" s="83"/>
      <c r="H84" s="71"/>
      <c r="I84"/>
      <c r="J84"/>
      <c r="K84"/>
      <c r="L84"/>
      <c r="M84" s="124"/>
      <c r="N84" s="124"/>
    </row>
    <row r="85" spans="1:14" s="125" customFormat="1" ht="30" customHeight="1" x14ac:dyDescent="0.2">
      <c r="A85" s="113"/>
      <c r="B85" s="78" t="s">
        <v>30</v>
      </c>
      <c r="C85" s="126" t="s">
        <v>366</v>
      </c>
      <c r="D85" s="128"/>
      <c r="E85" s="130" t="s">
        <v>36</v>
      </c>
      <c r="F85" s="132">
        <v>1</v>
      </c>
      <c r="G85" s="134"/>
      <c r="H85" s="67">
        <f>ROUND(G85*F85,2)</f>
        <v>0</v>
      </c>
      <c r="I85"/>
      <c r="J85"/>
      <c r="K85"/>
      <c r="L85"/>
      <c r="M85" s="124"/>
      <c r="N85" s="124"/>
    </row>
    <row r="86" spans="1:14" ht="30" customHeight="1" x14ac:dyDescent="0.2">
      <c r="A86" s="20"/>
      <c r="B86" s="127"/>
      <c r="C86" s="35" t="s">
        <v>22</v>
      </c>
      <c r="D86" s="129"/>
      <c r="E86" s="131"/>
      <c r="F86" s="133"/>
      <c r="G86" s="135"/>
      <c r="H86" s="136"/>
    </row>
    <row r="87" spans="1:14" s="79" customFormat="1" ht="36" customHeight="1" x14ac:dyDescent="0.2">
      <c r="A87" s="101" t="s">
        <v>51</v>
      </c>
      <c r="B87" s="64" t="s">
        <v>157</v>
      </c>
      <c r="C87" s="116" t="s">
        <v>210</v>
      </c>
      <c r="D87" s="119" t="s">
        <v>211</v>
      </c>
      <c r="E87" s="66" t="s">
        <v>36</v>
      </c>
      <c r="F87" s="76">
        <v>2</v>
      </c>
      <c r="G87" s="80"/>
      <c r="H87" s="67">
        <f>ROUND(G87*F87,2)</f>
        <v>0</v>
      </c>
      <c r="I87"/>
      <c r="J87"/>
      <c r="K87"/>
      <c r="L87"/>
    </row>
    <row r="88" spans="1:14" s="79" customFormat="1" ht="30" customHeight="1" x14ac:dyDescent="0.2">
      <c r="A88" s="101"/>
      <c r="B88" s="64" t="s">
        <v>159</v>
      </c>
      <c r="C88" s="65" t="s">
        <v>482</v>
      </c>
      <c r="D88" s="69" t="s">
        <v>483</v>
      </c>
      <c r="E88" s="66"/>
      <c r="F88" s="76"/>
      <c r="G88" s="83"/>
      <c r="H88" s="71"/>
      <c r="I88"/>
      <c r="J88"/>
      <c r="K88"/>
      <c r="L88"/>
    </row>
    <row r="89" spans="1:14" s="79" customFormat="1" ht="30" customHeight="1" x14ac:dyDescent="0.2">
      <c r="A89" s="101" t="s">
        <v>69</v>
      </c>
      <c r="B89" s="68" t="s">
        <v>30</v>
      </c>
      <c r="C89" s="65" t="s">
        <v>126</v>
      </c>
      <c r="D89" s="69"/>
      <c r="E89" s="66" t="s">
        <v>64</v>
      </c>
      <c r="F89" s="115">
        <v>4</v>
      </c>
      <c r="G89" s="80"/>
      <c r="H89" s="67">
        <f>ROUND(G89*F89,2)</f>
        <v>0</v>
      </c>
      <c r="I89"/>
      <c r="J89"/>
      <c r="K89"/>
      <c r="L89"/>
    </row>
    <row r="90" spans="1:14" s="104" customFormat="1" ht="30" customHeight="1" x14ac:dyDescent="0.2">
      <c r="A90" s="101" t="s">
        <v>52</v>
      </c>
      <c r="B90" s="64" t="s">
        <v>160</v>
      </c>
      <c r="C90" s="116" t="s">
        <v>212</v>
      </c>
      <c r="D90" s="119" t="s">
        <v>211</v>
      </c>
      <c r="E90" s="66"/>
      <c r="F90" s="76"/>
      <c r="G90" s="77"/>
      <c r="H90" s="71"/>
      <c r="I90"/>
      <c r="J90"/>
      <c r="K90"/>
      <c r="L90"/>
    </row>
    <row r="91" spans="1:14" s="79" customFormat="1" ht="30" customHeight="1" x14ac:dyDescent="0.2">
      <c r="A91" s="101" t="s">
        <v>53</v>
      </c>
      <c r="B91" s="68" t="s">
        <v>30</v>
      </c>
      <c r="C91" s="65" t="s">
        <v>128</v>
      </c>
      <c r="D91" s="69"/>
      <c r="E91" s="66" t="s">
        <v>36</v>
      </c>
      <c r="F91" s="76">
        <v>6</v>
      </c>
      <c r="G91" s="80"/>
      <c r="H91" s="67">
        <f>ROUND(G91*F91,2)</f>
        <v>0</v>
      </c>
      <c r="I91"/>
      <c r="J91"/>
      <c r="K91"/>
      <c r="L91"/>
    </row>
    <row r="92" spans="1:14" s="104" customFormat="1" ht="30" customHeight="1" x14ac:dyDescent="0.2">
      <c r="A92" s="101" t="s">
        <v>65</v>
      </c>
      <c r="B92" s="64" t="s">
        <v>161</v>
      </c>
      <c r="C92" s="65" t="s">
        <v>70</v>
      </c>
      <c r="D92" s="119" t="s">
        <v>211</v>
      </c>
      <c r="E92" s="66" t="s">
        <v>36</v>
      </c>
      <c r="F92" s="76">
        <v>1</v>
      </c>
      <c r="G92" s="80"/>
      <c r="H92" s="67">
        <f t="shared" ref="H92:H93" si="14">ROUND(G92*F92,2)</f>
        <v>0</v>
      </c>
      <c r="I92"/>
      <c r="J92"/>
      <c r="K92"/>
      <c r="L92"/>
    </row>
    <row r="93" spans="1:14" s="79" customFormat="1" ht="30" customHeight="1" x14ac:dyDescent="0.2">
      <c r="A93" s="101" t="s">
        <v>66</v>
      </c>
      <c r="B93" s="64" t="s">
        <v>162</v>
      </c>
      <c r="C93" s="65" t="s">
        <v>71</v>
      </c>
      <c r="D93" s="119" t="s">
        <v>211</v>
      </c>
      <c r="E93" s="66" t="s">
        <v>36</v>
      </c>
      <c r="F93" s="76">
        <v>1</v>
      </c>
      <c r="G93" s="80"/>
      <c r="H93" s="67">
        <f t="shared" si="14"/>
        <v>0</v>
      </c>
      <c r="I93"/>
      <c r="J93"/>
      <c r="K93"/>
      <c r="L93"/>
    </row>
    <row r="94" spans="1:14" ht="30" customHeight="1" x14ac:dyDescent="0.2">
      <c r="A94" s="20"/>
      <c r="B94" s="16"/>
      <c r="C94" s="34" t="s">
        <v>23</v>
      </c>
      <c r="D94" s="11"/>
      <c r="E94" s="8"/>
      <c r="F94" s="11"/>
      <c r="G94" s="20"/>
      <c r="H94" s="23"/>
    </row>
    <row r="95" spans="1:14" s="104" customFormat="1" ht="30" customHeight="1" x14ac:dyDescent="0.2">
      <c r="A95" s="106" t="s">
        <v>55</v>
      </c>
      <c r="B95" s="64" t="s">
        <v>163</v>
      </c>
      <c r="C95" s="65" t="s">
        <v>56</v>
      </c>
      <c r="D95" s="69" t="s">
        <v>133</v>
      </c>
      <c r="E95" s="66"/>
      <c r="F95" s="103"/>
      <c r="G95" s="77"/>
      <c r="H95" s="67"/>
      <c r="I95"/>
      <c r="J95"/>
      <c r="K95"/>
      <c r="L95"/>
    </row>
    <row r="96" spans="1:14" s="79" customFormat="1" ht="30" customHeight="1" x14ac:dyDescent="0.2">
      <c r="A96" s="106" t="s">
        <v>57</v>
      </c>
      <c r="B96" s="68" t="s">
        <v>30</v>
      </c>
      <c r="C96" s="65" t="s">
        <v>134</v>
      </c>
      <c r="D96" s="69"/>
      <c r="E96" s="66" t="s">
        <v>29</v>
      </c>
      <c r="F96" s="103">
        <v>235</v>
      </c>
      <c r="G96" s="80"/>
      <c r="H96" s="67">
        <f>ROUND(G96*F96,2)</f>
        <v>0</v>
      </c>
      <c r="I96"/>
      <c r="J96"/>
      <c r="K96"/>
      <c r="L96"/>
    </row>
    <row r="97" spans="1:12" ht="30" customHeight="1" x14ac:dyDescent="0.2">
      <c r="A97" s="20"/>
      <c r="B97" s="6"/>
      <c r="C97" s="34" t="s">
        <v>24</v>
      </c>
      <c r="D97" s="11"/>
      <c r="E97" s="10"/>
      <c r="F97" s="9"/>
      <c r="G97" s="20"/>
      <c r="H97" s="23"/>
    </row>
    <row r="98" spans="1:12" s="104" customFormat="1" ht="30" customHeight="1" x14ac:dyDescent="0.2">
      <c r="A98" s="106" t="s">
        <v>370</v>
      </c>
      <c r="B98" s="107" t="s">
        <v>164</v>
      </c>
      <c r="C98" s="65" t="s">
        <v>371</v>
      </c>
      <c r="D98" s="69" t="s">
        <v>372</v>
      </c>
      <c r="E98" s="66" t="s">
        <v>36</v>
      </c>
      <c r="F98" s="103">
        <v>4</v>
      </c>
      <c r="G98" s="80"/>
      <c r="H98" s="67">
        <f t="shared" ref="H98:H99" si="15">ROUND(G98*F98,2)</f>
        <v>0</v>
      </c>
      <c r="I98"/>
      <c r="J98"/>
      <c r="K98"/>
      <c r="L98"/>
    </row>
    <row r="99" spans="1:12" s="104" customFormat="1" ht="30" customHeight="1" x14ac:dyDescent="0.2">
      <c r="A99" s="106" t="s">
        <v>373</v>
      </c>
      <c r="B99" s="107" t="s">
        <v>165</v>
      </c>
      <c r="C99" s="65" t="s">
        <v>374</v>
      </c>
      <c r="D99" s="69" t="s">
        <v>372</v>
      </c>
      <c r="E99" s="66" t="s">
        <v>36</v>
      </c>
      <c r="F99" s="103">
        <v>4</v>
      </c>
      <c r="G99" s="80"/>
      <c r="H99" s="67">
        <f t="shared" si="15"/>
        <v>0</v>
      </c>
      <c r="I99"/>
      <c r="J99"/>
      <c r="K99"/>
      <c r="L99"/>
    </row>
    <row r="100" spans="1:12" ht="36" customHeight="1" thickBot="1" x14ac:dyDescent="0.25">
      <c r="A100" s="21"/>
      <c r="B100" s="39" t="str">
        <f>B6</f>
        <v>A</v>
      </c>
      <c r="C100" s="190" t="str">
        <f>C6</f>
        <v>Ash Street / Montrose Street – Bounded by Ash Street, Montrose Street, Corydon Avenue and Grosvenor Avenue</v>
      </c>
      <c r="D100" s="191"/>
      <c r="E100" s="191"/>
      <c r="F100" s="192"/>
      <c r="G100" s="21" t="s">
        <v>17</v>
      </c>
      <c r="H100" s="21">
        <f>SUM(H6:H99)</f>
        <v>0</v>
      </c>
    </row>
    <row r="101" spans="1:12" s="43" customFormat="1" ht="36" customHeight="1" thickTop="1" x14ac:dyDescent="0.2">
      <c r="A101" s="41"/>
      <c r="B101" s="40" t="s">
        <v>13</v>
      </c>
      <c r="C101" s="187" t="s">
        <v>301</v>
      </c>
      <c r="D101" s="188"/>
      <c r="E101" s="188"/>
      <c r="F101" s="189"/>
      <c r="G101" s="41"/>
      <c r="H101" s="42"/>
      <c r="I101"/>
      <c r="J101"/>
      <c r="K101"/>
      <c r="L101"/>
    </row>
    <row r="102" spans="1:12" ht="30" customHeight="1" x14ac:dyDescent="0.2">
      <c r="A102" s="20"/>
      <c r="B102" s="16"/>
      <c r="C102" s="33" t="s">
        <v>19</v>
      </c>
      <c r="D102" s="11"/>
      <c r="E102" s="9" t="s">
        <v>2</v>
      </c>
      <c r="F102" s="9" t="s">
        <v>2</v>
      </c>
      <c r="G102" s="20"/>
      <c r="H102" s="23"/>
    </row>
    <row r="103" spans="1:12" s="104" customFormat="1" ht="30" customHeight="1" x14ac:dyDescent="0.2">
      <c r="A103" s="101" t="s">
        <v>72</v>
      </c>
      <c r="B103" s="64" t="s">
        <v>170</v>
      </c>
      <c r="C103" s="65" t="s">
        <v>73</v>
      </c>
      <c r="D103" s="102" t="s">
        <v>479</v>
      </c>
      <c r="E103" s="66" t="s">
        <v>27</v>
      </c>
      <c r="F103" s="103">
        <v>1085</v>
      </c>
      <c r="G103" s="80"/>
      <c r="H103" s="67">
        <f t="shared" ref="H103:H104" si="16">ROUND(G103*F103,2)</f>
        <v>0</v>
      </c>
      <c r="I103"/>
      <c r="J103"/>
      <c r="K103"/>
      <c r="L103"/>
    </row>
    <row r="104" spans="1:12" s="79" customFormat="1" ht="30" customHeight="1" x14ac:dyDescent="0.2">
      <c r="A104" s="105" t="s">
        <v>74</v>
      </c>
      <c r="B104" s="64" t="s">
        <v>169</v>
      </c>
      <c r="C104" s="65" t="s">
        <v>75</v>
      </c>
      <c r="D104" s="102" t="s">
        <v>305</v>
      </c>
      <c r="E104" s="66" t="s">
        <v>29</v>
      </c>
      <c r="F104" s="103">
        <v>2185</v>
      </c>
      <c r="G104" s="80"/>
      <c r="H104" s="67">
        <f t="shared" si="16"/>
        <v>0</v>
      </c>
      <c r="I104"/>
      <c r="J104"/>
      <c r="K104"/>
      <c r="L104"/>
    </row>
    <row r="105" spans="1:12" s="104" customFormat="1" ht="30" customHeight="1" x14ac:dyDescent="0.2">
      <c r="A105" s="105" t="s">
        <v>76</v>
      </c>
      <c r="B105" s="64" t="s">
        <v>168</v>
      </c>
      <c r="C105" s="65" t="s">
        <v>306</v>
      </c>
      <c r="D105" s="102" t="s">
        <v>305</v>
      </c>
      <c r="E105" s="66"/>
      <c r="F105" s="103"/>
      <c r="G105" s="77"/>
      <c r="H105" s="67"/>
      <c r="I105"/>
      <c r="J105"/>
      <c r="K105"/>
      <c r="L105"/>
    </row>
    <row r="106" spans="1:12" s="104" customFormat="1" ht="30" customHeight="1" x14ac:dyDescent="0.2">
      <c r="A106" s="105" t="s">
        <v>307</v>
      </c>
      <c r="B106" s="68" t="s">
        <v>30</v>
      </c>
      <c r="C106" s="65" t="s">
        <v>309</v>
      </c>
      <c r="D106" s="69" t="s">
        <v>2</v>
      </c>
      <c r="E106" s="66" t="s">
        <v>31</v>
      </c>
      <c r="F106" s="103">
        <v>1530</v>
      </c>
      <c r="G106" s="80"/>
      <c r="H106" s="67">
        <f t="shared" ref="H106:H107" si="17">ROUND(G106*F106,2)</f>
        <v>0</v>
      </c>
      <c r="I106"/>
      <c r="J106"/>
      <c r="K106"/>
      <c r="L106"/>
    </row>
    <row r="107" spans="1:12" s="104" customFormat="1" ht="30" customHeight="1" x14ac:dyDescent="0.2">
      <c r="A107" s="105" t="s">
        <v>308</v>
      </c>
      <c r="B107" s="68" t="s">
        <v>37</v>
      </c>
      <c r="C107" s="65" t="s">
        <v>310</v>
      </c>
      <c r="D107" s="69" t="s">
        <v>2</v>
      </c>
      <c r="E107" s="66" t="s">
        <v>31</v>
      </c>
      <c r="F107" s="103">
        <v>300</v>
      </c>
      <c r="G107" s="80"/>
      <c r="H107" s="67">
        <f t="shared" si="17"/>
        <v>0</v>
      </c>
      <c r="I107"/>
      <c r="J107"/>
      <c r="K107"/>
      <c r="L107"/>
    </row>
    <row r="108" spans="1:12" s="104" customFormat="1" ht="36" customHeight="1" x14ac:dyDescent="0.2">
      <c r="A108" s="105" t="s">
        <v>32</v>
      </c>
      <c r="B108" s="64" t="s">
        <v>213</v>
      </c>
      <c r="C108" s="65" t="s">
        <v>33</v>
      </c>
      <c r="D108" s="102" t="s">
        <v>480</v>
      </c>
      <c r="E108" s="66"/>
      <c r="F108" s="103"/>
      <c r="G108" s="77"/>
      <c r="H108" s="67"/>
      <c r="I108"/>
      <c r="J108"/>
      <c r="K108"/>
      <c r="L108"/>
    </row>
    <row r="109" spans="1:12" s="104" customFormat="1" ht="36" customHeight="1" x14ac:dyDescent="0.2">
      <c r="A109" s="105" t="s">
        <v>311</v>
      </c>
      <c r="B109" s="68" t="s">
        <v>30</v>
      </c>
      <c r="C109" s="65" t="s">
        <v>312</v>
      </c>
      <c r="D109" s="69" t="s">
        <v>2</v>
      </c>
      <c r="E109" s="66" t="s">
        <v>27</v>
      </c>
      <c r="F109" s="103">
        <v>220</v>
      </c>
      <c r="G109" s="80"/>
      <c r="H109" s="67">
        <f t="shared" ref="H109:H112" si="18">ROUND(G109*F109,2)</f>
        <v>0</v>
      </c>
      <c r="I109"/>
      <c r="J109"/>
      <c r="K109"/>
      <c r="L109"/>
    </row>
    <row r="110" spans="1:12" s="79" customFormat="1" ht="30" customHeight="1" x14ac:dyDescent="0.2">
      <c r="A110" s="101" t="s">
        <v>34</v>
      </c>
      <c r="B110" s="64" t="s">
        <v>214</v>
      </c>
      <c r="C110" s="65" t="s">
        <v>35</v>
      </c>
      <c r="D110" s="102" t="s">
        <v>305</v>
      </c>
      <c r="E110" s="66" t="s">
        <v>29</v>
      </c>
      <c r="F110" s="103">
        <v>190</v>
      </c>
      <c r="G110" s="80"/>
      <c r="H110" s="67">
        <f t="shared" si="18"/>
        <v>0</v>
      </c>
      <c r="I110"/>
      <c r="J110"/>
      <c r="K110"/>
      <c r="L110"/>
    </row>
    <row r="111" spans="1:12" s="104" customFormat="1" ht="30" customHeight="1" x14ac:dyDescent="0.2">
      <c r="A111" s="105" t="s">
        <v>80</v>
      </c>
      <c r="B111" s="64" t="s">
        <v>215</v>
      </c>
      <c r="C111" s="65" t="s">
        <v>313</v>
      </c>
      <c r="D111" s="102" t="s">
        <v>314</v>
      </c>
      <c r="E111" s="66"/>
      <c r="F111" s="103"/>
      <c r="G111" s="83"/>
      <c r="H111" s="67">
        <f t="shared" si="18"/>
        <v>0</v>
      </c>
      <c r="I111"/>
      <c r="J111"/>
      <c r="K111"/>
      <c r="L111"/>
    </row>
    <row r="112" spans="1:12" s="104" customFormat="1" ht="30" customHeight="1" x14ac:dyDescent="0.2">
      <c r="A112" s="105" t="s">
        <v>315</v>
      </c>
      <c r="B112" s="68" t="s">
        <v>30</v>
      </c>
      <c r="C112" s="65" t="s">
        <v>316</v>
      </c>
      <c r="D112" s="69" t="s">
        <v>2</v>
      </c>
      <c r="E112" s="66" t="s">
        <v>29</v>
      </c>
      <c r="F112" s="103">
        <v>2615</v>
      </c>
      <c r="G112" s="80"/>
      <c r="H112" s="67">
        <f t="shared" si="18"/>
        <v>0</v>
      </c>
      <c r="I112"/>
      <c r="J112"/>
      <c r="K112"/>
      <c r="L112"/>
    </row>
    <row r="113" spans="1:12" s="79" customFormat="1" ht="30" customHeight="1" x14ac:dyDescent="0.2">
      <c r="A113" s="105" t="s">
        <v>317</v>
      </c>
      <c r="B113" s="64" t="s">
        <v>216</v>
      </c>
      <c r="C113" s="65" t="s">
        <v>83</v>
      </c>
      <c r="D113" s="69" t="s">
        <v>318</v>
      </c>
      <c r="E113" s="66"/>
      <c r="F113" s="103"/>
      <c r="G113" s="77"/>
      <c r="H113" s="67"/>
      <c r="I113"/>
      <c r="J113"/>
      <c r="K113"/>
      <c r="L113"/>
    </row>
    <row r="114" spans="1:12" s="104" customFormat="1" ht="30" customHeight="1" x14ac:dyDescent="0.2">
      <c r="A114" s="105" t="s">
        <v>319</v>
      </c>
      <c r="B114" s="68" t="s">
        <v>30</v>
      </c>
      <c r="C114" s="65" t="s">
        <v>320</v>
      </c>
      <c r="D114" s="69" t="s">
        <v>2</v>
      </c>
      <c r="E114" s="66" t="s">
        <v>29</v>
      </c>
      <c r="F114" s="103">
        <v>2615</v>
      </c>
      <c r="G114" s="80"/>
      <c r="H114" s="67">
        <f t="shared" ref="H114" si="19">ROUND(G114*F114,2)</f>
        <v>0</v>
      </c>
      <c r="I114"/>
      <c r="J114"/>
      <c r="K114"/>
      <c r="L114"/>
    </row>
    <row r="115" spans="1:12" s="79" customFormat="1" ht="30" customHeight="1" x14ac:dyDescent="0.2">
      <c r="A115" s="101" t="s">
        <v>321</v>
      </c>
      <c r="B115" s="64" t="s">
        <v>217</v>
      </c>
      <c r="C115" s="65" t="s">
        <v>322</v>
      </c>
      <c r="D115" s="69" t="s">
        <v>481</v>
      </c>
      <c r="E115" s="66"/>
      <c r="F115" s="103"/>
      <c r="G115" s="77"/>
      <c r="H115" s="67"/>
      <c r="I115"/>
      <c r="J115"/>
      <c r="K115"/>
      <c r="L115"/>
    </row>
    <row r="116" spans="1:12" s="104" customFormat="1" ht="30" customHeight="1" x14ac:dyDescent="0.2">
      <c r="A116" s="101" t="s">
        <v>323</v>
      </c>
      <c r="B116" s="68" t="s">
        <v>30</v>
      </c>
      <c r="C116" s="65" t="s">
        <v>324</v>
      </c>
      <c r="D116" s="69" t="s">
        <v>2</v>
      </c>
      <c r="E116" s="66" t="s">
        <v>31</v>
      </c>
      <c r="F116" s="103">
        <v>110</v>
      </c>
      <c r="G116" s="80"/>
      <c r="H116" s="67">
        <f>ROUND(G116*F116,2)</f>
        <v>0</v>
      </c>
      <c r="I116"/>
      <c r="J116"/>
      <c r="K116"/>
      <c r="L116"/>
    </row>
    <row r="117" spans="1:12" ht="30" customHeight="1" x14ac:dyDescent="0.2">
      <c r="A117" s="20"/>
      <c r="B117" s="16"/>
      <c r="C117" s="34" t="s">
        <v>295</v>
      </c>
      <c r="D117" s="11"/>
      <c r="E117" s="8"/>
      <c r="F117" s="11"/>
      <c r="G117" s="20"/>
      <c r="H117" s="23"/>
    </row>
    <row r="118" spans="1:12" s="104" customFormat="1" ht="30" customHeight="1" x14ac:dyDescent="0.2">
      <c r="A118" s="106" t="s">
        <v>58</v>
      </c>
      <c r="B118" s="64" t="s">
        <v>219</v>
      </c>
      <c r="C118" s="65" t="s">
        <v>59</v>
      </c>
      <c r="D118" s="102" t="s">
        <v>305</v>
      </c>
      <c r="E118" s="66"/>
      <c r="F118" s="103"/>
      <c r="G118" s="77"/>
      <c r="H118" s="67"/>
      <c r="I118"/>
      <c r="J118"/>
      <c r="K118"/>
      <c r="L118"/>
    </row>
    <row r="119" spans="1:12" s="79" customFormat="1" ht="30" customHeight="1" x14ac:dyDescent="0.2">
      <c r="A119" s="106" t="s">
        <v>60</v>
      </c>
      <c r="B119" s="68" t="s">
        <v>30</v>
      </c>
      <c r="C119" s="65" t="s">
        <v>61</v>
      </c>
      <c r="D119" s="69" t="s">
        <v>2</v>
      </c>
      <c r="E119" s="66" t="s">
        <v>29</v>
      </c>
      <c r="F119" s="103">
        <v>1805</v>
      </c>
      <c r="G119" s="80"/>
      <c r="H119" s="67">
        <f>ROUND(G119*F119,2)</f>
        <v>0</v>
      </c>
      <c r="I119"/>
      <c r="J119"/>
      <c r="K119"/>
      <c r="L119"/>
    </row>
    <row r="120" spans="1:12" s="79" customFormat="1" ht="30" customHeight="1" x14ac:dyDescent="0.2">
      <c r="A120" s="106" t="s">
        <v>138</v>
      </c>
      <c r="B120" s="68" t="s">
        <v>37</v>
      </c>
      <c r="C120" s="65" t="s">
        <v>139</v>
      </c>
      <c r="D120" s="69" t="s">
        <v>2</v>
      </c>
      <c r="E120" s="66" t="s">
        <v>29</v>
      </c>
      <c r="F120" s="103">
        <v>15</v>
      </c>
      <c r="G120" s="80"/>
      <c r="H120" s="67">
        <f>ROUND(G120*F120,2)</f>
        <v>0</v>
      </c>
      <c r="I120"/>
      <c r="J120"/>
      <c r="K120"/>
      <c r="L120"/>
    </row>
    <row r="121" spans="1:12" s="79" customFormat="1" ht="30" customHeight="1" x14ac:dyDescent="0.2">
      <c r="A121" s="106" t="s">
        <v>178</v>
      </c>
      <c r="B121" s="64" t="s">
        <v>221</v>
      </c>
      <c r="C121" s="65" t="s">
        <v>179</v>
      </c>
      <c r="D121" s="69" t="s">
        <v>140</v>
      </c>
      <c r="E121" s="66"/>
      <c r="F121" s="103"/>
      <c r="G121" s="77"/>
      <c r="H121" s="67"/>
      <c r="I121"/>
      <c r="J121"/>
      <c r="K121"/>
      <c r="L121"/>
    </row>
    <row r="122" spans="1:12" s="79" customFormat="1" ht="30" customHeight="1" x14ac:dyDescent="0.2">
      <c r="A122" s="106" t="s">
        <v>180</v>
      </c>
      <c r="B122" s="68" t="s">
        <v>30</v>
      </c>
      <c r="C122" s="65" t="s">
        <v>181</v>
      </c>
      <c r="D122" s="69" t="s">
        <v>2</v>
      </c>
      <c r="E122" s="66" t="s">
        <v>29</v>
      </c>
      <c r="F122" s="103">
        <v>440</v>
      </c>
      <c r="G122" s="80"/>
      <c r="H122" s="67">
        <f>ROUND(G122*F122,2)</f>
        <v>0</v>
      </c>
      <c r="I122"/>
      <c r="J122"/>
      <c r="K122"/>
      <c r="L122"/>
    </row>
    <row r="123" spans="1:12" s="79" customFormat="1" ht="36" customHeight="1" x14ac:dyDescent="0.2">
      <c r="A123" s="106" t="s">
        <v>182</v>
      </c>
      <c r="B123" s="107" t="s">
        <v>222</v>
      </c>
      <c r="C123" s="65" t="s">
        <v>183</v>
      </c>
      <c r="D123" s="69" t="s">
        <v>140</v>
      </c>
      <c r="E123" s="66"/>
      <c r="F123" s="103"/>
      <c r="G123" s="77"/>
      <c r="H123" s="67"/>
      <c r="I123"/>
      <c r="J123"/>
      <c r="K123"/>
      <c r="L123"/>
    </row>
    <row r="124" spans="1:12" s="79" customFormat="1" ht="30" customHeight="1" x14ac:dyDescent="0.2">
      <c r="A124" s="106" t="s">
        <v>184</v>
      </c>
      <c r="B124" s="68" t="s">
        <v>30</v>
      </c>
      <c r="C124" s="65" t="s">
        <v>185</v>
      </c>
      <c r="D124" s="69" t="s">
        <v>2</v>
      </c>
      <c r="E124" s="66" t="s">
        <v>29</v>
      </c>
      <c r="F124" s="103">
        <v>45</v>
      </c>
      <c r="G124" s="80"/>
      <c r="H124" s="67">
        <f t="shared" ref="H124" si="20">ROUND(G124*F124,2)</f>
        <v>0</v>
      </c>
      <c r="I124"/>
      <c r="J124"/>
      <c r="K124"/>
      <c r="L124"/>
    </row>
    <row r="125" spans="1:12" s="79" customFormat="1" ht="30" customHeight="1" x14ac:dyDescent="0.2">
      <c r="A125" s="106" t="s">
        <v>38</v>
      </c>
      <c r="B125" s="64" t="s">
        <v>223</v>
      </c>
      <c r="C125" s="65" t="s">
        <v>39</v>
      </c>
      <c r="D125" s="69" t="s">
        <v>140</v>
      </c>
      <c r="E125" s="66"/>
      <c r="F125" s="103"/>
      <c r="G125" s="77"/>
      <c r="H125" s="67"/>
      <c r="I125"/>
      <c r="J125"/>
      <c r="K125"/>
      <c r="L125"/>
    </row>
    <row r="126" spans="1:12" s="79" customFormat="1" ht="30" customHeight="1" x14ac:dyDescent="0.2">
      <c r="A126" s="106" t="s">
        <v>40</v>
      </c>
      <c r="B126" s="173" t="s">
        <v>30</v>
      </c>
      <c r="C126" s="174" t="s">
        <v>41</v>
      </c>
      <c r="D126" s="175" t="s">
        <v>2</v>
      </c>
      <c r="E126" s="176" t="s">
        <v>36</v>
      </c>
      <c r="F126" s="177">
        <v>60</v>
      </c>
      <c r="G126" s="178"/>
      <c r="H126" s="179">
        <f>ROUND(G126*F126,2)</f>
        <v>0</v>
      </c>
      <c r="I126"/>
      <c r="J126"/>
      <c r="K126"/>
      <c r="L126"/>
    </row>
    <row r="127" spans="1:12" s="79" customFormat="1" ht="30" customHeight="1" x14ac:dyDescent="0.2">
      <c r="A127" s="106" t="s">
        <v>42</v>
      </c>
      <c r="B127" s="154" t="s">
        <v>224</v>
      </c>
      <c r="C127" s="155" t="s">
        <v>43</v>
      </c>
      <c r="D127" s="156" t="s">
        <v>140</v>
      </c>
      <c r="E127" s="157"/>
      <c r="F127" s="158"/>
      <c r="G127" s="159"/>
      <c r="H127" s="160"/>
      <c r="I127"/>
      <c r="J127"/>
      <c r="K127"/>
      <c r="L127"/>
    </row>
    <row r="128" spans="1:12" s="79" customFormat="1" ht="30" customHeight="1" x14ac:dyDescent="0.2">
      <c r="A128" s="106" t="s">
        <v>44</v>
      </c>
      <c r="B128" s="68" t="s">
        <v>30</v>
      </c>
      <c r="C128" s="65" t="s">
        <v>45</v>
      </c>
      <c r="D128" s="69" t="s">
        <v>2</v>
      </c>
      <c r="E128" s="66" t="s">
        <v>36</v>
      </c>
      <c r="F128" s="103">
        <v>15</v>
      </c>
      <c r="G128" s="80"/>
      <c r="H128" s="67">
        <f>ROUND(G128*F128,2)</f>
        <v>0</v>
      </c>
      <c r="I128"/>
      <c r="J128"/>
      <c r="K128"/>
      <c r="L128"/>
    </row>
    <row r="129" spans="1:12" s="104" customFormat="1" ht="30" customHeight="1" x14ac:dyDescent="0.2">
      <c r="A129" s="106" t="s">
        <v>186</v>
      </c>
      <c r="B129" s="64" t="s">
        <v>225</v>
      </c>
      <c r="C129" s="65" t="s">
        <v>187</v>
      </c>
      <c r="D129" s="69" t="s">
        <v>88</v>
      </c>
      <c r="E129" s="66"/>
      <c r="F129" s="103"/>
      <c r="G129" s="77"/>
      <c r="H129" s="67"/>
      <c r="I129"/>
      <c r="J129"/>
      <c r="K129"/>
      <c r="L129"/>
    </row>
    <row r="130" spans="1:12" s="79" customFormat="1" ht="30" customHeight="1" x14ac:dyDescent="0.2">
      <c r="A130" s="106" t="s">
        <v>188</v>
      </c>
      <c r="B130" s="68" t="s">
        <v>30</v>
      </c>
      <c r="C130" s="65" t="s">
        <v>89</v>
      </c>
      <c r="D130" s="69" t="s">
        <v>189</v>
      </c>
      <c r="E130" s="66"/>
      <c r="F130" s="103"/>
      <c r="G130" s="77"/>
      <c r="H130" s="67"/>
      <c r="I130"/>
      <c r="J130"/>
      <c r="K130"/>
      <c r="L130"/>
    </row>
    <row r="131" spans="1:12" s="79" customFormat="1" ht="30" customHeight="1" x14ac:dyDescent="0.2">
      <c r="A131" s="106" t="s">
        <v>190</v>
      </c>
      <c r="B131" s="70" t="s">
        <v>90</v>
      </c>
      <c r="C131" s="65" t="s">
        <v>191</v>
      </c>
      <c r="D131" s="69"/>
      <c r="E131" s="66" t="s">
        <v>29</v>
      </c>
      <c r="F131" s="103">
        <v>30</v>
      </c>
      <c r="G131" s="80"/>
      <c r="H131" s="67">
        <f t="shared" ref="H131:H134" si="21">ROUND(G131*F131,2)</f>
        <v>0</v>
      </c>
      <c r="I131"/>
      <c r="J131"/>
      <c r="K131"/>
      <c r="L131"/>
    </row>
    <row r="132" spans="1:12" s="104" customFormat="1" ht="30" customHeight="1" x14ac:dyDescent="0.2">
      <c r="A132" s="106" t="s">
        <v>218</v>
      </c>
      <c r="B132" s="64" t="s">
        <v>226</v>
      </c>
      <c r="C132" s="65" t="s">
        <v>220</v>
      </c>
      <c r="D132" s="69" t="s">
        <v>88</v>
      </c>
      <c r="E132" s="66" t="s">
        <v>29</v>
      </c>
      <c r="F132" s="76">
        <v>7</v>
      </c>
      <c r="G132" s="80"/>
      <c r="H132" s="67">
        <f t="shared" si="21"/>
        <v>0</v>
      </c>
      <c r="I132"/>
      <c r="J132"/>
      <c r="K132"/>
      <c r="L132"/>
    </row>
    <row r="133" spans="1:12" s="79" customFormat="1" ht="30" customHeight="1" x14ac:dyDescent="0.2">
      <c r="A133" s="106" t="s">
        <v>279</v>
      </c>
      <c r="B133" s="64" t="s">
        <v>227</v>
      </c>
      <c r="C133" s="65" t="s">
        <v>280</v>
      </c>
      <c r="D133" s="69" t="s">
        <v>88</v>
      </c>
      <c r="E133" s="66" t="s">
        <v>29</v>
      </c>
      <c r="F133" s="103">
        <v>7</v>
      </c>
      <c r="G133" s="80"/>
      <c r="H133" s="67">
        <f t="shared" si="21"/>
        <v>0</v>
      </c>
      <c r="I133"/>
      <c r="J133"/>
      <c r="K133"/>
      <c r="L133"/>
    </row>
    <row r="134" spans="1:12" s="79" customFormat="1" ht="30" customHeight="1" x14ac:dyDescent="0.2">
      <c r="A134" s="106" t="s">
        <v>325</v>
      </c>
      <c r="B134" s="64" t="s">
        <v>228</v>
      </c>
      <c r="C134" s="65" t="s">
        <v>326</v>
      </c>
      <c r="D134" s="69" t="s">
        <v>88</v>
      </c>
      <c r="E134" s="66" t="s">
        <v>29</v>
      </c>
      <c r="F134" s="103">
        <v>7</v>
      </c>
      <c r="G134" s="80"/>
      <c r="H134" s="67">
        <f t="shared" si="21"/>
        <v>0</v>
      </c>
      <c r="I134"/>
      <c r="J134"/>
      <c r="K134"/>
      <c r="L134"/>
    </row>
    <row r="135" spans="1:12" s="104" customFormat="1" ht="30" customHeight="1" x14ac:dyDescent="0.2">
      <c r="A135" s="106" t="s">
        <v>192</v>
      </c>
      <c r="B135" s="64" t="s">
        <v>229</v>
      </c>
      <c r="C135" s="65" t="s">
        <v>193</v>
      </c>
      <c r="D135" s="69" t="s">
        <v>194</v>
      </c>
      <c r="E135" s="66"/>
      <c r="F135" s="103"/>
      <c r="G135" s="77"/>
      <c r="H135" s="67"/>
      <c r="I135"/>
      <c r="J135"/>
      <c r="K135"/>
      <c r="L135"/>
    </row>
    <row r="136" spans="1:12" s="79" customFormat="1" ht="30" customHeight="1" x14ac:dyDescent="0.2">
      <c r="A136" s="106" t="s">
        <v>327</v>
      </c>
      <c r="B136" s="68" t="s">
        <v>30</v>
      </c>
      <c r="C136" s="65" t="s">
        <v>328</v>
      </c>
      <c r="D136" s="69" t="s">
        <v>2</v>
      </c>
      <c r="E136" s="66" t="s">
        <v>46</v>
      </c>
      <c r="F136" s="103">
        <v>14</v>
      </c>
      <c r="G136" s="80"/>
      <c r="H136" s="67">
        <f t="shared" ref="H136" si="22">ROUND(G136*F136,2)</f>
        <v>0</v>
      </c>
      <c r="I136"/>
      <c r="J136"/>
      <c r="K136"/>
      <c r="L136"/>
    </row>
    <row r="137" spans="1:12" s="79" customFormat="1" ht="30" customHeight="1" x14ac:dyDescent="0.2">
      <c r="A137" s="106" t="s">
        <v>195</v>
      </c>
      <c r="B137" s="64" t="s">
        <v>230</v>
      </c>
      <c r="C137" s="65" t="s">
        <v>196</v>
      </c>
      <c r="D137" s="69" t="s">
        <v>194</v>
      </c>
      <c r="E137" s="66"/>
      <c r="F137" s="103"/>
      <c r="G137" s="77"/>
      <c r="H137" s="67"/>
      <c r="I137"/>
      <c r="J137"/>
      <c r="K137"/>
      <c r="L137"/>
    </row>
    <row r="138" spans="1:12" s="79" customFormat="1" ht="30" customHeight="1" x14ac:dyDescent="0.2">
      <c r="A138" s="106" t="s">
        <v>485</v>
      </c>
      <c r="B138" s="68" t="s">
        <v>30</v>
      </c>
      <c r="C138" s="65" t="s">
        <v>470</v>
      </c>
      <c r="D138" s="69" t="s">
        <v>99</v>
      </c>
      <c r="E138" s="66" t="s">
        <v>46</v>
      </c>
      <c r="F138" s="103">
        <v>35</v>
      </c>
      <c r="G138" s="80"/>
      <c r="H138" s="67">
        <f t="shared" ref="H138" si="23">ROUND(G138*F138,2)</f>
        <v>0</v>
      </c>
      <c r="I138"/>
      <c r="J138"/>
      <c r="K138"/>
      <c r="L138"/>
    </row>
    <row r="139" spans="1:12" s="79" customFormat="1" ht="36" customHeight="1" x14ac:dyDescent="0.2">
      <c r="A139" s="106" t="s">
        <v>329</v>
      </c>
      <c r="B139" s="68" t="s">
        <v>37</v>
      </c>
      <c r="C139" s="65" t="s">
        <v>197</v>
      </c>
      <c r="D139" s="69" t="s">
        <v>94</v>
      </c>
      <c r="E139" s="66" t="s">
        <v>46</v>
      </c>
      <c r="F139" s="103">
        <v>14</v>
      </c>
      <c r="G139" s="80"/>
      <c r="H139" s="67">
        <f>ROUND(G139*F139,2)</f>
        <v>0</v>
      </c>
      <c r="I139"/>
      <c r="J139"/>
      <c r="K139"/>
      <c r="L139"/>
    </row>
    <row r="140" spans="1:12" s="79" customFormat="1" ht="30" customHeight="1" x14ac:dyDescent="0.2">
      <c r="A140" s="106" t="s">
        <v>330</v>
      </c>
      <c r="B140" s="68" t="s">
        <v>47</v>
      </c>
      <c r="C140" s="65" t="s">
        <v>331</v>
      </c>
      <c r="D140" s="69" t="s">
        <v>198</v>
      </c>
      <c r="E140" s="66" t="s">
        <v>46</v>
      </c>
      <c r="F140" s="103">
        <v>55</v>
      </c>
      <c r="G140" s="80"/>
      <c r="H140" s="67">
        <f t="shared" ref="H140:H141" si="24">ROUND(G140*F140,2)</f>
        <v>0</v>
      </c>
      <c r="I140"/>
      <c r="J140"/>
      <c r="K140"/>
      <c r="L140"/>
    </row>
    <row r="141" spans="1:12" s="79" customFormat="1" ht="30" customHeight="1" x14ac:dyDescent="0.2">
      <c r="A141" s="106" t="s">
        <v>332</v>
      </c>
      <c r="B141" s="68" t="s">
        <v>54</v>
      </c>
      <c r="C141" s="65" t="s">
        <v>333</v>
      </c>
      <c r="D141" s="69" t="s">
        <v>334</v>
      </c>
      <c r="E141" s="66" t="s">
        <v>46</v>
      </c>
      <c r="F141" s="103">
        <v>6</v>
      </c>
      <c r="G141" s="80"/>
      <c r="H141" s="67">
        <f t="shared" si="24"/>
        <v>0</v>
      </c>
      <c r="I141"/>
      <c r="J141"/>
      <c r="K141"/>
      <c r="L141"/>
    </row>
    <row r="142" spans="1:12" s="79" customFormat="1" ht="30" customHeight="1" x14ac:dyDescent="0.2">
      <c r="A142" s="106" t="s">
        <v>92</v>
      </c>
      <c r="B142" s="64" t="s">
        <v>231</v>
      </c>
      <c r="C142" s="65" t="s">
        <v>48</v>
      </c>
      <c r="D142" s="69" t="s">
        <v>194</v>
      </c>
      <c r="E142" s="66"/>
      <c r="F142" s="103"/>
      <c r="G142" s="77"/>
      <c r="H142" s="67"/>
      <c r="I142"/>
      <c r="J142"/>
      <c r="K142"/>
      <c r="L142"/>
    </row>
    <row r="143" spans="1:12" s="79" customFormat="1" ht="30" customHeight="1" x14ac:dyDescent="0.2">
      <c r="A143" s="106" t="s">
        <v>335</v>
      </c>
      <c r="B143" s="68" t="s">
        <v>30</v>
      </c>
      <c r="C143" s="65" t="s">
        <v>336</v>
      </c>
      <c r="D143" s="69" t="s">
        <v>268</v>
      </c>
      <c r="E143" s="66"/>
      <c r="F143" s="103"/>
      <c r="G143" s="83"/>
      <c r="H143" s="67"/>
      <c r="I143"/>
      <c r="J143"/>
      <c r="K143"/>
      <c r="L143"/>
    </row>
    <row r="144" spans="1:12" s="79" customFormat="1" ht="30" customHeight="1" x14ac:dyDescent="0.2">
      <c r="A144" s="106" t="s">
        <v>486</v>
      </c>
      <c r="B144" s="108" t="s">
        <v>90</v>
      </c>
      <c r="C144" s="109" t="s">
        <v>278</v>
      </c>
      <c r="D144" s="102"/>
      <c r="E144" s="110" t="s">
        <v>46</v>
      </c>
      <c r="F144" s="111">
        <v>4</v>
      </c>
      <c r="G144" s="80"/>
      <c r="H144" s="83">
        <f>ROUND(G144*F144,2)</f>
        <v>0</v>
      </c>
      <c r="I144"/>
      <c r="J144"/>
      <c r="K144"/>
      <c r="L144"/>
    </row>
    <row r="145" spans="1:14" s="79" customFormat="1" ht="36" customHeight="1" x14ac:dyDescent="0.2">
      <c r="A145" s="106" t="s">
        <v>337</v>
      </c>
      <c r="B145" s="68" t="s">
        <v>37</v>
      </c>
      <c r="C145" s="65" t="s">
        <v>338</v>
      </c>
      <c r="D145" s="69" t="s">
        <v>339</v>
      </c>
      <c r="E145" s="66" t="s">
        <v>46</v>
      </c>
      <c r="F145" s="103">
        <v>4</v>
      </c>
      <c r="G145" s="80"/>
      <c r="H145" s="67">
        <f t="shared" ref="H145:H147" si="25">ROUND(G145*F145,2)</f>
        <v>0</v>
      </c>
      <c r="I145"/>
      <c r="J145"/>
      <c r="K145"/>
      <c r="L145"/>
    </row>
    <row r="146" spans="1:14" s="79" customFormat="1" ht="36" customHeight="1" x14ac:dyDescent="0.2">
      <c r="A146" s="106" t="s">
        <v>340</v>
      </c>
      <c r="B146" s="68" t="s">
        <v>47</v>
      </c>
      <c r="C146" s="65" t="s">
        <v>341</v>
      </c>
      <c r="D146" s="69" t="s">
        <v>342</v>
      </c>
      <c r="E146" s="66" t="s">
        <v>46</v>
      </c>
      <c r="F146" s="103">
        <v>12</v>
      </c>
      <c r="G146" s="80"/>
      <c r="H146" s="67">
        <f t="shared" si="25"/>
        <v>0</v>
      </c>
      <c r="I146"/>
      <c r="J146"/>
      <c r="K146"/>
      <c r="L146"/>
    </row>
    <row r="147" spans="1:14" s="79" customFormat="1" ht="36" customHeight="1" x14ac:dyDescent="0.2">
      <c r="A147" s="106" t="s">
        <v>199</v>
      </c>
      <c r="B147" s="64" t="s">
        <v>232</v>
      </c>
      <c r="C147" s="65" t="s">
        <v>200</v>
      </c>
      <c r="D147" s="69" t="s">
        <v>201</v>
      </c>
      <c r="E147" s="66" t="s">
        <v>29</v>
      </c>
      <c r="F147" s="103">
        <v>40</v>
      </c>
      <c r="G147" s="80"/>
      <c r="H147" s="67">
        <f t="shared" si="25"/>
        <v>0</v>
      </c>
      <c r="I147"/>
      <c r="J147"/>
      <c r="K147"/>
      <c r="L147"/>
    </row>
    <row r="148" spans="1:14" s="79" customFormat="1" ht="30" customHeight="1" x14ac:dyDescent="0.2">
      <c r="A148" s="106" t="s">
        <v>141</v>
      </c>
      <c r="B148" s="64" t="s">
        <v>233</v>
      </c>
      <c r="C148" s="65" t="s">
        <v>142</v>
      </c>
      <c r="D148" s="69" t="s">
        <v>343</v>
      </c>
      <c r="E148" s="112"/>
      <c r="F148" s="103"/>
      <c r="G148" s="77"/>
      <c r="H148" s="67"/>
      <c r="I148"/>
      <c r="J148"/>
      <c r="K148"/>
      <c r="L148"/>
    </row>
    <row r="149" spans="1:14" s="79" customFormat="1" ht="30" customHeight="1" x14ac:dyDescent="0.2">
      <c r="A149" s="106" t="s">
        <v>143</v>
      </c>
      <c r="B149" s="68" t="s">
        <v>30</v>
      </c>
      <c r="C149" s="65" t="s">
        <v>62</v>
      </c>
      <c r="D149" s="69"/>
      <c r="E149" s="66"/>
      <c r="F149" s="103"/>
      <c r="G149" s="77"/>
      <c r="H149" s="67"/>
      <c r="I149"/>
      <c r="J149"/>
      <c r="K149"/>
      <c r="L149"/>
    </row>
    <row r="150" spans="1:14" s="79" customFormat="1" ht="30" customHeight="1" x14ac:dyDescent="0.2">
      <c r="A150" s="106" t="s">
        <v>144</v>
      </c>
      <c r="B150" s="180" t="s">
        <v>90</v>
      </c>
      <c r="C150" s="174" t="s">
        <v>101</v>
      </c>
      <c r="D150" s="175"/>
      <c r="E150" s="176" t="s">
        <v>31</v>
      </c>
      <c r="F150" s="177">
        <v>7</v>
      </c>
      <c r="G150" s="178"/>
      <c r="H150" s="179">
        <f>ROUND(G150*F150,2)</f>
        <v>0</v>
      </c>
      <c r="I150"/>
      <c r="J150"/>
      <c r="K150"/>
      <c r="L150"/>
    </row>
    <row r="151" spans="1:14" ht="30" customHeight="1" x14ac:dyDescent="0.2">
      <c r="A151" s="20"/>
      <c r="B151" s="161"/>
      <c r="C151" s="162" t="s">
        <v>20</v>
      </c>
      <c r="D151" s="163"/>
      <c r="E151" s="164"/>
      <c r="F151" s="164"/>
      <c r="G151" s="165"/>
      <c r="H151" s="166"/>
    </row>
    <row r="152" spans="1:14" s="104" customFormat="1" ht="36" customHeight="1" x14ac:dyDescent="0.2">
      <c r="A152" s="101" t="s">
        <v>49</v>
      </c>
      <c r="B152" s="64" t="s">
        <v>234</v>
      </c>
      <c r="C152" s="65" t="s">
        <v>50</v>
      </c>
      <c r="D152" s="69" t="s">
        <v>145</v>
      </c>
      <c r="E152" s="66"/>
      <c r="F152" s="76"/>
      <c r="G152" s="77"/>
      <c r="H152" s="71"/>
      <c r="I152"/>
      <c r="J152"/>
      <c r="K152"/>
      <c r="L152"/>
    </row>
    <row r="153" spans="1:14" s="104" customFormat="1" ht="36" customHeight="1" x14ac:dyDescent="0.2">
      <c r="A153" s="101" t="s">
        <v>344</v>
      </c>
      <c r="B153" s="68" t="s">
        <v>30</v>
      </c>
      <c r="C153" s="65" t="s">
        <v>345</v>
      </c>
      <c r="D153" s="69"/>
      <c r="E153" s="66" t="s">
        <v>29</v>
      </c>
      <c r="F153" s="76">
        <v>205</v>
      </c>
      <c r="G153" s="80"/>
      <c r="H153" s="67">
        <f t="shared" ref="H153" si="26">ROUND(G153*F153,2)</f>
        <v>0</v>
      </c>
      <c r="I153"/>
      <c r="J153"/>
      <c r="K153"/>
      <c r="L153"/>
    </row>
    <row r="154" spans="1:14" s="79" customFormat="1" ht="36" customHeight="1" x14ac:dyDescent="0.2">
      <c r="A154" s="101" t="s">
        <v>281</v>
      </c>
      <c r="B154" s="64" t="s">
        <v>235</v>
      </c>
      <c r="C154" s="65" t="s">
        <v>282</v>
      </c>
      <c r="D154" s="69" t="s">
        <v>343</v>
      </c>
      <c r="E154" s="112"/>
      <c r="F154" s="103"/>
      <c r="G154" s="77"/>
      <c r="H154" s="71"/>
      <c r="I154"/>
      <c r="J154"/>
      <c r="K154"/>
      <c r="L154"/>
    </row>
    <row r="155" spans="1:14" s="79" customFormat="1" ht="30" customHeight="1" x14ac:dyDescent="0.2">
      <c r="A155" s="101" t="s">
        <v>283</v>
      </c>
      <c r="B155" s="68" t="s">
        <v>30</v>
      </c>
      <c r="C155" s="65" t="s">
        <v>202</v>
      </c>
      <c r="D155" s="69"/>
      <c r="E155" s="66"/>
      <c r="F155" s="103"/>
      <c r="G155" s="77"/>
      <c r="H155" s="71"/>
      <c r="I155"/>
      <c r="J155"/>
      <c r="K155"/>
      <c r="L155"/>
    </row>
    <row r="156" spans="1:14" s="79" customFormat="1" ht="30" customHeight="1" x14ac:dyDescent="0.2">
      <c r="A156" s="101" t="s">
        <v>284</v>
      </c>
      <c r="B156" s="70" t="s">
        <v>90</v>
      </c>
      <c r="C156" s="65" t="s">
        <v>101</v>
      </c>
      <c r="D156" s="69"/>
      <c r="E156" s="66" t="s">
        <v>31</v>
      </c>
      <c r="F156" s="103">
        <v>220</v>
      </c>
      <c r="G156" s="80"/>
      <c r="H156" s="67">
        <f>ROUND(G156*F156,2)</f>
        <v>0</v>
      </c>
      <c r="I156"/>
      <c r="J156"/>
      <c r="K156"/>
      <c r="L156"/>
    </row>
    <row r="157" spans="1:14" s="79" customFormat="1" ht="36" customHeight="1" x14ac:dyDescent="0.2">
      <c r="A157" s="101" t="s">
        <v>346</v>
      </c>
      <c r="B157" s="64" t="s">
        <v>236</v>
      </c>
      <c r="C157" s="65" t="s">
        <v>347</v>
      </c>
      <c r="D157" s="69" t="s">
        <v>348</v>
      </c>
      <c r="E157" s="66" t="s">
        <v>31</v>
      </c>
      <c r="F157" s="103">
        <v>330</v>
      </c>
      <c r="G157" s="80"/>
      <c r="H157" s="67">
        <f>ROUND(G157*F157,2)</f>
        <v>0</v>
      </c>
      <c r="I157"/>
      <c r="J157"/>
      <c r="K157"/>
      <c r="L157"/>
    </row>
    <row r="158" spans="1:14" ht="36" customHeight="1" x14ac:dyDescent="0.2">
      <c r="A158" s="20"/>
      <c r="B158" s="7"/>
      <c r="C158" s="34" t="s">
        <v>21</v>
      </c>
      <c r="D158" s="11"/>
      <c r="E158" s="10"/>
      <c r="F158" s="9"/>
      <c r="G158" s="20"/>
      <c r="H158" s="23"/>
    </row>
    <row r="159" spans="1:14" s="104" customFormat="1" ht="30" customHeight="1" x14ac:dyDescent="0.2">
      <c r="A159" s="113"/>
      <c r="B159" s="73" t="s">
        <v>237</v>
      </c>
      <c r="C159" s="74" t="s">
        <v>349</v>
      </c>
      <c r="D159" s="58" t="s">
        <v>106</v>
      </c>
      <c r="E159" s="75"/>
      <c r="F159" s="76"/>
      <c r="G159" s="77"/>
      <c r="H159" s="71"/>
      <c r="I159"/>
      <c r="J159"/>
      <c r="K159"/>
      <c r="L159"/>
      <c r="M159" s="114"/>
      <c r="N159" s="114"/>
    </row>
    <row r="160" spans="1:14" s="104" customFormat="1" ht="30" customHeight="1" x14ac:dyDescent="0.2">
      <c r="A160" s="113"/>
      <c r="B160" s="78" t="s">
        <v>30</v>
      </c>
      <c r="C160" s="74" t="s">
        <v>350</v>
      </c>
      <c r="D160" s="58"/>
      <c r="E160" s="75" t="s">
        <v>64</v>
      </c>
      <c r="F160" s="115">
        <v>3.8</v>
      </c>
      <c r="G160" s="80"/>
      <c r="H160" s="67">
        <f>ROUND(G160*F160,2)</f>
        <v>0</v>
      </c>
      <c r="I160"/>
      <c r="J160"/>
      <c r="K160"/>
      <c r="L160"/>
      <c r="M160" s="114"/>
      <c r="N160" s="114"/>
    </row>
    <row r="161" spans="1:12" s="104" customFormat="1" ht="30" customHeight="1" x14ac:dyDescent="0.2">
      <c r="A161" s="101" t="s">
        <v>103</v>
      </c>
      <c r="B161" s="64" t="s">
        <v>238</v>
      </c>
      <c r="C161" s="65" t="s">
        <v>105</v>
      </c>
      <c r="D161" s="69" t="s">
        <v>106</v>
      </c>
      <c r="E161" s="66"/>
      <c r="F161" s="76"/>
      <c r="G161" s="77"/>
      <c r="H161" s="71"/>
      <c r="I161"/>
      <c r="J161"/>
      <c r="K161"/>
      <c r="L161"/>
    </row>
    <row r="162" spans="1:12" s="104" customFormat="1" ht="30" customHeight="1" x14ac:dyDescent="0.2">
      <c r="A162" s="101" t="s">
        <v>351</v>
      </c>
      <c r="B162" s="68" t="s">
        <v>30</v>
      </c>
      <c r="C162" s="65" t="s">
        <v>147</v>
      </c>
      <c r="D162" s="69"/>
      <c r="E162" s="66" t="s">
        <v>36</v>
      </c>
      <c r="F162" s="76">
        <v>5</v>
      </c>
      <c r="G162" s="80"/>
      <c r="H162" s="67">
        <f>ROUND(G162*F162,2)</f>
        <v>0</v>
      </c>
      <c r="I162"/>
      <c r="J162"/>
      <c r="K162"/>
      <c r="L162"/>
    </row>
    <row r="163" spans="1:12" s="79" customFormat="1" ht="30" customHeight="1" x14ac:dyDescent="0.2">
      <c r="A163" s="101" t="s">
        <v>107</v>
      </c>
      <c r="B163" s="64" t="s">
        <v>239</v>
      </c>
      <c r="C163" s="65" t="s">
        <v>375</v>
      </c>
      <c r="D163" s="69" t="s">
        <v>106</v>
      </c>
      <c r="E163" s="66"/>
      <c r="F163" s="76"/>
      <c r="G163" s="77"/>
      <c r="H163" s="71"/>
      <c r="I163"/>
      <c r="J163"/>
      <c r="K163"/>
      <c r="L163"/>
    </row>
    <row r="164" spans="1:12" s="79" customFormat="1" ht="30" customHeight="1" x14ac:dyDescent="0.2">
      <c r="A164" s="101" t="s">
        <v>109</v>
      </c>
      <c r="B164" s="68" t="s">
        <v>30</v>
      </c>
      <c r="C164" s="65" t="s">
        <v>149</v>
      </c>
      <c r="D164" s="69"/>
      <c r="E164" s="66"/>
      <c r="F164" s="76"/>
      <c r="G164" s="77"/>
      <c r="H164" s="71"/>
      <c r="I164"/>
      <c r="J164"/>
      <c r="K164"/>
      <c r="L164"/>
    </row>
    <row r="165" spans="1:12" s="79" customFormat="1" ht="36" customHeight="1" x14ac:dyDescent="0.2">
      <c r="A165" s="101" t="s">
        <v>110</v>
      </c>
      <c r="B165" s="70" t="s">
        <v>90</v>
      </c>
      <c r="C165" s="65" t="s">
        <v>471</v>
      </c>
      <c r="D165" s="69"/>
      <c r="E165" s="66" t="s">
        <v>46</v>
      </c>
      <c r="F165" s="76">
        <v>65</v>
      </c>
      <c r="G165" s="80"/>
      <c r="H165" s="67">
        <f>ROUND(G165*F165,2)</f>
        <v>0</v>
      </c>
      <c r="I165"/>
      <c r="J165"/>
      <c r="K165"/>
      <c r="L165"/>
    </row>
    <row r="166" spans="1:12" s="79" customFormat="1" ht="36" customHeight="1" x14ac:dyDescent="0.2">
      <c r="A166" s="101" t="s">
        <v>148</v>
      </c>
      <c r="B166" s="70" t="s">
        <v>91</v>
      </c>
      <c r="C166" s="65" t="s">
        <v>472</v>
      </c>
      <c r="D166" s="69"/>
      <c r="E166" s="66" t="s">
        <v>46</v>
      </c>
      <c r="F166" s="76">
        <v>200</v>
      </c>
      <c r="G166" s="80"/>
      <c r="H166" s="67">
        <f>ROUND(G166*F166,2)</f>
        <v>0</v>
      </c>
      <c r="I166"/>
      <c r="J166"/>
      <c r="K166"/>
      <c r="L166"/>
    </row>
    <row r="167" spans="1:12" s="79" customFormat="1" ht="30" customHeight="1" x14ac:dyDescent="0.2">
      <c r="A167" s="101" t="s">
        <v>166</v>
      </c>
      <c r="B167" s="64" t="s">
        <v>240</v>
      </c>
      <c r="C167" s="116" t="s">
        <v>376</v>
      </c>
      <c r="D167" s="117" t="s">
        <v>353</v>
      </c>
      <c r="E167" s="66"/>
      <c r="F167" s="81"/>
      <c r="G167" s="77"/>
      <c r="H167" s="71"/>
      <c r="I167"/>
      <c r="J167"/>
      <c r="K167"/>
      <c r="L167"/>
    </row>
    <row r="168" spans="1:12" s="79" customFormat="1" ht="30" customHeight="1" x14ac:dyDescent="0.2">
      <c r="A168" s="101" t="s">
        <v>354</v>
      </c>
      <c r="B168" s="68" t="s">
        <v>30</v>
      </c>
      <c r="C168" s="65" t="s">
        <v>149</v>
      </c>
      <c r="D168" s="69"/>
      <c r="E168" s="66" t="s">
        <v>46</v>
      </c>
      <c r="F168" s="82">
        <v>265</v>
      </c>
      <c r="G168" s="80"/>
      <c r="H168" s="67">
        <f t="shared" ref="H168" si="27">ROUND(G168*F168,2)</f>
        <v>0</v>
      </c>
      <c r="I168"/>
      <c r="J168"/>
      <c r="K168"/>
      <c r="L168"/>
    </row>
    <row r="169" spans="1:12" s="120" customFormat="1" ht="30" customHeight="1" x14ac:dyDescent="0.2">
      <c r="A169" s="101" t="s">
        <v>67</v>
      </c>
      <c r="B169" s="64" t="s">
        <v>241</v>
      </c>
      <c r="C169" s="118" t="s">
        <v>203</v>
      </c>
      <c r="D169" s="119" t="s">
        <v>211</v>
      </c>
      <c r="E169" s="66"/>
      <c r="F169" s="76"/>
      <c r="G169" s="77"/>
      <c r="H169" s="71"/>
      <c r="I169"/>
      <c r="J169"/>
      <c r="K169"/>
      <c r="L169"/>
    </row>
    <row r="170" spans="1:12" s="79" customFormat="1" ht="36" customHeight="1" x14ac:dyDescent="0.2">
      <c r="A170" s="101" t="s">
        <v>68</v>
      </c>
      <c r="B170" s="68" t="s">
        <v>30</v>
      </c>
      <c r="C170" s="116" t="s">
        <v>269</v>
      </c>
      <c r="D170" s="69"/>
      <c r="E170" s="66" t="s">
        <v>36</v>
      </c>
      <c r="F170" s="76">
        <v>2</v>
      </c>
      <c r="G170" s="80"/>
      <c r="H170" s="67">
        <f t="shared" ref="H170:H171" si="28">ROUND(G170*F170,2)</f>
        <v>0</v>
      </c>
      <c r="I170"/>
      <c r="J170"/>
      <c r="K170"/>
      <c r="L170"/>
    </row>
    <row r="171" spans="1:12" s="79" customFormat="1" ht="36" customHeight="1" x14ac:dyDescent="0.2">
      <c r="A171" s="101" t="s">
        <v>153</v>
      </c>
      <c r="B171" s="173" t="s">
        <v>37</v>
      </c>
      <c r="C171" s="182" t="s">
        <v>356</v>
      </c>
      <c r="D171" s="175"/>
      <c r="E171" s="176" t="s">
        <v>36</v>
      </c>
      <c r="F171" s="181">
        <v>2</v>
      </c>
      <c r="G171" s="178"/>
      <c r="H171" s="179">
        <f t="shared" si="28"/>
        <v>0</v>
      </c>
      <c r="I171"/>
      <c r="J171"/>
      <c r="K171"/>
      <c r="L171"/>
    </row>
    <row r="172" spans="1:12" s="120" customFormat="1" ht="30" customHeight="1" x14ac:dyDescent="0.2">
      <c r="A172" s="101" t="s">
        <v>112</v>
      </c>
      <c r="B172" s="154" t="s">
        <v>293</v>
      </c>
      <c r="C172" s="169" t="s">
        <v>114</v>
      </c>
      <c r="D172" s="156" t="s">
        <v>106</v>
      </c>
      <c r="E172" s="157"/>
      <c r="F172" s="167"/>
      <c r="G172" s="159"/>
      <c r="H172" s="170"/>
      <c r="I172"/>
      <c r="J172"/>
      <c r="K172"/>
      <c r="L172"/>
    </row>
    <row r="173" spans="1:12" s="120" customFormat="1" ht="30" customHeight="1" x14ac:dyDescent="0.2">
      <c r="A173" s="101" t="s">
        <v>115</v>
      </c>
      <c r="B173" s="68" t="s">
        <v>30</v>
      </c>
      <c r="C173" s="72" t="s">
        <v>474</v>
      </c>
      <c r="D173" s="69"/>
      <c r="E173" s="66"/>
      <c r="F173" s="76"/>
      <c r="G173" s="77"/>
      <c r="H173" s="71"/>
      <c r="I173"/>
      <c r="J173"/>
      <c r="K173"/>
      <c r="L173"/>
    </row>
    <row r="174" spans="1:12" s="79" customFormat="1" ht="36" customHeight="1" x14ac:dyDescent="0.2">
      <c r="A174" s="121" t="s">
        <v>358</v>
      </c>
      <c r="B174" s="70" t="s">
        <v>90</v>
      </c>
      <c r="C174" s="65" t="s">
        <v>477</v>
      </c>
      <c r="D174" s="69"/>
      <c r="E174" s="66" t="s">
        <v>36</v>
      </c>
      <c r="F174" s="76">
        <v>1</v>
      </c>
      <c r="G174" s="80"/>
      <c r="H174" s="67">
        <f t="shared" ref="H174:H178" si="29">ROUND(G174*F174,2)</f>
        <v>0</v>
      </c>
      <c r="I174"/>
      <c r="J174"/>
      <c r="K174"/>
      <c r="L174"/>
    </row>
    <row r="175" spans="1:12" s="104" customFormat="1" ht="30" customHeight="1" x14ac:dyDescent="0.2">
      <c r="A175" s="101" t="s">
        <v>156</v>
      </c>
      <c r="B175" s="64" t="s">
        <v>386</v>
      </c>
      <c r="C175" s="65" t="s">
        <v>158</v>
      </c>
      <c r="D175" s="69" t="s">
        <v>106</v>
      </c>
      <c r="E175" s="66" t="s">
        <v>36</v>
      </c>
      <c r="F175" s="76">
        <v>2</v>
      </c>
      <c r="G175" s="80"/>
      <c r="H175" s="67">
        <f t="shared" si="29"/>
        <v>0</v>
      </c>
      <c r="I175"/>
      <c r="J175"/>
      <c r="K175"/>
      <c r="L175"/>
    </row>
    <row r="176" spans="1:12" s="79" customFormat="1" ht="30" customHeight="1" x14ac:dyDescent="0.2">
      <c r="A176" s="101" t="s">
        <v>117</v>
      </c>
      <c r="B176" s="64" t="s">
        <v>387</v>
      </c>
      <c r="C176" s="65" t="s">
        <v>119</v>
      </c>
      <c r="D176" s="69" t="s">
        <v>106</v>
      </c>
      <c r="E176" s="66" t="s">
        <v>36</v>
      </c>
      <c r="F176" s="76">
        <v>2</v>
      </c>
      <c r="G176" s="80"/>
      <c r="H176" s="67">
        <f t="shared" si="29"/>
        <v>0</v>
      </c>
      <c r="I176"/>
      <c r="J176"/>
      <c r="K176"/>
      <c r="L176"/>
    </row>
    <row r="177" spans="1:14" s="79" customFormat="1" ht="30" customHeight="1" x14ac:dyDescent="0.2">
      <c r="A177" s="101" t="s">
        <v>208</v>
      </c>
      <c r="B177" s="64" t="s">
        <v>388</v>
      </c>
      <c r="C177" s="65" t="s">
        <v>209</v>
      </c>
      <c r="D177" s="69" t="s">
        <v>362</v>
      </c>
      <c r="E177" s="66" t="s">
        <v>36</v>
      </c>
      <c r="F177" s="76">
        <v>1</v>
      </c>
      <c r="G177" s="80"/>
      <c r="H177" s="67">
        <f t="shared" si="29"/>
        <v>0</v>
      </c>
      <c r="I177"/>
      <c r="J177"/>
      <c r="K177"/>
      <c r="L177"/>
    </row>
    <row r="178" spans="1:14" s="79" customFormat="1" ht="30" customHeight="1" x14ac:dyDescent="0.2">
      <c r="A178" s="101" t="s">
        <v>120</v>
      </c>
      <c r="B178" s="64" t="s">
        <v>389</v>
      </c>
      <c r="C178" s="65" t="s">
        <v>122</v>
      </c>
      <c r="D178" s="69" t="s">
        <v>123</v>
      </c>
      <c r="E178" s="66" t="s">
        <v>46</v>
      </c>
      <c r="F178" s="76">
        <v>60</v>
      </c>
      <c r="G178" s="80"/>
      <c r="H178" s="67">
        <f t="shared" si="29"/>
        <v>0</v>
      </c>
      <c r="I178"/>
      <c r="J178"/>
      <c r="K178"/>
      <c r="L178"/>
    </row>
    <row r="179" spans="1:14" s="125" customFormat="1" ht="30" customHeight="1" x14ac:dyDescent="0.2">
      <c r="A179" s="113"/>
      <c r="B179" s="73" t="s">
        <v>390</v>
      </c>
      <c r="C179" s="122" t="s">
        <v>364</v>
      </c>
      <c r="D179" s="123" t="s">
        <v>365</v>
      </c>
      <c r="E179" s="75"/>
      <c r="F179" s="76"/>
      <c r="G179" s="83"/>
      <c r="H179" s="71"/>
      <c r="I179"/>
      <c r="J179"/>
      <c r="K179"/>
      <c r="L179"/>
      <c r="M179" s="124"/>
      <c r="N179" s="124"/>
    </row>
    <row r="180" spans="1:14" s="125" customFormat="1" ht="30" customHeight="1" x14ac:dyDescent="0.2">
      <c r="A180" s="113"/>
      <c r="B180" s="137" t="s">
        <v>30</v>
      </c>
      <c r="C180" s="138" t="s">
        <v>366</v>
      </c>
      <c r="D180" s="128"/>
      <c r="E180" s="130" t="s">
        <v>36</v>
      </c>
      <c r="F180" s="132">
        <v>1</v>
      </c>
      <c r="G180" s="134"/>
      <c r="H180" s="67">
        <f>ROUND(G180*F180,2)</f>
        <v>0</v>
      </c>
      <c r="I180"/>
      <c r="J180"/>
      <c r="K180"/>
      <c r="L180"/>
      <c r="M180" s="124"/>
      <c r="N180" s="124"/>
    </row>
    <row r="181" spans="1:14" ht="30" customHeight="1" x14ac:dyDescent="0.2">
      <c r="A181" s="20"/>
      <c r="B181" s="131"/>
      <c r="C181" s="139" t="s">
        <v>22</v>
      </c>
      <c r="D181" s="129"/>
      <c r="E181" s="131"/>
      <c r="F181" s="133"/>
      <c r="G181" s="135"/>
      <c r="H181" s="136"/>
    </row>
    <row r="182" spans="1:14" s="79" customFormat="1" ht="36" customHeight="1" x14ac:dyDescent="0.2">
      <c r="A182" s="101" t="s">
        <v>51</v>
      </c>
      <c r="B182" s="64" t="s">
        <v>391</v>
      </c>
      <c r="C182" s="116" t="s">
        <v>210</v>
      </c>
      <c r="D182" s="119" t="s">
        <v>211</v>
      </c>
      <c r="E182" s="66" t="s">
        <v>36</v>
      </c>
      <c r="F182" s="76">
        <v>2</v>
      </c>
      <c r="G182" s="80"/>
      <c r="H182" s="67">
        <f>ROUND(G182*F182,2)</f>
        <v>0</v>
      </c>
      <c r="I182"/>
      <c r="J182"/>
      <c r="K182"/>
      <c r="L182"/>
    </row>
    <row r="183" spans="1:14" s="79" customFormat="1" ht="30" customHeight="1" x14ac:dyDescent="0.2">
      <c r="A183" s="101"/>
      <c r="B183" s="64" t="s">
        <v>392</v>
      </c>
      <c r="C183" s="65" t="s">
        <v>482</v>
      </c>
      <c r="D183" s="69" t="s">
        <v>483</v>
      </c>
      <c r="E183" s="66"/>
      <c r="F183" s="76"/>
      <c r="G183" s="83"/>
      <c r="H183" s="71"/>
      <c r="I183"/>
      <c r="J183"/>
      <c r="K183"/>
      <c r="L183"/>
    </row>
    <row r="184" spans="1:14" s="79" customFormat="1" ht="30" customHeight="1" x14ac:dyDescent="0.2">
      <c r="A184" s="101" t="s">
        <v>69</v>
      </c>
      <c r="B184" s="68" t="s">
        <v>30</v>
      </c>
      <c r="C184" s="65" t="s">
        <v>126</v>
      </c>
      <c r="D184" s="69"/>
      <c r="E184" s="66" t="s">
        <v>64</v>
      </c>
      <c r="F184" s="115">
        <v>4.2</v>
      </c>
      <c r="G184" s="80"/>
      <c r="H184" s="67">
        <f>ROUND(G184*F184,2)</f>
        <v>0</v>
      </c>
      <c r="I184"/>
      <c r="J184"/>
      <c r="K184"/>
      <c r="L184"/>
    </row>
    <row r="185" spans="1:14" s="104" customFormat="1" ht="30" customHeight="1" x14ac:dyDescent="0.2">
      <c r="A185" s="101" t="s">
        <v>52</v>
      </c>
      <c r="B185" s="64" t="s">
        <v>393</v>
      </c>
      <c r="C185" s="116" t="s">
        <v>212</v>
      </c>
      <c r="D185" s="119" t="s">
        <v>211</v>
      </c>
      <c r="E185" s="66"/>
      <c r="F185" s="76"/>
      <c r="G185" s="77"/>
      <c r="H185" s="71"/>
      <c r="I185"/>
      <c r="J185"/>
      <c r="K185"/>
      <c r="L185"/>
    </row>
    <row r="186" spans="1:14" s="79" customFormat="1" ht="30" customHeight="1" x14ac:dyDescent="0.2">
      <c r="A186" s="101" t="s">
        <v>53</v>
      </c>
      <c r="B186" s="68" t="s">
        <v>30</v>
      </c>
      <c r="C186" s="65" t="s">
        <v>128</v>
      </c>
      <c r="D186" s="69"/>
      <c r="E186" s="66" t="s">
        <v>36</v>
      </c>
      <c r="F186" s="76">
        <v>7</v>
      </c>
      <c r="G186" s="80"/>
      <c r="H186" s="67">
        <f>ROUND(G186*F186,2)</f>
        <v>0</v>
      </c>
      <c r="I186"/>
      <c r="J186"/>
      <c r="K186"/>
      <c r="L186"/>
    </row>
    <row r="187" spans="1:14" ht="30" customHeight="1" x14ac:dyDescent="0.2">
      <c r="A187" s="20"/>
      <c r="B187" s="16"/>
      <c r="C187" s="34" t="s">
        <v>23</v>
      </c>
      <c r="D187" s="11"/>
      <c r="E187" s="8"/>
      <c r="F187" s="11"/>
      <c r="G187" s="20"/>
      <c r="H187" s="23"/>
    </row>
    <row r="188" spans="1:14" s="104" customFormat="1" ht="30" customHeight="1" x14ac:dyDescent="0.2">
      <c r="A188" s="106" t="s">
        <v>55</v>
      </c>
      <c r="B188" s="64" t="s">
        <v>394</v>
      </c>
      <c r="C188" s="65" t="s">
        <v>56</v>
      </c>
      <c r="D188" s="69" t="s">
        <v>133</v>
      </c>
      <c r="E188" s="66"/>
      <c r="F188" s="103"/>
      <c r="G188" s="77"/>
      <c r="H188" s="67"/>
      <c r="I188"/>
      <c r="J188"/>
      <c r="K188"/>
      <c r="L188"/>
    </row>
    <row r="189" spans="1:14" s="79" customFormat="1" ht="30" customHeight="1" x14ac:dyDescent="0.2">
      <c r="A189" s="106" t="s">
        <v>57</v>
      </c>
      <c r="B189" s="68" t="s">
        <v>30</v>
      </c>
      <c r="C189" s="65" t="s">
        <v>134</v>
      </c>
      <c r="D189" s="69"/>
      <c r="E189" s="66" t="s">
        <v>29</v>
      </c>
      <c r="F189" s="103">
        <v>190</v>
      </c>
      <c r="G189" s="80"/>
      <c r="H189" s="67">
        <f>ROUND(G189*F189,2)</f>
        <v>0</v>
      </c>
      <c r="I189"/>
      <c r="J189"/>
      <c r="K189"/>
      <c r="L189"/>
    </row>
    <row r="190" spans="1:14" s="43" customFormat="1" ht="36" customHeight="1" thickBot="1" x14ac:dyDescent="0.25">
      <c r="A190" s="44"/>
      <c r="B190" s="39" t="str">
        <f>B101</f>
        <v>B</v>
      </c>
      <c r="C190" s="190" t="str">
        <f>C101</f>
        <v>Ash Street / Oak Street – Bounded by Ash Street, Oak Street, Fleet Avenue and Corydon Avenue</v>
      </c>
      <c r="D190" s="191"/>
      <c r="E190" s="191"/>
      <c r="F190" s="192"/>
      <c r="G190" s="44" t="s">
        <v>17</v>
      </c>
      <c r="H190" s="44">
        <f>SUM(H101:H189)</f>
        <v>0</v>
      </c>
      <c r="I190"/>
      <c r="J190"/>
      <c r="K190"/>
      <c r="L190"/>
    </row>
    <row r="191" spans="1:14" s="43" customFormat="1" ht="36" customHeight="1" thickTop="1" x14ac:dyDescent="0.2">
      <c r="A191" s="41"/>
      <c r="B191" s="40" t="s">
        <v>14</v>
      </c>
      <c r="C191" s="187" t="s">
        <v>302</v>
      </c>
      <c r="D191" s="188"/>
      <c r="E191" s="188"/>
      <c r="F191" s="189"/>
      <c r="G191" s="41"/>
      <c r="H191" s="42"/>
      <c r="I191"/>
      <c r="J191"/>
      <c r="K191"/>
      <c r="L191"/>
    </row>
    <row r="192" spans="1:14" ht="30" customHeight="1" x14ac:dyDescent="0.2">
      <c r="A192" s="20"/>
      <c r="B192" s="16"/>
      <c r="C192" s="33" t="s">
        <v>19</v>
      </c>
      <c r="D192" s="11"/>
      <c r="E192" s="9" t="s">
        <v>2</v>
      </c>
      <c r="F192" s="9" t="s">
        <v>2</v>
      </c>
      <c r="G192" s="20" t="s">
        <v>2</v>
      </c>
      <c r="H192" s="23"/>
    </row>
    <row r="193" spans="1:12" s="104" customFormat="1" ht="30" customHeight="1" x14ac:dyDescent="0.2">
      <c r="A193" s="101" t="s">
        <v>72</v>
      </c>
      <c r="B193" s="64" t="s">
        <v>171</v>
      </c>
      <c r="C193" s="65" t="s">
        <v>73</v>
      </c>
      <c r="D193" s="102" t="s">
        <v>479</v>
      </c>
      <c r="E193" s="66" t="s">
        <v>27</v>
      </c>
      <c r="F193" s="103">
        <v>1235</v>
      </c>
      <c r="G193" s="80"/>
      <c r="H193" s="67">
        <f t="shared" ref="H193:H194" si="30">ROUND(G193*F193,2)</f>
        <v>0</v>
      </c>
      <c r="I193"/>
      <c r="J193"/>
      <c r="K193"/>
      <c r="L193"/>
    </row>
    <row r="194" spans="1:12" s="79" customFormat="1" ht="30" customHeight="1" x14ac:dyDescent="0.2">
      <c r="A194" s="105" t="s">
        <v>74</v>
      </c>
      <c r="B194" s="64" t="s">
        <v>172</v>
      </c>
      <c r="C194" s="65" t="s">
        <v>75</v>
      </c>
      <c r="D194" s="102" t="s">
        <v>305</v>
      </c>
      <c r="E194" s="66" t="s">
        <v>29</v>
      </c>
      <c r="F194" s="103">
        <v>2230</v>
      </c>
      <c r="G194" s="80"/>
      <c r="H194" s="67">
        <f t="shared" si="30"/>
        <v>0</v>
      </c>
      <c r="I194"/>
      <c r="J194"/>
      <c r="K194"/>
      <c r="L194"/>
    </row>
    <row r="195" spans="1:12" s="104" customFormat="1" ht="30" customHeight="1" x14ac:dyDescent="0.2">
      <c r="A195" s="105" t="s">
        <v>76</v>
      </c>
      <c r="B195" s="64" t="s">
        <v>173</v>
      </c>
      <c r="C195" s="65" t="s">
        <v>306</v>
      </c>
      <c r="D195" s="102" t="s">
        <v>305</v>
      </c>
      <c r="E195" s="66"/>
      <c r="F195" s="103"/>
      <c r="G195" s="77"/>
      <c r="H195" s="67"/>
      <c r="I195"/>
      <c r="J195"/>
      <c r="K195"/>
      <c r="L195"/>
    </row>
    <row r="196" spans="1:12" s="104" customFormat="1" ht="30" customHeight="1" x14ac:dyDescent="0.2">
      <c r="A196" s="105" t="s">
        <v>307</v>
      </c>
      <c r="B196" s="68" t="s">
        <v>30</v>
      </c>
      <c r="C196" s="65" t="s">
        <v>309</v>
      </c>
      <c r="D196" s="69" t="s">
        <v>2</v>
      </c>
      <c r="E196" s="66" t="s">
        <v>31</v>
      </c>
      <c r="F196" s="103">
        <v>1560</v>
      </c>
      <c r="G196" s="80"/>
      <c r="H196" s="67">
        <f t="shared" ref="H196:H197" si="31">ROUND(G196*F196,2)</f>
        <v>0</v>
      </c>
      <c r="I196"/>
      <c r="J196"/>
      <c r="K196"/>
      <c r="L196"/>
    </row>
    <row r="197" spans="1:12" s="104" customFormat="1" ht="30" customHeight="1" x14ac:dyDescent="0.2">
      <c r="A197" s="105" t="s">
        <v>308</v>
      </c>
      <c r="B197" s="68" t="s">
        <v>37</v>
      </c>
      <c r="C197" s="65" t="s">
        <v>310</v>
      </c>
      <c r="D197" s="69" t="s">
        <v>2</v>
      </c>
      <c r="E197" s="66" t="s">
        <v>31</v>
      </c>
      <c r="F197" s="103">
        <v>310</v>
      </c>
      <c r="G197" s="80"/>
      <c r="H197" s="67">
        <f t="shared" si="31"/>
        <v>0</v>
      </c>
      <c r="I197"/>
      <c r="J197"/>
      <c r="K197"/>
      <c r="L197"/>
    </row>
    <row r="198" spans="1:12" s="104" customFormat="1" ht="36" customHeight="1" x14ac:dyDescent="0.2">
      <c r="A198" s="105" t="s">
        <v>32</v>
      </c>
      <c r="B198" s="64" t="s">
        <v>242</v>
      </c>
      <c r="C198" s="65" t="s">
        <v>33</v>
      </c>
      <c r="D198" s="102" t="s">
        <v>480</v>
      </c>
      <c r="E198" s="66"/>
      <c r="F198" s="103"/>
      <c r="G198" s="77"/>
      <c r="H198" s="67"/>
      <c r="I198"/>
      <c r="J198"/>
      <c r="K198"/>
      <c r="L198"/>
    </row>
    <row r="199" spans="1:12" s="104" customFormat="1" ht="36" customHeight="1" x14ac:dyDescent="0.2">
      <c r="A199" s="105" t="s">
        <v>311</v>
      </c>
      <c r="B199" s="68" t="s">
        <v>30</v>
      </c>
      <c r="C199" s="65" t="s">
        <v>312</v>
      </c>
      <c r="D199" s="69" t="s">
        <v>2</v>
      </c>
      <c r="E199" s="66" t="s">
        <v>27</v>
      </c>
      <c r="F199" s="103">
        <v>225</v>
      </c>
      <c r="G199" s="80"/>
      <c r="H199" s="67">
        <f t="shared" ref="H199:H202" si="32">ROUND(G199*F199,2)</f>
        <v>0</v>
      </c>
      <c r="I199"/>
      <c r="J199"/>
      <c r="K199"/>
      <c r="L199"/>
    </row>
    <row r="200" spans="1:12" s="79" customFormat="1" ht="30" customHeight="1" x14ac:dyDescent="0.2">
      <c r="A200" s="101" t="s">
        <v>34</v>
      </c>
      <c r="B200" s="64" t="s">
        <v>243</v>
      </c>
      <c r="C200" s="65" t="s">
        <v>35</v>
      </c>
      <c r="D200" s="102" t="s">
        <v>305</v>
      </c>
      <c r="E200" s="66" t="s">
        <v>29</v>
      </c>
      <c r="F200" s="103">
        <v>240</v>
      </c>
      <c r="G200" s="80"/>
      <c r="H200" s="67">
        <f t="shared" si="32"/>
        <v>0</v>
      </c>
      <c r="I200"/>
      <c r="J200"/>
      <c r="K200"/>
      <c r="L200"/>
    </row>
    <row r="201" spans="1:12" s="104" customFormat="1" ht="30" customHeight="1" x14ac:dyDescent="0.2">
      <c r="A201" s="105" t="s">
        <v>80</v>
      </c>
      <c r="B201" s="64" t="s">
        <v>244</v>
      </c>
      <c r="C201" s="65" t="s">
        <v>313</v>
      </c>
      <c r="D201" s="102" t="s">
        <v>314</v>
      </c>
      <c r="E201" s="66"/>
      <c r="F201" s="103"/>
      <c r="G201" s="83"/>
      <c r="H201" s="67"/>
      <c r="I201"/>
      <c r="J201"/>
      <c r="K201"/>
      <c r="L201"/>
    </row>
    <row r="202" spans="1:12" s="104" customFormat="1" ht="30" customHeight="1" x14ac:dyDescent="0.2">
      <c r="A202" s="105" t="s">
        <v>315</v>
      </c>
      <c r="B202" s="68" t="s">
        <v>30</v>
      </c>
      <c r="C202" s="65" t="s">
        <v>316</v>
      </c>
      <c r="D202" s="69" t="s">
        <v>2</v>
      </c>
      <c r="E202" s="66" t="s">
        <v>29</v>
      </c>
      <c r="F202" s="103">
        <v>2675</v>
      </c>
      <c r="G202" s="80"/>
      <c r="H202" s="67">
        <f t="shared" si="32"/>
        <v>0</v>
      </c>
      <c r="I202"/>
      <c r="J202"/>
      <c r="K202"/>
      <c r="L202"/>
    </row>
    <row r="203" spans="1:12" s="79" customFormat="1" ht="30" customHeight="1" x14ac:dyDescent="0.2">
      <c r="A203" s="105" t="s">
        <v>317</v>
      </c>
      <c r="B203" s="64" t="s">
        <v>245</v>
      </c>
      <c r="C203" s="65" t="s">
        <v>83</v>
      </c>
      <c r="D203" s="69" t="s">
        <v>318</v>
      </c>
      <c r="E203" s="66"/>
      <c r="F203" s="103"/>
      <c r="G203" s="77"/>
      <c r="H203" s="67"/>
      <c r="I203"/>
      <c r="J203"/>
      <c r="K203"/>
      <c r="L203"/>
    </row>
    <row r="204" spans="1:12" s="104" customFormat="1" ht="30" customHeight="1" x14ac:dyDescent="0.2">
      <c r="A204" s="105" t="s">
        <v>319</v>
      </c>
      <c r="B204" s="68" t="s">
        <v>30</v>
      </c>
      <c r="C204" s="65" t="s">
        <v>320</v>
      </c>
      <c r="D204" s="69" t="s">
        <v>2</v>
      </c>
      <c r="E204" s="66" t="s">
        <v>29</v>
      </c>
      <c r="F204" s="103">
        <v>2675</v>
      </c>
      <c r="G204" s="80"/>
      <c r="H204" s="67">
        <f t="shared" ref="H204" si="33">ROUND(G204*F204,2)</f>
        <v>0</v>
      </c>
      <c r="I204"/>
      <c r="J204"/>
      <c r="K204"/>
      <c r="L204"/>
    </row>
    <row r="205" spans="1:12" s="79" customFormat="1" ht="30" customHeight="1" x14ac:dyDescent="0.2">
      <c r="A205" s="101" t="s">
        <v>321</v>
      </c>
      <c r="B205" s="64" t="s">
        <v>246</v>
      </c>
      <c r="C205" s="65" t="s">
        <v>322</v>
      </c>
      <c r="D205" s="69" t="s">
        <v>481</v>
      </c>
      <c r="E205" s="66"/>
      <c r="F205" s="103"/>
      <c r="G205" s="77"/>
      <c r="H205" s="67"/>
      <c r="I205"/>
      <c r="J205"/>
      <c r="K205"/>
      <c r="L205"/>
    </row>
    <row r="206" spans="1:12" s="104" customFormat="1" ht="30" customHeight="1" x14ac:dyDescent="0.2">
      <c r="A206" s="101" t="s">
        <v>323</v>
      </c>
      <c r="B206" s="68" t="s">
        <v>30</v>
      </c>
      <c r="C206" s="65" t="s">
        <v>324</v>
      </c>
      <c r="D206" s="69" t="s">
        <v>2</v>
      </c>
      <c r="E206" s="66" t="s">
        <v>31</v>
      </c>
      <c r="F206" s="103">
        <v>145</v>
      </c>
      <c r="G206" s="80"/>
      <c r="H206" s="67">
        <f>ROUND(G206*F206,2)</f>
        <v>0</v>
      </c>
      <c r="I206"/>
      <c r="J206"/>
      <c r="K206"/>
      <c r="L206"/>
    </row>
    <row r="207" spans="1:12" ht="30" customHeight="1" x14ac:dyDescent="0.2">
      <c r="A207" s="20"/>
      <c r="B207" s="16"/>
      <c r="C207" s="34" t="s">
        <v>295</v>
      </c>
      <c r="D207" s="11"/>
      <c r="E207" s="8"/>
      <c r="F207" s="11"/>
      <c r="G207" s="20"/>
      <c r="H207" s="23"/>
    </row>
    <row r="208" spans="1:12" s="104" customFormat="1" ht="30" customHeight="1" x14ac:dyDescent="0.2">
      <c r="A208" s="106" t="s">
        <v>58</v>
      </c>
      <c r="B208" s="64" t="s">
        <v>247</v>
      </c>
      <c r="C208" s="65" t="s">
        <v>59</v>
      </c>
      <c r="D208" s="102" t="s">
        <v>305</v>
      </c>
      <c r="E208" s="66"/>
      <c r="F208" s="103"/>
      <c r="G208" s="77"/>
      <c r="H208" s="67"/>
      <c r="I208"/>
      <c r="J208"/>
      <c r="K208"/>
      <c r="L208"/>
    </row>
    <row r="209" spans="1:12" s="79" customFormat="1" ht="30" customHeight="1" x14ac:dyDescent="0.2">
      <c r="A209" s="106" t="s">
        <v>60</v>
      </c>
      <c r="B209" s="68" t="s">
        <v>30</v>
      </c>
      <c r="C209" s="65" t="s">
        <v>61</v>
      </c>
      <c r="D209" s="69" t="s">
        <v>2</v>
      </c>
      <c r="E209" s="66" t="s">
        <v>29</v>
      </c>
      <c r="F209" s="103">
        <v>1725</v>
      </c>
      <c r="G209" s="80"/>
      <c r="H209" s="67">
        <f>ROUND(G209*F209,2)</f>
        <v>0</v>
      </c>
      <c r="I209"/>
      <c r="J209"/>
      <c r="K209"/>
      <c r="L209"/>
    </row>
    <row r="210" spans="1:12" s="79" customFormat="1" ht="30" customHeight="1" x14ac:dyDescent="0.2">
      <c r="A210" s="106" t="s">
        <v>138</v>
      </c>
      <c r="B210" s="68" t="s">
        <v>37</v>
      </c>
      <c r="C210" s="65" t="s">
        <v>139</v>
      </c>
      <c r="D210" s="69" t="s">
        <v>2</v>
      </c>
      <c r="E210" s="66" t="s">
        <v>29</v>
      </c>
      <c r="F210" s="103">
        <v>55</v>
      </c>
      <c r="G210" s="80"/>
      <c r="H210" s="67">
        <f>ROUND(G210*F210,2)</f>
        <v>0</v>
      </c>
      <c r="I210"/>
      <c r="J210"/>
      <c r="K210"/>
      <c r="L210"/>
    </row>
    <row r="211" spans="1:12" s="79" customFormat="1" ht="30" customHeight="1" x14ac:dyDescent="0.2">
      <c r="A211" s="106" t="s">
        <v>178</v>
      </c>
      <c r="B211" s="64" t="s">
        <v>248</v>
      </c>
      <c r="C211" s="65" t="s">
        <v>179</v>
      </c>
      <c r="D211" s="69" t="s">
        <v>140</v>
      </c>
      <c r="E211" s="66"/>
      <c r="F211" s="103"/>
      <c r="G211" s="77"/>
      <c r="H211" s="67"/>
      <c r="I211"/>
      <c r="J211"/>
      <c r="K211"/>
      <c r="L211"/>
    </row>
    <row r="212" spans="1:12" s="79" customFormat="1" ht="30" customHeight="1" x14ac:dyDescent="0.2">
      <c r="A212" s="106" t="s">
        <v>180</v>
      </c>
      <c r="B212" s="68" t="s">
        <v>30</v>
      </c>
      <c r="C212" s="65" t="s">
        <v>181</v>
      </c>
      <c r="D212" s="69" t="s">
        <v>2</v>
      </c>
      <c r="E212" s="66" t="s">
        <v>29</v>
      </c>
      <c r="F212" s="103">
        <v>350</v>
      </c>
      <c r="G212" s="80"/>
      <c r="H212" s="67">
        <f>ROUND(G212*F212,2)</f>
        <v>0</v>
      </c>
      <c r="I212"/>
      <c r="J212"/>
      <c r="K212"/>
      <c r="L212"/>
    </row>
    <row r="213" spans="1:12" s="79" customFormat="1" ht="36" customHeight="1" x14ac:dyDescent="0.2">
      <c r="A213" s="106" t="s">
        <v>182</v>
      </c>
      <c r="B213" s="107" t="s">
        <v>249</v>
      </c>
      <c r="C213" s="65" t="s">
        <v>183</v>
      </c>
      <c r="D213" s="69" t="s">
        <v>140</v>
      </c>
      <c r="E213" s="66"/>
      <c r="F213" s="103"/>
      <c r="G213" s="77"/>
      <c r="H213" s="67"/>
      <c r="I213"/>
      <c r="J213"/>
      <c r="K213"/>
      <c r="L213"/>
    </row>
    <row r="214" spans="1:12" s="79" customFormat="1" ht="30" customHeight="1" x14ac:dyDescent="0.2">
      <c r="A214" s="106" t="s">
        <v>184</v>
      </c>
      <c r="B214" s="68" t="s">
        <v>30</v>
      </c>
      <c r="C214" s="65" t="s">
        <v>185</v>
      </c>
      <c r="D214" s="69" t="s">
        <v>2</v>
      </c>
      <c r="E214" s="66" t="s">
        <v>29</v>
      </c>
      <c r="F214" s="103">
        <v>40</v>
      </c>
      <c r="G214" s="80"/>
      <c r="H214" s="67">
        <f t="shared" ref="H214" si="34">ROUND(G214*F214,2)</f>
        <v>0</v>
      </c>
      <c r="I214"/>
      <c r="J214"/>
      <c r="K214"/>
      <c r="L214"/>
    </row>
    <row r="215" spans="1:12" s="79" customFormat="1" ht="30" customHeight="1" x14ac:dyDescent="0.2">
      <c r="A215" s="106" t="s">
        <v>38</v>
      </c>
      <c r="B215" s="64" t="s">
        <v>250</v>
      </c>
      <c r="C215" s="65" t="s">
        <v>39</v>
      </c>
      <c r="D215" s="69" t="s">
        <v>140</v>
      </c>
      <c r="E215" s="66"/>
      <c r="F215" s="103"/>
      <c r="G215" s="77"/>
      <c r="H215" s="67"/>
      <c r="I215"/>
      <c r="J215"/>
      <c r="K215"/>
      <c r="L215"/>
    </row>
    <row r="216" spans="1:12" s="79" customFormat="1" ht="30" customHeight="1" x14ac:dyDescent="0.2">
      <c r="A216" s="106" t="s">
        <v>40</v>
      </c>
      <c r="B216" s="173" t="s">
        <v>30</v>
      </c>
      <c r="C216" s="174" t="s">
        <v>41</v>
      </c>
      <c r="D216" s="175" t="s">
        <v>2</v>
      </c>
      <c r="E216" s="176" t="s">
        <v>36</v>
      </c>
      <c r="F216" s="177">
        <v>52</v>
      </c>
      <c r="G216" s="178"/>
      <c r="H216" s="179">
        <f>ROUND(G216*F216,2)</f>
        <v>0</v>
      </c>
      <c r="I216"/>
      <c r="J216"/>
      <c r="K216"/>
      <c r="L216"/>
    </row>
    <row r="217" spans="1:12" s="79" customFormat="1" ht="30" customHeight="1" x14ac:dyDescent="0.2">
      <c r="A217" s="106" t="s">
        <v>42</v>
      </c>
      <c r="B217" s="154" t="s">
        <v>251</v>
      </c>
      <c r="C217" s="155" t="s">
        <v>43</v>
      </c>
      <c r="D217" s="156" t="s">
        <v>140</v>
      </c>
      <c r="E217" s="157"/>
      <c r="F217" s="158"/>
      <c r="G217" s="159"/>
      <c r="H217" s="160"/>
      <c r="I217"/>
      <c r="J217"/>
      <c r="K217"/>
      <c r="L217"/>
    </row>
    <row r="218" spans="1:12" s="79" customFormat="1" ht="30" customHeight="1" x14ac:dyDescent="0.2">
      <c r="A218" s="106" t="s">
        <v>44</v>
      </c>
      <c r="B218" s="68" t="s">
        <v>30</v>
      </c>
      <c r="C218" s="65" t="s">
        <v>45</v>
      </c>
      <c r="D218" s="69" t="s">
        <v>2</v>
      </c>
      <c r="E218" s="66" t="s">
        <v>36</v>
      </c>
      <c r="F218" s="103">
        <v>18</v>
      </c>
      <c r="G218" s="80"/>
      <c r="H218" s="67">
        <f>ROUND(G218*F218,2)</f>
        <v>0</v>
      </c>
      <c r="I218"/>
      <c r="J218"/>
      <c r="K218"/>
      <c r="L218"/>
    </row>
    <row r="219" spans="1:12" s="104" customFormat="1" ht="30" customHeight="1" x14ac:dyDescent="0.2">
      <c r="A219" s="106" t="s">
        <v>186</v>
      </c>
      <c r="B219" s="64" t="s">
        <v>252</v>
      </c>
      <c r="C219" s="65" t="s">
        <v>187</v>
      </c>
      <c r="D219" s="69" t="s">
        <v>88</v>
      </c>
      <c r="E219" s="66"/>
      <c r="F219" s="103"/>
      <c r="G219" s="77"/>
      <c r="H219" s="67"/>
      <c r="I219"/>
      <c r="J219"/>
      <c r="K219"/>
      <c r="L219"/>
    </row>
    <row r="220" spans="1:12" s="79" customFormat="1" ht="30" customHeight="1" x14ac:dyDescent="0.2">
      <c r="A220" s="106" t="s">
        <v>188</v>
      </c>
      <c r="B220" s="68" t="s">
        <v>30</v>
      </c>
      <c r="C220" s="65" t="s">
        <v>89</v>
      </c>
      <c r="D220" s="69" t="s">
        <v>189</v>
      </c>
      <c r="E220" s="66"/>
      <c r="F220" s="103"/>
      <c r="G220" s="77"/>
      <c r="H220" s="67"/>
      <c r="I220"/>
      <c r="J220"/>
      <c r="K220"/>
      <c r="L220"/>
    </row>
    <row r="221" spans="1:12" s="79" customFormat="1" ht="30" customHeight="1" x14ac:dyDescent="0.2">
      <c r="A221" s="106" t="s">
        <v>190</v>
      </c>
      <c r="B221" s="70" t="s">
        <v>90</v>
      </c>
      <c r="C221" s="65" t="s">
        <v>191</v>
      </c>
      <c r="D221" s="69"/>
      <c r="E221" s="66" t="s">
        <v>29</v>
      </c>
      <c r="F221" s="103">
        <v>15</v>
      </c>
      <c r="G221" s="80"/>
      <c r="H221" s="67">
        <f t="shared" ref="H221:H225" si="35">ROUND(G221*F221,2)</f>
        <v>0</v>
      </c>
      <c r="I221"/>
      <c r="J221"/>
      <c r="K221"/>
      <c r="L221"/>
    </row>
    <row r="222" spans="1:12" s="79" customFormat="1" ht="30" customHeight="1" x14ac:dyDescent="0.2">
      <c r="A222" s="106" t="s">
        <v>377</v>
      </c>
      <c r="B222" s="68" t="s">
        <v>37</v>
      </c>
      <c r="C222" s="65" t="s">
        <v>378</v>
      </c>
      <c r="D222" s="69" t="s">
        <v>379</v>
      </c>
      <c r="E222" s="66" t="s">
        <v>29</v>
      </c>
      <c r="F222" s="103">
        <v>25</v>
      </c>
      <c r="G222" s="80"/>
      <c r="H222" s="67">
        <f t="shared" si="35"/>
        <v>0</v>
      </c>
      <c r="I222"/>
      <c r="J222"/>
      <c r="K222"/>
      <c r="L222"/>
    </row>
    <row r="223" spans="1:12" s="104" customFormat="1" ht="30" customHeight="1" x14ac:dyDescent="0.2">
      <c r="A223" s="106" t="s">
        <v>218</v>
      </c>
      <c r="B223" s="64" t="s">
        <v>253</v>
      </c>
      <c r="C223" s="65" t="s">
        <v>220</v>
      </c>
      <c r="D223" s="69" t="s">
        <v>88</v>
      </c>
      <c r="E223" s="66" t="s">
        <v>29</v>
      </c>
      <c r="F223" s="76">
        <v>5</v>
      </c>
      <c r="G223" s="80"/>
      <c r="H223" s="67">
        <f t="shared" si="35"/>
        <v>0</v>
      </c>
      <c r="I223"/>
      <c r="J223"/>
      <c r="K223"/>
      <c r="L223"/>
    </row>
    <row r="224" spans="1:12" s="79" customFormat="1" ht="30" customHeight="1" x14ac:dyDescent="0.2">
      <c r="A224" s="106" t="s">
        <v>279</v>
      </c>
      <c r="B224" s="64" t="s">
        <v>254</v>
      </c>
      <c r="C224" s="65" t="s">
        <v>280</v>
      </c>
      <c r="D224" s="69" t="s">
        <v>88</v>
      </c>
      <c r="E224" s="66" t="s">
        <v>29</v>
      </c>
      <c r="F224" s="103">
        <v>5</v>
      </c>
      <c r="G224" s="80"/>
      <c r="H224" s="67">
        <f t="shared" si="35"/>
        <v>0</v>
      </c>
      <c r="I224"/>
      <c r="J224"/>
      <c r="K224"/>
      <c r="L224"/>
    </row>
    <row r="225" spans="1:12" s="79" customFormat="1" ht="30" customHeight="1" x14ac:dyDescent="0.2">
      <c r="A225" s="106" t="s">
        <v>325</v>
      </c>
      <c r="B225" s="64" t="s">
        <v>255</v>
      </c>
      <c r="C225" s="65" t="s">
        <v>326</v>
      </c>
      <c r="D225" s="69" t="s">
        <v>88</v>
      </c>
      <c r="E225" s="66" t="s">
        <v>29</v>
      </c>
      <c r="F225" s="103">
        <v>5</v>
      </c>
      <c r="G225" s="80"/>
      <c r="H225" s="67">
        <f t="shared" si="35"/>
        <v>0</v>
      </c>
      <c r="I225"/>
      <c r="J225"/>
      <c r="K225"/>
      <c r="L225"/>
    </row>
    <row r="226" spans="1:12" s="104" customFormat="1" ht="30" customHeight="1" x14ac:dyDescent="0.2">
      <c r="A226" s="106" t="s">
        <v>192</v>
      </c>
      <c r="B226" s="64" t="s">
        <v>256</v>
      </c>
      <c r="C226" s="65" t="s">
        <v>193</v>
      </c>
      <c r="D226" s="69" t="s">
        <v>194</v>
      </c>
      <c r="E226" s="66"/>
      <c r="F226" s="103"/>
      <c r="G226" s="77"/>
      <c r="H226" s="67"/>
      <c r="I226"/>
      <c r="J226"/>
      <c r="K226"/>
      <c r="L226"/>
    </row>
    <row r="227" spans="1:12" s="79" customFormat="1" ht="30" customHeight="1" x14ac:dyDescent="0.2">
      <c r="A227" s="106" t="s">
        <v>327</v>
      </c>
      <c r="B227" s="68" t="s">
        <v>30</v>
      </c>
      <c r="C227" s="65" t="s">
        <v>328</v>
      </c>
      <c r="D227" s="69" t="s">
        <v>2</v>
      </c>
      <c r="E227" s="66" t="s">
        <v>46</v>
      </c>
      <c r="F227" s="103">
        <v>15</v>
      </c>
      <c r="G227" s="80"/>
      <c r="H227" s="67">
        <f t="shared" ref="H227" si="36">ROUND(G227*F227,2)</f>
        <v>0</v>
      </c>
      <c r="I227"/>
      <c r="J227"/>
      <c r="K227"/>
      <c r="L227"/>
    </row>
    <row r="228" spans="1:12" s="79" customFormat="1" ht="30" customHeight="1" x14ac:dyDescent="0.2">
      <c r="A228" s="106" t="s">
        <v>195</v>
      </c>
      <c r="B228" s="64" t="s">
        <v>257</v>
      </c>
      <c r="C228" s="65" t="s">
        <v>196</v>
      </c>
      <c r="D228" s="69" t="s">
        <v>194</v>
      </c>
      <c r="E228" s="66"/>
      <c r="F228" s="103"/>
      <c r="G228" s="77"/>
      <c r="H228" s="67"/>
      <c r="I228"/>
      <c r="J228"/>
      <c r="K228"/>
      <c r="L228"/>
    </row>
    <row r="229" spans="1:12" s="79" customFormat="1" ht="30" customHeight="1" x14ac:dyDescent="0.2">
      <c r="A229" s="106" t="s">
        <v>485</v>
      </c>
      <c r="B229" s="68" t="s">
        <v>30</v>
      </c>
      <c r="C229" s="65" t="s">
        <v>470</v>
      </c>
      <c r="D229" s="69" t="s">
        <v>99</v>
      </c>
      <c r="E229" s="66" t="s">
        <v>46</v>
      </c>
      <c r="F229" s="103">
        <v>35</v>
      </c>
      <c r="G229" s="80"/>
      <c r="H229" s="67">
        <f t="shared" ref="H229" si="37">ROUND(G229*F229,2)</f>
        <v>0</v>
      </c>
      <c r="I229"/>
      <c r="J229"/>
      <c r="K229"/>
      <c r="L229"/>
    </row>
    <row r="230" spans="1:12" s="79" customFormat="1" ht="36" customHeight="1" x14ac:dyDescent="0.2">
      <c r="A230" s="106" t="s">
        <v>329</v>
      </c>
      <c r="B230" s="68" t="s">
        <v>37</v>
      </c>
      <c r="C230" s="65" t="s">
        <v>197</v>
      </c>
      <c r="D230" s="69" t="s">
        <v>94</v>
      </c>
      <c r="E230" s="66" t="s">
        <v>46</v>
      </c>
      <c r="F230" s="103">
        <v>13</v>
      </c>
      <c r="G230" s="80"/>
      <c r="H230" s="67">
        <f>ROUND(G230*F230,2)</f>
        <v>0</v>
      </c>
      <c r="I230"/>
      <c r="J230"/>
      <c r="K230"/>
      <c r="L230"/>
    </row>
    <row r="231" spans="1:12" s="79" customFormat="1" ht="30" customHeight="1" x14ac:dyDescent="0.2">
      <c r="A231" s="106" t="s">
        <v>330</v>
      </c>
      <c r="B231" s="68" t="s">
        <v>47</v>
      </c>
      <c r="C231" s="65" t="s">
        <v>331</v>
      </c>
      <c r="D231" s="69" t="s">
        <v>198</v>
      </c>
      <c r="E231" s="66" t="s">
        <v>46</v>
      </c>
      <c r="F231" s="103">
        <v>40</v>
      </c>
      <c r="G231" s="80"/>
      <c r="H231" s="67">
        <f t="shared" ref="H231:H232" si="38">ROUND(G231*F231,2)</f>
        <v>0</v>
      </c>
      <c r="I231"/>
      <c r="J231"/>
      <c r="K231"/>
      <c r="L231"/>
    </row>
    <row r="232" spans="1:12" s="79" customFormat="1" ht="30" customHeight="1" x14ac:dyDescent="0.2">
      <c r="A232" s="106" t="s">
        <v>332</v>
      </c>
      <c r="B232" s="68" t="s">
        <v>54</v>
      </c>
      <c r="C232" s="65" t="s">
        <v>333</v>
      </c>
      <c r="D232" s="69" t="s">
        <v>334</v>
      </c>
      <c r="E232" s="66" t="s">
        <v>46</v>
      </c>
      <c r="F232" s="103">
        <v>6</v>
      </c>
      <c r="G232" s="80"/>
      <c r="H232" s="67">
        <f t="shared" si="38"/>
        <v>0</v>
      </c>
      <c r="I232"/>
      <c r="J232"/>
      <c r="K232"/>
      <c r="L232"/>
    </row>
    <row r="233" spans="1:12" s="79" customFormat="1" ht="30" customHeight="1" x14ac:dyDescent="0.2">
      <c r="A233" s="106" t="s">
        <v>92</v>
      </c>
      <c r="B233" s="64" t="s">
        <v>258</v>
      </c>
      <c r="C233" s="65" t="s">
        <v>48</v>
      </c>
      <c r="D233" s="69" t="s">
        <v>194</v>
      </c>
      <c r="E233" s="66"/>
      <c r="F233" s="103"/>
      <c r="G233" s="77"/>
      <c r="H233" s="67"/>
      <c r="I233"/>
      <c r="J233"/>
      <c r="K233"/>
      <c r="L233"/>
    </row>
    <row r="234" spans="1:12" s="79" customFormat="1" ht="30" customHeight="1" x14ac:dyDescent="0.2">
      <c r="A234" s="106" t="s">
        <v>335</v>
      </c>
      <c r="B234" s="68" t="s">
        <v>30</v>
      </c>
      <c r="C234" s="65" t="s">
        <v>336</v>
      </c>
      <c r="D234" s="69" t="s">
        <v>268</v>
      </c>
      <c r="E234" s="66"/>
      <c r="F234" s="103"/>
      <c r="G234" s="83"/>
      <c r="H234" s="67"/>
      <c r="I234"/>
      <c r="J234"/>
      <c r="K234"/>
      <c r="L234"/>
    </row>
    <row r="235" spans="1:12" s="79" customFormat="1" ht="30" customHeight="1" x14ac:dyDescent="0.2">
      <c r="A235" s="106" t="s">
        <v>486</v>
      </c>
      <c r="B235" s="108" t="s">
        <v>90</v>
      </c>
      <c r="C235" s="109" t="s">
        <v>278</v>
      </c>
      <c r="D235" s="102"/>
      <c r="E235" s="110" t="s">
        <v>46</v>
      </c>
      <c r="F235" s="111">
        <v>4</v>
      </c>
      <c r="G235" s="80"/>
      <c r="H235" s="83">
        <f>ROUND(G235*F235,2)</f>
        <v>0</v>
      </c>
      <c r="I235"/>
      <c r="J235"/>
      <c r="K235"/>
      <c r="L235"/>
    </row>
    <row r="236" spans="1:12" s="79" customFormat="1" ht="36" customHeight="1" x14ac:dyDescent="0.2">
      <c r="A236" s="106" t="s">
        <v>199</v>
      </c>
      <c r="B236" s="64" t="s">
        <v>259</v>
      </c>
      <c r="C236" s="65" t="s">
        <v>200</v>
      </c>
      <c r="D236" s="69" t="s">
        <v>201</v>
      </c>
      <c r="E236" s="66" t="s">
        <v>29</v>
      </c>
      <c r="F236" s="103">
        <v>10</v>
      </c>
      <c r="G236" s="80"/>
      <c r="H236" s="67">
        <f t="shared" ref="H236" si="39">ROUND(G236*F236,2)</f>
        <v>0</v>
      </c>
      <c r="I236"/>
      <c r="J236"/>
      <c r="K236"/>
      <c r="L236"/>
    </row>
    <row r="237" spans="1:12" s="79" customFormat="1" ht="30" customHeight="1" x14ac:dyDescent="0.2">
      <c r="A237" s="106" t="s">
        <v>141</v>
      </c>
      <c r="B237" s="64" t="s">
        <v>260</v>
      </c>
      <c r="C237" s="65" t="s">
        <v>142</v>
      </c>
      <c r="D237" s="69" t="s">
        <v>343</v>
      </c>
      <c r="E237" s="112"/>
      <c r="F237" s="103"/>
      <c r="G237" s="77"/>
      <c r="H237" s="67"/>
      <c r="I237"/>
      <c r="J237"/>
      <c r="K237"/>
      <c r="L237"/>
    </row>
    <row r="238" spans="1:12" s="79" customFormat="1" ht="30" customHeight="1" x14ac:dyDescent="0.2">
      <c r="A238" s="106" t="s">
        <v>143</v>
      </c>
      <c r="B238" s="68" t="s">
        <v>30</v>
      </c>
      <c r="C238" s="65" t="s">
        <v>62</v>
      </c>
      <c r="D238" s="69"/>
      <c r="E238" s="66"/>
      <c r="F238" s="103"/>
      <c r="G238" s="77"/>
      <c r="H238" s="67"/>
      <c r="I238"/>
      <c r="J238"/>
      <c r="K238"/>
      <c r="L238"/>
    </row>
    <row r="239" spans="1:12" s="79" customFormat="1" ht="30" customHeight="1" x14ac:dyDescent="0.2">
      <c r="A239" s="106" t="s">
        <v>144</v>
      </c>
      <c r="B239" s="180" t="s">
        <v>90</v>
      </c>
      <c r="C239" s="174" t="s">
        <v>101</v>
      </c>
      <c r="D239" s="175"/>
      <c r="E239" s="176" t="s">
        <v>31</v>
      </c>
      <c r="F239" s="177">
        <v>22</v>
      </c>
      <c r="G239" s="178"/>
      <c r="H239" s="179">
        <f>ROUND(G239*F239,2)</f>
        <v>0</v>
      </c>
      <c r="I239"/>
      <c r="J239"/>
      <c r="K239"/>
      <c r="L239"/>
    </row>
    <row r="240" spans="1:12" ht="30" customHeight="1" x14ac:dyDescent="0.2">
      <c r="A240" s="20"/>
      <c r="B240" s="161"/>
      <c r="C240" s="162" t="s">
        <v>20</v>
      </c>
      <c r="D240" s="163"/>
      <c r="E240" s="164"/>
      <c r="F240" s="164"/>
      <c r="G240" s="165"/>
      <c r="H240" s="166"/>
    </row>
    <row r="241" spans="1:12" s="104" customFormat="1" ht="36" customHeight="1" x14ac:dyDescent="0.2">
      <c r="A241" s="101" t="s">
        <v>49</v>
      </c>
      <c r="B241" s="64" t="s">
        <v>261</v>
      </c>
      <c r="C241" s="65" t="s">
        <v>50</v>
      </c>
      <c r="D241" s="69" t="s">
        <v>145</v>
      </c>
      <c r="E241" s="66"/>
      <c r="F241" s="76"/>
      <c r="G241" s="77"/>
      <c r="H241" s="71"/>
      <c r="I241"/>
      <c r="J241"/>
      <c r="K241"/>
      <c r="L241"/>
    </row>
    <row r="242" spans="1:12" s="104" customFormat="1" ht="36" customHeight="1" x14ac:dyDescent="0.2">
      <c r="A242" s="101" t="s">
        <v>344</v>
      </c>
      <c r="B242" s="68" t="s">
        <v>30</v>
      </c>
      <c r="C242" s="65" t="s">
        <v>345</v>
      </c>
      <c r="D242" s="69"/>
      <c r="E242" s="66" t="s">
        <v>29</v>
      </c>
      <c r="F242" s="76">
        <v>230</v>
      </c>
      <c r="G242" s="80"/>
      <c r="H242" s="67">
        <f t="shared" ref="H242" si="40">ROUND(G242*F242,2)</f>
        <v>0</v>
      </c>
      <c r="I242"/>
      <c r="J242"/>
      <c r="K242"/>
      <c r="L242"/>
    </row>
    <row r="243" spans="1:12" s="79" customFormat="1" ht="36" customHeight="1" x14ac:dyDescent="0.2">
      <c r="A243" s="101" t="s">
        <v>281</v>
      </c>
      <c r="B243" s="64" t="s">
        <v>262</v>
      </c>
      <c r="C243" s="65" t="s">
        <v>282</v>
      </c>
      <c r="D243" s="69" t="s">
        <v>343</v>
      </c>
      <c r="E243" s="112"/>
      <c r="F243" s="103"/>
      <c r="G243" s="77"/>
      <c r="H243" s="71"/>
      <c r="I243"/>
      <c r="J243"/>
      <c r="K243"/>
      <c r="L243"/>
    </row>
    <row r="244" spans="1:12" s="79" customFormat="1" ht="30" customHeight="1" x14ac:dyDescent="0.2">
      <c r="A244" s="101" t="s">
        <v>283</v>
      </c>
      <c r="B244" s="68" t="s">
        <v>30</v>
      </c>
      <c r="C244" s="65" t="s">
        <v>202</v>
      </c>
      <c r="D244" s="69"/>
      <c r="E244" s="66"/>
      <c r="F244" s="103"/>
      <c r="G244" s="77"/>
      <c r="H244" s="71"/>
      <c r="I244"/>
      <c r="J244"/>
      <c r="K244"/>
      <c r="L244"/>
    </row>
    <row r="245" spans="1:12" s="79" customFormat="1" ht="30" customHeight="1" x14ac:dyDescent="0.2">
      <c r="A245" s="101" t="s">
        <v>284</v>
      </c>
      <c r="B245" s="70" t="s">
        <v>90</v>
      </c>
      <c r="C245" s="65" t="s">
        <v>101</v>
      </c>
      <c r="D245" s="69"/>
      <c r="E245" s="66" t="s">
        <v>31</v>
      </c>
      <c r="F245" s="103">
        <v>220</v>
      </c>
      <c r="G245" s="80"/>
      <c r="H245" s="67">
        <f>ROUND(G245*F245,2)</f>
        <v>0</v>
      </c>
      <c r="I245"/>
      <c r="J245"/>
      <c r="K245"/>
      <c r="L245"/>
    </row>
    <row r="246" spans="1:12" s="79" customFormat="1" ht="36" customHeight="1" x14ac:dyDescent="0.2">
      <c r="A246" s="101" t="s">
        <v>346</v>
      </c>
      <c r="B246" s="64" t="s">
        <v>263</v>
      </c>
      <c r="C246" s="65" t="s">
        <v>347</v>
      </c>
      <c r="D246" s="69" t="s">
        <v>348</v>
      </c>
      <c r="E246" s="66" t="s">
        <v>31</v>
      </c>
      <c r="F246" s="103">
        <v>330</v>
      </c>
      <c r="G246" s="80"/>
      <c r="H246" s="67">
        <f>ROUND(G246*F246,2)</f>
        <v>0</v>
      </c>
      <c r="I246"/>
      <c r="J246"/>
      <c r="K246"/>
      <c r="L246"/>
    </row>
    <row r="247" spans="1:12" ht="36" customHeight="1" x14ac:dyDescent="0.2">
      <c r="A247" s="20"/>
      <c r="B247" s="7"/>
      <c r="C247" s="34" t="s">
        <v>21</v>
      </c>
      <c r="D247" s="11"/>
      <c r="E247" s="10"/>
      <c r="F247" s="9"/>
      <c r="G247" s="20"/>
      <c r="H247" s="23"/>
    </row>
    <row r="248" spans="1:12" s="104" customFormat="1" ht="30" customHeight="1" x14ac:dyDescent="0.2">
      <c r="A248" s="101" t="s">
        <v>103</v>
      </c>
      <c r="B248" s="64" t="s">
        <v>287</v>
      </c>
      <c r="C248" s="65" t="s">
        <v>105</v>
      </c>
      <c r="D248" s="69" t="s">
        <v>106</v>
      </c>
      <c r="E248" s="66"/>
      <c r="F248" s="76"/>
      <c r="G248" s="77"/>
      <c r="H248" s="71"/>
      <c r="I248"/>
      <c r="J248"/>
      <c r="K248"/>
      <c r="L248"/>
    </row>
    <row r="249" spans="1:12" s="104" customFormat="1" ht="30" customHeight="1" x14ac:dyDescent="0.2">
      <c r="A249" s="101" t="s">
        <v>146</v>
      </c>
      <c r="B249" s="68" t="s">
        <v>30</v>
      </c>
      <c r="C249" s="65" t="s">
        <v>380</v>
      </c>
      <c r="D249" s="69"/>
      <c r="E249" s="66" t="s">
        <v>36</v>
      </c>
      <c r="F249" s="76">
        <v>6</v>
      </c>
      <c r="G249" s="80"/>
      <c r="H249" s="67">
        <f>ROUND(G249*F249,2)</f>
        <v>0</v>
      </c>
      <c r="I249"/>
      <c r="J249"/>
      <c r="K249"/>
      <c r="L249"/>
    </row>
    <row r="250" spans="1:12" s="104" customFormat="1" ht="30" customHeight="1" x14ac:dyDescent="0.2">
      <c r="A250" s="101" t="s">
        <v>351</v>
      </c>
      <c r="B250" s="68" t="s">
        <v>37</v>
      </c>
      <c r="C250" s="65" t="s">
        <v>147</v>
      </c>
      <c r="D250" s="69"/>
      <c r="E250" s="66" t="s">
        <v>36</v>
      </c>
      <c r="F250" s="76">
        <v>1</v>
      </c>
      <c r="G250" s="80"/>
      <c r="H250" s="67">
        <f>ROUND(G250*F250,2)</f>
        <v>0</v>
      </c>
      <c r="I250"/>
      <c r="J250"/>
      <c r="K250"/>
      <c r="L250"/>
    </row>
    <row r="251" spans="1:12" s="79" customFormat="1" ht="30" customHeight="1" x14ac:dyDescent="0.2">
      <c r="A251" s="101" t="s">
        <v>107</v>
      </c>
      <c r="B251" s="64" t="s">
        <v>288</v>
      </c>
      <c r="C251" s="65" t="s">
        <v>375</v>
      </c>
      <c r="D251" s="69" t="s">
        <v>106</v>
      </c>
      <c r="E251" s="66"/>
      <c r="F251" s="76"/>
      <c r="G251" s="77"/>
      <c r="H251" s="71"/>
      <c r="I251"/>
      <c r="J251"/>
      <c r="K251"/>
      <c r="L251"/>
    </row>
    <row r="252" spans="1:12" s="79" customFormat="1" ht="30" customHeight="1" x14ac:dyDescent="0.2">
      <c r="A252" s="101" t="s">
        <v>109</v>
      </c>
      <c r="B252" s="68" t="s">
        <v>30</v>
      </c>
      <c r="C252" s="65" t="s">
        <v>149</v>
      </c>
      <c r="D252" s="69"/>
      <c r="E252" s="66"/>
      <c r="F252" s="76"/>
      <c r="G252" s="77"/>
      <c r="H252" s="71"/>
      <c r="I252"/>
      <c r="J252"/>
      <c r="K252"/>
      <c r="L252"/>
    </row>
    <row r="253" spans="1:12" s="79" customFormat="1" ht="36" customHeight="1" x14ac:dyDescent="0.2">
      <c r="A253" s="101" t="s">
        <v>110</v>
      </c>
      <c r="B253" s="70" t="s">
        <v>90</v>
      </c>
      <c r="C253" s="65" t="s">
        <v>471</v>
      </c>
      <c r="D253" s="69"/>
      <c r="E253" s="66" t="s">
        <v>46</v>
      </c>
      <c r="F253" s="76">
        <v>60</v>
      </c>
      <c r="G253" s="80"/>
      <c r="H253" s="67">
        <f>ROUND(G253*F253,2)</f>
        <v>0</v>
      </c>
      <c r="I253"/>
      <c r="J253"/>
      <c r="K253"/>
      <c r="L253"/>
    </row>
    <row r="254" spans="1:12" s="79" customFormat="1" ht="36" customHeight="1" x14ac:dyDescent="0.2">
      <c r="A254" s="101" t="s">
        <v>148</v>
      </c>
      <c r="B254" s="70" t="s">
        <v>91</v>
      </c>
      <c r="C254" s="65" t="s">
        <v>472</v>
      </c>
      <c r="D254" s="69"/>
      <c r="E254" s="66" t="s">
        <v>46</v>
      </c>
      <c r="F254" s="76">
        <v>190</v>
      </c>
      <c r="G254" s="80"/>
      <c r="H254" s="67">
        <f>ROUND(G254*F254,2)</f>
        <v>0</v>
      </c>
      <c r="I254"/>
      <c r="J254"/>
      <c r="K254"/>
      <c r="L254"/>
    </row>
    <row r="255" spans="1:12" s="79" customFormat="1" ht="30" customHeight="1" x14ac:dyDescent="0.2">
      <c r="A255" s="101" t="s">
        <v>285</v>
      </c>
      <c r="B255" s="64" t="s">
        <v>289</v>
      </c>
      <c r="C255" s="65" t="s">
        <v>286</v>
      </c>
      <c r="D255" s="69" t="s">
        <v>106</v>
      </c>
      <c r="E255" s="66"/>
      <c r="F255" s="76"/>
      <c r="G255" s="77"/>
      <c r="H255" s="71"/>
      <c r="I255"/>
      <c r="J255"/>
      <c r="K255"/>
      <c r="L255"/>
    </row>
    <row r="256" spans="1:12" s="79" customFormat="1" ht="30" customHeight="1" x14ac:dyDescent="0.2">
      <c r="A256" s="101" t="s">
        <v>381</v>
      </c>
      <c r="B256" s="68" t="s">
        <v>30</v>
      </c>
      <c r="C256" s="65" t="s">
        <v>151</v>
      </c>
      <c r="D256" s="69"/>
      <c r="E256" s="66"/>
      <c r="F256" s="76"/>
      <c r="G256" s="77"/>
      <c r="H256" s="71"/>
      <c r="I256"/>
      <c r="J256"/>
      <c r="K256"/>
      <c r="L256"/>
    </row>
    <row r="257" spans="1:14" s="79" customFormat="1" ht="30" customHeight="1" x14ac:dyDescent="0.2">
      <c r="A257" s="101" t="s">
        <v>382</v>
      </c>
      <c r="B257" s="70" t="s">
        <v>90</v>
      </c>
      <c r="C257" s="65" t="s">
        <v>473</v>
      </c>
      <c r="D257" s="69"/>
      <c r="E257" s="66" t="s">
        <v>46</v>
      </c>
      <c r="F257" s="76">
        <v>10</v>
      </c>
      <c r="G257" s="80"/>
      <c r="H257" s="67">
        <f>ROUND(G257*F257,2)</f>
        <v>0</v>
      </c>
      <c r="I257"/>
      <c r="J257"/>
      <c r="K257"/>
      <c r="L257"/>
    </row>
    <row r="258" spans="1:14" s="79" customFormat="1" ht="30" customHeight="1" x14ac:dyDescent="0.2">
      <c r="A258" s="101" t="s">
        <v>166</v>
      </c>
      <c r="B258" s="64" t="s">
        <v>290</v>
      </c>
      <c r="C258" s="116" t="s">
        <v>376</v>
      </c>
      <c r="D258" s="117" t="s">
        <v>353</v>
      </c>
      <c r="E258" s="66"/>
      <c r="F258" s="81"/>
      <c r="G258" s="77"/>
      <c r="H258" s="71"/>
      <c r="I258"/>
      <c r="J258"/>
      <c r="K258"/>
      <c r="L258"/>
    </row>
    <row r="259" spans="1:14" s="79" customFormat="1" ht="30" customHeight="1" x14ac:dyDescent="0.2">
      <c r="A259" s="101" t="s">
        <v>354</v>
      </c>
      <c r="B259" s="68" t="s">
        <v>30</v>
      </c>
      <c r="C259" s="65" t="s">
        <v>149</v>
      </c>
      <c r="D259" s="69"/>
      <c r="E259" s="66" t="s">
        <v>46</v>
      </c>
      <c r="F259" s="82">
        <v>250</v>
      </c>
      <c r="G259" s="80"/>
      <c r="H259" s="67">
        <f t="shared" ref="H259" si="41">ROUND(G259*F259,2)</f>
        <v>0</v>
      </c>
      <c r="I259"/>
      <c r="J259"/>
      <c r="K259"/>
      <c r="L259"/>
    </row>
    <row r="260" spans="1:14" s="120" customFormat="1" ht="30" customHeight="1" x14ac:dyDescent="0.2">
      <c r="A260" s="101" t="s">
        <v>67</v>
      </c>
      <c r="B260" s="64" t="s">
        <v>291</v>
      </c>
      <c r="C260" s="118" t="s">
        <v>203</v>
      </c>
      <c r="D260" s="119" t="s">
        <v>211</v>
      </c>
      <c r="E260" s="66"/>
      <c r="F260" s="76"/>
      <c r="G260" s="77"/>
      <c r="H260" s="71"/>
      <c r="I260"/>
      <c r="J260"/>
      <c r="K260"/>
      <c r="L260"/>
    </row>
    <row r="261" spans="1:14" s="79" customFormat="1" ht="30" customHeight="1" x14ac:dyDescent="0.2">
      <c r="A261" s="101" t="s">
        <v>204</v>
      </c>
      <c r="B261" s="68" t="s">
        <v>30</v>
      </c>
      <c r="C261" s="116" t="s">
        <v>205</v>
      </c>
      <c r="D261" s="69"/>
      <c r="E261" s="66" t="s">
        <v>36</v>
      </c>
      <c r="F261" s="76">
        <v>1</v>
      </c>
      <c r="G261" s="80"/>
      <c r="H261" s="67">
        <f t="shared" ref="H261:H262" si="42">ROUND(G261*F261,2)</f>
        <v>0</v>
      </c>
      <c r="I261"/>
      <c r="J261"/>
      <c r="K261"/>
      <c r="L261"/>
    </row>
    <row r="262" spans="1:14" s="79" customFormat="1" ht="30" customHeight="1" x14ac:dyDescent="0.2">
      <c r="A262" s="101" t="s">
        <v>206</v>
      </c>
      <c r="B262" s="173" t="s">
        <v>37</v>
      </c>
      <c r="C262" s="182" t="s">
        <v>207</v>
      </c>
      <c r="D262" s="175"/>
      <c r="E262" s="176" t="s">
        <v>36</v>
      </c>
      <c r="F262" s="181">
        <v>1</v>
      </c>
      <c r="G262" s="178"/>
      <c r="H262" s="179">
        <f t="shared" si="42"/>
        <v>0</v>
      </c>
      <c r="I262"/>
      <c r="J262"/>
      <c r="K262"/>
      <c r="L262"/>
    </row>
    <row r="263" spans="1:14" s="120" customFormat="1" ht="30" customHeight="1" x14ac:dyDescent="0.2">
      <c r="A263" s="101" t="s">
        <v>112</v>
      </c>
      <c r="B263" s="154" t="s">
        <v>292</v>
      </c>
      <c r="C263" s="169" t="s">
        <v>114</v>
      </c>
      <c r="D263" s="156" t="s">
        <v>106</v>
      </c>
      <c r="E263" s="157"/>
      <c r="F263" s="167"/>
      <c r="G263" s="159"/>
      <c r="H263" s="170"/>
      <c r="I263"/>
      <c r="J263"/>
      <c r="K263"/>
      <c r="L263"/>
    </row>
    <row r="264" spans="1:14" s="120" customFormat="1" ht="30" customHeight="1" x14ac:dyDescent="0.2">
      <c r="A264" s="101" t="s">
        <v>115</v>
      </c>
      <c r="B264" s="68" t="s">
        <v>30</v>
      </c>
      <c r="C264" s="72" t="s">
        <v>474</v>
      </c>
      <c r="D264" s="69"/>
      <c r="E264" s="66"/>
      <c r="F264" s="76"/>
      <c r="G264" s="77"/>
      <c r="H264" s="71"/>
      <c r="I264"/>
      <c r="J264"/>
      <c r="K264"/>
      <c r="L264"/>
    </row>
    <row r="265" spans="1:14" s="79" customFormat="1" ht="36" customHeight="1" x14ac:dyDescent="0.2">
      <c r="A265" s="121" t="s">
        <v>358</v>
      </c>
      <c r="B265" s="70" t="s">
        <v>90</v>
      </c>
      <c r="C265" s="65" t="s">
        <v>478</v>
      </c>
      <c r="D265" s="69"/>
      <c r="E265" s="66" t="s">
        <v>36</v>
      </c>
      <c r="F265" s="76">
        <v>2</v>
      </c>
      <c r="G265" s="80"/>
      <c r="H265" s="67">
        <f t="shared" ref="H265:H270" si="43">ROUND(G265*F265,2)</f>
        <v>0</v>
      </c>
      <c r="I265"/>
      <c r="J265"/>
      <c r="K265"/>
      <c r="L265"/>
    </row>
    <row r="266" spans="1:14" s="104" customFormat="1" ht="30" customHeight="1" x14ac:dyDescent="0.2">
      <c r="A266" s="101" t="s">
        <v>156</v>
      </c>
      <c r="B266" s="64" t="s">
        <v>294</v>
      </c>
      <c r="C266" s="65" t="s">
        <v>158</v>
      </c>
      <c r="D266" s="69" t="s">
        <v>106</v>
      </c>
      <c r="E266" s="66" t="s">
        <v>36</v>
      </c>
      <c r="F266" s="76">
        <v>2</v>
      </c>
      <c r="G266" s="80"/>
      <c r="H266" s="67">
        <f t="shared" si="43"/>
        <v>0</v>
      </c>
      <c r="I266"/>
      <c r="J266"/>
      <c r="K266"/>
      <c r="L266"/>
    </row>
    <row r="267" spans="1:14" s="79" customFormat="1" ht="30" customHeight="1" x14ac:dyDescent="0.2">
      <c r="A267" s="101" t="s">
        <v>117</v>
      </c>
      <c r="B267" s="64" t="s">
        <v>395</v>
      </c>
      <c r="C267" s="65" t="s">
        <v>119</v>
      </c>
      <c r="D267" s="69" t="s">
        <v>106</v>
      </c>
      <c r="E267" s="66" t="s">
        <v>36</v>
      </c>
      <c r="F267" s="76">
        <v>2</v>
      </c>
      <c r="G267" s="80"/>
      <c r="H267" s="67">
        <f t="shared" si="43"/>
        <v>0</v>
      </c>
      <c r="I267"/>
      <c r="J267"/>
      <c r="K267"/>
      <c r="L267"/>
    </row>
    <row r="268" spans="1:14" s="79" customFormat="1" ht="30" customHeight="1" x14ac:dyDescent="0.2">
      <c r="A268" s="101" t="s">
        <v>208</v>
      </c>
      <c r="B268" s="64" t="s">
        <v>396</v>
      </c>
      <c r="C268" s="65" t="s">
        <v>209</v>
      </c>
      <c r="D268" s="69" t="s">
        <v>362</v>
      </c>
      <c r="E268" s="66" t="s">
        <v>36</v>
      </c>
      <c r="F268" s="76">
        <v>1</v>
      </c>
      <c r="G268" s="80"/>
      <c r="H268" s="67">
        <f t="shared" si="43"/>
        <v>0</v>
      </c>
      <c r="I268"/>
      <c r="J268"/>
      <c r="K268"/>
      <c r="L268"/>
    </row>
    <row r="269" spans="1:14" s="79" customFormat="1" ht="30" customHeight="1" x14ac:dyDescent="0.2">
      <c r="A269" s="101"/>
      <c r="B269" s="64" t="s">
        <v>397</v>
      </c>
      <c r="C269" s="65" t="s">
        <v>383</v>
      </c>
      <c r="D269" s="69" t="s">
        <v>362</v>
      </c>
      <c r="E269" s="66" t="s">
        <v>46</v>
      </c>
      <c r="F269" s="76">
        <v>120</v>
      </c>
      <c r="G269" s="80"/>
      <c r="H269" s="67">
        <f t="shared" ref="H269" si="44">ROUND(G269*F269,2)</f>
        <v>0</v>
      </c>
      <c r="I269"/>
      <c r="J269"/>
      <c r="K269"/>
      <c r="L269"/>
    </row>
    <row r="270" spans="1:14" s="79" customFormat="1" ht="30" customHeight="1" x14ac:dyDescent="0.2">
      <c r="A270" s="101" t="s">
        <v>120</v>
      </c>
      <c r="B270" s="64" t="s">
        <v>398</v>
      </c>
      <c r="C270" s="65" t="s">
        <v>122</v>
      </c>
      <c r="D270" s="69" t="s">
        <v>123</v>
      </c>
      <c r="E270" s="66" t="s">
        <v>46</v>
      </c>
      <c r="F270" s="76">
        <v>84</v>
      </c>
      <c r="G270" s="80"/>
      <c r="H270" s="67">
        <f t="shared" si="43"/>
        <v>0</v>
      </c>
      <c r="I270"/>
      <c r="J270"/>
      <c r="K270"/>
      <c r="L270"/>
    </row>
    <row r="271" spans="1:14" s="125" customFormat="1" ht="30" customHeight="1" x14ac:dyDescent="0.2">
      <c r="A271" s="113"/>
      <c r="B271" s="73" t="s">
        <v>399</v>
      </c>
      <c r="C271" s="122" t="s">
        <v>364</v>
      </c>
      <c r="D271" s="123" t="s">
        <v>365</v>
      </c>
      <c r="E271" s="75"/>
      <c r="F271" s="76"/>
      <c r="G271" s="83"/>
      <c r="H271" s="71"/>
      <c r="I271"/>
      <c r="J271"/>
      <c r="K271"/>
      <c r="L271"/>
      <c r="M271" s="124"/>
      <c r="N271" s="124"/>
    </row>
    <row r="272" spans="1:14" s="125" customFormat="1" ht="30" customHeight="1" x14ac:dyDescent="0.2">
      <c r="A272" s="113"/>
      <c r="B272" s="78" t="s">
        <v>30</v>
      </c>
      <c r="C272" s="149" t="s">
        <v>366</v>
      </c>
      <c r="D272" s="147"/>
      <c r="E272" s="145" t="s">
        <v>36</v>
      </c>
      <c r="F272" s="143">
        <v>2</v>
      </c>
      <c r="G272" s="142"/>
      <c r="H272" s="140">
        <f>ROUND(G272*F272,2)</f>
        <v>0</v>
      </c>
      <c r="I272"/>
      <c r="J272"/>
      <c r="K272"/>
      <c r="L272"/>
      <c r="M272" s="124"/>
      <c r="N272" s="124"/>
    </row>
    <row r="273" spans="1:12" ht="30" customHeight="1" x14ac:dyDescent="0.2">
      <c r="A273" s="20"/>
      <c r="B273" s="127"/>
      <c r="C273" s="150" t="s">
        <v>22</v>
      </c>
      <c r="D273" s="148"/>
      <c r="E273" s="146"/>
      <c r="F273" s="144"/>
      <c r="G273" s="141"/>
      <c r="H273" s="141"/>
    </row>
    <row r="274" spans="1:12" s="79" customFormat="1" ht="30" customHeight="1" x14ac:dyDescent="0.2">
      <c r="A274" s="101" t="s">
        <v>63</v>
      </c>
      <c r="B274" s="64" t="s">
        <v>400</v>
      </c>
      <c r="C274" s="65" t="s">
        <v>482</v>
      </c>
      <c r="D274" s="69" t="s">
        <v>483</v>
      </c>
      <c r="E274" s="66"/>
      <c r="F274" s="76"/>
      <c r="G274" s="83"/>
      <c r="H274" s="71"/>
      <c r="I274"/>
      <c r="J274"/>
      <c r="K274"/>
      <c r="L274"/>
    </row>
    <row r="275" spans="1:12" s="79" customFormat="1" ht="30" customHeight="1" x14ac:dyDescent="0.2">
      <c r="A275" s="101" t="s">
        <v>69</v>
      </c>
      <c r="B275" s="68" t="s">
        <v>30</v>
      </c>
      <c r="C275" s="65" t="s">
        <v>126</v>
      </c>
      <c r="D275" s="69"/>
      <c r="E275" s="66" t="s">
        <v>64</v>
      </c>
      <c r="F275" s="115">
        <v>1.4</v>
      </c>
      <c r="G275" s="80"/>
      <c r="H275" s="67">
        <f>ROUND(G275*F275,2)</f>
        <v>0</v>
      </c>
      <c r="I275"/>
      <c r="J275"/>
      <c r="K275"/>
      <c r="L275"/>
    </row>
    <row r="276" spans="1:12" s="104" customFormat="1" ht="30" customHeight="1" x14ac:dyDescent="0.2">
      <c r="A276" s="101" t="s">
        <v>52</v>
      </c>
      <c r="B276" s="64" t="s">
        <v>401</v>
      </c>
      <c r="C276" s="116" t="s">
        <v>212</v>
      </c>
      <c r="D276" s="119" t="s">
        <v>211</v>
      </c>
      <c r="E276" s="66"/>
      <c r="F276" s="76"/>
      <c r="G276" s="77"/>
      <c r="H276" s="71"/>
      <c r="I276"/>
      <c r="J276"/>
      <c r="K276"/>
      <c r="L276"/>
    </row>
    <row r="277" spans="1:12" s="79" customFormat="1" ht="30" customHeight="1" x14ac:dyDescent="0.2">
      <c r="A277" s="101" t="s">
        <v>53</v>
      </c>
      <c r="B277" s="68" t="s">
        <v>30</v>
      </c>
      <c r="C277" s="65" t="s">
        <v>128</v>
      </c>
      <c r="D277" s="69"/>
      <c r="E277" s="66" t="s">
        <v>36</v>
      </c>
      <c r="F277" s="76">
        <v>8</v>
      </c>
      <c r="G277" s="80"/>
      <c r="H277" s="67">
        <f>ROUND(G277*F277,2)</f>
        <v>0</v>
      </c>
      <c r="I277"/>
      <c r="J277"/>
      <c r="K277"/>
      <c r="L277"/>
    </row>
    <row r="278" spans="1:12" s="79" customFormat="1" ht="30" customHeight="1" x14ac:dyDescent="0.2">
      <c r="A278" s="101" t="s">
        <v>384</v>
      </c>
      <c r="B278" s="64" t="s">
        <v>487</v>
      </c>
      <c r="C278" s="116" t="s">
        <v>385</v>
      </c>
      <c r="D278" s="119" t="s">
        <v>211</v>
      </c>
      <c r="E278" s="66" t="s">
        <v>36</v>
      </c>
      <c r="F278" s="76">
        <v>1</v>
      </c>
      <c r="G278" s="80"/>
      <c r="H278" s="67">
        <f t="shared" ref="H278" si="45">ROUND(G278*F278,2)</f>
        <v>0</v>
      </c>
      <c r="I278"/>
      <c r="J278"/>
      <c r="K278"/>
      <c r="L278"/>
    </row>
    <row r="279" spans="1:12" ht="30" customHeight="1" x14ac:dyDescent="0.2">
      <c r="A279" s="20"/>
      <c r="B279" s="16"/>
      <c r="C279" s="34" t="s">
        <v>23</v>
      </c>
      <c r="D279" s="11"/>
      <c r="E279" s="8"/>
      <c r="F279" s="11"/>
      <c r="G279" s="20"/>
      <c r="H279" s="23"/>
    </row>
    <row r="280" spans="1:12" s="104" customFormat="1" ht="30" customHeight="1" x14ac:dyDescent="0.2">
      <c r="A280" s="106" t="s">
        <v>55</v>
      </c>
      <c r="B280" s="64" t="s">
        <v>402</v>
      </c>
      <c r="C280" s="65" t="s">
        <v>56</v>
      </c>
      <c r="D280" s="69" t="s">
        <v>133</v>
      </c>
      <c r="E280" s="66"/>
      <c r="F280" s="103"/>
      <c r="G280" s="77"/>
      <c r="H280" s="67"/>
      <c r="I280"/>
      <c r="J280"/>
      <c r="K280"/>
      <c r="L280"/>
    </row>
    <row r="281" spans="1:12" s="79" customFormat="1" ht="30" customHeight="1" x14ac:dyDescent="0.2">
      <c r="A281" s="106" t="s">
        <v>57</v>
      </c>
      <c r="B281" s="68" t="s">
        <v>30</v>
      </c>
      <c r="C281" s="65" t="s">
        <v>134</v>
      </c>
      <c r="D281" s="69"/>
      <c r="E281" s="66" t="s">
        <v>29</v>
      </c>
      <c r="F281" s="103">
        <v>240</v>
      </c>
      <c r="G281" s="80"/>
      <c r="H281" s="67">
        <f>ROUND(G281*F281,2)</f>
        <v>0</v>
      </c>
      <c r="I281"/>
      <c r="J281"/>
      <c r="K281"/>
      <c r="L281"/>
    </row>
    <row r="282" spans="1:12" s="43" customFormat="1" ht="36" customHeight="1" thickBot="1" x14ac:dyDescent="0.25">
      <c r="A282" s="44"/>
      <c r="B282" s="39" t="str">
        <f>B191</f>
        <v>C</v>
      </c>
      <c r="C282" s="190" t="str">
        <f>C191</f>
        <v>Borebank Street / Campbell Street – Bounded by Borebank Street, Campbell Street, Kingsway and Academy Road</v>
      </c>
      <c r="D282" s="191"/>
      <c r="E282" s="191"/>
      <c r="F282" s="192"/>
      <c r="G282" s="44" t="s">
        <v>17</v>
      </c>
      <c r="H282" s="44">
        <f>SUM(H191:H281)</f>
        <v>0</v>
      </c>
      <c r="I282"/>
      <c r="J282"/>
      <c r="K282"/>
      <c r="L282"/>
    </row>
    <row r="283" spans="1:12" s="43" customFormat="1" ht="36" customHeight="1" thickTop="1" x14ac:dyDescent="0.2">
      <c r="A283" s="41"/>
      <c r="B283" s="40" t="s">
        <v>15</v>
      </c>
      <c r="C283" s="187" t="s">
        <v>303</v>
      </c>
      <c r="D283" s="188"/>
      <c r="E283" s="188"/>
      <c r="F283" s="189"/>
      <c r="G283" s="41"/>
      <c r="H283" s="42"/>
      <c r="I283"/>
      <c r="J283"/>
      <c r="K283"/>
      <c r="L283"/>
    </row>
    <row r="284" spans="1:12" ht="30" customHeight="1" x14ac:dyDescent="0.2">
      <c r="A284" s="20"/>
      <c r="B284" s="16"/>
      <c r="C284" s="33" t="s">
        <v>19</v>
      </c>
      <c r="D284" s="11"/>
      <c r="E284" s="9" t="s">
        <v>2</v>
      </c>
      <c r="F284" s="9" t="s">
        <v>2</v>
      </c>
      <c r="G284" s="20" t="s">
        <v>2</v>
      </c>
      <c r="H284" s="23"/>
    </row>
    <row r="285" spans="1:12" s="104" customFormat="1" ht="30" customHeight="1" x14ac:dyDescent="0.2">
      <c r="A285" s="101" t="s">
        <v>72</v>
      </c>
      <c r="B285" s="64" t="s">
        <v>264</v>
      </c>
      <c r="C285" s="65" t="s">
        <v>73</v>
      </c>
      <c r="D285" s="102" t="s">
        <v>479</v>
      </c>
      <c r="E285" s="66" t="s">
        <v>27</v>
      </c>
      <c r="F285" s="103">
        <v>1180</v>
      </c>
      <c r="G285" s="80"/>
      <c r="H285" s="67">
        <f t="shared" ref="H285:H286" si="46">ROUND(G285*F285,2)</f>
        <v>0</v>
      </c>
      <c r="I285"/>
      <c r="J285"/>
      <c r="K285"/>
      <c r="L285"/>
    </row>
    <row r="286" spans="1:12" s="79" customFormat="1" ht="30" customHeight="1" x14ac:dyDescent="0.2">
      <c r="A286" s="105" t="s">
        <v>74</v>
      </c>
      <c r="B286" s="64" t="s">
        <v>174</v>
      </c>
      <c r="C286" s="65" t="s">
        <v>75</v>
      </c>
      <c r="D286" s="102" t="s">
        <v>305</v>
      </c>
      <c r="E286" s="66" t="s">
        <v>29</v>
      </c>
      <c r="F286" s="103">
        <v>2240</v>
      </c>
      <c r="G286" s="80"/>
      <c r="H286" s="67">
        <f t="shared" si="46"/>
        <v>0</v>
      </c>
      <c r="I286"/>
      <c r="J286"/>
      <c r="K286"/>
      <c r="L286"/>
    </row>
    <row r="287" spans="1:12" s="104" customFormat="1" ht="30" customHeight="1" x14ac:dyDescent="0.2">
      <c r="A287" s="105" t="s">
        <v>76</v>
      </c>
      <c r="B287" s="64" t="s">
        <v>175</v>
      </c>
      <c r="C287" s="65" t="s">
        <v>306</v>
      </c>
      <c r="D287" s="102" t="s">
        <v>305</v>
      </c>
      <c r="E287" s="66"/>
      <c r="F287" s="103"/>
      <c r="G287" s="77"/>
      <c r="H287" s="67"/>
      <c r="I287"/>
      <c r="J287"/>
      <c r="K287"/>
      <c r="L287"/>
    </row>
    <row r="288" spans="1:12" s="104" customFormat="1" ht="30" customHeight="1" x14ac:dyDescent="0.2">
      <c r="A288" s="105" t="s">
        <v>307</v>
      </c>
      <c r="B288" s="68" t="s">
        <v>30</v>
      </c>
      <c r="C288" s="65" t="s">
        <v>309</v>
      </c>
      <c r="D288" s="69" t="s">
        <v>2</v>
      </c>
      <c r="E288" s="66" t="s">
        <v>31</v>
      </c>
      <c r="F288" s="103">
        <v>1550</v>
      </c>
      <c r="G288" s="80"/>
      <c r="H288" s="67">
        <f t="shared" ref="H288:H289" si="47">ROUND(G288*F288,2)</f>
        <v>0</v>
      </c>
      <c r="I288"/>
      <c r="J288"/>
      <c r="K288"/>
      <c r="L288"/>
    </row>
    <row r="289" spans="1:12" s="104" customFormat="1" ht="30" customHeight="1" x14ac:dyDescent="0.2">
      <c r="A289" s="105" t="s">
        <v>308</v>
      </c>
      <c r="B289" s="68" t="s">
        <v>37</v>
      </c>
      <c r="C289" s="65" t="s">
        <v>310</v>
      </c>
      <c r="D289" s="69" t="s">
        <v>2</v>
      </c>
      <c r="E289" s="66" t="s">
        <v>31</v>
      </c>
      <c r="F289" s="103">
        <v>310</v>
      </c>
      <c r="G289" s="80"/>
      <c r="H289" s="67">
        <f t="shared" si="47"/>
        <v>0</v>
      </c>
      <c r="I289"/>
      <c r="J289"/>
      <c r="K289"/>
      <c r="L289"/>
    </row>
    <row r="290" spans="1:12" s="104" customFormat="1" ht="36" customHeight="1" x14ac:dyDescent="0.2">
      <c r="A290" s="105" t="s">
        <v>32</v>
      </c>
      <c r="B290" s="64" t="s">
        <v>176</v>
      </c>
      <c r="C290" s="65" t="s">
        <v>33</v>
      </c>
      <c r="D290" s="102" t="s">
        <v>480</v>
      </c>
      <c r="E290" s="66"/>
      <c r="F290" s="103"/>
      <c r="G290" s="77"/>
      <c r="H290" s="67"/>
      <c r="I290"/>
      <c r="J290"/>
      <c r="K290"/>
      <c r="L290"/>
    </row>
    <row r="291" spans="1:12" s="104" customFormat="1" ht="36" customHeight="1" x14ac:dyDescent="0.2">
      <c r="A291" s="105" t="s">
        <v>311</v>
      </c>
      <c r="B291" s="68" t="s">
        <v>30</v>
      </c>
      <c r="C291" s="65" t="s">
        <v>312</v>
      </c>
      <c r="D291" s="69" t="s">
        <v>2</v>
      </c>
      <c r="E291" s="66" t="s">
        <v>27</v>
      </c>
      <c r="F291" s="103">
        <v>225</v>
      </c>
      <c r="G291" s="80"/>
      <c r="H291" s="67">
        <f t="shared" ref="H291:H294" si="48">ROUND(G291*F291,2)</f>
        <v>0</v>
      </c>
      <c r="I291"/>
      <c r="J291"/>
      <c r="K291"/>
      <c r="L291"/>
    </row>
    <row r="292" spans="1:12" s="79" customFormat="1" ht="30" customHeight="1" x14ac:dyDescent="0.2">
      <c r="A292" s="101" t="s">
        <v>34</v>
      </c>
      <c r="B292" s="64" t="s">
        <v>265</v>
      </c>
      <c r="C292" s="65" t="s">
        <v>35</v>
      </c>
      <c r="D292" s="102" t="s">
        <v>305</v>
      </c>
      <c r="E292" s="66" t="s">
        <v>29</v>
      </c>
      <c r="F292" s="103">
        <v>160</v>
      </c>
      <c r="G292" s="80"/>
      <c r="H292" s="67">
        <f t="shared" si="48"/>
        <v>0</v>
      </c>
      <c r="I292"/>
      <c r="J292"/>
      <c r="K292"/>
      <c r="L292"/>
    </row>
    <row r="293" spans="1:12" s="104" customFormat="1" ht="30" customHeight="1" x14ac:dyDescent="0.2">
      <c r="A293" s="105" t="s">
        <v>80</v>
      </c>
      <c r="B293" s="64" t="s">
        <v>266</v>
      </c>
      <c r="C293" s="65" t="s">
        <v>313</v>
      </c>
      <c r="D293" s="102" t="s">
        <v>314</v>
      </c>
      <c r="E293" s="66"/>
      <c r="F293" s="103"/>
      <c r="G293" s="83"/>
      <c r="H293" s="67"/>
      <c r="I293"/>
      <c r="J293"/>
      <c r="K293"/>
      <c r="L293"/>
    </row>
    <row r="294" spans="1:12" s="104" customFormat="1" ht="30" customHeight="1" x14ac:dyDescent="0.2">
      <c r="A294" s="105" t="s">
        <v>315</v>
      </c>
      <c r="B294" s="68" t="s">
        <v>30</v>
      </c>
      <c r="C294" s="65" t="s">
        <v>316</v>
      </c>
      <c r="D294" s="69" t="s">
        <v>2</v>
      </c>
      <c r="E294" s="66" t="s">
        <v>29</v>
      </c>
      <c r="F294" s="103">
        <v>2685</v>
      </c>
      <c r="G294" s="80"/>
      <c r="H294" s="67">
        <f t="shared" si="48"/>
        <v>0</v>
      </c>
      <c r="I294"/>
      <c r="J294"/>
      <c r="K294"/>
      <c r="L294"/>
    </row>
    <row r="295" spans="1:12" s="79" customFormat="1" ht="30" customHeight="1" x14ac:dyDescent="0.2">
      <c r="A295" s="105" t="s">
        <v>317</v>
      </c>
      <c r="B295" s="64" t="s">
        <v>267</v>
      </c>
      <c r="C295" s="65" t="s">
        <v>83</v>
      </c>
      <c r="D295" s="69" t="s">
        <v>318</v>
      </c>
      <c r="E295" s="66"/>
      <c r="F295" s="103"/>
      <c r="G295" s="77"/>
      <c r="H295" s="67"/>
      <c r="I295"/>
      <c r="J295"/>
      <c r="K295"/>
      <c r="L295"/>
    </row>
    <row r="296" spans="1:12" s="104" customFormat="1" ht="30" customHeight="1" x14ac:dyDescent="0.2">
      <c r="A296" s="105" t="s">
        <v>319</v>
      </c>
      <c r="B296" s="68" t="s">
        <v>30</v>
      </c>
      <c r="C296" s="65" t="s">
        <v>320</v>
      </c>
      <c r="D296" s="69" t="s">
        <v>2</v>
      </c>
      <c r="E296" s="66" t="s">
        <v>29</v>
      </c>
      <c r="F296" s="103">
        <v>2685</v>
      </c>
      <c r="G296" s="80"/>
      <c r="H296" s="67">
        <f t="shared" ref="H296" si="49">ROUND(G296*F296,2)</f>
        <v>0</v>
      </c>
      <c r="I296"/>
      <c r="J296"/>
      <c r="K296"/>
      <c r="L296"/>
    </row>
    <row r="297" spans="1:12" s="79" customFormat="1" ht="30" customHeight="1" x14ac:dyDescent="0.2">
      <c r="A297" s="101" t="s">
        <v>321</v>
      </c>
      <c r="B297" s="64" t="s">
        <v>403</v>
      </c>
      <c r="C297" s="65" t="s">
        <v>322</v>
      </c>
      <c r="D297" s="69" t="s">
        <v>481</v>
      </c>
      <c r="E297" s="66"/>
      <c r="F297" s="103"/>
      <c r="G297" s="77"/>
      <c r="H297" s="67"/>
      <c r="I297"/>
      <c r="J297"/>
      <c r="K297"/>
      <c r="L297"/>
    </row>
    <row r="298" spans="1:12" s="104" customFormat="1" ht="30" customHeight="1" x14ac:dyDescent="0.2">
      <c r="A298" s="101" t="s">
        <v>323</v>
      </c>
      <c r="B298" s="68" t="s">
        <v>30</v>
      </c>
      <c r="C298" s="65" t="s">
        <v>324</v>
      </c>
      <c r="D298" s="69" t="s">
        <v>2</v>
      </c>
      <c r="E298" s="66" t="s">
        <v>31</v>
      </c>
      <c r="F298" s="103">
        <v>95</v>
      </c>
      <c r="G298" s="80"/>
      <c r="H298" s="67">
        <f>ROUND(G298*F298,2)</f>
        <v>0</v>
      </c>
      <c r="I298"/>
      <c r="J298"/>
      <c r="K298"/>
      <c r="L298"/>
    </row>
    <row r="299" spans="1:12" ht="30" customHeight="1" x14ac:dyDescent="0.2">
      <c r="A299" s="20"/>
      <c r="B299" s="16"/>
      <c r="C299" s="34" t="s">
        <v>295</v>
      </c>
      <c r="D299" s="11"/>
      <c r="E299" s="8"/>
      <c r="F299" s="11"/>
      <c r="G299" s="20"/>
      <c r="H299" s="23"/>
    </row>
    <row r="300" spans="1:12" s="104" customFormat="1" ht="30" customHeight="1" x14ac:dyDescent="0.2">
      <c r="A300" s="106" t="s">
        <v>58</v>
      </c>
      <c r="B300" s="64" t="s">
        <v>404</v>
      </c>
      <c r="C300" s="65" t="s">
        <v>59</v>
      </c>
      <c r="D300" s="102" t="s">
        <v>305</v>
      </c>
      <c r="E300" s="66"/>
      <c r="F300" s="103"/>
      <c r="G300" s="77"/>
      <c r="H300" s="67"/>
      <c r="I300"/>
      <c r="J300"/>
      <c r="K300"/>
      <c r="L300"/>
    </row>
    <row r="301" spans="1:12" s="79" customFormat="1" ht="30" customHeight="1" x14ac:dyDescent="0.2">
      <c r="A301" s="106" t="s">
        <v>60</v>
      </c>
      <c r="B301" s="68" t="s">
        <v>30</v>
      </c>
      <c r="C301" s="65" t="s">
        <v>61</v>
      </c>
      <c r="D301" s="69" t="s">
        <v>2</v>
      </c>
      <c r="E301" s="66" t="s">
        <v>29</v>
      </c>
      <c r="F301" s="103">
        <v>2070</v>
      </c>
      <c r="G301" s="80"/>
      <c r="H301" s="67">
        <f>ROUND(G301*F301,2)</f>
        <v>0</v>
      </c>
      <c r="I301"/>
      <c r="J301"/>
      <c r="K301"/>
      <c r="L301"/>
    </row>
    <row r="302" spans="1:12" s="79" customFormat="1" ht="30" customHeight="1" x14ac:dyDescent="0.2">
      <c r="A302" s="106" t="s">
        <v>138</v>
      </c>
      <c r="B302" s="68" t="s">
        <v>37</v>
      </c>
      <c r="C302" s="65" t="s">
        <v>139</v>
      </c>
      <c r="D302" s="69" t="s">
        <v>2</v>
      </c>
      <c r="E302" s="66" t="s">
        <v>29</v>
      </c>
      <c r="F302" s="103">
        <v>40</v>
      </c>
      <c r="G302" s="80"/>
      <c r="H302" s="67">
        <f>ROUND(G302*F302,2)</f>
        <v>0</v>
      </c>
      <c r="I302"/>
      <c r="J302"/>
      <c r="K302"/>
      <c r="L302"/>
    </row>
    <row r="303" spans="1:12" s="79" customFormat="1" ht="30" customHeight="1" x14ac:dyDescent="0.2">
      <c r="A303" s="106" t="s">
        <v>178</v>
      </c>
      <c r="B303" s="64" t="s">
        <v>405</v>
      </c>
      <c r="C303" s="65" t="s">
        <v>179</v>
      </c>
      <c r="D303" s="69" t="s">
        <v>140</v>
      </c>
      <c r="E303" s="66"/>
      <c r="F303" s="103"/>
      <c r="G303" s="77"/>
      <c r="H303" s="67"/>
      <c r="I303"/>
      <c r="J303"/>
      <c r="K303"/>
      <c r="L303"/>
    </row>
    <row r="304" spans="1:12" s="79" customFormat="1" ht="30" customHeight="1" x14ac:dyDescent="0.2">
      <c r="A304" s="106" t="s">
        <v>180</v>
      </c>
      <c r="B304" s="68" t="s">
        <v>30</v>
      </c>
      <c r="C304" s="65" t="s">
        <v>181</v>
      </c>
      <c r="D304" s="69" t="s">
        <v>2</v>
      </c>
      <c r="E304" s="66" t="s">
        <v>29</v>
      </c>
      <c r="F304" s="103">
        <v>515</v>
      </c>
      <c r="G304" s="80"/>
      <c r="H304" s="67">
        <f>ROUND(G304*F304,2)</f>
        <v>0</v>
      </c>
      <c r="I304"/>
      <c r="J304"/>
      <c r="K304"/>
      <c r="L304"/>
    </row>
    <row r="305" spans="1:12" s="79" customFormat="1" ht="36" customHeight="1" x14ac:dyDescent="0.2">
      <c r="A305" s="106" t="s">
        <v>182</v>
      </c>
      <c r="B305" s="107" t="s">
        <v>406</v>
      </c>
      <c r="C305" s="65" t="s">
        <v>183</v>
      </c>
      <c r="D305" s="69" t="s">
        <v>140</v>
      </c>
      <c r="E305" s="66"/>
      <c r="F305" s="103"/>
      <c r="G305" s="77"/>
      <c r="H305" s="67"/>
      <c r="I305"/>
      <c r="J305"/>
      <c r="K305"/>
      <c r="L305"/>
    </row>
    <row r="306" spans="1:12" s="79" customFormat="1" ht="30" customHeight="1" x14ac:dyDescent="0.2">
      <c r="A306" s="106" t="s">
        <v>184</v>
      </c>
      <c r="B306" s="173" t="s">
        <v>30</v>
      </c>
      <c r="C306" s="174" t="s">
        <v>185</v>
      </c>
      <c r="D306" s="175" t="s">
        <v>2</v>
      </c>
      <c r="E306" s="176" t="s">
        <v>29</v>
      </c>
      <c r="F306" s="177">
        <v>43</v>
      </c>
      <c r="G306" s="178"/>
      <c r="H306" s="179">
        <f t="shared" ref="H306" si="50">ROUND(G306*F306,2)</f>
        <v>0</v>
      </c>
      <c r="I306"/>
      <c r="J306"/>
      <c r="K306"/>
      <c r="L306"/>
    </row>
    <row r="307" spans="1:12" s="79" customFormat="1" ht="30" customHeight="1" x14ac:dyDescent="0.2">
      <c r="A307" s="106" t="s">
        <v>38</v>
      </c>
      <c r="B307" s="154" t="s">
        <v>407</v>
      </c>
      <c r="C307" s="155" t="s">
        <v>39</v>
      </c>
      <c r="D307" s="156" t="s">
        <v>140</v>
      </c>
      <c r="E307" s="157"/>
      <c r="F307" s="158"/>
      <c r="G307" s="159"/>
      <c r="H307" s="160"/>
      <c r="I307"/>
      <c r="J307"/>
      <c r="K307"/>
      <c r="L307"/>
    </row>
    <row r="308" spans="1:12" s="79" customFormat="1" ht="30" customHeight="1" x14ac:dyDescent="0.2">
      <c r="A308" s="106" t="s">
        <v>40</v>
      </c>
      <c r="B308" s="68" t="s">
        <v>30</v>
      </c>
      <c r="C308" s="65" t="s">
        <v>41</v>
      </c>
      <c r="D308" s="69" t="s">
        <v>2</v>
      </c>
      <c r="E308" s="66" t="s">
        <v>36</v>
      </c>
      <c r="F308" s="103">
        <v>52</v>
      </c>
      <c r="G308" s="80"/>
      <c r="H308" s="67">
        <f>ROUND(G308*F308,2)</f>
        <v>0</v>
      </c>
      <c r="I308"/>
      <c r="J308"/>
      <c r="K308"/>
      <c r="L308"/>
    </row>
    <row r="309" spans="1:12" s="79" customFormat="1" ht="30" customHeight="1" x14ac:dyDescent="0.2">
      <c r="A309" s="106" t="s">
        <v>42</v>
      </c>
      <c r="B309" s="64" t="s">
        <v>408</v>
      </c>
      <c r="C309" s="65" t="s">
        <v>43</v>
      </c>
      <c r="D309" s="69" t="s">
        <v>140</v>
      </c>
      <c r="E309" s="66"/>
      <c r="F309" s="103"/>
      <c r="G309" s="77"/>
      <c r="H309" s="67"/>
      <c r="I309"/>
      <c r="J309"/>
      <c r="K309"/>
      <c r="L309"/>
    </row>
    <row r="310" spans="1:12" s="79" customFormat="1" ht="30" customHeight="1" x14ac:dyDescent="0.2">
      <c r="A310" s="106" t="s">
        <v>44</v>
      </c>
      <c r="B310" s="68" t="s">
        <v>30</v>
      </c>
      <c r="C310" s="65" t="s">
        <v>45</v>
      </c>
      <c r="D310" s="69" t="s">
        <v>2</v>
      </c>
      <c r="E310" s="66" t="s">
        <v>36</v>
      </c>
      <c r="F310" s="103">
        <v>18</v>
      </c>
      <c r="G310" s="80"/>
      <c r="H310" s="67">
        <f>ROUND(G310*F310,2)</f>
        <v>0</v>
      </c>
      <c r="I310"/>
      <c r="J310"/>
      <c r="K310"/>
      <c r="L310"/>
    </row>
    <row r="311" spans="1:12" s="104" customFormat="1" ht="30" customHeight="1" x14ac:dyDescent="0.2">
      <c r="A311" s="106" t="s">
        <v>186</v>
      </c>
      <c r="B311" s="64" t="s">
        <v>409</v>
      </c>
      <c r="C311" s="65" t="s">
        <v>187</v>
      </c>
      <c r="D311" s="69" t="s">
        <v>88</v>
      </c>
      <c r="E311" s="66"/>
      <c r="F311" s="103"/>
      <c r="G311" s="77"/>
      <c r="H311" s="67"/>
      <c r="I311"/>
      <c r="J311"/>
      <c r="K311"/>
      <c r="L311"/>
    </row>
    <row r="312" spans="1:12" s="79" customFormat="1" ht="30" customHeight="1" x14ac:dyDescent="0.2">
      <c r="A312" s="106" t="s">
        <v>188</v>
      </c>
      <c r="B312" s="68" t="s">
        <v>30</v>
      </c>
      <c r="C312" s="65" t="s">
        <v>89</v>
      </c>
      <c r="D312" s="69" t="s">
        <v>189</v>
      </c>
      <c r="E312" s="66"/>
      <c r="F312" s="103"/>
      <c r="G312" s="77"/>
      <c r="H312" s="67"/>
      <c r="I312"/>
      <c r="J312"/>
      <c r="K312"/>
      <c r="L312"/>
    </row>
    <row r="313" spans="1:12" s="79" customFormat="1" ht="30" customHeight="1" x14ac:dyDescent="0.2">
      <c r="A313" s="106" t="s">
        <v>190</v>
      </c>
      <c r="B313" s="70" t="s">
        <v>90</v>
      </c>
      <c r="C313" s="65" t="s">
        <v>191</v>
      </c>
      <c r="D313" s="69"/>
      <c r="E313" s="66" t="s">
        <v>29</v>
      </c>
      <c r="F313" s="103">
        <v>15</v>
      </c>
      <c r="G313" s="80"/>
      <c r="H313" s="67">
        <f t="shared" ref="H313:H317" si="51">ROUND(G313*F313,2)</f>
        <v>0</v>
      </c>
      <c r="I313"/>
      <c r="J313"/>
      <c r="K313"/>
      <c r="L313"/>
    </row>
    <row r="314" spans="1:12" s="79" customFormat="1" ht="30" customHeight="1" x14ac:dyDescent="0.2">
      <c r="A314" s="106" t="s">
        <v>377</v>
      </c>
      <c r="B314" s="68" t="s">
        <v>37</v>
      </c>
      <c r="C314" s="65" t="s">
        <v>378</v>
      </c>
      <c r="D314" s="69" t="s">
        <v>379</v>
      </c>
      <c r="E314" s="66" t="s">
        <v>29</v>
      </c>
      <c r="F314" s="103">
        <v>22</v>
      </c>
      <c r="G314" s="80"/>
      <c r="H314" s="67">
        <f t="shared" si="51"/>
        <v>0</v>
      </c>
      <c r="I314"/>
      <c r="J314"/>
      <c r="K314"/>
      <c r="L314"/>
    </row>
    <row r="315" spans="1:12" s="104" customFormat="1" ht="30" customHeight="1" x14ac:dyDescent="0.2">
      <c r="A315" s="106" t="s">
        <v>218</v>
      </c>
      <c r="B315" s="64" t="s">
        <v>410</v>
      </c>
      <c r="C315" s="65" t="s">
        <v>220</v>
      </c>
      <c r="D315" s="69" t="s">
        <v>88</v>
      </c>
      <c r="E315" s="66" t="s">
        <v>29</v>
      </c>
      <c r="F315" s="76">
        <v>5</v>
      </c>
      <c r="G315" s="80"/>
      <c r="H315" s="67">
        <f t="shared" si="51"/>
        <v>0</v>
      </c>
      <c r="I315"/>
      <c r="J315"/>
      <c r="K315"/>
      <c r="L315"/>
    </row>
    <row r="316" spans="1:12" s="79" customFormat="1" ht="30" customHeight="1" x14ac:dyDescent="0.2">
      <c r="A316" s="106" t="s">
        <v>279</v>
      </c>
      <c r="B316" s="64" t="s">
        <v>411</v>
      </c>
      <c r="C316" s="65" t="s">
        <v>280</v>
      </c>
      <c r="D316" s="69" t="s">
        <v>88</v>
      </c>
      <c r="E316" s="66" t="s">
        <v>29</v>
      </c>
      <c r="F316" s="103">
        <v>5</v>
      </c>
      <c r="G316" s="80"/>
      <c r="H316" s="67">
        <f t="shared" si="51"/>
        <v>0</v>
      </c>
      <c r="I316"/>
      <c r="J316"/>
      <c r="K316"/>
      <c r="L316"/>
    </row>
    <row r="317" spans="1:12" s="79" customFormat="1" ht="30" customHeight="1" x14ac:dyDescent="0.2">
      <c r="A317" s="106" t="s">
        <v>325</v>
      </c>
      <c r="B317" s="64" t="s">
        <v>412</v>
      </c>
      <c r="C317" s="65" t="s">
        <v>326</v>
      </c>
      <c r="D317" s="69" t="s">
        <v>88</v>
      </c>
      <c r="E317" s="66" t="s">
        <v>29</v>
      </c>
      <c r="F317" s="103">
        <v>5</v>
      </c>
      <c r="G317" s="80"/>
      <c r="H317" s="67">
        <f t="shared" si="51"/>
        <v>0</v>
      </c>
      <c r="I317"/>
      <c r="J317"/>
      <c r="K317"/>
      <c r="L317"/>
    </row>
    <row r="318" spans="1:12" s="104" customFormat="1" ht="30" customHeight="1" x14ac:dyDescent="0.2">
      <c r="A318" s="106" t="s">
        <v>192</v>
      </c>
      <c r="B318" s="64" t="s">
        <v>413</v>
      </c>
      <c r="C318" s="65" t="s">
        <v>193</v>
      </c>
      <c r="D318" s="69" t="s">
        <v>194</v>
      </c>
      <c r="E318" s="66"/>
      <c r="F318" s="103"/>
      <c r="G318" s="77"/>
      <c r="H318" s="67"/>
      <c r="I318"/>
      <c r="J318"/>
      <c r="K318"/>
      <c r="L318"/>
    </row>
    <row r="319" spans="1:12" s="79" customFormat="1" ht="30" customHeight="1" x14ac:dyDescent="0.2">
      <c r="A319" s="106" t="s">
        <v>327</v>
      </c>
      <c r="B319" s="68" t="s">
        <v>30</v>
      </c>
      <c r="C319" s="65" t="s">
        <v>328</v>
      </c>
      <c r="D319" s="69" t="s">
        <v>2</v>
      </c>
      <c r="E319" s="66" t="s">
        <v>46</v>
      </c>
      <c r="F319" s="103">
        <v>14</v>
      </c>
      <c r="G319" s="80"/>
      <c r="H319" s="67">
        <f t="shared" ref="H319" si="52">ROUND(G319*F319,2)</f>
        <v>0</v>
      </c>
      <c r="I319"/>
      <c r="J319"/>
      <c r="K319"/>
      <c r="L319"/>
    </row>
    <row r="320" spans="1:12" s="79" customFormat="1" ht="30" customHeight="1" x14ac:dyDescent="0.2">
      <c r="A320" s="106" t="s">
        <v>195</v>
      </c>
      <c r="B320" s="64" t="s">
        <v>414</v>
      </c>
      <c r="C320" s="65" t="s">
        <v>196</v>
      </c>
      <c r="D320" s="69" t="s">
        <v>194</v>
      </c>
      <c r="E320" s="66"/>
      <c r="F320" s="103"/>
      <c r="G320" s="77"/>
      <c r="H320" s="67"/>
      <c r="I320"/>
      <c r="J320"/>
      <c r="K320"/>
      <c r="L320"/>
    </row>
    <row r="321" spans="1:12" s="79" customFormat="1" ht="30" customHeight="1" x14ac:dyDescent="0.2">
      <c r="A321" s="106" t="s">
        <v>485</v>
      </c>
      <c r="B321" s="68" t="s">
        <v>30</v>
      </c>
      <c r="C321" s="65" t="s">
        <v>470</v>
      </c>
      <c r="D321" s="69" t="s">
        <v>99</v>
      </c>
      <c r="E321" s="66" t="s">
        <v>46</v>
      </c>
      <c r="F321" s="103">
        <v>35</v>
      </c>
      <c r="G321" s="80"/>
      <c r="H321" s="67">
        <f t="shared" ref="H321" si="53">ROUND(G321*F321,2)</f>
        <v>0</v>
      </c>
      <c r="I321"/>
      <c r="J321"/>
      <c r="K321"/>
      <c r="L321"/>
    </row>
    <row r="322" spans="1:12" s="79" customFormat="1" ht="36" customHeight="1" x14ac:dyDescent="0.2">
      <c r="A322" s="106" t="s">
        <v>329</v>
      </c>
      <c r="B322" s="68" t="s">
        <v>37</v>
      </c>
      <c r="C322" s="65" t="s">
        <v>197</v>
      </c>
      <c r="D322" s="69" t="s">
        <v>94</v>
      </c>
      <c r="E322" s="66" t="s">
        <v>46</v>
      </c>
      <c r="F322" s="103">
        <v>14</v>
      </c>
      <c r="G322" s="80"/>
      <c r="H322" s="67">
        <f>ROUND(G322*F322,2)</f>
        <v>0</v>
      </c>
      <c r="I322"/>
      <c r="J322"/>
      <c r="K322"/>
      <c r="L322"/>
    </row>
    <row r="323" spans="1:12" s="79" customFormat="1" ht="30" customHeight="1" x14ac:dyDescent="0.2">
      <c r="A323" s="106" t="s">
        <v>330</v>
      </c>
      <c r="B323" s="68" t="s">
        <v>47</v>
      </c>
      <c r="C323" s="65" t="s">
        <v>331</v>
      </c>
      <c r="D323" s="69" t="s">
        <v>198</v>
      </c>
      <c r="E323" s="66" t="s">
        <v>46</v>
      </c>
      <c r="F323" s="103">
        <v>55</v>
      </c>
      <c r="G323" s="80"/>
      <c r="H323" s="67">
        <f t="shared" ref="H323:H324" si="54">ROUND(G323*F323,2)</f>
        <v>0</v>
      </c>
      <c r="I323"/>
      <c r="J323"/>
      <c r="K323"/>
      <c r="L323"/>
    </row>
    <row r="324" spans="1:12" s="79" customFormat="1" ht="30" customHeight="1" x14ac:dyDescent="0.2">
      <c r="A324" s="106" t="s">
        <v>332</v>
      </c>
      <c r="B324" s="68" t="s">
        <v>54</v>
      </c>
      <c r="C324" s="65" t="s">
        <v>333</v>
      </c>
      <c r="D324" s="69" t="s">
        <v>334</v>
      </c>
      <c r="E324" s="66" t="s">
        <v>46</v>
      </c>
      <c r="F324" s="103">
        <v>6</v>
      </c>
      <c r="G324" s="80"/>
      <c r="H324" s="67">
        <f t="shared" si="54"/>
        <v>0</v>
      </c>
      <c r="I324"/>
      <c r="J324"/>
      <c r="K324"/>
      <c r="L324"/>
    </row>
    <row r="325" spans="1:12" s="79" customFormat="1" ht="30" customHeight="1" x14ac:dyDescent="0.2">
      <c r="A325" s="106" t="s">
        <v>92</v>
      </c>
      <c r="B325" s="64" t="s">
        <v>415</v>
      </c>
      <c r="C325" s="65" t="s">
        <v>48</v>
      </c>
      <c r="D325" s="69" t="s">
        <v>194</v>
      </c>
      <c r="E325" s="66"/>
      <c r="F325" s="103"/>
      <c r="G325" s="77"/>
      <c r="H325" s="67"/>
      <c r="I325"/>
      <c r="J325"/>
      <c r="K325"/>
      <c r="L325"/>
    </row>
    <row r="326" spans="1:12" s="79" customFormat="1" ht="30" customHeight="1" x14ac:dyDescent="0.2">
      <c r="A326" s="106" t="s">
        <v>335</v>
      </c>
      <c r="B326" s="68" t="s">
        <v>30</v>
      </c>
      <c r="C326" s="65" t="s">
        <v>336</v>
      </c>
      <c r="D326" s="69" t="s">
        <v>268</v>
      </c>
      <c r="E326" s="66"/>
      <c r="F326" s="103"/>
      <c r="G326" s="83"/>
      <c r="H326" s="67"/>
      <c r="I326"/>
      <c r="J326"/>
      <c r="K326"/>
      <c r="L326"/>
    </row>
    <row r="327" spans="1:12" s="79" customFormat="1" ht="30" customHeight="1" x14ac:dyDescent="0.2">
      <c r="A327" s="106" t="s">
        <v>486</v>
      </c>
      <c r="B327" s="108" t="s">
        <v>90</v>
      </c>
      <c r="C327" s="109" t="s">
        <v>278</v>
      </c>
      <c r="D327" s="102"/>
      <c r="E327" s="110" t="s">
        <v>46</v>
      </c>
      <c r="F327" s="111">
        <v>4</v>
      </c>
      <c r="G327" s="80"/>
      <c r="H327" s="83">
        <f>ROUND(G327*F327,2)</f>
        <v>0</v>
      </c>
      <c r="I327"/>
      <c r="J327"/>
      <c r="K327"/>
      <c r="L327"/>
    </row>
    <row r="328" spans="1:12" s="79" customFormat="1" ht="36" customHeight="1" x14ac:dyDescent="0.2">
      <c r="A328" s="106" t="s">
        <v>199</v>
      </c>
      <c r="B328" s="64" t="s">
        <v>416</v>
      </c>
      <c r="C328" s="65" t="s">
        <v>200</v>
      </c>
      <c r="D328" s="69" t="s">
        <v>201</v>
      </c>
      <c r="E328" s="66" t="s">
        <v>29</v>
      </c>
      <c r="F328" s="103">
        <v>60</v>
      </c>
      <c r="G328" s="80"/>
      <c r="H328" s="67">
        <f t="shared" ref="H328" si="55">ROUND(G328*F328,2)</f>
        <v>0</v>
      </c>
      <c r="I328"/>
      <c r="J328"/>
      <c r="K328"/>
      <c r="L328"/>
    </row>
    <row r="329" spans="1:12" s="79" customFormat="1" ht="30" customHeight="1" x14ac:dyDescent="0.2">
      <c r="A329" s="106" t="s">
        <v>141</v>
      </c>
      <c r="B329" s="64" t="s">
        <v>417</v>
      </c>
      <c r="C329" s="65" t="s">
        <v>142</v>
      </c>
      <c r="D329" s="69" t="s">
        <v>343</v>
      </c>
      <c r="E329" s="112"/>
      <c r="F329" s="103"/>
      <c r="G329" s="77"/>
      <c r="H329" s="67"/>
      <c r="I329"/>
      <c r="J329"/>
      <c r="K329"/>
      <c r="L329"/>
    </row>
    <row r="330" spans="1:12" s="79" customFormat="1" ht="30" customHeight="1" x14ac:dyDescent="0.2">
      <c r="A330" s="106" t="s">
        <v>143</v>
      </c>
      <c r="B330" s="68" t="s">
        <v>30</v>
      </c>
      <c r="C330" s="65" t="s">
        <v>62</v>
      </c>
      <c r="D330" s="69"/>
      <c r="E330" s="66"/>
      <c r="F330" s="103"/>
      <c r="G330" s="77"/>
      <c r="H330" s="67"/>
      <c r="I330"/>
      <c r="J330"/>
      <c r="K330"/>
      <c r="L330"/>
    </row>
    <row r="331" spans="1:12" s="79" customFormat="1" ht="30" customHeight="1" x14ac:dyDescent="0.2">
      <c r="A331" s="106" t="s">
        <v>144</v>
      </c>
      <c r="B331" s="180" t="s">
        <v>90</v>
      </c>
      <c r="C331" s="174" t="s">
        <v>101</v>
      </c>
      <c r="D331" s="175"/>
      <c r="E331" s="176" t="s">
        <v>31</v>
      </c>
      <c r="F331" s="177">
        <v>17</v>
      </c>
      <c r="G331" s="178"/>
      <c r="H331" s="179">
        <f>ROUND(G331*F331,2)</f>
        <v>0</v>
      </c>
      <c r="I331"/>
      <c r="J331"/>
      <c r="K331"/>
      <c r="L331"/>
    </row>
    <row r="332" spans="1:12" ht="30" customHeight="1" x14ac:dyDescent="0.2">
      <c r="A332" s="20"/>
      <c r="B332" s="161"/>
      <c r="C332" s="162" t="s">
        <v>20</v>
      </c>
      <c r="D332" s="163"/>
      <c r="E332" s="164"/>
      <c r="F332" s="164"/>
      <c r="G332" s="165"/>
      <c r="H332" s="166"/>
    </row>
    <row r="333" spans="1:12" s="104" customFormat="1" ht="36" customHeight="1" x14ac:dyDescent="0.2">
      <c r="A333" s="101" t="s">
        <v>49</v>
      </c>
      <c r="B333" s="64" t="s">
        <v>418</v>
      </c>
      <c r="C333" s="65" t="s">
        <v>50</v>
      </c>
      <c r="D333" s="69" t="s">
        <v>145</v>
      </c>
      <c r="E333" s="66"/>
      <c r="F333" s="76"/>
      <c r="G333" s="77"/>
      <c r="H333" s="71"/>
      <c r="I333"/>
      <c r="J333"/>
      <c r="K333"/>
      <c r="L333"/>
    </row>
    <row r="334" spans="1:12" s="104" customFormat="1" ht="36" customHeight="1" x14ac:dyDescent="0.2">
      <c r="A334" s="101" t="s">
        <v>344</v>
      </c>
      <c r="B334" s="68" t="s">
        <v>30</v>
      </c>
      <c r="C334" s="65" t="s">
        <v>345</v>
      </c>
      <c r="D334" s="69"/>
      <c r="E334" s="66" t="s">
        <v>29</v>
      </c>
      <c r="F334" s="76">
        <v>235</v>
      </c>
      <c r="G334" s="80"/>
      <c r="H334" s="67">
        <f t="shared" ref="H334" si="56">ROUND(G334*F334,2)</f>
        <v>0</v>
      </c>
      <c r="I334"/>
      <c r="J334"/>
      <c r="K334"/>
      <c r="L334"/>
    </row>
    <row r="335" spans="1:12" s="79" customFormat="1" ht="36" customHeight="1" x14ac:dyDescent="0.2">
      <c r="A335" s="101" t="s">
        <v>281</v>
      </c>
      <c r="B335" s="64" t="s">
        <v>419</v>
      </c>
      <c r="C335" s="65" t="s">
        <v>282</v>
      </c>
      <c r="D335" s="69" t="s">
        <v>343</v>
      </c>
      <c r="E335" s="112"/>
      <c r="F335" s="103"/>
      <c r="G335" s="77"/>
      <c r="H335" s="71"/>
      <c r="I335"/>
      <c r="J335"/>
      <c r="K335"/>
      <c r="L335"/>
    </row>
    <row r="336" spans="1:12" s="79" customFormat="1" ht="30" customHeight="1" x14ac:dyDescent="0.2">
      <c r="A336" s="101" t="s">
        <v>283</v>
      </c>
      <c r="B336" s="68" t="s">
        <v>30</v>
      </c>
      <c r="C336" s="65" t="s">
        <v>202</v>
      </c>
      <c r="D336" s="69"/>
      <c r="E336" s="66"/>
      <c r="F336" s="103"/>
      <c r="G336" s="77"/>
      <c r="H336" s="71"/>
      <c r="I336"/>
      <c r="J336"/>
      <c r="K336"/>
      <c r="L336"/>
    </row>
    <row r="337" spans="1:12" s="79" customFormat="1" ht="30" customHeight="1" x14ac:dyDescent="0.2">
      <c r="A337" s="101" t="s">
        <v>284</v>
      </c>
      <c r="B337" s="70" t="s">
        <v>90</v>
      </c>
      <c r="C337" s="65" t="s">
        <v>101</v>
      </c>
      <c r="D337" s="69"/>
      <c r="E337" s="66" t="s">
        <v>31</v>
      </c>
      <c r="F337" s="103">
        <v>215</v>
      </c>
      <c r="G337" s="80"/>
      <c r="H337" s="67">
        <f>ROUND(G337*F337,2)</f>
        <v>0</v>
      </c>
      <c r="I337"/>
      <c r="J337"/>
      <c r="K337"/>
      <c r="L337"/>
    </row>
    <row r="338" spans="1:12" s="79" customFormat="1" ht="36" customHeight="1" x14ac:dyDescent="0.2">
      <c r="A338" s="101" t="s">
        <v>346</v>
      </c>
      <c r="B338" s="64" t="s">
        <v>420</v>
      </c>
      <c r="C338" s="65" t="s">
        <v>347</v>
      </c>
      <c r="D338" s="69" t="s">
        <v>348</v>
      </c>
      <c r="E338" s="66" t="s">
        <v>31</v>
      </c>
      <c r="F338" s="103">
        <v>325</v>
      </c>
      <c r="G338" s="80"/>
      <c r="H338" s="67">
        <f>ROUND(G338*F338,2)</f>
        <v>0</v>
      </c>
      <c r="I338"/>
      <c r="J338"/>
      <c r="K338"/>
      <c r="L338"/>
    </row>
    <row r="339" spans="1:12" ht="36" customHeight="1" x14ac:dyDescent="0.2">
      <c r="A339" s="20"/>
      <c r="B339" s="7"/>
      <c r="C339" s="34" t="s">
        <v>21</v>
      </c>
      <c r="D339" s="11"/>
      <c r="E339" s="10"/>
      <c r="F339" s="9"/>
      <c r="G339" s="20"/>
      <c r="H339" s="23"/>
    </row>
    <row r="340" spans="1:12" s="104" customFormat="1" ht="30" customHeight="1" x14ac:dyDescent="0.2">
      <c r="A340" s="101" t="s">
        <v>103</v>
      </c>
      <c r="B340" s="64" t="s">
        <v>421</v>
      </c>
      <c r="C340" s="65" t="s">
        <v>105</v>
      </c>
      <c r="D340" s="69" t="s">
        <v>106</v>
      </c>
      <c r="E340" s="66"/>
      <c r="F340" s="76"/>
      <c r="G340" s="77"/>
      <c r="H340" s="71"/>
      <c r="I340"/>
      <c r="J340"/>
      <c r="K340"/>
      <c r="L340"/>
    </row>
    <row r="341" spans="1:12" s="104" customFormat="1" ht="30" customHeight="1" x14ac:dyDescent="0.2">
      <c r="A341" s="101" t="s">
        <v>146</v>
      </c>
      <c r="B341" s="68" t="s">
        <v>30</v>
      </c>
      <c r="C341" s="65" t="s">
        <v>380</v>
      </c>
      <c r="D341" s="69"/>
      <c r="E341" s="66" t="s">
        <v>36</v>
      </c>
      <c r="F341" s="76">
        <v>2</v>
      </c>
      <c r="G341" s="80"/>
      <c r="H341" s="67">
        <f>ROUND(G341*F341,2)</f>
        <v>0</v>
      </c>
      <c r="I341"/>
      <c r="J341"/>
      <c r="K341"/>
      <c r="L341"/>
    </row>
    <row r="342" spans="1:12" s="104" customFormat="1" ht="30" customHeight="1" x14ac:dyDescent="0.2">
      <c r="A342" s="101" t="s">
        <v>351</v>
      </c>
      <c r="B342" s="68" t="s">
        <v>37</v>
      </c>
      <c r="C342" s="65" t="s">
        <v>147</v>
      </c>
      <c r="D342" s="69"/>
      <c r="E342" s="66" t="s">
        <v>36</v>
      </c>
      <c r="F342" s="76">
        <v>6</v>
      </c>
      <c r="G342" s="80"/>
      <c r="H342" s="67">
        <f>ROUND(G342*F342,2)</f>
        <v>0</v>
      </c>
      <c r="I342"/>
      <c r="J342"/>
      <c r="K342"/>
      <c r="L342"/>
    </row>
    <row r="343" spans="1:12" s="79" customFormat="1" ht="30" customHeight="1" x14ac:dyDescent="0.2">
      <c r="A343" s="101" t="s">
        <v>107</v>
      </c>
      <c r="B343" s="64" t="s">
        <v>422</v>
      </c>
      <c r="C343" s="65" t="s">
        <v>375</v>
      </c>
      <c r="D343" s="69" t="s">
        <v>106</v>
      </c>
      <c r="E343" s="66"/>
      <c r="F343" s="76"/>
      <c r="G343" s="77"/>
      <c r="H343" s="71"/>
      <c r="I343"/>
      <c r="J343"/>
      <c r="K343"/>
      <c r="L343"/>
    </row>
    <row r="344" spans="1:12" s="79" customFormat="1" ht="30" customHeight="1" x14ac:dyDescent="0.2">
      <c r="A344" s="101" t="s">
        <v>109</v>
      </c>
      <c r="B344" s="68" t="s">
        <v>30</v>
      </c>
      <c r="C344" s="65" t="s">
        <v>149</v>
      </c>
      <c r="D344" s="69"/>
      <c r="E344" s="66"/>
      <c r="F344" s="76"/>
      <c r="G344" s="77"/>
      <c r="H344" s="71"/>
      <c r="I344"/>
      <c r="J344"/>
      <c r="K344"/>
      <c r="L344"/>
    </row>
    <row r="345" spans="1:12" s="79" customFormat="1" ht="36" customHeight="1" x14ac:dyDescent="0.2">
      <c r="A345" s="101" t="s">
        <v>110</v>
      </c>
      <c r="B345" s="70" t="s">
        <v>90</v>
      </c>
      <c r="C345" s="65" t="s">
        <v>471</v>
      </c>
      <c r="D345" s="69"/>
      <c r="E345" s="66" t="s">
        <v>46</v>
      </c>
      <c r="F345" s="76">
        <v>30</v>
      </c>
      <c r="G345" s="80"/>
      <c r="H345" s="67">
        <f>ROUND(G345*F345,2)</f>
        <v>0</v>
      </c>
      <c r="I345"/>
      <c r="J345"/>
      <c r="K345"/>
      <c r="L345"/>
    </row>
    <row r="346" spans="1:12" s="79" customFormat="1" ht="36" customHeight="1" x14ac:dyDescent="0.2">
      <c r="A346" s="101" t="s">
        <v>148</v>
      </c>
      <c r="B346" s="70" t="s">
        <v>91</v>
      </c>
      <c r="C346" s="65" t="s">
        <v>472</v>
      </c>
      <c r="D346" s="69"/>
      <c r="E346" s="66" t="s">
        <v>46</v>
      </c>
      <c r="F346" s="76">
        <v>87</v>
      </c>
      <c r="G346" s="80"/>
      <c r="H346" s="67">
        <f>ROUND(G346*F346,2)</f>
        <v>0</v>
      </c>
      <c r="I346"/>
      <c r="J346"/>
      <c r="K346"/>
      <c r="L346"/>
    </row>
    <row r="347" spans="1:12" s="79" customFormat="1" ht="30" customHeight="1" x14ac:dyDescent="0.2">
      <c r="A347" s="101" t="s">
        <v>285</v>
      </c>
      <c r="B347" s="64" t="s">
        <v>423</v>
      </c>
      <c r="C347" s="65" t="s">
        <v>286</v>
      </c>
      <c r="D347" s="69" t="s">
        <v>106</v>
      </c>
      <c r="E347" s="66"/>
      <c r="F347" s="76"/>
      <c r="G347" s="77"/>
      <c r="H347" s="71"/>
      <c r="I347"/>
      <c r="J347"/>
      <c r="K347"/>
      <c r="L347"/>
    </row>
    <row r="348" spans="1:12" s="79" customFormat="1" ht="30" customHeight="1" x14ac:dyDescent="0.2">
      <c r="A348" s="101" t="s">
        <v>488</v>
      </c>
      <c r="B348" s="68" t="s">
        <v>30</v>
      </c>
      <c r="C348" s="65" t="s">
        <v>135</v>
      </c>
      <c r="D348" s="69"/>
      <c r="E348" s="66"/>
      <c r="F348" s="76"/>
      <c r="G348" s="77"/>
      <c r="H348" s="71"/>
      <c r="I348"/>
      <c r="J348"/>
      <c r="K348"/>
      <c r="L348"/>
    </row>
    <row r="349" spans="1:12" s="79" customFormat="1" ht="30" customHeight="1" x14ac:dyDescent="0.2">
      <c r="A349" s="101" t="s">
        <v>382</v>
      </c>
      <c r="B349" s="70" t="s">
        <v>90</v>
      </c>
      <c r="C349" s="65" t="s">
        <v>473</v>
      </c>
      <c r="D349" s="69"/>
      <c r="E349" s="66" t="s">
        <v>46</v>
      </c>
      <c r="F349" s="76">
        <v>10</v>
      </c>
      <c r="G349" s="80"/>
      <c r="H349" s="67">
        <f>ROUND(G349*F349,2)</f>
        <v>0</v>
      </c>
      <c r="I349"/>
      <c r="J349"/>
      <c r="K349"/>
      <c r="L349"/>
    </row>
    <row r="350" spans="1:12" s="79" customFormat="1" ht="30" customHeight="1" x14ac:dyDescent="0.2">
      <c r="A350" s="101" t="s">
        <v>166</v>
      </c>
      <c r="B350" s="64" t="s">
        <v>424</v>
      </c>
      <c r="C350" s="116" t="s">
        <v>376</v>
      </c>
      <c r="D350" s="117" t="s">
        <v>353</v>
      </c>
      <c r="E350" s="66"/>
      <c r="F350" s="81"/>
      <c r="G350" s="77"/>
      <c r="H350" s="71"/>
      <c r="I350"/>
      <c r="J350"/>
      <c r="K350"/>
      <c r="L350"/>
    </row>
    <row r="351" spans="1:12" s="79" customFormat="1" ht="30" customHeight="1" x14ac:dyDescent="0.2">
      <c r="A351" s="101" t="s">
        <v>354</v>
      </c>
      <c r="B351" s="68" t="s">
        <v>30</v>
      </c>
      <c r="C351" s="65" t="s">
        <v>149</v>
      </c>
      <c r="D351" s="69"/>
      <c r="E351" s="66" t="s">
        <v>46</v>
      </c>
      <c r="F351" s="82">
        <v>117</v>
      </c>
      <c r="G351" s="80"/>
      <c r="H351" s="67">
        <f t="shared" ref="H351" si="57">ROUND(G351*F351,2)</f>
        <v>0</v>
      </c>
      <c r="I351"/>
      <c r="J351"/>
      <c r="K351"/>
      <c r="L351"/>
    </row>
    <row r="352" spans="1:12" s="120" customFormat="1" ht="30" customHeight="1" x14ac:dyDescent="0.2">
      <c r="A352" s="101" t="s">
        <v>67</v>
      </c>
      <c r="B352" s="64" t="s">
        <v>425</v>
      </c>
      <c r="C352" s="118" t="s">
        <v>203</v>
      </c>
      <c r="D352" s="119" t="s">
        <v>211</v>
      </c>
      <c r="E352" s="66"/>
      <c r="F352" s="76"/>
      <c r="G352" s="77"/>
      <c r="H352" s="71"/>
      <c r="I352"/>
      <c r="J352"/>
      <c r="K352"/>
      <c r="L352"/>
    </row>
    <row r="353" spans="1:14" s="79" customFormat="1" ht="36" customHeight="1" x14ac:dyDescent="0.2">
      <c r="A353" s="101" t="s">
        <v>68</v>
      </c>
      <c r="B353" s="68" t="s">
        <v>30</v>
      </c>
      <c r="C353" s="116" t="s">
        <v>269</v>
      </c>
      <c r="D353" s="69"/>
      <c r="E353" s="66" t="s">
        <v>36</v>
      </c>
      <c r="F353" s="76">
        <v>2</v>
      </c>
      <c r="G353" s="80"/>
      <c r="H353" s="67">
        <f t="shared" ref="H353:H354" si="58">ROUND(G353*F353,2)</f>
        <v>0</v>
      </c>
      <c r="I353"/>
      <c r="J353"/>
      <c r="K353"/>
      <c r="L353"/>
    </row>
    <row r="354" spans="1:14" s="79" customFormat="1" ht="36" customHeight="1" x14ac:dyDescent="0.2">
      <c r="A354" s="101" t="s">
        <v>153</v>
      </c>
      <c r="B354" s="173" t="s">
        <v>37</v>
      </c>
      <c r="C354" s="182" t="s">
        <v>356</v>
      </c>
      <c r="D354" s="175"/>
      <c r="E354" s="176" t="s">
        <v>36</v>
      </c>
      <c r="F354" s="181">
        <v>2</v>
      </c>
      <c r="G354" s="178"/>
      <c r="H354" s="179">
        <f t="shared" si="58"/>
        <v>0</v>
      </c>
      <c r="I354"/>
      <c r="J354"/>
      <c r="K354"/>
      <c r="L354"/>
    </row>
    <row r="355" spans="1:14" s="120" customFormat="1" ht="30" customHeight="1" x14ac:dyDescent="0.2">
      <c r="A355" s="101" t="s">
        <v>112</v>
      </c>
      <c r="B355" s="154" t="s">
        <v>426</v>
      </c>
      <c r="C355" s="169" t="s">
        <v>114</v>
      </c>
      <c r="D355" s="156" t="s">
        <v>106</v>
      </c>
      <c r="E355" s="157"/>
      <c r="F355" s="167"/>
      <c r="G355" s="159"/>
      <c r="H355" s="170"/>
      <c r="I355"/>
      <c r="J355"/>
      <c r="K355"/>
      <c r="L355"/>
    </row>
    <row r="356" spans="1:14" s="120" customFormat="1" ht="30" customHeight="1" x14ac:dyDescent="0.2">
      <c r="A356" s="101" t="s">
        <v>115</v>
      </c>
      <c r="B356" s="68" t="s">
        <v>30</v>
      </c>
      <c r="C356" s="72" t="s">
        <v>474</v>
      </c>
      <c r="D356" s="69"/>
      <c r="E356" s="66"/>
      <c r="F356" s="76"/>
      <c r="G356" s="77"/>
      <c r="H356" s="71"/>
      <c r="I356"/>
      <c r="J356"/>
      <c r="K356"/>
      <c r="L356"/>
    </row>
    <row r="357" spans="1:14" s="79" customFormat="1" ht="36" customHeight="1" x14ac:dyDescent="0.2">
      <c r="A357" s="121" t="s">
        <v>358</v>
      </c>
      <c r="B357" s="70" t="s">
        <v>90</v>
      </c>
      <c r="C357" s="65" t="s">
        <v>475</v>
      </c>
      <c r="D357" s="69"/>
      <c r="E357" s="66" t="s">
        <v>36</v>
      </c>
      <c r="F357" s="76">
        <v>5</v>
      </c>
      <c r="G357" s="80"/>
      <c r="H357" s="67">
        <f t="shared" ref="H357:H362" si="59">ROUND(G357*F357,2)</f>
        <v>0</v>
      </c>
      <c r="I357"/>
      <c r="J357"/>
      <c r="K357"/>
      <c r="L357"/>
    </row>
    <row r="358" spans="1:14" s="104" customFormat="1" ht="30" customHeight="1" x14ac:dyDescent="0.2">
      <c r="A358" s="101" t="s">
        <v>156</v>
      </c>
      <c r="B358" s="64" t="s">
        <v>427</v>
      </c>
      <c r="C358" s="65" t="s">
        <v>158</v>
      </c>
      <c r="D358" s="69" t="s">
        <v>106</v>
      </c>
      <c r="E358" s="66" t="s">
        <v>36</v>
      </c>
      <c r="F358" s="76">
        <v>2</v>
      </c>
      <c r="G358" s="80"/>
      <c r="H358" s="67">
        <f t="shared" si="59"/>
        <v>0</v>
      </c>
      <c r="I358"/>
      <c r="J358"/>
      <c r="K358"/>
      <c r="L358"/>
    </row>
    <row r="359" spans="1:14" s="79" customFormat="1" ht="30" customHeight="1" x14ac:dyDescent="0.2">
      <c r="A359" s="101" t="s">
        <v>117</v>
      </c>
      <c r="B359" s="64" t="s">
        <v>428</v>
      </c>
      <c r="C359" s="65" t="s">
        <v>119</v>
      </c>
      <c r="D359" s="69" t="s">
        <v>106</v>
      </c>
      <c r="E359" s="66" t="s">
        <v>36</v>
      </c>
      <c r="F359" s="76">
        <v>2</v>
      </c>
      <c r="G359" s="80"/>
      <c r="H359" s="67">
        <f t="shared" si="59"/>
        <v>0</v>
      </c>
      <c r="I359"/>
      <c r="J359"/>
      <c r="K359"/>
      <c r="L359"/>
    </row>
    <row r="360" spans="1:14" s="79" customFormat="1" ht="30" customHeight="1" x14ac:dyDescent="0.2">
      <c r="A360" s="101" t="s">
        <v>208</v>
      </c>
      <c r="B360" s="64" t="s">
        <v>429</v>
      </c>
      <c r="C360" s="65" t="s">
        <v>209</v>
      </c>
      <c r="D360" s="69" t="s">
        <v>362</v>
      </c>
      <c r="E360" s="66" t="s">
        <v>36</v>
      </c>
      <c r="F360" s="76">
        <v>1</v>
      </c>
      <c r="G360" s="80"/>
      <c r="H360" s="67">
        <f t="shared" si="59"/>
        <v>0</v>
      </c>
      <c r="I360"/>
      <c r="J360"/>
      <c r="K360"/>
      <c r="L360"/>
    </row>
    <row r="361" spans="1:14" s="79" customFormat="1" ht="30" customHeight="1" x14ac:dyDescent="0.2">
      <c r="A361" s="101"/>
      <c r="B361" s="64" t="s">
        <v>430</v>
      </c>
      <c r="C361" s="65" t="s">
        <v>383</v>
      </c>
      <c r="D361" s="69" t="s">
        <v>362</v>
      </c>
      <c r="E361" s="66" t="s">
        <v>46</v>
      </c>
      <c r="F361" s="76">
        <v>202</v>
      </c>
      <c r="G361" s="80"/>
      <c r="H361" s="67">
        <f t="shared" si="59"/>
        <v>0</v>
      </c>
      <c r="I361"/>
      <c r="J361"/>
      <c r="K361"/>
      <c r="L361"/>
    </row>
    <row r="362" spans="1:14" s="79" customFormat="1" ht="30" customHeight="1" x14ac:dyDescent="0.2">
      <c r="A362" s="101" t="s">
        <v>120</v>
      </c>
      <c r="B362" s="64" t="s">
        <v>431</v>
      </c>
      <c r="C362" s="65" t="s">
        <v>122</v>
      </c>
      <c r="D362" s="69" t="s">
        <v>123</v>
      </c>
      <c r="E362" s="66" t="s">
        <v>46</v>
      </c>
      <c r="F362" s="76">
        <v>96</v>
      </c>
      <c r="G362" s="80"/>
      <c r="H362" s="67">
        <f t="shared" si="59"/>
        <v>0</v>
      </c>
      <c r="I362"/>
      <c r="J362"/>
      <c r="K362"/>
      <c r="L362"/>
    </row>
    <row r="363" spans="1:14" s="125" customFormat="1" ht="30" customHeight="1" x14ac:dyDescent="0.2">
      <c r="A363" s="113"/>
      <c r="B363" s="73" t="s">
        <v>432</v>
      </c>
      <c r="C363" s="122" t="s">
        <v>364</v>
      </c>
      <c r="D363" s="123" t="s">
        <v>365</v>
      </c>
      <c r="E363" s="75"/>
      <c r="F363" s="76"/>
      <c r="G363" s="83"/>
      <c r="H363" s="71"/>
      <c r="I363"/>
      <c r="J363"/>
      <c r="K363"/>
      <c r="L363"/>
      <c r="M363" s="124"/>
      <c r="N363" s="124"/>
    </row>
    <row r="364" spans="1:14" s="125" customFormat="1" ht="30" customHeight="1" x14ac:dyDescent="0.2">
      <c r="A364" s="113"/>
      <c r="B364" s="78" t="s">
        <v>30</v>
      </c>
      <c r="C364" s="122" t="s">
        <v>366</v>
      </c>
      <c r="D364" s="58"/>
      <c r="E364" s="75" t="s">
        <v>36</v>
      </c>
      <c r="F364" s="115">
        <v>1</v>
      </c>
      <c r="G364" s="80"/>
      <c r="H364" s="67">
        <f>ROUND(G364*F364,2)</f>
        <v>0</v>
      </c>
      <c r="I364"/>
      <c r="J364"/>
      <c r="K364"/>
      <c r="L364"/>
      <c r="M364" s="124"/>
      <c r="N364" s="124"/>
    </row>
    <row r="365" spans="1:14" ht="30" customHeight="1" x14ac:dyDescent="0.2">
      <c r="A365" s="20"/>
      <c r="B365" s="127"/>
      <c r="C365" s="151" t="s">
        <v>22</v>
      </c>
      <c r="D365" s="152"/>
      <c r="E365" s="127"/>
      <c r="F365" s="153"/>
      <c r="G365" s="136"/>
      <c r="H365" s="136"/>
    </row>
    <row r="366" spans="1:14" s="79" customFormat="1" ht="36" customHeight="1" x14ac:dyDescent="0.2">
      <c r="A366" s="101" t="s">
        <v>51</v>
      </c>
      <c r="B366" s="64" t="s">
        <v>433</v>
      </c>
      <c r="C366" s="116" t="s">
        <v>210</v>
      </c>
      <c r="D366" s="119" t="s">
        <v>211</v>
      </c>
      <c r="E366" s="66" t="s">
        <v>36</v>
      </c>
      <c r="F366" s="76">
        <v>2</v>
      </c>
      <c r="G366" s="80"/>
      <c r="H366" s="67">
        <f>ROUND(G366*F366,2)</f>
        <v>0</v>
      </c>
      <c r="I366"/>
      <c r="J366"/>
      <c r="K366"/>
      <c r="L366"/>
    </row>
    <row r="367" spans="1:14" s="79" customFormat="1" ht="30" customHeight="1" x14ac:dyDescent="0.2">
      <c r="A367" s="101" t="s">
        <v>63</v>
      </c>
      <c r="B367" s="64" t="s">
        <v>434</v>
      </c>
      <c r="C367" s="65" t="s">
        <v>482</v>
      </c>
      <c r="D367" s="69" t="s">
        <v>483</v>
      </c>
      <c r="E367" s="66"/>
      <c r="F367" s="76"/>
      <c r="G367" s="83"/>
      <c r="H367" s="71"/>
      <c r="I367"/>
      <c r="J367"/>
      <c r="K367"/>
      <c r="L367"/>
    </row>
    <row r="368" spans="1:14" s="79" customFormat="1" ht="30" customHeight="1" x14ac:dyDescent="0.2">
      <c r="A368" s="101" t="s">
        <v>69</v>
      </c>
      <c r="B368" s="68" t="s">
        <v>30</v>
      </c>
      <c r="C368" s="65" t="s">
        <v>126</v>
      </c>
      <c r="D368" s="69"/>
      <c r="E368" s="66" t="s">
        <v>64</v>
      </c>
      <c r="F368" s="115">
        <v>7.3</v>
      </c>
      <c r="G368" s="80"/>
      <c r="H368" s="67">
        <f>ROUND(G368*F368,2)</f>
        <v>0</v>
      </c>
      <c r="I368"/>
      <c r="J368"/>
      <c r="K368"/>
      <c r="L368"/>
    </row>
    <row r="369" spans="1:12" s="104" customFormat="1" ht="30" customHeight="1" x14ac:dyDescent="0.2">
      <c r="A369" s="101" t="s">
        <v>52</v>
      </c>
      <c r="B369" s="64" t="s">
        <v>435</v>
      </c>
      <c r="C369" s="116" t="s">
        <v>212</v>
      </c>
      <c r="D369" s="119" t="s">
        <v>211</v>
      </c>
      <c r="E369" s="66"/>
      <c r="F369" s="76"/>
      <c r="G369" s="77"/>
      <c r="H369" s="71"/>
      <c r="I369"/>
      <c r="J369"/>
      <c r="K369"/>
      <c r="L369"/>
    </row>
    <row r="370" spans="1:12" s="79" customFormat="1" ht="30" customHeight="1" x14ac:dyDescent="0.2">
      <c r="A370" s="101" t="s">
        <v>53</v>
      </c>
      <c r="B370" s="68" t="s">
        <v>30</v>
      </c>
      <c r="C370" s="65" t="s">
        <v>128</v>
      </c>
      <c r="D370" s="69"/>
      <c r="E370" s="66" t="s">
        <v>36</v>
      </c>
      <c r="F370" s="76">
        <v>8</v>
      </c>
      <c r="G370" s="80"/>
      <c r="H370" s="67">
        <f>ROUND(G370*F370,2)</f>
        <v>0</v>
      </c>
      <c r="I370"/>
      <c r="J370"/>
      <c r="K370"/>
      <c r="L370"/>
    </row>
    <row r="371" spans="1:12" ht="30" customHeight="1" x14ac:dyDescent="0.2">
      <c r="A371" s="20"/>
      <c r="B371" s="16"/>
      <c r="C371" s="34" t="s">
        <v>23</v>
      </c>
      <c r="D371" s="11"/>
      <c r="E371" s="8"/>
      <c r="F371" s="11"/>
      <c r="G371" s="20"/>
      <c r="H371" s="23"/>
    </row>
    <row r="372" spans="1:12" s="104" customFormat="1" ht="30" customHeight="1" x14ac:dyDescent="0.2">
      <c r="A372" s="106" t="s">
        <v>55</v>
      </c>
      <c r="B372" s="64" t="s">
        <v>436</v>
      </c>
      <c r="C372" s="65" t="s">
        <v>56</v>
      </c>
      <c r="D372" s="69" t="s">
        <v>133</v>
      </c>
      <c r="E372" s="66"/>
      <c r="F372" s="103"/>
      <c r="G372" s="77"/>
      <c r="H372" s="67"/>
      <c r="I372"/>
      <c r="J372"/>
      <c r="K372"/>
      <c r="L372"/>
    </row>
    <row r="373" spans="1:12" s="79" customFormat="1" ht="30" customHeight="1" x14ac:dyDescent="0.2">
      <c r="A373" s="106" t="s">
        <v>57</v>
      </c>
      <c r="B373" s="68" t="s">
        <v>30</v>
      </c>
      <c r="C373" s="65" t="s">
        <v>134</v>
      </c>
      <c r="D373" s="69"/>
      <c r="E373" s="66" t="s">
        <v>29</v>
      </c>
      <c r="F373" s="103">
        <v>160</v>
      </c>
      <c r="G373" s="80"/>
      <c r="H373" s="67">
        <f>ROUND(G373*F373,2)</f>
        <v>0</v>
      </c>
      <c r="I373"/>
      <c r="J373"/>
      <c r="K373"/>
      <c r="L373"/>
    </row>
    <row r="374" spans="1:12" s="43" customFormat="1" ht="36" customHeight="1" thickBot="1" x14ac:dyDescent="0.25">
      <c r="A374" s="44"/>
      <c r="B374" s="39" t="str">
        <f>B283</f>
        <v>D</v>
      </c>
      <c r="C374" s="190" t="str">
        <f>C283</f>
        <v>Oak Street / Elm Street – Boudned by Oak Street, Elm Street, Kingsway and Academy Road</v>
      </c>
      <c r="D374" s="191"/>
      <c r="E374" s="191"/>
      <c r="F374" s="192"/>
      <c r="G374" s="44" t="s">
        <v>17</v>
      </c>
      <c r="H374" s="44">
        <f>SUM(H283:H373)</f>
        <v>0</v>
      </c>
      <c r="I374"/>
      <c r="J374"/>
      <c r="K374"/>
      <c r="L374"/>
    </row>
    <row r="375" spans="1:12" s="43" customFormat="1" ht="36" customHeight="1" thickTop="1" x14ac:dyDescent="0.2">
      <c r="A375" s="41"/>
      <c r="B375" s="40" t="s">
        <v>16</v>
      </c>
      <c r="C375" s="187" t="s">
        <v>304</v>
      </c>
      <c r="D375" s="188"/>
      <c r="E375" s="188"/>
      <c r="F375" s="189"/>
      <c r="G375" s="41"/>
      <c r="H375" s="42"/>
      <c r="I375"/>
      <c r="J375"/>
      <c r="K375"/>
      <c r="L375"/>
    </row>
    <row r="376" spans="1:12" ht="30" customHeight="1" x14ac:dyDescent="0.2">
      <c r="A376" s="20"/>
      <c r="B376" s="16"/>
      <c r="C376" s="33" t="s">
        <v>19</v>
      </c>
      <c r="D376" s="11"/>
      <c r="E376" s="9" t="s">
        <v>2</v>
      </c>
      <c r="F376" s="9" t="s">
        <v>2</v>
      </c>
      <c r="G376" s="20" t="s">
        <v>2</v>
      </c>
      <c r="H376" s="23"/>
    </row>
    <row r="377" spans="1:12" s="104" customFormat="1" ht="30" customHeight="1" x14ac:dyDescent="0.2">
      <c r="A377" s="101" t="s">
        <v>72</v>
      </c>
      <c r="B377" s="64" t="s">
        <v>270</v>
      </c>
      <c r="C377" s="65" t="s">
        <v>73</v>
      </c>
      <c r="D377" s="102" t="s">
        <v>479</v>
      </c>
      <c r="E377" s="66" t="s">
        <v>27</v>
      </c>
      <c r="F377" s="103">
        <v>1065</v>
      </c>
      <c r="G377" s="80"/>
      <c r="H377" s="67">
        <f t="shared" ref="H377:H378" si="60">ROUND(G377*F377,2)</f>
        <v>0</v>
      </c>
      <c r="I377"/>
      <c r="J377"/>
      <c r="K377"/>
      <c r="L377"/>
    </row>
    <row r="378" spans="1:12" s="79" customFormat="1" ht="30" customHeight="1" x14ac:dyDescent="0.2">
      <c r="A378" s="105" t="s">
        <v>74</v>
      </c>
      <c r="B378" s="64" t="s">
        <v>271</v>
      </c>
      <c r="C378" s="65" t="s">
        <v>75</v>
      </c>
      <c r="D378" s="102" t="s">
        <v>305</v>
      </c>
      <c r="E378" s="66" t="s">
        <v>29</v>
      </c>
      <c r="F378" s="103">
        <v>2250</v>
      </c>
      <c r="G378" s="80"/>
      <c r="H378" s="67">
        <f t="shared" si="60"/>
        <v>0</v>
      </c>
      <c r="I378"/>
      <c r="J378"/>
      <c r="K378"/>
      <c r="L378"/>
    </row>
    <row r="379" spans="1:12" s="104" customFormat="1" ht="30" customHeight="1" x14ac:dyDescent="0.2">
      <c r="A379" s="105" t="s">
        <v>76</v>
      </c>
      <c r="B379" s="64" t="s">
        <v>272</v>
      </c>
      <c r="C379" s="65" t="s">
        <v>306</v>
      </c>
      <c r="D379" s="102" t="s">
        <v>305</v>
      </c>
      <c r="E379" s="66"/>
      <c r="F379" s="103"/>
      <c r="G379" s="77"/>
      <c r="H379" s="67"/>
      <c r="I379"/>
      <c r="J379"/>
      <c r="K379"/>
      <c r="L379"/>
    </row>
    <row r="380" spans="1:12" s="104" customFormat="1" ht="30" customHeight="1" x14ac:dyDescent="0.2">
      <c r="A380" s="105" t="s">
        <v>307</v>
      </c>
      <c r="B380" s="68" t="s">
        <v>30</v>
      </c>
      <c r="C380" s="65" t="s">
        <v>309</v>
      </c>
      <c r="D380" s="69" t="s">
        <v>2</v>
      </c>
      <c r="E380" s="66" t="s">
        <v>31</v>
      </c>
      <c r="F380" s="103">
        <v>1570</v>
      </c>
      <c r="G380" s="80"/>
      <c r="H380" s="67">
        <f t="shared" ref="H380:H381" si="61">ROUND(G380*F380,2)</f>
        <v>0</v>
      </c>
      <c r="I380"/>
      <c r="J380"/>
      <c r="K380"/>
      <c r="L380"/>
    </row>
    <row r="381" spans="1:12" s="104" customFormat="1" ht="30" customHeight="1" x14ac:dyDescent="0.2">
      <c r="A381" s="105" t="s">
        <v>308</v>
      </c>
      <c r="B381" s="68" t="s">
        <v>37</v>
      </c>
      <c r="C381" s="65" t="s">
        <v>310</v>
      </c>
      <c r="D381" s="69" t="s">
        <v>2</v>
      </c>
      <c r="E381" s="66" t="s">
        <v>31</v>
      </c>
      <c r="F381" s="103">
        <v>310</v>
      </c>
      <c r="G381" s="80"/>
      <c r="H381" s="67">
        <f t="shared" si="61"/>
        <v>0</v>
      </c>
      <c r="I381"/>
      <c r="J381"/>
      <c r="K381"/>
      <c r="L381"/>
    </row>
    <row r="382" spans="1:12" s="104" customFormat="1" ht="36" customHeight="1" x14ac:dyDescent="0.2">
      <c r="A382" s="105" t="s">
        <v>32</v>
      </c>
      <c r="B382" s="64" t="s">
        <v>273</v>
      </c>
      <c r="C382" s="65" t="s">
        <v>33</v>
      </c>
      <c r="D382" s="102" t="s">
        <v>480</v>
      </c>
      <c r="E382" s="66"/>
      <c r="F382" s="103"/>
      <c r="G382" s="77"/>
      <c r="H382" s="67"/>
      <c r="I382"/>
      <c r="J382"/>
      <c r="K382"/>
      <c r="L382"/>
    </row>
    <row r="383" spans="1:12" s="104" customFormat="1" ht="36" customHeight="1" x14ac:dyDescent="0.2">
      <c r="A383" s="105" t="s">
        <v>311</v>
      </c>
      <c r="B383" s="68" t="s">
        <v>30</v>
      </c>
      <c r="C383" s="65" t="s">
        <v>312</v>
      </c>
      <c r="D383" s="69" t="s">
        <v>2</v>
      </c>
      <c r="E383" s="66" t="s">
        <v>27</v>
      </c>
      <c r="F383" s="103">
        <v>225</v>
      </c>
      <c r="G383" s="80"/>
      <c r="H383" s="67">
        <f t="shared" ref="H383:H386" si="62">ROUND(G383*F383,2)</f>
        <v>0</v>
      </c>
      <c r="I383"/>
      <c r="J383"/>
      <c r="K383"/>
      <c r="L383"/>
    </row>
    <row r="384" spans="1:12" s="79" customFormat="1" ht="30" customHeight="1" x14ac:dyDescent="0.2">
      <c r="A384" s="101" t="s">
        <v>34</v>
      </c>
      <c r="B384" s="64" t="s">
        <v>274</v>
      </c>
      <c r="C384" s="65" t="s">
        <v>35</v>
      </c>
      <c r="D384" s="102" t="s">
        <v>305</v>
      </c>
      <c r="E384" s="66" t="s">
        <v>29</v>
      </c>
      <c r="F384" s="103">
        <v>180</v>
      </c>
      <c r="G384" s="80"/>
      <c r="H384" s="67">
        <f t="shared" si="62"/>
        <v>0</v>
      </c>
      <c r="I384"/>
      <c r="J384"/>
      <c r="K384"/>
      <c r="L384"/>
    </row>
    <row r="385" spans="1:12" s="104" customFormat="1" ht="30" customHeight="1" x14ac:dyDescent="0.2">
      <c r="A385" s="105" t="s">
        <v>80</v>
      </c>
      <c r="B385" s="64" t="s">
        <v>275</v>
      </c>
      <c r="C385" s="65" t="s">
        <v>313</v>
      </c>
      <c r="D385" s="102" t="s">
        <v>314</v>
      </c>
      <c r="E385" s="66"/>
      <c r="F385" s="103"/>
      <c r="G385" s="83"/>
      <c r="H385" s="67"/>
      <c r="I385"/>
      <c r="J385"/>
      <c r="K385"/>
      <c r="L385"/>
    </row>
    <row r="386" spans="1:12" s="104" customFormat="1" ht="30" customHeight="1" x14ac:dyDescent="0.2">
      <c r="A386" s="105" t="s">
        <v>315</v>
      </c>
      <c r="B386" s="68" t="s">
        <v>30</v>
      </c>
      <c r="C386" s="65" t="s">
        <v>316</v>
      </c>
      <c r="D386" s="69" t="s">
        <v>2</v>
      </c>
      <c r="E386" s="66" t="s">
        <v>29</v>
      </c>
      <c r="F386" s="103">
        <v>2700</v>
      </c>
      <c r="G386" s="80"/>
      <c r="H386" s="67">
        <f t="shared" si="62"/>
        <v>0</v>
      </c>
      <c r="I386"/>
      <c r="J386"/>
      <c r="K386"/>
      <c r="L386"/>
    </row>
    <row r="387" spans="1:12" s="79" customFormat="1" ht="30" customHeight="1" x14ac:dyDescent="0.2">
      <c r="A387" s="105" t="s">
        <v>317</v>
      </c>
      <c r="B387" s="64" t="s">
        <v>276</v>
      </c>
      <c r="C387" s="65" t="s">
        <v>83</v>
      </c>
      <c r="D387" s="69" t="s">
        <v>318</v>
      </c>
      <c r="E387" s="66"/>
      <c r="F387" s="103"/>
      <c r="G387" s="77"/>
      <c r="H387" s="67"/>
      <c r="I387"/>
      <c r="J387"/>
      <c r="K387"/>
      <c r="L387"/>
    </row>
    <row r="388" spans="1:12" s="104" customFormat="1" ht="30" customHeight="1" x14ac:dyDescent="0.2">
      <c r="A388" s="105" t="s">
        <v>319</v>
      </c>
      <c r="B388" s="68" t="s">
        <v>30</v>
      </c>
      <c r="C388" s="65" t="s">
        <v>320</v>
      </c>
      <c r="D388" s="69" t="s">
        <v>2</v>
      </c>
      <c r="E388" s="66" t="s">
        <v>29</v>
      </c>
      <c r="F388" s="103">
        <v>2700</v>
      </c>
      <c r="G388" s="80"/>
      <c r="H388" s="67">
        <f t="shared" ref="H388" si="63">ROUND(G388*F388,2)</f>
        <v>0</v>
      </c>
      <c r="I388"/>
      <c r="J388"/>
      <c r="K388"/>
      <c r="L388"/>
    </row>
    <row r="389" spans="1:12" s="79" customFormat="1" ht="30" customHeight="1" x14ac:dyDescent="0.2">
      <c r="A389" s="101" t="s">
        <v>321</v>
      </c>
      <c r="B389" s="64" t="s">
        <v>277</v>
      </c>
      <c r="C389" s="65" t="s">
        <v>322</v>
      </c>
      <c r="D389" s="69" t="s">
        <v>481</v>
      </c>
      <c r="E389" s="66"/>
      <c r="F389" s="103"/>
      <c r="G389" s="77"/>
      <c r="H389" s="67"/>
      <c r="I389"/>
      <c r="J389"/>
      <c r="K389"/>
      <c r="L389"/>
    </row>
    <row r="390" spans="1:12" s="104" customFormat="1" ht="30" customHeight="1" x14ac:dyDescent="0.2">
      <c r="A390" s="101" t="s">
        <v>323</v>
      </c>
      <c r="B390" s="68" t="s">
        <v>30</v>
      </c>
      <c r="C390" s="65" t="s">
        <v>324</v>
      </c>
      <c r="D390" s="69" t="s">
        <v>2</v>
      </c>
      <c r="E390" s="66" t="s">
        <v>31</v>
      </c>
      <c r="F390" s="103">
        <v>140</v>
      </c>
      <c r="G390" s="80"/>
      <c r="H390" s="67">
        <f>ROUND(G390*F390,2)</f>
        <v>0</v>
      </c>
      <c r="I390"/>
      <c r="J390"/>
      <c r="K390"/>
      <c r="L390"/>
    </row>
    <row r="391" spans="1:12" ht="30" customHeight="1" x14ac:dyDescent="0.2">
      <c r="A391" s="20"/>
      <c r="B391" s="16"/>
      <c r="C391" s="34" t="s">
        <v>295</v>
      </c>
      <c r="D391" s="11"/>
      <c r="E391" s="8"/>
      <c r="F391" s="11"/>
      <c r="G391" s="20"/>
      <c r="H391" s="23"/>
    </row>
    <row r="392" spans="1:12" s="104" customFormat="1" ht="30" customHeight="1" x14ac:dyDescent="0.2">
      <c r="A392" s="106" t="s">
        <v>58</v>
      </c>
      <c r="B392" s="64" t="s">
        <v>352</v>
      </c>
      <c r="C392" s="65" t="s">
        <v>59</v>
      </c>
      <c r="D392" s="102" t="s">
        <v>305</v>
      </c>
      <c r="E392" s="66"/>
      <c r="F392" s="103"/>
      <c r="G392" s="77"/>
      <c r="H392" s="67"/>
      <c r="I392"/>
      <c r="J392"/>
      <c r="K392"/>
      <c r="L392"/>
    </row>
    <row r="393" spans="1:12" s="79" customFormat="1" ht="30" customHeight="1" x14ac:dyDescent="0.2">
      <c r="A393" s="106" t="s">
        <v>60</v>
      </c>
      <c r="B393" s="68" t="s">
        <v>30</v>
      </c>
      <c r="C393" s="65" t="s">
        <v>61</v>
      </c>
      <c r="D393" s="69" t="s">
        <v>2</v>
      </c>
      <c r="E393" s="66" t="s">
        <v>29</v>
      </c>
      <c r="F393" s="103">
        <v>1860</v>
      </c>
      <c r="G393" s="80"/>
      <c r="H393" s="67">
        <f>ROUND(G393*F393,2)</f>
        <v>0</v>
      </c>
      <c r="I393"/>
      <c r="J393"/>
      <c r="K393"/>
      <c r="L393"/>
    </row>
    <row r="394" spans="1:12" s="79" customFormat="1" ht="30" customHeight="1" x14ac:dyDescent="0.2">
      <c r="A394" s="106" t="s">
        <v>138</v>
      </c>
      <c r="B394" s="68" t="s">
        <v>37</v>
      </c>
      <c r="C394" s="65" t="s">
        <v>139</v>
      </c>
      <c r="D394" s="69" t="s">
        <v>2</v>
      </c>
      <c r="E394" s="66" t="s">
        <v>29</v>
      </c>
      <c r="F394" s="103">
        <v>60</v>
      </c>
      <c r="G394" s="80"/>
      <c r="H394" s="67">
        <f>ROUND(G394*F394,2)</f>
        <v>0</v>
      </c>
      <c r="I394"/>
      <c r="J394"/>
      <c r="K394"/>
      <c r="L394"/>
    </row>
    <row r="395" spans="1:12" s="79" customFormat="1" ht="30" customHeight="1" x14ac:dyDescent="0.2">
      <c r="A395" s="106" t="s">
        <v>178</v>
      </c>
      <c r="B395" s="64" t="s">
        <v>355</v>
      </c>
      <c r="C395" s="65" t="s">
        <v>179</v>
      </c>
      <c r="D395" s="69" t="s">
        <v>140</v>
      </c>
      <c r="E395" s="66"/>
      <c r="F395" s="103"/>
      <c r="G395" s="77"/>
      <c r="H395" s="67"/>
      <c r="I395"/>
      <c r="J395"/>
      <c r="K395"/>
      <c r="L395"/>
    </row>
    <row r="396" spans="1:12" s="79" customFormat="1" ht="30" customHeight="1" x14ac:dyDescent="0.2">
      <c r="A396" s="106" t="s">
        <v>180</v>
      </c>
      <c r="B396" s="68" t="s">
        <v>30</v>
      </c>
      <c r="C396" s="65" t="s">
        <v>181</v>
      </c>
      <c r="D396" s="69" t="s">
        <v>2</v>
      </c>
      <c r="E396" s="66" t="s">
        <v>29</v>
      </c>
      <c r="F396" s="103">
        <v>470</v>
      </c>
      <c r="G396" s="80"/>
      <c r="H396" s="67">
        <f>ROUND(G396*F396,2)</f>
        <v>0</v>
      </c>
      <c r="I396"/>
      <c r="J396"/>
      <c r="K396"/>
      <c r="L396"/>
    </row>
    <row r="397" spans="1:12" s="79" customFormat="1" ht="36" customHeight="1" x14ac:dyDescent="0.2">
      <c r="A397" s="106" t="s">
        <v>182</v>
      </c>
      <c r="B397" s="107" t="s">
        <v>437</v>
      </c>
      <c r="C397" s="65" t="s">
        <v>183</v>
      </c>
      <c r="D397" s="69" t="s">
        <v>140</v>
      </c>
      <c r="E397" s="66"/>
      <c r="F397" s="103"/>
      <c r="G397" s="77"/>
      <c r="H397" s="67"/>
      <c r="I397"/>
      <c r="J397"/>
      <c r="K397"/>
      <c r="L397"/>
    </row>
    <row r="398" spans="1:12" s="79" customFormat="1" ht="30" customHeight="1" x14ac:dyDescent="0.2">
      <c r="A398" s="106" t="s">
        <v>184</v>
      </c>
      <c r="B398" s="173" t="s">
        <v>30</v>
      </c>
      <c r="C398" s="174" t="s">
        <v>185</v>
      </c>
      <c r="D398" s="175" t="s">
        <v>2</v>
      </c>
      <c r="E398" s="176" t="s">
        <v>29</v>
      </c>
      <c r="F398" s="177">
        <v>45</v>
      </c>
      <c r="G398" s="178"/>
      <c r="H398" s="179">
        <f t="shared" ref="H398" si="64">ROUND(G398*F398,2)</f>
        <v>0</v>
      </c>
      <c r="I398"/>
      <c r="J398"/>
      <c r="K398"/>
      <c r="L398"/>
    </row>
    <row r="399" spans="1:12" s="79" customFormat="1" ht="30" customHeight="1" x14ac:dyDescent="0.2">
      <c r="A399" s="106" t="s">
        <v>38</v>
      </c>
      <c r="B399" s="154" t="s">
        <v>438</v>
      </c>
      <c r="C399" s="155" t="s">
        <v>39</v>
      </c>
      <c r="D399" s="156" t="s">
        <v>140</v>
      </c>
      <c r="E399" s="157"/>
      <c r="F399" s="158"/>
      <c r="G399" s="159"/>
      <c r="H399" s="160"/>
      <c r="I399"/>
      <c r="J399"/>
      <c r="K399"/>
      <c r="L399"/>
    </row>
    <row r="400" spans="1:12" s="79" customFormat="1" ht="30" customHeight="1" x14ac:dyDescent="0.2">
      <c r="A400" s="106" t="s">
        <v>40</v>
      </c>
      <c r="B400" s="68" t="s">
        <v>30</v>
      </c>
      <c r="C400" s="65" t="s">
        <v>41</v>
      </c>
      <c r="D400" s="69" t="s">
        <v>2</v>
      </c>
      <c r="E400" s="66" t="s">
        <v>36</v>
      </c>
      <c r="F400" s="103">
        <v>60</v>
      </c>
      <c r="G400" s="80"/>
      <c r="H400" s="67">
        <f>ROUND(G400*F400,2)</f>
        <v>0</v>
      </c>
      <c r="I400"/>
      <c r="J400"/>
      <c r="K400"/>
      <c r="L400"/>
    </row>
    <row r="401" spans="1:12" s="79" customFormat="1" ht="30" customHeight="1" x14ac:dyDescent="0.2">
      <c r="A401" s="106" t="s">
        <v>42</v>
      </c>
      <c r="B401" s="64" t="s">
        <v>439</v>
      </c>
      <c r="C401" s="65" t="s">
        <v>43</v>
      </c>
      <c r="D401" s="69" t="s">
        <v>140</v>
      </c>
      <c r="E401" s="66"/>
      <c r="F401" s="103"/>
      <c r="G401" s="77"/>
      <c r="H401" s="67"/>
      <c r="I401"/>
      <c r="J401"/>
      <c r="K401"/>
      <c r="L401"/>
    </row>
    <row r="402" spans="1:12" s="79" customFormat="1" ht="30" customHeight="1" x14ac:dyDescent="0.2">
      <c r="A402" s="106" t="s">
        <v>44</v>
      </c>
      <c r="B402" s="68" t="s">
        <v>30</v>
      </c>
      <c r="C402" s="65" t="s">
        <v>45</v>
      </c>
      <c r="D402" s="69" t="s">
        <v>2</v>
      </c>
      <c r="E402" s="66" t="s">
        <v>36</v>
      </c>
      <c r="F402" s="103">
        <v>15</v>
      </c>
      <c r="G402" s="80"/>
      <c r="H402" s="67">
        <f>ROUND(G402*F402,2)</f>
        <v>0</v>
      </c>
      <c r="I402"/>
      <c r="J402"/>
      <c r="K402"/>
      <c r="L402"/>
    </row>
    <row r="403" spans="1:12" s="104" customFormat="1" ht="30" customHeight="1" x14ac:dyDescent="0.2">
      <c r="A403" s="106" t="s">
        <v>186</v>
      </c>
      <c r="B403" s="64" t="s">
        <v>440</v>
      </c>
      <c r="C403" s="65" t="s">
        <v>187</v>
      </c>
      <c r="D403" s="69" t="s">
        <v>88</v>
      </c>
      <c r="E403" s="66"/>
      <c r="F403" s="103"/>
      <c r="G403" s="77"/>
      <c r="H403" s="67"/>
      <c r="I403"/>
      <c r="J403"/>
      <c r="K403"/>
      <c r="L403"/>
    </row>
    <row r="404" spans="1:12" s="79" customFormat="1" ht="30" customHeight="1" x14ac:dyDescent="0.2">
      <c r="A404" s="106" t="s">
        <v>188</v>
      </c>
      <c r="B404" s="68" t="s">
        <v>30</v>
      </c>
      <c r="C404" s="65" t="s">
        <v>89</v>
      </c>
      <c r="D404" s="69" t="s">
        <v>189</v>
      </c>
      <c r="E404" s="66"/>
      <c r="F404" s="103"/>
      <c r="G404" s="77"/>
      <c r="H404" s="67"/>
      <c r="I404"/>
      <c r="J404"/>
      <c r="K404"/>
      <c r="L404"/>
    </row>
    <row r="405" spans="1:12" s="79" customFormat="1" ht="30" customHeight="1" x14ac:dyDescent="0.2">
      <c r="A405" s="106" t="s">
        <v>190</v>
      </c>
      <c r="B405" s="70" t="s">
        <v>90</v>
      </c>
      <c r="C405" s="65" t="s">
        <v>191</v>
      </c>
      <c r="D405" s="69"/>
      <c r="E405" s="66" t="s">
        <v>29</v>
      </c>
      <c r="F405" s="103">
        <v>30</v>
      </c>
      <c r="G405" s="80"/>
      <c r="H405" s="67">
        <f t="shared" ref="H405:H408" si="65">ROUND(G405*F405,2)</f>
        <v>0</v>
      </c>
      <c r="I405"/>
      <c r="J405"/>
      <c r="K405"/>
      <c r="L405"/>
    </row>
    <row r="406" spans="1:12" s="104" customFormat="1" ht="30" customHeight="1" x14ac:dyDescent="0.2">
      <c r="A406" s="106" t="s">
        <v>218</v>
      </c>
      <c r="B406" s="64" t="s">
        <v>357</v>
      </c>
      <c r="C406" s="65" t="s">
        <v>220</v>
      </c>
      <c r="D406" s="69" t="s">
        <v>88</v>
      </c>
      <c r="E406" s="66" t="s">
        <v>29</v>
      </c>
      <c r="F406" s="76">
        <v>12</v>
      </c>
      <c r="G406" s="80"/>
      <c r="H406" s="67">
        <f t="shared" si="65"/>
        <v>0</v>
      </c>
      <c r="I406"/>
      <c r="J406"/>
      <c r="K406"/>
      <c r="L406"/>
    </row>
    <row r="407" spans="1:12" s="79" customFormat="1" ht="30" customHeight="1" x14ac:dyDescent="0.2">
      <c r="A407" s="106" t="s">
        <v>279</v>
      </c>
      <c r="B407" s="64" t="s">
        <v>441</v>
      </c>
      <c r="C407" s="65" t="s">
        <v>280</v>
      </c>
      <c r="D407" s="69" t="s">
        <v>88</v>
      </c>
      <c r="E407" s="66" t="s">
        <v>29</v>
      </c>
      <c r="F407" s="103">
        <v>12</v>
      </c>
      <c r="G407" s="80"/>
      <c r="H407" s="67">
        <f t="shared" si="65"/>
        <v>0</v>
      </c>
      <c r="I407"/>
      <c r="J407"/>
      <c r="K407"/>
      <c r="L407"/>
    </row>
    <row r="408" spans="1:12" s="79" customFormat="1" ht="30" customHeight="1" x14ac:dyDescent="0.2">
      <c r="A408" s="106" t="s">
        <v>325</v>
      </c>
      <c r="B408" s="64" t="s">
        <v>442</v>
      </c>
      <c r="C408" s="65" t="s">
        <v>326</v>
      </c>
      <c r="D408" s="69" t="s">
        <v>88</v>
      </c>
      <c r="E408" s="66" t="s">
        <v>29</v>
      </c>
      <c r="F408" s="103">
        <v>12</v>
      </c>
      <c r="G408" s="80"/>
      <c r="H408" s="67">
        <f t="shared" si="65"/>
        <v>0</v>
      </c>
      <c r="I408"/>
      <c r="J408"/>
      <c r="K408"/>
      <c r="L408"/>
    </row>
    <row r="409" spans="1:12" s="104" customFormat="1" ht="30" customHeight="1" x14ac:dyDescent="0.2">
      <c r="A409" s="106" t="s">
        <v>192</v>
      </c>
      <c r="B409" s="64" t="s">
        <v>443</v>
      </c>
      <c r="C409" s="65" t="s">
        <v>193</v>
      </c>
      <c r="D409" s="69" t="s">
        <v>194</v>
      </c>
      <c r="E409" s="66"/>
      <c r="F409" s="103"/>
      <c r="G409" s="77"/>
      <c r="H409" s="67"/>
      <c r="I409"/>
      <c r="J409"/>
      <c r="K409"/>
      <c r="L409"/>
    </row>
    <row r="410" spans="1:12" s="79" customFormat="1" ht="30" customHeight="1" x14ac:dyDescent="0.2">
      <c r="A410" s="106" t="s">
        <v>327</v>
      </c>
      <c r="B410" s="68" t="s">
        <v>30</v>
      </c>
      <c r="C410" s="65" t="s">
        <v>328</v>
      </c>
      <c r="D410" s="69" t="s">
        <v>2</v>
      </c>
      <c r="E410" s="66" t="s">
        <v>46</v>
      </c>
      <c r="F410" s="103">
        <v>15</v>
      </c>
      <c r="G410" s="80"/>
      <c r="H410" s="67">
        <f t="shared" ref="H410" si="66">ROUND(G410*F410,2)</f>
        <v>0</v>
      </c>
      <c r="I410"/>
      <c r="J410"/>
      <c r="K410"/>
      <c r="L410"/>
    </row>
    <row r="411" spans="1:12" s="79" customFormat="1" ht="30" customHeight="1" x14ac:dyDescent="0.2">
      <c r="A411" s="106" t="s">
        <v>195</v>
      </c>
      <c r="B411" s="64" t="s">
        <v>359</v>
      </c>
      <c r="C411" s="65" t="s">
        <v>196</v>
      </c>
      <c r="D411" s="69" t="s">
        <v>194</v>
      </c>
      <c r="E411" s="66"/>
      <c r="F411" s="103"/>
      <c r="G411" s="77"/>
      <c r="H411" s="67"/>
      <c r="I411"/>
      <c r="J411"/>
      <c r="K411"/>
      <c r="L411"/>
    </row>
    <row r="412" spans="1:12" s="79" customFormat="1" ht="30" customHeight="1" x14ac:dyDescent="0.2">
      <c r="A412" s="106" t="s">
        <v>485</v>
      </c>
      <c r="B412" s="68" t="s">
        <v>30</v>
      </c>
      <c r="C412" s="65" t="s">
        <v>470</v>
      </c>
      <c r="D412" s="69" t="s">
        <v>99</v>
      </c>
      <c r="E412" s="66" t="s">
        <v>46</v>
      </c>
      <c r="F412" s="103">
        <v>35</v>
      </c>
      <c r="G412" s="80"/>
      <c r="H412" s="67">
        <f t="shared" ref="H412" si="67">ROUND(G412*F412,2)</f>
        <v>0</v>
      </c>
      <c r="I412"/>
      <c r="J412"/>
      <c r="K412"/>
      <c r="L412"/>
    </row>
    <row r="413" spans="1:12" s="79" customFormat="1" ht="36" customHeight="1" x14ac:dyDescent="0.2">
      <c r="A413" s="106" t="s">
        <v>329</v>
      </c>
      <c r="B413" s="68" t="s">
        <v>37</v>
      </c>
      <c r="C413" s="65" t="s">
        <v>197</v>
      </c>
      <c r="D413" s="69" t="s">
        <v>94</v>
      </c>
      <c r="E413" s="66" t="s">
        <v>46</v>
      </c>
      <c r="F413" s="103">
        <v>13</v>
      </c>
      <c r="G413" s="80"/>
      <c r="H413" s="67">
        <f>ROUND(G413*F413,2)</f>
        <v>0</v>
      </c>
      <c r="I413"/>
      <c r="J413"/>
      <c r="K413"/>
      <c r="L413"/>
    </row>
    <row r="414" spans="1:12" s="79" customFormat="1" ht="30" customHeight="1" x14ac:dyDescent="0.2">
      <c r="A414" s="106" t="s">
        <v>330</v>
      </c>
      <c r="B414" s="68" t="s">
        <v>47</v>
      </c>
      <c r="C414" s="65" t="s">
        <v>331</v>
      </c>
      <c r="D414" s="69" t="s">
        <v>198</v>
      </c>
      <c r="E414" s="66" t="s">
        <v>46</v>
      </c>
      <c r="F414" s="103">
        <v>50</v>
      </c>
      <c r="G414" s="80"/>
      <c r="H414" s="67">
        <f t="shared" ref="H414:H415" si="68">ROUND(G414*F414,2)</f>
        <v>0</v>
      </c>
      <c r="I414"/>
      <c r="J414"/>
      <c r="K414"/>
      <c r="L414"/>
    </row>
    <row r="415" spans="1:12" s="79" customFormat="1" ht="30" customHeight="1" x14ac:dyDescent="0.2">
      <c r="A415" s="106" t="s">
        <v>332</v>
      </c>
      <c r="B415" s="68" t="s">
        <v>54</v>
      </c>
      <c r="C415" s="65" t="s">
        <v>333</v>
      </c>
      <c r="D415" s="69" t="s">
        <v>334</v>
      </c>
      <c r="E415" s="66" t="s">
        <v>46</v>
      </c>
      <c r="F415" s="103">
        <v>6</v>
      </c>
      <c r="G415" s="80"/>
      <c r="H415" s="67">
        <f t="shared" si="68"/>
        <v>0</v>
      </c>
      <c r="I415"/>
      <c r="J415"/>
      <c r="K415"/>
      <c r="L415"/>
    </row>
    <row r="416" spans="1:12" s="79" customFormat="1" ht="30" customHeight="1" x14ac:dyDescent="0.2">
      <c r="A416" s="106" t="s">
        <v>92</v>
      </c>
      <c r="B416" s="64" t="s">
        <v>444</v>
      </c>
      <c r="C416" s="65" t="s">
        <v>48</v>
      </c>
      <c r="D416" s="69" t="s">
        <v>194</v>
      </c>
      <c r="E416" s="66"/>
      <c r="F416" s="103"/>
      <c r="G416" s="77"/>
      <c r="H416" s="67"/>
      <c r="I416"/>
      <c r="J416"/>
      <c r="K416"/>
      <c r="L416"/>
    </row>
    <row r="417" spans="1:12" s="79" customFormat="1" ht="30" customHeight="1" x14ac:dyDescent="0.2">
      <c r="A417" s="106" t="s">
        <v>335</v>
      </c>
      <c r="B417" s="68" t="s">
        <v>30</v>
      </c>
      <c r="C417" s="65" t="s">
        <v>336</v>
      </c>
      <c r="D417" s="69" t="s">
        <v>268</v>
      </c>
      <c r="E417" s="66"/>
      <c r="F417" s="103"/>
      <c r="G417" s="83"/>
      <c r="H417" s="67"/>
      <c r="I417"/>
      <c r="J417"/>
      <c r="K417"/>
      <c r="L417"/>
    </row>
    <row r="418" spans="1:12" s="79" customFormat="1" ht="30" customHeight="1" x14ac:dyDescent="0.2">
      <c r="A418" s="106" t="s">
        <v>486</v>
      </c>
      <c r="B418" s="108" t="s">
        <v>90</v>
      </c>
      <c r="C418" s="109" t="s">
        <v>278</v>
      </c>
      <c r="D418" s="102"/>
      <c r="E418" s="110" t="s">
        <v>46</v>
      </c>
      <c r="F418" s="111">
        <v>4</v>
      </c>
      <c r="G418" s="80"/>
      <c r="H418" s="83">
        <f>ROUND(G418*F418,2)</f>
        <v>0</v>
      </c>
      <c r="I418"/>
      <c r="J418"/>
      <c r="K418"/>
      <c r="L418"/>
    </row>
    <row r="419" spans="1:12" s="79" customFormat="1" ht="36" customHeight="1" x14ac:dyDescent="0.2">
      <c r="A419" s="106" t="s">
        <v>337</v>
      </c>
      <c r="B419" s="68" t="s">
        <v>37</v>
      </c>
      <c r="C419" s="65" t="s">
        <v>338</v>
      </c>
      <c r="D419" s="69" t="s">
        <v>339</v>
      </c>
      <c r="E419" s="66" t="s">
        <v>46</v>
      </c>
      <c r="F419" s="103">
        <v>4</v>
      </c>
      <c r="G419" s="80"/>
      <c r="H419" s="67">
        <f t="shared" ref="H419:H420" si="69">ROUND(G419*F419,2)</f>
        <v>0</v>
      </c>
      <c r="I419"/>
      <c r="J419"/>
      <c r="K419"/>
      <c r="L419"/>
    </row>
    <row r="420" spans="1:12" s="79" customFormat="1" ht="36" customHeight="1" x14ac:dyDescent="0.2">
      <c r="A420" s="106" t="s">
        <v>340</v>
      </c>
      <c r="B420" s="173" t="s">
        <v>47</v>
      </c>
      <c r="C420" s="174" t="s">
        <v>341</v>
      </c>
      <c r="D420" s="175" t="s">
        <v>342</v>
      </c>
      <c r="E420" s="176" t="s">
        <v>46</v>
      </c>
      <c r="F420" s="177">
        <v>12</v>
      </c>
      <c r="G420" s="178"/>
      <c r="H420" s="179">
        <f t="shared" si="69"/>
        <v>0</v>
      </c>
      <c r="I420"/>
      <c r="J420"/>
      <c r="K420"/>
      <c r="L420"/>
    </row>
    <row r="421" spans="1:12" s="79" customFormat="1" ht="36" customHeight="1" x14ac:dyDescent="0.2">
      <c r="A421" s="106" t="s">
        <v>199</v>
      </c>
      <c r="B421" s="154" t="s">
        <v>445</v>
      </c>
      <c r="C421" s="155" t="s">
        <v>200</v>
      </c>
      <c r="D421" s="156" t="s">
        <v>201</v>
      </c>
      <c r="E421" s="157" t="s">
        <v>29</v>
      </c>
      <c r="F421" s="158">
        <v>7</v>
      </c>
      <c r="G421" s="168"/>
      <c r="H421" s="160">
        <f t="shared" ref="H421" si="70">ROUND(G421*F421,2)</f>
        <v>0</v>
      </c>
      <c r="I421"/>
      <c r="J421"/>
      <c r="K421"/>
      <c r="L421"/>
    </row>
    <row r="422" spans="1:12" s="79" customFormat="1" ht="30" customHeight="1" x14ac:dyDescent="0.2">
      <c r="A422" s="106" t="s">
        <v>141</v>
      </c>
      <c r="B422" s="64" t="s">
        <v>446</v>
      </c>
      <c r="C422" s="65" t="s">
        <v>142</v>
      </c>
      <c r="D422" s="69" t="s">
        <v>343</v>
      </c>
      <c r="E422" s="112"/>
      <c r="F422" s="103"/>
      <c r="G422" s="77"/>
      <c r="H422" s="67"/>
      <c r="I422"/>
      <c r="J422"/>
      <c r="K422"/>
      <c r="L422"/>
    </row>
    <row r="423" spans="1:12" s="79" customFormat="1" ht="30" customHeight="1" x14ac:dyDescent="0.2">
      <c r="A423" s="106" t="s">
        <v>143</v>
      </c>
      <c r="B423" s="68" t="s">
        <v>30</v>
      </c>
      <c r="C423" s="65" t="s">
        <v>62</v>
      </c>
      <c r="D423" s="69"/>
      <c r="E423" s="66"/>
      <c r="F423" s="103"/>
      <c r="G423" s="77"/>
      <c r="H423" s="67"/>
      <c r="I423"/>
      <c r="J423"/>
      <c r="K423"/>
      <c r="L423"/>
    </row>
    <row r="424" spans="1:12" s="79" customFormat="1" ht="30" customHeight="1" x14ac:dyDescent="0.2">
      <c r="A424" s="106" t="s">
        <v>144</v>
      </c>
      <c r="B424" s="70" t="s">
        <v>90</v>
      </c>
      <c r="C424" s="65" t="s">
        <v>101</v>
      </c>
      <c r="D424" s="69"/>
      <c r="E424" s="66" t="s">
        <v>31</v>
      </c>
      <c r="F424" s="103">
        <v>24</v>
      </c>
      <c r="G424" s="80"/>
      <c r="H424" s="67">
        <f>ROUND(G424*F424,2)</f>
        <v>0</v>
      </c>
      <c r="I424"/>
      <c r="J424"/>
      <c r="K424"/>
      <c r="L424"/>
    </row>
    <row r="425" spans="1:12" ht="30" customHeight="1" x14ac:dyDescent="0.2">
      <c r="A425" s="20"/>
      <c r="B425" s="7"/>
      <c r="C425" s="34" t="s">
        <v>20</v>
      </c>
      <c r="D425" s="11"/>
      <c r="E425" s="9"/>
      <c r="F425" s="9"/>
      <c r="G425" s="20"/>
      <c r="H425" s="23"/>
    </row>
    <row r="426" spans="1:12" s="104" customFormat="1" ht="36" customHeight="1" x14ac:dyDescent="0.2">
      <c r="A426" s="101" t="s">
        <v>49</v>
      </c>
      <c r="B426" s="64" t="s">
        <v>360</v>
      </c>
      <c r="C426" s="65" t="s">
        <v>50</v>
      </c>
      <c r="D426" s="69" t="s">
        <v>145</v>
      </c>
      <c r="E426" s="66"/>
      <c r="F426" s="76"/>
      <c r="G426" s="77"/>
      <c r="H426" s="71"/>
      <c r="I426"/>
      <c r="J426"/>
      <c r="K426"/>
      <c r="L426"/>
    </row>
    <row r="427" spans="1:12" s="104" customFormat="1" ht="36" customHeight="1" x14ac:dyDescent="0.2">
      <c r="A427" s="101" t="s">
        <v>344</v>
      </c>
      <c r="B427" s="68" t="s">
        <v>30</v>
      </c>
      <c r="C427" s="65" t="s">
        <v>345</v>
      </c>
      <c r="D427" s="69"/>
      <c r="E427" s="66" t="s">
        <v>29</v>
      </c>
      <c r="F427" s="76">
        <v>270</v>
      </c>
      <c r="G427" s="80"/>
      <c r="H427" s="67">
        <f t="shared" ref="H427" si="71">ROUND(G427*F427,2)</f>
        <v>0</v>
      </c>
      <c r="I427"/>
      <c r="J427"/>
      <c r="K427"/>
      <c r="L427"/>
    </row>
    <row r="428" spans="1:12" s="79" customFormat="1" ht="36" customHeight="1" x14ac:dyDescent="0.2">
      <c r="A428" s="101" t="s">
        <v>281</v>
      </c>
      <c r="B428" s="64" t="s">
        <v>361</v>
      </c>
      <c r="C428" s="65" t="s">
        <v>282</v>
      </c>
      <c r="D428" s="69" t="s">
        <v>343</v>
      </c>
      <c r="E428" s="112"/>
      <c r="F428" s="103"/>
      <c r="G428" s="77"/>
      <c r="H428" s="71"/>
      <c r="I428"/>
      <c r="J428"/>
      <c r="K428"/>
      <c r="L428"/>
    </row>
    <row r="429" spans="1:12" s="79" customFormat="1" ht="30" customHeight="1" x14ac:dyDescent="0.2">
      <c r="A429" s="101" t="s">
        <v>283</v>
      </c>
      <c r="B429" s="68" t="s">
        <v>30</v>
      </c>
      <c r="C429" s="65" t="s">
        <v>202</v>
      </c>
      <c r="D429" s="69"/>
      <c r="E429" s="66"/>
      <c r="F429" s="103"/>
      <c r="G429" s="77"/>
      <c r="H429" s="71"/>
      <c r="I429"/>
      <c r="J429"/>
      <c r="K429"/>
      <c r="L429"/>
    </row>
    <row r="430" spans="1:12" s="79" customFormat="1" ht="30" customHeight="1" x14ac:dyDescent="0.2">
      <c r="A430" s="101" t="s">
        <v>284</v>
      </c>
      <c r="B430" s="70" t="s">
        <v>90</v>
      </c>
      <c r="C430" s="65" t="s">
        <v>101</v>
      </c>
      <c r="D430" s="69"/>
      <c r="E430" s="66" t="s">
        <v>31</v>
      </c>
      <c r="F430" s="103">
        <v>215</v>
      </c>
      <c r="G430" s="80"/>
      <c r="H430" s="67">
        <f>ROUND(G430*F430,2)</f>
        <v>0</v>
      </c>
      <c r="I430"/>
      <c r="J430"/>
      <c r="K430"/>
      <c r="L430"/>
    </row>
    <row r="431" spans="1:12" s="79" customFormat="1" ht="36" customHeight="1" x14ac:dyDescent="0.2">
      <c r="A431" s="101" t="s">
        <v>346</v>
      </c>
      <c r="B431" s="64" t="s">
        <v>363</v>
      </c>
      <c r="C431" s="65" t="s">
        <v>347</v>
      </c>
      <c r="D431" s="69" t="s">
        <v>348</v>
      </c>
      <c r="E431" s="66" t="s">
        <v>31</v>
      </c>
      <c r="F431" s="103">
        <v>325</v>
      </c>
      <c r="G431" s="80"/>
      <c r="H431" s="67">
        <f>ROUND(G431*F431,2)</f>
        <v>0</v>
      </c>
      <c r="I431"/>
      <c r="J431"/>
      <c r="K431"/>
      <c r="L431"/>
    </row>
    <row r="432" spans="1:12" ht="36" customHeight="1" x14ac:dyDescent="0.2">
      <c r="A432" s="20"/>
      <c r="B432" s="7"/>
      <c r="C432" s="34" t="s">
        <v>21</v>
      </c>
      <c r="D432" s="11"/>
      <c r="E432" s="10"/>
      <c r="F432" s="9"/>
      <c r="G432" s="20"/>
      <c r="H432" s="23"/>
    </row>
    <row r="433" spans="1:14" s="104" customFormat="1" ht="30" customHeight="1" x14ac:dyDescent="0.2">
      <c r="A433" s="113"/>
      <c r="B433" s="73" t="s">
        <v>447</v>
      </c>
      <c r="C433" s="74" t="s">
        <v>349</v>
      </c>
      <c r="D433" s="58" t="s">
        <v>106</v>
      </c>
      <c r="E433" s="75"/>
      <c r="F433" s="76"/>
      <c r="G433" s="77"/>
      <c r="H433" s="71"/>
      <c r="I433"/>
      <c r="J433"/>
      <c r="K433"/>
      <c r="L433"/>
      <c r="M433" s="114"/>
      <c r="N433" s="114"/>
    </row>
    <row r="434" spans="1:14" s="104" customFormat="1" ht="30" customHeight="1" x14ac:dyDescent="0.2">
      <c r="A434" s="113"/>
      <c r="B434" s="78" t="s">
        <v>30</v>
      </c>
      <c r="C434" s="74" t="s">
        <v>350</v>
      </c>
      <c r="D434" s="58"/>
      <c r="E434" s="75" t="s">
        <v>64</v>
      </c>
      <c r="F434" s="115">
        <v>2.4</v>
      </c>
      <c r="G434" s="80"/>
      <c r="H434" s="67">
        <f>ROUND(G434*F434,2)</f>
        <v>0</v>
      </c>
      <c r="I434"/>
      <c r="J434"/>
      <c r="K434"/>
      <c r="L434"/>
      <c r="M434" s="114"/>
      <c r="N434" s="114"/>
    </row>
    <row r="435" spans="1:14" s="104" customFormat="1" ht="30" customHeight="1" x14ac:dyDescent="0.2">
      <c r="A435" s="101" t="s">
        <v>103</v>
      </c>
      <c r="B435" s="64" t="s">
        <v>448</v>
      </c>
      <c r="C435" s="65" t="s">
        <v>105</v>
      </c>
      <c r="D435" s="69" t="s">
        <v>106</v>
      </c>
      <c r="E435" s="66"/>
      <c r="F435" s="76"/>
      <c r="G435" s="77"/>
      <c r="H435" s="71"/>
      <c r="I435"/>
      <c r="J435"/>
      <c r="K435"/>
      <c r="L435"/>
    </row>
    <row r="436" spans="1:14" s="104" customFormat="1" ht="30" customHeight="1" x14ac:dyDescent="0.2">
      <c r="A436" s="101" t="s">
        <v>146</v>
      </c>
      <c r="B436" s="68" t="s">
        <v>30</v>
      </c>
      <c r="C436" s="65" t="s">
        <v>380</v>
      </c>
      <c r="D436" s="69"/>
      <c r="E436" s="66" t="s">
        <v>36</v>
      </c>
      <c r="F436" s="76">
        <v>2</v>
      </c>
      <c r="G436" s="80"/>
      <c r="H436" s="67">
        <f>ROUND(G436*F436,2)</f>
        <v>0</v>
      </c>
      <c r="I436"/>
      <c r="J436"/>
      <c r="K436"/>
      <c r="L436"/>
    </row>
    <row r="437" spans="1:14" s="104" customFormat="1" ht="30" customHeight="1" x14ac:dyDescent="0.2">
      <c r="A437" s="101" t="s">
        <v>351</v>
      </c>
      <c r="B437" s="68" t="s">
        <v>37</v>
      </c>
      <c r="C437" s="65" t="s">
        <v>147</v>
      </c>
      <c r="D437" s="69"/>
      <c r="E437" s="66" t="s">
        <v>36</v>
      </c>
      <c r="F437" s="76">
        <v>6</v>
      </c>
      <c r="G437" s="80"/>
      <c r="H437" s="67">
        <f>ROUND(G437*F437,2)</f>
        <v>0</v>
      </c>
      <c r="I437"/>
      <c r="J437"/>
      <c r="K437"/>
      <c r="L437"/>
    </row>
    <row r="438" spans="1:14" s="79" customFormat="1" ht="30" customHeight="1" x14ac:dyDescent="0.2">
      <c r="A438" s="101" t="s">
        <v>107</v>
      </c>
      <c r="B438" s="64" t="s">
        <v>449</v>
      </c>
      <c r="C438" s="65" t="s">
        <v>375</v>
      </c>
      <c r="D438" s="69" t="s">
        <v>106</v>
      </c>
      <c r="E438" s="66"/>
      <c r="F438" s="76"/>
      <c r="G438" s="77"/>
      <c r="H438" s="71"/>
      <c r="I438"/>
      <c r="J438"/>
      <c r="K438"/>
      <c r="L438"/>
    </row>
    <row r="439" spans="1:14" s="79" customFormat="1" ht="30" customHeight="1" x14ac:dyDescent="0.2">
      <c r="A439" s="101" t="s">
        <v>109</v>
      </c>
      <c r="B439" s="68" t="s">
        <v>30</v>
      </c>
      <c r="C439" s="65" t="s">
        <v>149</v>
      </c>
      <c r="D439" s="69"/>
      <c r="E439" s="66"/>
      <c r="F439" s="76"/>
      <c r="G439" s="77"/>
      <c r="H439" s="71"/>
      <c r="I439"/>
      <c r="J439"/>
      <c r="K439"/>
      <c r="L439"/>
    </row>
    <row r="440" spans="1:14" s="79" customFormat="1" ht="36" customHeight="1" x14ac:dyDescent="0.2">
      <c r="A440" s="101" t="s">
        <v>110</v>
      </c>
      <c r="B440" s="70" t="s">
        <v>90</v>
      </c>
      <c r="C440" s="65" t="s">
        <v>471</v>
      </c>
      <c r="D440" s="69"/>
      <c r="E440" s="66" t="s">
        <v>46</v>
      </c>
      <c r="F440" s="76">
        <v>75</v>
      </c>
      <c r="G440" s="80"/>
      <c r="H440" s="67">
        <f>ROUND(G440*F440,2)</f>
        <v>0</v>
      </c>
      <c r="I440"/>
      <c r="J440"/>
      <c r="K440"/>
      <c r="L440"/>
    </row>
    <row r="441" spans="1:14" s="79" customFormat="1" ht="36" customHeight="1" x14ac:dyDescent="0.2">
      <c r="A441" s="101" t="s">
        <v>148</v>
      </c>
      <c r="B441" s="70" t="s">
        <v>91</v>
      </c>
      <c r="C441" s="65" t="s">
        <v>472</v>
      </c>
      <c r="D441" s="69"/>
      <c r="E441" s="66" t="s">
        <v>46</v>
      </c>
      <c r="F441" s="76">
        <v>241</v>
      </c>
      <c r="G441" s="80"/>
      <c r="H441" s="67">
        <f>ROUND(G441*F441,2)</f>
        <v>0</v>
      </c>
      <c r="I441"/>
      <c r="J441"/>
      <c r="K441"/>
      <c r="L441"/>
    </row>
    <row r="442" spans="1:14" s="79" customFormat="1" ht="30" customHeight="1" x14ac:dyDescent="0.2">
      <c r="A442" s="101" t="s">
        <v>166</v>
      </c>
      <c r="B442" s="64" t="s">
        <v>450</v>
      </c>
      <c r="C442" s="116" t="s">
        <v>376</v>
      </c>
      <c r="D442" s="117" t="s">
        <v>353</v>
      </c>
      <c r="E442" s="66"/>
      <c r="F442" s="81"/>
      <c r="G442" s="77"/>
      <c r="H442" s="71"/>
      <c r="I442"/>
      <c r="J442"/>
      <c r="K442"/>
      <c r="L442"/>
    </row>
    <row r="443" spans="1:14" s="79" customFormat="1" ht="30" customHeight="1" x14ac:dyDescent="0.2">
      <c r="A443" s="101" t="s">
        <v>354</v>
      </c>
      <c r="B443" s="173" t="s">
        <v>30</v>
      </c>
      <c r="C443" s="174" t="s">
        <v>149</v>
      </c>
      <c r="D443" s="175"/>
      <c r="E443" s="176" t="s">
        <v>46</v>
      </c>
      <c r="F443" s="183">
        <v>316</v>
      </c>
      <c r="G443" s="178"/>
      <c r="H443" s="179">
        <f t="shared" ref="H443" si="72">ROUND(G443*F443,2)</f>
        <v>0</v>
      </c>
      <c r="I443"/>
      <c r="J443"/>
      <c r="K443"/>
      <c r="L443"/>
    </row>
    <row r="444" spans="1:14" s="120" customFormat="1" ht="30" customHeight="1" x14ac:dyDescent="0.2">
      <c r="A444" s="101" t="s">
        <v>67</v>
      </c>
      <c r="B444" s="154" t="s">
        <v>451</v>
      </c>
      <c r="C444" s="171" t="s">
        <v>203</v>
      </c>
      <c r="D444" s="172" t="s">
        <v>211</v>
      </c>
      <c r="E444" s="157"/>
      <c r="F444" s="167"/>
      <c r="G444" s="159"/>
      <c r="H444" s="170"/>
      <c r="I444"/>
      <c r="J444"/>
      <c r="K444"/>
      <c r="L444"/>
    </row>
    <row r="445" spans="1:14" s="79" customFormat="1" ht="36" customHeight="1" x14ac:dyDescent="0.2">
      <c r="A445" s="101" t="s">
        <v>68</v>
      </c>
      <c r="B445" s="68" t="s">
        <v>30</v>
      </c>
      <c r="C445" s="116" t="s">
        <v>269</v>
      </c>
      <c r="D445" s="69"/>
      <c r="E445" s="66" t="s">
        <v>36</v>
      </c>
      <c r="F445" s="76">
        <v>1</v>
      </c>
      <c r="G445" s="80"/>
      <c r="H445" s="67">
        <f t="shared" ref="H445:H448" si="73">ROUND(G445*F445,2)</f>
        <v>0</v>
      </c>
      <c r="I445"/>
      <c r="J445"/>
      <c r="K445"/>
      <c r="L445"/>
    </row>
    <row r="446" spans="1:14" s="79" customFormat="1" ht="36" customHeight="1" x14ac:dyDescent="0.2">
      <c r="A446" s="101" t="s">
        <v>153</v>
      </c>
      <c r="B446" s="68" t="s">
        <v>37</v>
      </c>
      <c r="C446" s="116" t="s">
        <v>356</v>
      </c>
      <c r="D446" s="69"/>
      <c r="E446" s="66" t="s">
        <v>36</v>
      </c>
      <c r="F446" s="76">
        <v>1</v>
      </c>
      <c r="G446" s="80"/>
      <c r="H446" s="67">
        <f t="shared" si="73"/>
        <v>0</v>
      </c>
      <c r="I446"/>
      <c r="J446"/>
      <c r="K446"/>
      <c r="L446"/>
    </row>
    <row r="447" spans="1:14" s="79" customFormat="1" ht="30" customHeight="1" x14ac:dyDescent="0.2">
      <c r="A447" s="101" t="s">
        <v>204</v>
      </c>
      <c r="B447" s="68" t="s">
        <v>47</v>
      </c>
      <c r="C447" s="116" t="s">
        <v>205</v>
      </c>
      <c r="D447" s="69"/>
      <c r="E447" s="66" t="s">
        <v>36</v>
      </c>
      <c r="F447" s="76">
        <v>1</v>
      </c>
      <c r="G447" s="80"/>
      <c r="H447" s="67">
        <f t="shared" si="73"/>
        <v>0</v>
      </c>
      <c r="I447"/>
      <c r="J447"/>
      <c r="K447"/>
      <c r="L447"/>
    </row>
    <row r="448" spans="1:14" s="79" customFormat="1" ht="30" customHeight="1" x14ac:dyDescent="0.2">
      <c r="A448" s="101" t="s">
        <v>206</v>
      </c>
      <c r="B448" s="68" t="s">
        <v>54</v>
      </c>
      <c r="C448" s="116" t="s">
        <v>207</v>
      </c>
      <c r="D448" s="69"/>
      <c r="E448" s="66" t="s">
        <v>36</v>
      </c>
      <c r="F448" s="76">
        <v>1</v>
      </c>
      <c r="G448" s="80"/>
      <c r="H448" s="67">
        <f t="shared" si="73"/>
        <v>0</v>
      </c>
      <c r="I448"/>
      <c r="J448"/>
      <c r="K448"/>
      <c r="L448"/>
    </row>
    <row r="449" spans="1:14" s="120" customFormat="1" ht="30" customHeight="1" x14ac:dyDescent="0.2">
      <c r="A449" s="101" t="s">
        <v>112</v>
      </c>
      <c r="B449" s="64" t="s">
        <v>452</v>
      </c>
      <c r="C449" s="72" t="s">
        <v>114</v>
      </c>
      <c r="D449" s="69" t="s">
        <v>106</v>
      </c>
      <c r="E449" s="66"/>
      <c r="F449" s="76"/>
      <c r="G449" s="77"/>
      <c r="H449" s="71"/>
      <c r="I449"/>
      <c r="J449"/>
      <c r="K449"/>
      <c r="L449"/>
    </row>
    <row r="450" spans="1:14" s="120" customFormat="1" ht="30" customHeight="1" x14ac:dyDescent="0.2">
      <c r="A450" s="101" t="s">
        <v>115</v>
      </c>
      <c r="B450" s="68" t="s">
        <v>30</v>
      </c>
      <c r="C450" s="72" t="s">
        <v>474</v>
      </c>
      <c r="D450" s="69"/>
      <c r="E450" s="66"/>
      <c r="F450" s="76"/>
      <c r="G450" s="77"/>
      <c r="H450" s="71"/>
      <c r="I450"/>
      <c r="J450"/>
      <c r="K450"/>
      <c r="L450"/>
    </row>
    <row r="451" spans="1:14" s="79" customFormat="1" ht="36" customHeight="1" x14ac:dyDescent="0.2">
      <c r="A451" s="121" t="s">
        <v>358</v>
      </c>
      <c r="B451" s="70" t="s">
        <v>90</v>
      </c>
      <c r="C451" s="65" t="s">
        <v>475</v>
      </c>
      <c r="D451" s="69"/>
      <c r="E451" s="66" t="s">
        <v>36</v>
      </c>
      <c r="F451" s="76">
        <v>1</v>
      </c>
      <c r="G451" s="80"/>
      <c r="H451" s="67">
        <f t="shared" ref="H451:H456" si="74">ROUND(G451*F451,2)</f>
        <v>0</v>
      </c>
      <c r="I451"/>
      <c r="J451"/>
      <c r="K451"/>
      <c r="L451"/>
    </row>
    <row r="452" spans="1:14" s="104" customFormat="1" ht="30" customHeight="1" x14ac:dyDescent="0.2">
      <c r="A452" s="101" t="s">
        <v>156</v>
      </c>
      <c r="B452" s="64" t="s">
        <v>453</v>
      </c>
      <c r="C452" s="65" t="s">
        <v>158</v>
      </c>
      <c r="D452" s="69" t="s">
        <v>106</v>
      </c>
      <c r="E452" s="66" t="s">
        <v>36</v>
      </c>
      <c r="F452" s="76">
        <v>4</v>
      </c>
      <c r="G452" s="80"/>
      <c r="H452" s="67">
        <f t="shared" si="74"/>
        <v>0</v>
      </c>
      <c r="I452"/>
      <c r="J452"/>
      <c r="K452"/>
      <c r="L452"/>
    </row>
    <row r="453" spans="1:14" s="79" customFormat="1" ht="30" customHeight="1" x14ac:dyDescent="0.2">
      <c r="A453" s="101" t="s">
        <v>117</v>
      </c>
      <c r="B453" s="64" t="s">
        <v>454</v>
      </c>
      <c r="C453" s="65" t="s">
        <v>119</v>
      </c>
      <c r="D453" s="69" t="s">
        <v>106</v>
      </c>
      <c r="E453" s="66" t="s">
        <v>36</v>
      </c>
      <c r="F453" s="76">
        <v>4</v>
      </c>
      <c r="G453" s="80"/>
      <c r="H453" s="67">
        <f t="shared" si="74"/>
        <v>0</v>
      </c>
      <c r="I453"/>
      <c r="J453"/>
      <c r="K453"/>
      <c r="L453"/>
    </row>
    <row r="454" spans="1:14" s="79" customFormat="1" ht="30" customHeight="1" x14ac:dyDescent="0.2">
      <c r="A454" s="101" t="s">
        <v>208</v>
      </c>
      <c r="B454" s="64" t="s">
        <v>458</v>
      </c>
      <c r="C454" s="65" t="s">
        <v>209</v>
      </c>
      <c r="D454" s="69" t="s">
        <v>362</v>
      </c>
      <c r="E454" s="66" t="s">
        <v>36</v>
      </c>
      <c r="F454" s="76">
        <v>2</v>
      </c>
      <c r="G454" s="80"/>
      <c r="H454" s="67">
        <f t="shared" si="74"/>
        <v>0</v>
      </c>
      <c r="I454"/>
      <c r="J454"/>
      <c r="K454"/>
      <c r="L454"/>
    </row>
    <row r="455" spans="1:14" s="79" customFormat="1" ht="30" customHeight="1" x14ac:dyDescent="0.2">
      <c r="A455" s="101"/>
      <c r="B455" s="64" t="s">
        <v>459</v>
      </c>
      <c r="C455" s="65" t="s">
        <v>383</v>
      </c>
      <c r="D455" s="69" t="s">
        <v>362</v>
      </c>
      <c r="E455" s="66" t="s">
        <v>46</v>
      </c>
      <c r="F455" s="76">
        <v>30</v>
      </c>
      <c r="G455" s="80"/>
      <c r="H455" s="67">
        <f t="shared" si="74"/>
        <v>0</v>
      </c>
      <c r="I455"/>
      <c r="J455"/>
      <c r="K455"/>
      <c r="L455"/>
    </row>
    <row r="456" spans="1:14" s="79" customFormat="1" ht="30" customHeight="1" x14ac:dyDescent="0.2">
      <c r="A456" s="101" t="s">
        <v>120</v>
      </c>
      <c r="B456" s="64" t="s">
        <v>455</v>
      </c>
      <c r="C456" s="65" t="s">
        <v>122</v>
      </c>
      <c r="D456" s="69" t="s">
        <v>123</v>
      </c>
      <c r="E456" s="66" t="s">
        <v>46</v>
      </c>
      <c r="F456" s="76">
        <v>96</v>
      </c>
      <c r="G456" s="80"/>
      <c r="H456" s="67">
        <f t="shared" si="74"/>
        <v>0</v>
      </c>
      <c r="I456"/>
      <c r="J456"/>
      <c r="K456"/>
      <c r="L456"/>
    </row>
    <row r="457" spans="1:14" s="125" customFormat="1" ht="30" customHeight="1" x14ac:dyDescent="0.2">
      <c r="A457" s="113"/>
      <c r="B457" s="73" t="s">
        <v>456</v>
      </c>
      <c r="C457" s="122" t="s">
        <v>364</v>
      </c>
      <c r="D457" s="123" t="s">
        <v>365</v>
      </c>
      <c r="E457" s="75"/>
      <c r="F457" s="76"/>
      <c r="G457" s="83"/>
      <c r="H457" s="71"/>
      <c r="I457"/>
      <c r="J457"/>
      <c r="K457"/>
      <c r="L457"/>
      <c r="M457" s="124"/>
      <c r="N457" s="124"/>
    </row>
    <row r="458" spans="1:14" s="125" customFormat="1" ht="30" customHeight="1" x14ac:dyDescent="0.2">
      <c r="A458" s="113"/>
      <c r="B458" s="137" t="s">
        <v>30</v>
      </c>
      <c r="C458" s="138" t="s">
        <v>366</v>
      </c>
      <c r="D458" s="128"/>
      <c r="E458" s="130" t="s">
        <v>36</v>
      </c>
      <c r="F458" s="132">
        <v>1</v>
      </c>
      <c r="G458" s="134"/>
      <c r="H458" s="67">
        <f>ROUND(G458*F458,2)</f>
        <v>0</v>
      </c>
      <c r="I458"/>
      <c r="J458"/>
      <c r="K458"/>
      <c r="L458"/>
      <c r="M458" s="124"/>
      <c r="N458" s="124"/>
    </row>
    <row r="459" spans="1:14" ht="30" customHeight="1" x14ac:dyDescent="0.2">
      <c r="A459" s="20"/>
      <c r="B459" s="131"/>
      <c r="C459" s="139" t="s">
        <v>22</v>
      </c>
      <c r="D459" s="129"/>
      <c r="E459" s="131"/>
      <c r="F459" s="133"/>
      <c r="G459" s="135"/>
      <c r="H459" s="136"/>
    </row>
    <row r="460" spans="1:14" s="79" customFormat="1" ht="36" customHeight="1" x14ac:dyDescent="0.2">
      <c r="A460" s="101" t="s">
        <v>51</v>
      </c>
      <c r="B460" s="64" t="s">
        <v>457</v>
      </c>
      <c r="C460" s="116" t="s">
        <v>210</v>
      </c>
      <c r="D460" s="119" t="s">
        <v>211</v>
      </c>
      <c r="E460" s="66" t="s">
        <v>36</v>
      </c>
      <c r="F460" s="76">
        <v>2</v>
      </c>
      <c r="G460" s="134"/>
      <c r="H460" s="67">
        <f>ROUND(G460*F460,2)</f>
        <v>0</v>
      </c>
      <c r="I460"/>
      <c r="J460"/>
      <c r="K460"/>
      <c r="L460"/>
    </row>
    <row r="461" spans="1:14" s="79" customFormat="1" ht="30" customHeight="1" x14ac:dyDescent="0.2">
      <c r="A461" s="101" t="s">
        <v>63</v>
      </c>
      <c r="B461" s="64" t="s">
        <v>460</v>
      </c>
      <c r="C461" s="65" t="s">
        <v>482</v>
      </c>
      <c r="D461" s="69" t="s">
        <v>483</v>
      </c>
      <c r="E461" s="66"/>
      <c r="F461" s="76"/>
      <c r="G461" s="83"/>
      <c r="H461" s="71"/>
      <c r="I461"/>
      <c r="J461"/>
      <c r="K461"/>
      <c r="L461"/>
    </row>
    <row r="462" spans="1:14" s="79" customFormat="1" ht="30" customHeight="1" x14ac:dyDescent="0.2">
      <c r="A462" s="101" t="s">
        <v>69</v>
      </c>
      <c r="B462" s="68" t="s">
        <v>30</v>
      </c>
      <c r="C462" s="65" t="s">
        <v>126</v>
      </c>
      <c r="D462" s="69"/>
      <c r="E462" s="66" t="s">
        <v>64</v>
      </c>
      <c r="F462" s="115">
        <v>4.3</v>
      </c>
      <c r="G462" s="80"/>
      <c r="H462" s="67">
        <f>ROUND(G462*F462,2)</f>
        <v>0</v>
      </c>
      <c r="I462"/>
      <c r="J462"/>
      <c r="K462"/>
      <c r="L462"/>
    </row>
    <row r="463" spans="1:14" s="104" customFormat="1" ht="30" customHeight="1" x14ac:dyDescent="0.2">
      <c r="A463" s="101" t="s">
        <v>52</v>
      </c>
      <c r="B463" s="64" t="s">
        <v>461</v>
      </c>
      <c r="C463" s="116" t="s">
        <v>212</v>
      </c>
      <c r="D463" s="119" t="s">
        <v>211</v>
      </c>
      <c r="E463" s="66"/>
      <c r="F463" s="76"/>
      <c r="G463" s="77"/>
      <c r="H463" s="71"/>
      <c r="I463"/>
      <c r="J463"/>
      <c r="K463"/>
      <c r="L463"/>
    </row>
    <row r="464" spans="1:14" s="79" customFormat="1" ht="30" customHeight="1" x14ac:dyDescent="0.2">
      <c r="A464" s="101" t="s">
        <v>53</v>
      </c>
      <c r="B464" s="68" t="s">
        <v>30</v>
      </c>
      <c r="C464" s="65" t="s">
        <v>128</v>
      </c>
      <c r="D464" s="69"/>
      <c r="E464" s="66" t="s">
        <v>36</v>
      </c>
      <c r="F464" s="76">
        <v>10</v>
      </c>
      <c r="G464" s="80"/>
      <c r="H464" s="67">
        <f>ROUND(G464*F464,2)</f>
        <v>0</v>
      </c>
      <c r="I464"/>
      <c r="J464"/>
      <c r="K464"/>
      <c r="L464"/>
    </row>
    <row r="465" spans="1:12" s="79" customFormat="1" ht="30" customHeight="1" x14ac:dyDescent="0.2">
      <c r="A465" s="101" t="s">
        <v>384</v>
      </c>
      <c r="B465" s="64" t="s">
        <v>462</v>
      </c>
      <c r="C465" s="116" t="s">
        <v>385</v>
      </c>
      <c r="D465" s="119" t="s">
        <v>211</v>
      </c>
      <c r="E465" s="66" t="s">
        <v>36</v>
      </c>
      <c r="F465" s="76">
        <v>2</v>
      </c>
      <c r="G465" s="80"/>
      <c r="H465" s="67">
        <f t="shared" ref="H465" si="75">ROUND(G465*F465,2)</f>
        <v>0</v>
      </c>
      <c r="I465"/>
      <c r="J465"/>
      <c r="K465"/>
      <c r="L465"/>
    </row>
    <row r="466" spans="1:12" ht="30" customHeight="1" x14ac:dyDescent="0.2">
      <c r="A466" s="20"/>
      <c r="B466" s="16"/>
      <c r="C466" s="34" t="s">
        <v>23</v>
      </c>
      <c r="D466" s="11"/>
      <c r="E466" s="8"/>
      <c r="F466" s="11"/>
      <c r="G466" s="20"/>
      <c r="H466" s="23"/>
    </row>
    <row r="467" spans="1:12" s="104" customFormat="1" ht="30" customHeight="1" x14ac:dyDescent="0.2">
      <c r="A467" s="106" t="s">
        <v>55</v>
      </c>
      <c r="B467" s="64" t="s">
        <v>463</v>
      </c>
      <c r="C467" s="65" t="s">
        <v>56</v>
      </c>
      <c r="D467" s="69" t="s">
        <v>133</v>
      </c>
      <c r="E467" s="66"/>
      <c r="F467" s="103"/>
      <c r="G467" s="77"/>
      <c r="H467" s="67"/>
      <c r="I467"/>
      <c r="J467"/>
      <c r="K467"/>
      <c r="L467"/>
    </row>
    <row r="468" spans="1:12" s="79" customFormat="1" ht="30" customHeight="1" x14ac:dyDescent="0.2">
      <c r="A468" s="106" t="s">
        <v>57</v>
      </c>
      <c r="B468" s="68" t="s">
        <v>30</v>
      </c>
      <c r="C468" s="65" t="s">
        <v>134</v>
      </c>
      <c r="D468" s="69"/>
      <c r="E468" s="66" t="s">
        <v>29</v>
      </c>
      <c r="F468" s="103">
        <v>180</v>
      </c>
      <c r="G468" s="80"/>
      <c r="H468" s="67">
        <f>ROUND(G468*F468,2)</f>
        <v>0</v>
      </c>
      <c r="I468"/>
      <c r="J468"/>
      <c r="K468"/>
      <c r="L468"/>
    </row>
    <row r="469" spans="1:12" s="43" customFormat="1" ht="36" customHeight="1" thickBot="1" x14ac:dyDescent="0.25">
      <c r="A469" s="44"/>
      <c r="B469" s="39" t="str">
        <f>B375</f>
        <v>E</v>
      </c>
      <c r="C469" s="190" t="str">
        <f>C375</f>
        <v>Waverley Street / Oxford Street – Bounded by Waverley Street, Oxford Street, Corydon Avenue and Grosvenor Avenue</v>
      </c>
      <c r="D469" s="191"/>
      <c r="E469" s="191"/>
      <c r="F469" s="192"/>
      <c r="G469" s="44" t="s">
        <v>17</v>
      </c>
      <c r="H469" s="44">
        <f>SUM(H375:H468)</f>
        <v>0</v>
      </c>
      <c r="I469"/>
      <c r="J469"/>
      <c r="K469"/>
      <c r="L469"/>
    </row>
    <row r="470" spans="1:12" s="95" customFormat="1" ht="36" customHeight="1" thickTop="1" x14ac:dyDescent="0.2">
      <c r="A470" s="92"/>
      <c r="B470" s="93" t="s">
        <v>177</v>
      </c>
      <c r="C470" s="201" t="s">
        <v>296</v>
      </c>
      <c r="D470" s="202"/>
      <c r="E470" s="202"/>
      <c r="F470" s="203"/>
      <c r="G470" s="92"/>
      <c r="H470" s="94"/>
      <c r="I470"/>
      <c r="J470"/>
      <c r="K470"/>
      <c r="L470"/>
    </row>
    <row r="471" spans="1:12" s="91" customFormat="1" ht="30" customHeight="1" x14ac:dyDescent="0.2">
      <c r="A471" s="96" t="s">
        <v>299</v>
      </c>
      <c r="B471" s="84" t="s">
        <v>298</v>
      </c>
      <c r="C471" s="85" t="s">
        <v>465</v>
      </c>
      <c r="D471" s="90" t="s">
        <v>484</v>
      </c>
      <c r="E471" s="86" t="s">
        <v>297</v>
      </c>
      <c r="F471" s="89">
        <v>1</v>
      </c>
      <c r="G471" s="87"/>
      <c r="H471" s="88">
        <f t="shared" ref="H471:H472" si="76">ROUND(G471*F471,2)</f>
        <v>0</v>
      </c>
      <c r="I471"/>
      <c r="J471"/>
      <c r="K471"/>
      <c r="L471"/>
    </row>
    <row r="472" spans="1:12" s="91" customFormat="1" ht="30" customHeight="1" x14ac:dyDescent="0.2">
      <c r="A472" s="96" t="s">
        <v>299</v>
      </c>
      <c r="B472" s="84" t="s">
        <v>367</v>
      </c>
      <c r="C472" s="85" t="s">
        <v>466</v>
      </c>
      <c r="D472" s="90" t="s">
        <v>484</v>
      </c>
      <c r="E472" s="86" t="s">
        <v>297</v>
      </c>
      <c r="F472" s="89">
        <v>1</v>
      </c>
      <c r="G472" s="87"/>
      <c r="H472" s="88">
        <f t="shared" si="76"/>
        <v>0</v>
      </c>
      <c r="I472"/>
      <c r="J472"/>
      <c r="K472"/>
      <c r="L472"/>
    </row>
    <row r="473" spans="1:12" s="91" customFormat="1" ht="30" customHeight="1" x14ac:dyDescent="0.2">
      <c r="A473" s="96" t="s">
        <v>299</v>
      </c>
      <c r="B473" s="84" t="s">
        <v>368</v>
      </c>
      <c r="C473" s="85" t="s">
        <v>467</v>
      </c>
      <c r="D473" s="90" t="s">
        <v>484</v>
      </c>
      <c r="E473" s="86" t="s">
        <v>297</v>
      </c>
      <c r="F473" s="89">
        <v>1</v>
      </c>
      <c r="G473" s="87"/>
      <c r="H473" s="88">
        <f t="shared" ref="H473" si="77">ROUND(G473*F473,2)</f>
        <v>0</v>
      </c>
      <c r="I473"/>
      <c r="J473"/>
      <c r="K473"/>
      <c r="L473"/>
    </row>
    <row r="474" spans="1:12" s="91" customFormat="1" ht="30" customHeight="1" x14ac:dyDescent="0.2">
      <c r="A474" s="96" t="s">
        <v>299</v>
      </c>
      <c r="B474" s="84" t="s">
        <v>369</v>
      </c>
      <c r="C474" s="85" t="s">
        <v>468</v>
      </c>
      <c r="D474" s="90" t="s">
        <v>484</v>
      </c>
      <c r="E474" s="86" t="s">
        <v>297</v>
      </c>
      <c r="F474" s="89">
        <v>1</v>
      </c>
      <c r="G474" s="87"/>
      <c r="H474" s="88">
        <f t="shared" ref="H474" si="78">ROUND(G474*F474,2)</f>
        <v>0</v>
      </c>
      <c r="I474"/>
      <c r="J474"/>
      <c r="K474"/>
      <c r="L474"/>
    </row>
    <row r="475" spans="1:12" s="91" customFormat="1" ht="30" customHeight="1" x14ac:dyDescent="0.2">
      <c r="A475" s="96" t="s">
        <v>299</v>
      </c>
      <c r="B475" s="84" t="s">
        <v>464</v>
      </c>
      <c r="C475" s="85" t="s">
        <v>469</v>
      </c>
      <c r="D475" s="90" t="s">
        <v>484</v>
      </c>
      <c r="E475" s="86" t="s">
        <v>297</v>
      </c>
      <c r="F475" s="89">
        <v>1</v>
      </c>
      <c r="G475" s="87"/>
      <c r="H475" s="88">
        <f t="shared" ref="H475" si="79">ROUND(G475*F475,2)</f>
        <v>0</v>
      </c>
      <c r="I475"/>
      <c r="J475"/>
      <c r="K475"/>
      <c r="L475"/>
    </row>
    <row r="476" spans="1:12" s="95" customFormat="1" ht="36" customHeight="1" thickBot="1" x14ac:dyDescent="0.25">
      <c r="A476" s="97"/>
      <c r="B476" s="98" t="str">
        <f>B470</f>
        <v>F</v>
      </c>
      <c r="C476" s="204" t="str">
        <f>C470</f>
        <v>MOBILIZATION /DEMOLIBIZATION</v>
      </c>
      <c r="D476" s="205"/>
      <c r="E476" s="205"/>
      <c r="F476" s="206"/>
      <c r="G476" s="99" t="s">
        <v>17</v>
      </c>
      <c r="H476" s="100">
        <f>SUM(H471:H475)</f>
        <v>0</v>
      </c>
      <c r="I476"/>
      <c r="J476"/>
      <c r="K476"/>
      <c r="L476"/>
    </row>
    <row r="477" spans="1:12" ht="36" customHeight="1" thickTop="1" x14ac:dyDescent="0.25">
      <c r="A477" s="56"/>
      <c r="B477" s="12"/>
      <c r="C477" s="17" t="s">
        <v>18</v>
      </c>
      <c r="D477" s="26"/>
      <c r="E477" s="1"/>
      <c r="F477" s="1"/>
      <c r="G477" s="59"/>
      <c r="H477" s="62"/>
    </row>
    <row r="478" spans="1:12" ht="36" customHeight="1" thickBot="1" x14ac:dyDescent="0.25">
      <c r="A478" s="21"/>
      <c r="B478" s="39" t="str">
        <f>B6</f>
        <v>A</v>
      </c>
      <c r="C478" s="200" t="str">
        <f>C6</f>
        <v>Ash Street / Montrose Street – Bounded by Ash Street, Montrose Street, Corydon Avenue and Grosvenor Avenue</v>
      </c>
      <c r="D478" s="191"/>
      <c r="E478" s="191"/>
      <c r="F478" s="192"/>
      <c r="G478" s="21" t="s">
        <v>17</v>
      </c>
      <c r="H478" s="21">
        <f>H100</f>
        <v>0</v>
      </c>
    </row>
    <row r="479" spans="1:12" ht="36" customHeight="1" thickTop="1" thickBot="1" x14ac:dyDescent="0.25">
      <c r="A479" s="21"/>
      <c r="B479" s="39" t="str">
        <f>B101</f>
        <v>B</v>
      </c>
      <c r="C479" s="193" t="str">
        <f>C101</f>
        <v>Ash Street / Oak Street – Bounded by Ash Street, Oak Street, Fleet Avenue and Corydon Avenue</v>
      </c>
      <c r="D479" s="194"/>
      <c r="E479" s="194"/>
      <c r="F479" s="195"/>
      <c r="G479" s="21" t="s">
        <v>17</v>
      </c>
      <c r="H479" s="21">
        <f>H190</f>
        <v>0</v>
      </c>
    </row>
    <row r="480" spans="1:12" ht="36" customHeight="1" thickTop="1" thickBot="1" x14ac:dyDescent="0.25">
      <c r="A480" s="21"/>
      <c r="B480" s="39" t="str">
        <f>B191</f>
        <v>C</v>
      </c>
      <c r="C480" s="193" t="str">
        <f>C191</f>
        <v>Borebank Street / Campbell Street – Bounded by Borebank Street, Campbell Street, Kingsway and Academy Road</v>
      </c>
      <c r="D480" s="194"/>
      <c r="E480" s="194"/>
      <c r="F480" s="195"/>
      <c r="G480" s="21" t="s">
        <v>17</v>
      </c>
      <c r="H480" s="21">
        <f>H282</f>
        <v>0</v>
      </c>
    </row>
    <row r="481" spans="1:8" ht="36" customHeight="1" thickTop="1" thickBot="1" x14ac:dyDescent="0.25">
      <c r="A481" s="21"/>
      <c r="B481" s="39" t="str">
        <f>B374</f>
        <v>D</v>
      </c>
      <c r="C481" s="193" t="str">
        <f>C374</f>
        <v>Oak Street / Elm Street – Boudned by Oak Street, Elm Street, Kingsway and Academy Road</v>
      </c>
      <c r="D481" s="194"/>
      <c r="E481" s="194"/>
      <c r="F481" s="195"/>
      <c r="G481" s="21" t="s">
        <v>17</v>
      </c>
      <c r="H481" s="21">
        <f>H374</f>
        <v>0</v>
      </c>
    </row>
    <row r="482" spans="1:8" ht="36" customHeight="1" thickTop="1" thickBot="1" x14ac:dyDescent="0.25">
      <c r="A482" s="28"/>
      <c r="B482" s="39" t="str">
        <f>B469</f>
        <v>E</v>
      </c>
      <c r="C482" s="184" t="str">
        <f>C469</f>
        <v>Waverley Street / Oxford Street – Bounded by Waverley Street, Oxford Street, Corydon Avenue and Grosvenor Avenue</v>
      </c>
      <c r="D482" s="185"/>
      <c r="E482" s="185"/>
      <c r="F482" s="186"/>
      <c r="G482" s="28" t="s">
        <v>17</v>
      </c>
      <c r="H482" s="28">
        <f>H469</f>
        <v>0</v>
      </c>
    </row>
    <row r="483" spans="1:8" ht="36" customHeight="1" thickTop="1" thickBot="1" x14ac:dyDescent="0.25">
      <c r="A483" s="28"/>
      <c r="B483" s="39" t="str">
        <f>B470</f>
        <v>F</v>
      </c>
      <c r="C483" s="184" t="str">
        <f>C470</f>
        <v>MOBILIZATION /DEMOLIBIZATION</v>
      </c>
      <c r="D483" s="185"/>
      <c r="E483" s="185"/>
      <c r="F483" s="186"/>
      <c r="G483" s="28" t="s">
        <v>17</v>
      </c>
      <c r="H483" s="28">
        <f>H476</f>
        <v>0</v>
      </c>
    </row>
    <row r="484" spans="1:8" s="38" customFormat="1" ht="37.9" customHeight="1" thickTop="1" x14ac:dyDescent="0.2">
      <c r="A484" s="20"/>
      <c r="B484" s="198" t="s">
        <v>26</v>
      </c>
      <c r="C484" s="199"/>
      <c r="D484" s="199"/>
      <c r="E484" s="199"/>
      <c r="F484" s="199"/>
      <c r="G484" s="196">
        <f>SUM(H478:H483)</f>
        <v>0</v>
      </c>
      <c r="H484" s="197"/>
    </row>
    <row r="485" spans="1:8" ht="15.95" customHeight="1" x14ac:dyDescent="0.2">
      <c r="A485" s="57"/>
      <c r="B485" s="52"/>
      <c r="C485" s="53"/>
      <c r="D485" s="54"/>
      <c r="E485" s="53"/>
      <c r="F485" s="53"/>
      <c r="G485" s="27"/>
      <c r="H485" s="63"/>
    </row>
  </sheetData>
  <sheetProtection password="CC79" sheet="1" objects="1" scenarios="1" selectLockedCells="1"/>
  <mergeCells count="20">
    <mergeCell ref="G484:H484"/>
    <mergeCell ref="C6:F6"/>
    <mergeCell ref="C282:F282"/>
    <mergeCell ref="B484:F484"/>
    <mergeCell ref="C375:F375"/>
    <mergeCell ref="C101:F101"/>
    <mergeCell ref="C100:F100"/>
    <mergeCell ref="C190:F190"/>
    <mergeCell ref="C478:F478"/>
    <mergeCell ref="C479:F479"/>
    <mergeCell ref="C480:F480"/>
    <mergeCell ref="C470:F470"/>
    <mergeCell ref="C476:F476"/>
    <mergeCell ref="C483:F483"/>
    <mergeCell ref="C482:F482"/>
    <mergeCell ref="C191:F191"/>
    <mergeCell ref="C469:F469"/>
    <mergeCell ref="C481:F481"/>
    <mergeCell ref="C283:F283"/>
    <mergeCell ref="C374:F374"/>
  </mergeCells>
  <phoneticPr fontId="0" type="noConversion"/>
  <conditionalFormatting sqref="D475 D353:D354">
    <cfRule type="cellIs" dxfId="971" priority="1030" stopIfTrue="1" operator="equal">
      <formula>"CW 2130-R11"</formula>
    </cfRule>
    <cfRule type="cellIs" dxfId="970" priority="1031" stopIfTrue="1" operator="equal">
      <formula>"CW 3120-R2"</formula>
    </cfRule>
    <cfRule type="cellIs" dxfId="969" priority="1032" stopIfTrue="1" operator="equal">
      <formula>"CW 3240-R7"</formula>
    </cfRule>
  </conditionalFormatting>
  <conditionalFormatting sqref="G475">
    <cfRule type="expression" dxfId="968" priority="1026">
      <formula>G475&gt;H482*0.05</formula>
    </cfRule>
  </conditionalFormatting>
  <conditionalFormatting sqref="D20:D21">
    <cfRule type="cellIs" dxfId="967" priority="1023" stopIfTrue="1" operator="equal">
      <formula>"CW 2130-R11"</formula>
    </cfRule>
    <cfRule type="cellIs" dxfId="966" priority="1024" stopIfTrue="1" operator="equal">
      <formula>"CW 3120-R2"</formula>
    </cfRule>
    <cfRule type="cellIs" dxfId="965" priority="1025" stopIfTrue="1" operator="equal">
      <formula>"CW 3240-R7"</formula>
    </cfRule>
  </conditionalFormatting>
  <conditionalFormatting sqref="D8">
    <cfRule type="cellIs" dxfId="964" priority="1020" stopIfTrue="1" operator="equal">
      <formula>"CW 2130-R11"</formula>
    </cfRule>
    <cfRule type="cellIs" dxfId="963" priority="1021" stopIfTrue="1" operator="equal">
      <formula>"CW 3120-R2"</formula>
    </cfRule>
    <cfRule type="cellIs" dxfId="962" priority="1022" stopIfTrue="1" operator="equal">
      <formula>"CW 3240-R7"</formula>
    </cfRule>
  </conditionalFormatting>
  <conditionalFormatting sqref="D9">
    <cfRule type="cellIs" dxfId="961" priority="1017" stopIfTrue="1" operator="equal">
      <formula>"CW 2130-R11"</formula>
    </cfRule>
    <cfRule type="cellIs" dxfId="960" priority="1018" stopIfTrue="1" operator="equal">
      <formula>"CW 3120-R2"</formula>
    </cfRule>
    <cfRule type="cellIs" dxfId="959" priority="1019" stopIfTrue="1" operator="equal">
      <formula>"CW 3240-R7"</formula>
    </cfRule>
  </conditionalFormatting>
  <conditionalFormatting sqref="D10">
    <cfRule type="cellIs" dxfId="958" priority="1014" stopIfTrue="1" operator="equal">
      <formula>"CW 2130-R11"</formula>
    </cfRule>
    <cfRule type="cellIs" dxfId="957" priority="1015" stopIfTrue="1" operator="equal">
      <formula>"CW 3120-R2"</formula>
    </cfRule>
    <cfRule type="cellIs" dxfId="956" priority="1016" stopIfTrue="1" operator="equal">
      <formula>"CW 3240-R7"</formula>
    </cfRule>
  </conditionalFormatting>
  <conditionalFormatting sqref="D11">
    <cfRule type="cellIs" dxfId="955" priority="1011" stopIfTrue="1" operator="equal">
      <formula>"CW 2130-R11"</formula>
    </cfRule>
    <cfRule type="cellIs" dxfId="954" priority="1012" stopIfTrue="1" operator="equal">
      <formula>"CW 3120-R2"</formula>
    </cfRule>
    <cfRule type="cellIs" dxfId="953" priority="1013" stopIfTrue="1" operator="equal">
      <formula>"CW 3240-R7"</formula>
    </cfRule>
  </conditionalFormatting>
  <conditionalFormatting sqref="D12">
    <cfRule type="cellIs" dxfId="952" priority="1008" stopIfTrue="1" operator="equal">
      <formula>"CW 2130-R11"</formula>
    </cfRule>
    <cfRule type="cellIs" dxfId="951" priority="1009" stopIfTrue="1" operator="equal">
      <formula>"CW 3120-R2"</formula>
    </cfRule>
    <cfRule type="cellIs" dxfId="950" priority="1010" stopIfTrue="1" operator="equal">
      <formula>"CW 3240-R7"</formula>
    </cfRule>
  </conditionalFormatting>
  <conditionalFormatting sqref="D13">
    <cfRule type="cellIs" dxfId="949" priority="1005" stopIfTrue="1" operator="equal">
      <formula>"CW 2130-R11"</formula>
    </cfRule>
    <cfRule type="cellIs" dxfId="948" priority="1006" stopIfTrue="1" operator="equal">
      <formula>"CW 3120-R2"</formula>
    </cfRule>
    <cfRule type="cellIs" dxfId="947" priority="1007" stopIfTrue="1" operator="equal">
      <formula>"CW 3240-R7"</formula>
    </cfRule>
  </conditionalFormatting>
  <conditionalFormatting sqref="D14">
    <cfRule type="cellIs" dxfId="946" priority="1002" stopIfTrue="1" operator="equal">
      <formula>"CW 2130-R11"</formula>
    </cfRule>
    <cfRule type="cellIs" dxfId="945" priority="1003" stopIfTrue="1" operator="equal">
      <formula>"CW 3120-R2"</formula>
    </cfRule>
    <cfRule type="cellIs" dxfId="944" priority="1004" stopIfTrue="1" operator="equal">
      <formula>"CW 3240-R7"</formula>
    </cfRule>
  </conditionalFormatting>
  <conditionalFormatting sqref="D15">
    <cfRule type="cellIs" dxfId="943" priority="999" stopIfTrue="1" operator="equal">
      <formula>"CW 2130-R11"</formula>
    </cfRule>
    <cfRule type="cellIs" dxfId="942" priority="1000" stopIfTrue="1" operator="equal">
      <formula>"CW 3120-R2"</formula>
    </cfRule>
    <cfRule type="cellIs" dxfId="941" priority="1001" stopIfTrue="1" operator="equal">
      <formula>"CW 3240-R7"</formula>
    </cfRule>
  </conditionalFormatting>
  <conditionalFormatting sqref="D16">
    <cfRule type="cellIs" dxfId="940" priority="996" stopIfTrue="1" operator="equal">
      <formula>"CW 2130-R11"</formula>
    </cfRule>
    <cfRule type="cellIs" dxfId="939" priority="997" stopIfTrue="1" operator="equal">
      <formula>"CW 3120-R2"</formula>
    </cfRule>
    <cfRule type="cellIs" dxfId="938" priority="998" stopIfTrue="1" operator="equal">
      <formula>"CW 3240-R7"</formula>
    </cfRule>
  </conditionalFormatting>
  <conditionalFormatting sqref="D17">
    <cfRule type="cellIs" dxfId="937" priority="993" stopIfTrue="1" operator="equal">
      <formula>"CW 2130-R11"</formula>
    </cfRule>
    <cfRule type="cellIs" dxfId="936" priority="994" stopIfTrue="1" operator="equal">
      <formula>"CW 3120-R2"</formula>
    </cfRule>
    <cfRule type="cellIs" dxfId="935" priority="995" stopIfTrue="1" operator="equal">
      <formula>"CW 3240-R7"</formula>
    </cfRule>
  </conditionalFormatting>
  <conditionalFormatting sqref="D18">
    <cfRule type="cellIs" dxfId="934" priority="990" stopIfTrue="1" operator="equal">
      <formula>"CW 2130-R11"</formula>
    </cfRule>
    <cfRule type="cellIs" dxfId="933" priority="991" stopIfTrue="1" operator="equal">
      <formula>"CW 3120-R2"</formula>
    </cfRule>
    <cfRule type="cellIs" dxfId="932" priority="992" stopIfTrue="1" operator="equal">
      <formula>"CW 3240-R7"</formula>
    </cfRule>
  </conditionalFormatting>
  <conditionalFormatting sqref="D19">
    <cfRule type="cellIs" dxfId="931" priority="987" stopIfTrue="1" operator="equal">
      <formula>"CW 2130-R11"</formula>
    </cfRule>
    <cfRule type="cellIs" dxfId="930" priority="988" stopIfTrue="1" operator="equal">
      <formula>"CW 3120-R2"</formula>
    </cfRule>
    <cfRule type="cellIs" dxfId="929" priority="989" stopIfTrue="1" operator="equal">
      <formula>"CW 3240-R7"</formula>
    </cfRule>
  </conditionalFormatting>
  <conditionalFormatting sqref="D35:D36">
    <cfRule type="cellIs" dxfId="928" priority="984" stopIfTrue="1" operator="equal">
      <formula>"CW 2130-R11"</formula>
    </cfRule>
    <cfRule type="cellIs" dxfId="927" priority="985" stopIfTrue="1" operator="equal">
      <formula>"CW 3120-R2"</formula>
    </cfRule>
    <cfRule type="cellIs" dxfId="926" priority="986" stopIfTrue="1" operator="equal">
      <formula>"CW 3240-R7"</formula>
    </cfRule>
  </conditionalFormatting>
  <conditionalFormatting sqref="D23:D25">
    <cfRule type="cellIs" dxfId="925" priority="981" stopIfTrue="1" operator="equal">
      <formula>"CW 2130-R11"</formula>
    </cfRule>
    <cfRule type="cellIs" dxfId="924" priority="982" stopIfTrue="1" operator="equal">
      <formula>"CW 3120-R2"</formula>
    </cfRule>
    <cfRule type="cellIs" dxfId="923" priority="983" stopIfTrue="1" operator="equal">
      <formula>"CW 3240-R7"</formula>
    </cfRule>
  </conditionalFormatting>
  <conditionalFormatting sqref="D26">
    <cfRule type="cellIs" dxfId="922" priority="978" stopIfTrue="1" operator="equal">
      <formula>"CW 2130-R11"</formula>
    </cfRule>
    <cfRule type="cellIs" dxfId="921" priority="979" stopIfTrue="1" operator="equal">
      <formula>"CW 3120-R2"</formula>
    </cfRule>
    <cfRule type="cellIs" dxfId="920" priority="980" stopIfTrue="1" operator="equal">
      <formula>"CW 3240-R7"</formula>
    </cfRule>
  </conditionalFormatting>
  <conditionalFormatting sqref="D27">
    <cfRule type="cellIs" dxfId="919" priority="975" stopIfTrue="1" operator="equal">
      <formula>"CW 2130-R11"</formula>
    </cfRule>
    <cfRule type="cellIs" dxfId="918" priority="976" stopIfTrue="1" operator="equal">
      <formula>"CW 3120-R2"</formula>
    </cfRule>
    <cfRule type="cellIs" dxfId="917" priority="977" stopIfTrue="1" operator="equal">
      <formula>"CW 3240-R7"</formula>
    </cfRule>
  </conditionalFormatting>
  <conditionalFormatting sqref="D28">
    <cfRule type="cellIs" dxfId="916" priority="972" stopIfTrue="1" operator="equal">
      <formula>"CW 2130-R11"</formula>
    </cfRule>
    <cfRule type="cellIs" dxfId="915" priority="973" stopIfTrue="1" operator="equal">
      <formula>"CW 3120-R2"</formula>
    </cfRule>
    <cfRule type="cellIs" dxfId="914" priority="974" stopIfTrue="1" operator="equal">
      <formula>"CW 3240-R7"</formula>
    </cfRule>
  </conditionalFormatting>
  <conditionalFormatting sqref="D29">
    <cfRule type="cellIs" dxfId="913" priority="969" stopIfTrue="1" operator="equal">
      <formula>"CW 2130-R11"</formula>
    </cfRule>
    <cfRule type="cellIs" dxfId="912" priority="970" stopIfTrue="1" operator="equal">
      <formula>"CW 3120-R2"</formula>
    </cfRule>
    <cfRule type="cellIs" dxfId="911" priority="971" stopIfTrue="1" operator="equal">
      <formula>"CW 3240-R7"</formula>
    </cfRule>
  </conditionalFormatting>
  <conditionalFormatting sqref="D30:D31">
    <cfRule type="cellIs" dxfId="910" priority="966" stopIfTrue="1" operator="equal">
      <formula>"CW 2130-R11"</formula>
    </cfRule>
    <cfRule type="cellIs" dxfId="909" priority="967" stopIfTrue="1" operator="equal">
      <formula>"CW 3120-R2"</formula>
    </cfRule>
    <cfRule type="cellIs" dxfId="908" priority="968" stopIfTrue="1" operator="equal">
      <formula>"CW 3240-R7"</formula>
    </cfRule>
  </conditionalFormatting>
  <conditionalFormatting sqref="D32:D33">
    <cfRule type="cellIs" dxfId="907" priority="963" stopIfTrue="1" operator="equal">
      <formula>"CW 2130-R11"</formula>
    </cfRule>
    <cfRule type="cellIs" dxfId="906" priority="964" stopIfTrue="1" operator="equal">
      <formula>"CW 3120-R2"</formula>
    </cfRule>
    <cfRule type="cellIs" dxfId="905" priority="965" stopIfTrue="1" operator="equal">
      <formula>"CW 3240-R7"</formula>
    </cfRule>
  </conditionalFormatting>
  <conditionalFormatting sqref="D34">
    <cfRule type="cellIs" dxfId="904" priority="960" stopIfTrue="1" operator="equal">
      <formula>"CW 2130-R11"</formula>
    </cfRule>
    <cfRule type="cellIs" dxfId="903" priority="961" stopIfTrue="1" operator="equal">
      <formula>"CW 3120-R2"</formula>
    </cfRule>
    <cfRule type="cellIs" dxfId="902" priority="962" stopIfTrue="1" operator="equal">
      <formula>"CW 3240-R7"</formula>
    </cfRule>
  </conditionalFormatting>
  <conditionalFormatting sqref="D37:D40">
    <cfRule type="cellIs" dxfId="901" priority="957" stopIfTrue="1" operator="equal">
      <formula>"CW 2130-R11"</formula>
    </cfRule>
    <cfRule type="cellIs" dxfId="900" priority="958" stopIfTrue="1" operator="equal">
      <formula>"CW 3120-R2"</formula>
    </cfRule>
    <cfRule type="cellIs" dxfId="899" priority="959" stopIfTrue="1" operator="equal">
      <formula>"CW 3240-R7"</formula>
    </cfRule>
  </conditionalFormatting>
  <conditionalFormatting sqref="D41">
    <cfRule type="cellIs" dxfId="898" priority="954" stopIfTrue="1" operator="equal">
      <formula>"CW 2130-R11"</formula>
    </cfRule>
    <cfRule type="cellIs" dxfId="897" priority="955" stopIfTrue="1" operator="equal">
      <formula>"CW 3120-R2"</formula>
    </cfRule>
    <cfRule type="cellIs" dxfId="896" priority="956" stopIfTrue="1" operator="equal">
      <formula>"CW 3240-R7"</formula>
    </cfRule>
  </conditionalFormatting>
  <conditionalFormatting sqref="D42">
    <cfRule type="cellIs" dxfId="895" priority="951" stopIfTrue="1" operator="equal">
      <formula>"CW 2130-R11"</formula>
    </cfRule>
    <cfRule type="cellIs" dxfId="894" priority="952" stopIfTrue="1" operator="equal">
      <formula>"CW 3120-R2"</formula>
    </cfRule>
    <cfRule type="cellIs" dxfId="893" priority="953" stopIfTrue="1" operator="equal">
      <formula>"CW 3240-R7"</formula>
    </cfRule>
  </conditionalFormatting>
  <conditionalFormatting sqref="D49">
    <cfRule type="cellIs" dxfId="892" priority="930" stopIfTrue="1" operator="equal">
      <formula>"CW 2130-R11"</formula>
    </cfRule>
    <cfRule type="cellIs" dxfId="891" priority="931" stopIfTrue="1" operator="equal">
      <formula>"CW 3120-R2"</formula>
    </cfRule>
    <cfRule type="cellIs" dxfId="890" priority="932" stopIfTrue="1" operator="equal">
      <formula>"CW 3240-R7"</formula>
    </cfRule>
  </conditionalFormatting>
  <conditionalFormatting sqref="D44">
    <cfRule type="cellIs" dxfId="889" priority="945" stopIfTrue="1" operator="equal">
      <formula>"CW 2130-R11"</formula>
    </cfRule>
    <cfRule type="cellIs" dxfId="888" priority="946" stopIfTrue="1" operator="equal">
      <formula>"CW 3120-R2"</formula>
    </cfRule>
    <cfRule type="cellIs" dxfId="887" priority="947" stopIfTrue="1" operator="equal">
      <formula>"CW 3240-R7"</formula>
    </cfRule>
  </conditionalFormatting>
  <conditionalFormatting sqref="D45">
    <cfRule type="cellIs" dxfId="886" priority="942" stopIfTrue="1" operator="equal">
      <formula>"CW 2130-R11"</formula>
    </cfRule>
    <cfRule type="cellIs" dxfId="885" priority="943" stopIfTrue="1" operator="equal">
      <formula>"CW 3120-R2"</formula>
    </cfRule>
    <cfRule type="cellIs" dxfId="884" priority="944" stopIfTrue="1" operator="equal">
      <formula>"CW 3240-R7"</formula>
    </cfRule>
  </conditionalFormatting>
  <conditionalFormatting sqref="D46">
    <cfRule type="cellIs" dxfId="883" priority="939" stopIfTrue="1" operator="equal">
      <formula>"CW 2130-R11"</formula>
    </cfRule>
    <cfRule type="cellIs" dxfId="882" priority="940" stopIfTrue="1" operator="equal">
      <formula>"CW 3120-R2"</formula>
    </cfRule>
    <cfRule type="cellIs" dxfId="881" priority="941" stopIfTrue="1" operator="equal">
      <formula>"CW 3240-R7"</formula>
    </cfRule>
  </conditionalFormatting>
  <conditionalFormatting sqref="D47">
    <cfRule type="cellIs" dxfId="880" priority="936" stopIfTrue="1" operator="equal">
      <formula>"CW 2130-R11"</formula>
    </cfRule>
    <cfRule type="cellIs" dxfId="879" priority="937" stopIfTrue="1" operator="equal">
      <formula>"CW 3120-R2"</formula>
    </cfRule>
    <cfRule type="cellIs" dxfId="878" priority="938" stopIfTrue="1" operator="equal">
      <formula>"CW 3240-R7"</formula>
    </cfRule>
  </conditionalFormatting>
  <conditionalFormatting sqref="D48">
    <cfRule type="cellIs" dxfId="877" priority="933" stopIfTrue="1" operator="equal">
      <formula>"CW 2130-R11"</formula>
    </cfRule>
    <cfRule type="cellIs" dxfId="876" priority="934" stopIfTrue="1" operator="equal">
      <formula>"CW 3120-R2"</formula>
    </cfRule>
    <cfRule type="cellIs" dxfId="875" priority="935" stopIfTrue="1" operator="equal">
      <formula>"CW 3240-R7"</formula>
    </cfRule>
  </conditionalFormatting>
  <conditionalFormatting sqref="D105">
    <cfRule type="cellIs" dxfId="874" priority="815" stopIfTrue="1" operator="equal">
      <formula>"CW 2130-R11"</formula>
    </cfRule>
    <cfRule type="cellIs" dxfId="873" priority="816" stopIfTrue="1" operator="equal">
      <formula>"CW 3120-R2"</formula>
    </cfRule>
    <cfRule type="cellIs" dxfId="872" priority="817" stopIfTrue="1" operator="equal">
      <formula>"CW 3240-R7"</formula>
    </cfRule>
  </conditionalFormatting>
  <conditionalFormatting sqref="D50">
    <cfRule type="cellIs" dxfId="871" priority="927" stopIfTrue="1" operator="equal">
      <formula>"CW 2130-R11"</formula>
    </cfRule>
    <cfRule type="cellIs" dxfId="870" priority="928" stopIfTrue="1" operator="equal">
      <formula>"CW 3120-R2"</formula>
    </cfRule>
    <cfRule type="cellIs" dxfId="869" priority="929" stopIfTrue="1" operator="equal">
      <formula>"CW 3240-R7"</formula>
    </cfRule>
  </conditionalFormatting>
  <conditionalFormatting sqref="D51">
    <cfRule type="cellIs" dxfId="868" priority="924" stopIfTrue="1" operator="equal">
      <formula>"CW 2130-R11"</formula>
    </cfRule>
    <cfRule type="cellIs" dxfId="867" priority="925" stopIfTrue="1" operator="equal">
      <formula>"CW 3120-R2"</formula>
    </cfRule>
    <cfRule type="cellIs" dxfId="866" priority="926" stopIfTrue="1" operator="equal">
      <formula>"CW 3240-R7"</formula>
    </cfRule>
  </conditionalFormatting>
  <conditionalFormatting sqref="D52:D53">
    <cfRule type="cellIs" dxfId="865" priority="921" stopIfTrue="1" operator="equal">
      <formula>"CW 2130-R11"</formula>
    </cfRule>
    <cfRule type="cellIs" dxfId="864" priority="922" stopIfTrue="1" operator="equal">
      <formula>"CW 3120-R2"</formula>
    </cfRule>
    <cfRule type="cellIs" dxfId="863" priority="923" stopIfTrue="1" operator="equal">
      <formula>"CW 3240-R7"</formula>
    </cfRule>
  </conditionalFormatting>
  <conditionalFormatting sqref="D54:D55">
    <cfRule type="cellIs" dxfId="862" priority="918" stopIfTrue="1" operator="equal">
      <formula>"CW 2130-R11"</formula>
    </cfRule>
    <cfRule type="cellIs" dxfId="861" priority="919" stopIfTrue="1" operator="equal">
      <formula>"CW 3120-R2"</formula>
    </cfRule>
    <cfRule type="cellIs" dxfId="860" priority="920" stopIfTrue="1" operator="equal">
      <formula>"CW 3240-R7"</formula>
    </cfRule>
  </conditionalFormatting>
  <conditionalFormatting sqref="D57">
    <cfRule type="cellIs" dxfId="859" priority="915" stopIfTrue="1" operator="equal">
      <formula>"CW 2130-R11"</formula>
    </cfRule>
    <cfRule type="cellIs" dxfId="858" priority="916" stopIfTrue="1" operator="equal">
      <formula>"CW 3120-R2"</formula>
    </cfRule>
    <cfRule type="cellIs" dxfId="857" priority="917" stopIfTrue="1" operator="equal">
      <formula>"CW 3240-R7"</formula>
    </cfRule>
  </conditionalFormatting>
  <conditionalFormatting sqref="D58">
    <cfRule type="cellIs" dxfId="856" priority="912" stopIfTrue="1" operator="equal">
      <formula>"CW 2130-R11"</formula>
    </cfRule>
    <cfRule type="cellIs" dxfId="855" priority="913" stopIfTrue="1" operator="equal">
      <formula>"CW 3120-R2"</formula>
    </cfRule>
    <cfRule type="cellIs" dxfId="854" priority="914" stopIfTrue="1" operator="equal">
      <formula>"CW 3240-R7"</formula>
    </cfRule>
  </conditionalFormatting>
  <conditionalFormatting sqref="D59">
    <cfRule type="cellIs" dxfId="853" priority="909" stopIfTrue="1" operator="equal">
      <formula>"CW 2130-R11"</formula>
    </cfRule>
    <cfRule type="cellIs" dxfId="852" priority="910" stopIfTrue="1" operator="equal">
      <formula>"CW 3120-R2"</formula>
    </cfRule>
    <cfRule type="cellIs" dxfId="851" priority="911" stopIfTrue="1" operator="equal">
      <formula>"CW 3240-R7"</formula>
    </cfRule>
  </conditionalFormatting>
  <conditionalFormatting sqref="D60">
    <cfRule type="cellIs" dxfId="850" priority="906" stopIfTrue="1" operator="equal">
      <formula>"CW 2130-R11"</formula>
    </cfRule>
    <cfRule type="cellIs" dxfId="849" priority="907" stopIfTrue="1" operator="equal">
      <formula>"CW 3120-R2"</formula>
    </cfRule>
    <cfRule type="cellIs" dxfId="848" priority="908" stopIfTrue="1" operator="equal">
      <formula>"CW 3240-R7"</formula>
    </cfRule>
  </conditionalFormatting>
  <conditionalFormatting sqref="D61">
    <cfRule type="cellIs" dxfId="847" priority="903" stopIfTrue="1" operator="equal">
      <formula>"CW 2130-R11"</formula>
    </cfRule>
    <cfRule type="cellIs" dxfId="846" priority="904" stopIfTrue="1" operator="equal">
      <formula>"CW 3120-R2"</formula>
    </cfRule>
    <cfRule type="cellIs" dxfId="845" priority="905" stopIfTrue="1" operator="equal">
      <formula>"CW 3240-R7"</formula>
    </cfRule>
  </conditionalFormatting>
  <conditionalFormatting sqref="D62">
    <cfRule type="cellIs" dxfId="844" priority="900" stopIfTrue="1" operator="equal">
      <formula>"CW 2130-R11"</formula>
    </cfRule>
    <cfRule type="cellIs" dxfId="843" priority="901" stopIfTrue="1" operator="equal">
      <formula>"CW 3120-R2"</formula>
    </cfRule>
    <cfRule type="cellIs" dxfId="842" priority="902" stopIfTrue="1" operator="equal">
      <formula>"CW 3240-R7"</formula>
    </cfRule>
  </conditionalFormatting>
  <conditionalFormatting sqref="D65">
    <cfRule type="cellIs" dxfId="841" priority="895" stopIfTrue="1" operator="equal">
      <formula>"CW 2130-R11"</formula>
    </cfRule>
    <cfRule type="cellIs" dxfId="840" priority="896" stopIfTrue="1" operator="equal">
      <formula>"CW 3120-R2"</formula>
    </cfRule>
    <cfRule type="cellIs" dxfId="839" priority="897" stopIfTrue="1" operator="equal">
      <formula>"CW 3240-R7"</formula>
    </cfRule>
  </conditionalFormatting>
  <conditionalFormatting sqref="D64">
    <cfRule type="cellIs" dxfId="838" priority="898" stopIfTrue="1" operator="equal">
      <formula>"CW 3120-R2"</formula>
    </cfRule>
    <cfRule type="cellIs" dxfId="837" priority="899" stopIfTrue="1" operator="equal">
      <formula>"CW 3240-R7"</formula>
    </cfRule>
  </conditionalFormatting>
  <conditionalFormatting sqref="D66">
    <cfRule type="cellIs" dxfId="836" priority="893" stopIfTrue="1" operator="equal">
      <formula>"CW 3120-R2"</formula>
    </cfRule>
    <cfRule type="cellIs" dxfId="835" priority="894" stopIfTrue="1" operator="equal">
      <formula>"CW 3240-R7"</formula>
    </cfRule>
  </conditionalFormatting>
  <conditionalFormatting sqref="D67">
    <cfRule type="cellIs" dxfId="834" priority="890" stopIfTrue="1" operator="equal">
      <formula>"CW 2130-R11"</formula>
    </cfRule>
    <cfRule type="cellIs" dxfId="833" priority="891" stopIfTrue="1" operator="equal">
      <formula>"CW 3120-R2"</formula>
    </cfRule>
    <cfRule type="cellIs" dxfId="832" priority="892" stopIfTrue="1" operator="equal">
      <formula>"CW 3240-R7"</formula>
    </cfRule>
  </conditionalFormatting>
  <conditionalFormatting sqref="D68:D69">
    <cfRule type="cellIs" dxfId="831" priority="888" stopIfTrue="1" operator="equal">
      <formula>"CW 3120-R2"</formula>
    </cfRule>
    <cfRule type="cellIs" dxfId="830" priority="889" stopIfTrue="1" operator="equal">
      <formula>"CW 3240-R7"</formula>
    </cfRule>
  </conditionalFormatting>
  <conditionalFormatting sqref="D70:D71">
    <cfRule type="cellIs" dxfId="829" priority="886" stopIfTrue="1" operator="equal">
      <formula>"CW 3120-R2"</formula>
    </cfRule>
    <cfRule type="cellIs" dxfId="828" priority="887" stopIfTrue="1" operator="equal">
      <formula>"CW 3240-R7"</formula>
    </cfRule>
  </conditionalFormatting>
  <conditionalFormatting sqref="D73">
    <cfRule type="cellIs" dxfId="827" priority="884" stopIfTrue="1" operator="equal">
      <formula>"CW 3120-R2"</formula>
    </cfRule>
    <cfRule type="cellIs" dxfId="826" priority="885" stopIfTrue="1" operator="equal">
      <formula>"CW 3240-R7"</formula>
    </cfRule>
  </conditionalFormatting>
  <conditionalFormatting sqref="D75">
    <cfRule type="cellIs" dxfId="825" priority="881" stopIfTrue="1" operator="equal">
      <formula>"CW 2130-R11"</formula>
    </cfRule>
    <cfRule type="cellIs" dxfId="824" priority="882" stopIfTrue="1" operator="equal">
      <formula>"CW 3120-R2"</formula>
    </cfRule>
    <cfRule type="cellIs" dxfId="823" priority="883" stopIfTrue="1" operator="equal">
      <formula>"CW 3240-R7"</formula>
    </cfRule>
  </conditionalFormatting>
  <conditionalFormatting sqref="D74">
    <cfRule type="cellIs" dxfId="822" priority="879" stopIfTrue="1" operator="equal">
      <formula>"CW 3120-R2"</formula>
    </cfRule>
    <cfRule type="cellIs" dxfId="821" priority="880" stopIfTrue="1" operator="equal">
      <formula>"CW 3240-R7"</formula>
    </cfRule>
  </conditionalFormatting>
  <conditionalFormatting sqref="D76">
    <cfRule type="cellIs" dxfId="820" priority="876" stopIfTrue="1" operator="equal">
      <formula>"CW 2130-R11"</formula>
    </cfRule>
    <cfRule type="cellIs" dxfId="819" priority="877" stopIfTrue="1" operator="equal">
      <formula>"CW 3120-R2"</formula>
    </cfRule>
    <cfRule type="cellIs" dxfId="818" priority="878" stopIfTrue="1" operator="equal">
      <formula>"CW 3240-R7"</formula>
    </cfRule>
  </conditionalFormatting>
  <conditionalFormatting sqref="D78">
    <cfRule type="cellIs" dxfId="817" priority="871" stopIfTrue="1" operator="equal">
      <formula>"CW 2130-R11"</formula>
    </cfRule>
    <cfRule type="cellIs" dxfId="816" priority="872" stopIfTrue="1" operator="equal">
      <formula>"CW 3120-R2"</formula>
    </cfRule>
    <cfRule type="cellIs" dxfId="815" priority="873" stopIfTrue="1" operator="equal">
      <formula>"CW 3240-R7"</formula>
    </cfRule>
  </conditionalFormatting>
  <conditionalFormatting sqref="D77">
    <cfRule type="cellIs" dxfId="814" priority="874" stopIfTrue="1" operator="equal">
      <formula>"CW 3120-R2"</formula>
    </cfRule>
    <cfRule type="cellIs" dxfId="813" priority="875" stopIfTrue="1" operator="equal">
      <formula>"CW 3240-R7"</formula>
    </cfRule>
  </conditionalFormatting>
  <conditionalFormatting sqref="D79">
    <cfRule type="cellIs" dxfId="812" priority="868" stopIfTrue="1" operator="equal">
      <formula>"CW 2130-R11"</formula>
    </cfRule>
    <cfRule type="cellIs" dxfId="811" priority="869" stopIfTrue="1" operator="equal">
      <formula>"CW 3120-R2"</formula>
    </cfRule>
    <cfRule type="cellIs" dxfId="810" priority="870" stopIfTrue="1" operator="equal">
      <formula>"CW 3240-R7"</formula>
    </cfRule>
  </conditionalFormatting>
  <conditionalFormatting sqref="D80">
    <cfRule type="cellIs" dxfId="809" priority="866" stopIfTrue="1" operator="equal">
      <formula>"CW 3120-R2"</formula>
    </cfRule>
    <cfRule type="cellIs" dxfId="808" priority="867" stopIfTrue="1" operator="equal">
      <formula>"CW 3240-R7"</formula>
    </cfRule>
  </conditionalFormatting>
  <conditionalFormatting sqref="D81">
    <cfRule type="cellIs" dxfId="807" priority="864" stopIfTrue="1" operator="equal">
      <formula>"CW 3120-R2"</formula>
    </cfRule>
    <cfRule type="cellIs" dxfId="806" priority="865" stopIfTrue="1" operator="equal">
      <formula>"CW 3240-R7"</formula>
    </cfRule>
  </conditionalFormatting>
  <conditionalFormatting sqref="D82">
    <cfRule type="cellIs" dxfId="805" priority="862" stopIfTrue="1" operator="equal">
      <formula>"CW 2130-R11"</formula>
    </cfRule>
    <cfRule type="cellIs" dxfId="804" priority="863" stopIfTrue="1" operator="equal">
      <formula>"CW 3240-R7"</formula>
    </cfRule>
  </conditionalFormatting>
  <conditionalFormatting sqref="D83">
    <cfRule type="cellIs" dxfId="803" priority="860" stopIfTrue="1" operator="equal">
      <formula>"CW 2130-R11"</formula>
    </cfRule>
    <cfRule type="cellIs" dxfId="802" priority="861" stopIfTrue="1" operator="equal">
      <formula>"CW 3240-R7"</formula>
    </cfRule>
  </conditionalFormatting>
  <conditionalFormatting sqref="D85">
    <cfRule type="cellIs" dxfId="801" priority="858" stopIfTrue="1" operator="equal">
      <formula>"CW 3120-R2"</formula>
    </cfRule>
    <cfRule type="cellIs" dxfId="800" priority="859" stopIfTrue="1" operator="equal">
      <formula>"CW 3240-R7"</formula>
    </cfRule>
  </conditionalFormatting>
  <conditionalFormatting sqref="D84">
    <cfRule type="cellIs" dxfId="799" priority="856" stopIfTrue="1" operator="equal">
      <formula>"CW 3120-R2"</formula>
    </cfRule>
    <cfRule type="cellIs" dxfId="798" priority="857" stopIfTrue="1" operator="equal">
      <formula>"CW 3240-R7"</formula>
    </cfRule>
  </conditionalFormatting>
  <conditionalFormatting sqref="D89">
    <cfRule type="cellIs" dxfId="797" priority="851" stopIfTrue="1" operator="equal">
      <formula>"CW 2130-R11"</formula>
    </cfRule>
    <cfRule type="cellIs" dxfId="796" priority="852" stopIfTrue="1" operator="equal">
      <formula>"CW 3120-R2"</formula>
    </cfRule>
    <cfRule type="cellIs" dxfId="795" priority="853" stopIfTrue="1" operator="equal">
      <formula>"CW 3240-R7"</formula>
    </cfRule>
  </conditionalFormatting>
  <conditionalFormatting sqref="D88">
    <cfRule type="cellIs" dxfId="794" priority="854" stopIfTrue="1" operator="equal">
      <formula>"CW 3120-R2"</formula>
    </cfRule>
    <cfRule type="cellIs" dxfId="793" priority="855" stopIfTrue="1" operator="equal">
      <formula>"CW 3240-R7"</formula>
    </cfRule>
  </conditionalFormatting>
  <conditionalFormatting sqref="D87">
    <cfRule type="cellIs" dxfId="792" priority="848" stopIfTrue="1" operator="equal">
      <formula>"CW 2130-R11"</formula>
    </cfRule>
    <cfRule type="cellIs" dxfId="791" priority="849" stopIfTrue="1" operator="equal">
      <formula>"CW 3120-R2"</formula>
    </cfRule>
    <cfRule type="cellIs" dxfId="790" priority="850" stopIfTrue="1" operator="equal">
      <formula>"CW 3240-R7"</formula>
    </cfRule>
  </conditionalFormatting>
  <conditionalFormatting sqref="D90">
    <cfRule type="cellIs" dxfId="789" priority="845" stopIfTrue="1" operator="equal">
      <formula>"CW 2130-R11"</formula>
    </cfRule>
    <cfRule type="cellIs" dxfId="788" priority="846" stopIfTrue="1" operator="equal">
      <formula>"CW 3120-R2"</formula>
    </cfRule>
    <cfRule type="cellIs" dxfId="787" priority="847" stopIfTrue="1" operator="equal">
      <formula>"CW 3240-R7"</formula>
    </cfRule>
  </conditionalFormatting>
  <conditionalFormatting sqref="D91">
    <cfRule type="cellIs" dxfId="786" priority="842" stopIfTrue="1" operator="equal">
      <formula>"CW 2130-R11"</formula>
    </cfRule>
    <cfRule type="cellIs" dxfId="785" priority="843" stopIfTrue="1" operator="equal">
      <formula>"CW 3120-R2"</formula>
    </cfRule>
    <cfRule type="cellIs" dxfId="784" priority="844" stopIfTrue="1" operator="equal">
      <formula>"CW 3240-R7"</formula>
    </cfRule>
  </conditionalFormatting>
  <conditionalFormatting sqref="D92">
    <cfRule type="cellIs" dxfId="783" priority="839" stopIfTrue="1" operator="equal">
      <formula>"CW 2130-R11"</formula>
    </cfRule>
    <cfRule type="cellIs" dxfId="782" priority="840" stopIfTrue="1" operator="equal">
      <formula>"CW 3120-R2"</formula>
    </cfRule>
    <cfRule type="cellIs" dxfId="781" priority="841" stopIfTrue="1" operator="equal">
      <formula>"CW 3240-R7"</formula>
    </cfRule>
  </conditionalFormatting>
  <conditionalFormatting sqref="D93">
    <cfRule type="cellIs" dxfId="780" priority="836" stopIfTrue="1" operator="equal">
      <formula>"CW 2130-R11"</formula>
    </cfRule>
    <cfRule type="cellIs" dxfId="779" priority="837" stopIfTrue="1" operator="equal">
      <formula>"CW 3120-R2"</formula>
    </cfRule>
    <cfRule type="cellIs" dxfId="778" priority="838" stopIfTrue="1" operator="equal">
      <formula>"CW 3240-R7"</formula>
    </cfRule>
  </conditionalFormatting>
  <conditionalFormatting sqref="D95">
    <cfRule type="cellIs" dxfId="777" priority="833" stopIfTrue="1" operator="equal">
      <formula>"CW 2130-R11"</formula>
    </cfRule>
    <cfRule type="cellIs" dxfId="776" priority="834" stopIfTrue="1" operator="equal">
      <formula>"CW 3120-R2"</formula>
    </cfRule>
    <cfRule type="cellIs" dxfId="775" priority="835" stopIfTrue="1" operator="equal">
      <formula>"CW 3240-R7"</formula>
    </cfRule>
  </conditionalFormatting>
  <conditionalFormatting sqref="D96">
    <cfRule type="cellIs" dxfId="774" priority="830" stopIfTrue="1" operator="equal">
      <formula>"CW 2130-R11"</formula>
    </cfRule>
    <cfRule type="cellIs" dxfId="773" priority="831" stopIfTrue="1" operator="equal">
      <formula>"CW 3120-R2"</formula>
    </cfRule>
    <cfRule type="cellIs" dxfId="772" priority="832" stopIfTrue="1" operator="equal">
      <formula>"CW 3240-R7"</formula>
    </cfRule>
  </conditionalFormatting>
  <conditionalFormatting sqref="D98:D99">
    <cfRule type="cellIs" dxfId="771" priority="827" stopIfTrue="1" operator="equal">
      <formula>"CW 2130-R11"</formula>
    </cfRule>
    <cfRule type="cellIs" dxfId="770" priority="828" stopIfTrue="1" operator="equal">
      <formula>"CW 3120-R2"</formula>
    </cfRule>
    <cfRule type="cellIs" dxfId="769" priority="829" stopIfTrue="1" operator="equal">
      <formula>"CW 3240-R7"</formula>
    </cfRule>
  </conditionalFormatting>
  <conditionalFormatting sqref="D115:D116">
    <cfRule type="cellIs" dxfId="768" priority="824" stopIfTrue="1" operator="equal">
      <formula>"CW 2130-R11"</formula>
    </cfRule>
    <cfRule type="cellIs" dxfId="767" priority="825" stopIfTrue="1" operator="equal">
      <formula>"CW 3120-R2"</formula>
    </cfRule>
    <cfRule type="cellIs" dxfId="766" priority="826" stopIfTrue="1" operator="equal">
      <formula>"CW 3240-R7"</formula>
    </cfRule>
  </conditionalFormatting>
  <conditionalFormatting sqref="D103">
    <cfRule type="cellIs" dxfId="765" priority="821" stopIfTrue="1" operator="equal">
      <formula>"CW 2130-R11"</formula>
    </cfRule>
    <cfRule type="cellIs" dxfId="764" priority="822" stopIfTrue="1" operator="equal">
      <formula>"CW 3120-R2"</formula>
    </cfRule>
    <cfRule type="cellIs" dxfId="763" priority="823" stopIfTrue="1" operator="equal">
      <formula>"CW 3240-R7"</formula>
    </cfRule>
  </conditionalFormatting>
  <conditionalFormatting sqref="D104">
    <cfRule type="cellIs" dxfId="762" priority="818" stopIfTrue="1" operator="equal">
      <formula>"CW 2130-R11"</formula>
    </cfRule>
    <cfRule type="cellIs" dxfId="761" priority="819" stopIfTrue="1" operator="equal">
      <formula>"CW 3120-R2"</formula>
    </cfRule>
    <cfRule type="cellIs" dxfId="760" priority="820" stopIfTrue="1" operator="equal">
      <formula>"CW 3240-R7"</formula>
    </cfRule>
  </conditionalFormatting>
  <conditionalFormatting sqref="D144">
    <cfRule type="cellIs" dxfId="759" priority="731" stopIfTrue="1" operator="equal">
      <formula>"CW 2130-R11"</formula>
    </cfRule>
    <cfRule type="cellIs" dxfId="758" priority="732" stopIfTrue="1" operator="equal">
      <formula>"CW 3120-R2"</formula>
    </cfRule>
    <cfRule type="cellIs" dxfId="757" priority="733" stopIfTrue="1" operator="equal">
      <formula>"CW 3240-R7"</formula>
    </cfRule>
  </conditionalFormatting>
  <conditionalFormatting sqref="D106">
    <cfRule type="cellIs" dxfId="756" priority="812" stopIfTrue="1" operator="equal">
      <formula>"CW 2130-R11"</formula>
    </cfRule>
    <cfRule type="cellIs" dxfId="755" priority="813" stopIfTrue="1" operator="equal">
      <formula>"CW 3120-R2"</formula>
    </cfRule>
    <cfRule type="cellIs" dxfId="754" priority="814" stopIfTrue="1" operator="equal">
      <formula>"CW 3240-R7"</formula>
    </cfRule>
  </conditionalFormatting>
  <conditionalFormatting sqref="D107">
    <cfRule type="cellIs" dxfId="753" priority="809" stopIfTrue="1" operator="equal">
      <formula>"CW 2130-R11"</formula>
    </cfRule>
    <cfRule type="cellIs" dxfId="752" priority="810" stopIfTrue="1" operator="equal">
      <formula>"CW 3120-R2"</formula>
    </cfRule>
    <cfRule type="cellIs" dxfId="751" priority="811" stopIfTrue="1" operator="equal">
      <formula>"CW 3240-R7"</formula>
    </cfRule>
  </conditionalFormatting>
  <conditionalFormatting sqref="D108">
    <cfRule type="cellIs" dxfId="750" priority="806" stopIfTrue="1" operator="equal">
      <formula>"CW 2130-R11"</formula>
    </cfRule>
    <cfRule type="cellIs" dxfId="749" priority="807" stopIfTrue="1" operator="equal">
      <formula>"CW 3120-R2"</formula>
    </cfRule>
    <cfRule type="cellIs" dxfId="748" priority="808" stopIfTrue="1" operator="equal">
      <formula>"CW 3240-R7"</formula>
    </cfRule>
  </conditionalFormatting>
  <conditionalFormatting sqref="D109">
    <cfRule type="cellIs" dxfId="747" priority="803" stopIfTrue="1" operator="equal">
      <formula>"CW 2130-R11"</formula>
    </cfRule>
    <cfRule type="cellIs" dxfId="746" priority="804" stopIfTrue="1" operator="equal">
      <formula>"CW 3120-R2"</formula>
    </cfRule>
    <cfRule type="cellIs" dxfId="745" priority="805" stopIfTrue="1" operator="equal">
      <formula>"CW 3240-R7"</formula>
    </cfRule>
  </conditionalFormatting>
  <conditionalFormatting sqref="D110">
    <cfRule type="cellIs" dxfId="744" priority="800" stopIfTrue="1" operator="equal">
      <formula>"CW 2130-R11"</formula>
    </cfRule>
    <cfRule type="cellIs" dxfId="743" priority="801" stopIfTrue="1" operator="equal">
      <formula>"CW 3120-R2"</formula>
    </cfRule>
    <cfRule type="cellIs" dxfId="742" priority="802" stopIfTrue="1" operator="equal">
      <formula>"CW 3240-R7"</formula>
    </cfRule>
  </conditionalFormatting>
  <conditionalFormatting sqref="D111">
    <cfRule type="cellIs" dxfId="741" priority="797" stopIfTrue="1" operator="equal">
      <formula>"CW 2130-R11"</formula>
    </cfRule>
    <cfRule type="cellIs" dxfId="740" priority="798" stopIfTrue="1" operator="equal">
      <formula>"CW 3120-R2"</formula>
    </cfRule>
    <cfRule type="cellIs" dxfId="739" priority="799" stopIfTrue="1" operator="equal">
      <formula>"CW 3240-R7"</formula>
    </cfRule>
  </conditionalFormatting>
  <conditionalFormatting sqref="D112">
    <cfRule type="cellIs" dxfId="738" priority="794" stopIfTrue="1" operator="equal">
      <formula>"CW 2130-R11"</formula>
    </cfRule>
    <cfRule type="cellIs" dxfId="737" priority="795" stopIfTrue="1" operator="equal">
      <formula>"CW 3120-R2"</formula>
    </cfRule>
    <cfRule type="cellIs" dxfId="736" priority="796" stopIfTrue="1" operator="equal">
      <formula>"CW 3240-R7"</formula>
    </cfRule>
  </conditionalFormatting>
  <conditionalFormatting sqref="D113">
    <cfRule type="cellIs" dxfId="735" priority="791" stopIfTrue="1" operator="equal">
      <formula>"CW 2130-R11"</formula>
    </cfRule>
    <cfRule type="cellIs" dxfId="734" priority="792" stopIfTrue="1" operator="equal">
      <formula>"CW 3120-R2"</formula>
    </cfRule>
    <cfRule type="cellIs" dxfId="733" priority="793" stopIfTrue="1" operator="equal">
      <formula>"CW 3240-R7"</formula>
    </cfRule>
  </conditionalFormatting>
  <conditionalFormatting sqref="D114">
    <cfRule type="cellIs" dxfId="732" priority="788" stopIfTrue="1" operator="equal">
      <formula>"CW 2130-R11"</formula>
    </cfRule>
    <cfRule type="cellIs" dxfId="731" priority="789" stopIfTrue="1" operator="equal">
      <formula>"CW 3120-R2"</formula>
    </cfRule>
    <cfRule type="cellIs" dxfId="730" priority="790" stopIfTrue="1" operator="equal">
      <formula>"CW 3240-R7"</formula>
    </cfRule>
  </conditionalFormatting>
  <conditionalFormatting sqref="D130:D131">
    <cfRule type="cellIs" dxfId="729" priority="785" stopIfTrue="1" operator="equal">
      <formula>"CW 2130-R11"</formula>
    </cfRule>
    <cfRule type="cellIs" dxfId="728" priority="786" stopIfTrue="1" operator="equal">
      <formula>"CW 3120-R2"</formula>
    </cfRule>
    <cfRule type="cellIs" dxfId="727" priority="787" stopIfTrue="1" operator="equal">
      <formula>"CW 3240-R7"</formula>
    </cfRule>
  </conditionalFormatting>
  <conditionalFormatting sqref="D118:D120">
    <cfRule type="cellIs" dxfId="726" priority="782" stopIfTrue="1" operator="equal">
      <formula>"CW 2130-R11"</formula>
    </cfRule>
    <cfRule type="cellIs" dxfId="725" priority="783" stopIfTrue="1" operator="equal">
      <formula>"CW 3120-R2"</formula>
    </cfRule>
    <cfRule type="cellIs" dxfId="724" priority="784" stopIfTrue="1" operator="equal">
      <formula>"CW 3240-R7"</formula>
    </cfRule>
  </conditionalFormatting>
  <conditionalFormatting sqref="D121">
    <cfRule type="cellIs" dxfId="723" priority="779" stopIfTrue="1" operator="equal">
      <formula>"CW 2130-R11"</formula>
    </cfRule>
    <cfRule type="cellIs" dxfId="722" priority="780" stopIfTrue="1" operator="equal">
      <formula>"CW 3120-R2"</formula>
    </cfRule>
    <cfRule type="cellIs" dxfId="721" priority="781" stopIfTrue="1" operator="equal">
      <formula>"CW 3240-R7"</formula>
    </cfRule>
  </conditionalFormatting>
  <conditionalFormatting sqref="D122">
    <cfRule type="cellIs" dxfId="720" priority="776" stopIfTrue="1" operator="equal">
      <formula>"CW 2130-R11"</formula>
    </cfRule>
    <cfRule type="cellIs" dxfId="719" priority="777" stopIfTrue="1" operator="equal">
      <formula>"CW 3120-R2"</formula>
    </cfRule>
    <cfRule type="cellIs" dxfId="718" priority="778" stopIfTrue="1" operator="equal">
      <formula>"CW 3240-R7"</formula>
    </cfRule>
  </conditionalFormatting>
  <conditionalFormatting sqref="D123">
    <cfRule type="cellIs" dxfId="717" priority="773" stopIfTrue="1" operator="equal">
      <formula>"CW 2130-R11"</formula>
    </cfRule>
    <cfRule type="cellIs" dxfId="716" priority="774" stopIfTrue="1" operator="equal">
      <formula>"CW 3120-R2"</formula>
    </cfRule>
    <cfRule type="cellIs" dxfId="715" priority="775" stopIfTrue="1" operator="equal">
      <formula>"CW 3240-R7"</formula>
    </cfRule>
  </conditionalFormatting>
  <conditionalFormatting sqref="D124">
    <cfRule type="cellIs" dxfId="714" priority="770" stopIfTrue="1" operator="equal">
      <formula>"CW 2130-R11"</formula>
    </cfRule>
    <cfRule type="cellIs" dxfId="713" priority="771" stopIfTrue="1" operator="equal">
      <formula>"CW 3120-R2"</formula>
    </cfRule>
    <cfRule type="cellIs" dxfId="712" priority="772" stopIfTrue="1" operator="equal">
      <formula>"CW 3240-R7"</formula>
    </cfRule>
  </conditionalFormatting>
  <conditionalFormatting sqref="D125:D126">
    <cfRule type="cellIs" dxfId="711" priority="767" stopIfTrue="1" operator="equal">
      <formula>"CW 2130-R11"</formula>
    </cfRule>
    <cfRule type="cellIs" dxfId="710" priority="768" stopIfTrue="1" operator="equal">
      <formula>"CW 3120-R2"</formula>
    </cfRule>
    <cfRule type="cellIs" dxfId="709" priority="769" stopIfTrue="1" operator="equal">
      <formula>"CW 3240-R7"</formula>
    </cfRule>
  </conditionalFormatting>
  <conditionalFormatting sqref="D127:D128">
    <cfRule type="cellIs" dxfId="708" priority="764" stopIfTrue="1" operator="equal">
      <formula>"CW 2130-R11"</formula>
    </cfRule>
    <cfRule type="cellIs" dxfId="707" priority="765" stopIfTrue="1" operator="equal">
      <formula>"CW 3120-R2"</formula>
    </cfRule>
    <cfRule type="cellIs" dxfId="706" priority="766" stopIfTrue="1" operator="equal">
      <formula>"CW 3240-R7"</formula>
    </cfRule>
  </conditionalFormatting>
  <conditionalFormatting sqref="D129">
    <cfRule type="cellIs" dxfId="705" priority="761" stopIfTrue="1" operator="equal">
      <formula>"CW 2130-R11"</formula>
    </cfRule>
    <cfRule type="cellIs" dxfId="704" priority="762" stopIfTrue="1" operator="equal">
      <formula>"CW 3120-R2"</formula>
    </cfRule>
    <cfRule type="cellIs" dxfId="703" priority="763" stopIfTrue="1" operator="equal">
      <formula>"CW 3240-R7"</formula>
    </cfRule>
  </conditionalFormatting>
  <conditionalFormatting sqref="D132:D135">
    <cfRule type="cellIs" dxfId="702" priority="758" stopIfTrue="1" operator="equal">
      <formula>"CW 2130-R11"</formula>
    </cfRule>
    <cfRule type="cellIs" dxfId="701" priority="759" stopIfTrue="1" operator="equal">
      <formula>"CW 3120-R2"</formula>
    </cfRule>
    <cfRule type="cellIs" dxfId="700" priority="760" stopIfTrue="1" operator="equal">
      <formula>"CW 3240-R7"</formula>
    </cfRule>
  </conditionalFormatting>
  <conditionalFormatting sqref="D136">
    <cfRule type="cellIs" dxfId="699" priority="755" stopIfTrue="1" operator="equal">
      <formula>"CW 2130-R11"</formula>
    </cfRule>
    <cfRule type="cellIs" dxfId="698" priority="756" stopIfTrue="1" operator="equal">
      <formula>"CW 3120-R2"</formula>
    </cfRule>
    <cfRule type="cellIs" dxfId="697" priority="757" stopIfTrue="1" operator="equal">
      <formula>"CW 3240-R7"</formula>
    </cfRule>
  </conditionalFormatting>
  <conditionalFormatting sqref="D137">
    <cfRule type="cellIs" dxfId="696" priority="752" stopIfTrue="1" operator="equal">
      <formula>"CW 2130-R11"</formula>
    </cfRule>
    <cfRule type="cellIs" dxfId="695" priority="753" stopIfTrue="1" operator="equal">
      <formula>"CW 3120-R2"</formula>
    </cfRule>
    <cfRule type="cellIs" dxfId="694" priority="754" stopIfTrue="1" operator="equal">
      <formula>"CW 3240-R7"</formula>
    </cfRule>
  </conditionalFormatting>
  <conditionalFormatting sqref="D139">
    <cfRule type="cellIs" dxfId="693" priority="746" stopIfTrue="1" operator="equal">
      <formula>"CW 2130-R11"</formula>
    </cfRule>
    <cfRule type="cellIs" dxfId="692" priority="747" stopIfTrue="1" operator="equal">
      <formula>"CW 3120-R2"</formula>
    </cfRule>
    <cfRule type="cellIs" dxfId="691" priority="748" stopIfTrue="1" operator="equal">
      <formula>"CW 3240-R7"</formula>
    </cfRule>
  </conditionalFormatting>
  <conditionalFormatting sqref="D145">
    <cfRule type="cellIs" dxfId="690" priority="728" stopIfTrue="1" operator="equal">
      <formula>"CW 2130-R11"</formula>
    </cfRule>
    <cfRule type="cellIs" dxfId="689" priority="729" stopIfTrue="1" operator="equal">
      <formula>"CW 3120-R2"</formula>
    </cfRule>
    <cfRule type="cellIs" dxfId="688" priority="730" stopIfTrue="1" operator="equal">
      <formula>"CW 3240-R7"</formula>
    </cfRule>
  </conditionalFormatting>
  <conditionalFormatting sqref="D140">
    <cfRule type="cellIs" dxfId="687" priority="743" stopIfTrue="1" operator="equal">
      <formula>"CW 2130-R11"</formula>
    </cfRule>
    <cfRule type="cellIs" dxfId="686" priority="744" stopIfTrue="1" operator="equal">
      <formula>"CW 3120-R2"</formula>
    </cfRule>
    <cfRule type="cellIs" dxfId="685" priority="745" stopIfTrue="1" operator="equal">
      <formula>"CW 3240-R7"</formula>
    </cfRule>
  </conditionalFormatting>
  <conditionalFormatting sqref="D141">
    <cfRule type="cellIs" dxfId="684" priority="740" stopIfTrue="1" operator="equal">
      <formula>"CW 2130-R11"</formula>
    </cfRule>
    <cfRule type="cellIs" dxfId="683" priority="741" stopIfTrue="1" operator="equal">
      <formula>"CW 3120-R2"</formula>
    </cfRule>
    <cfRule type="cellIs" dxfId="682" priority="742" stopIfTrue="1" operator="equal">
      <formula>"CW 3240-R7"</formula>
    </cfRule>
  </conditionalFormatting>
  <conditionalFormatting sqref="D142">
    <cfRule type="cellIs" dxfId="681" priority="737" stopIfTrue="1" operator="equal">
      <formula>"CW 2130-R11"</formula>
    </cfRule>
    <cfRule type="cellIs" dxfId="680" priority="738" stopIfTrue="1" operator="equal">
      <formula>"CW 3120-R2"</formula>
    </cfRule>
    <cfRule type="cellIs" dxfId="679" priority="739" stopIfTrue="1" operator="equal">
      <formula>"CW 3240-R7"</formula>
    </cfRule>
  </conditionalFormatting>
  <conditionalFormatting sqref="D143">
    <cfRule type="cellIs" dxfId="678" priority="734" stopIfTrue="1" operator="equal">
      <formula>"CW 2130-R11"</formula>
    </cfRule>
    <cfRule type="cellIs" dxfId="677" priority="735" stopIfTrue="1" operator="equal">
      <formula>"CW 3120-R2"</formula>
    </cfRule>
    <cfRule type="cellIs" dxfId="676" priority="736" stopIfTrue="1" operator="equal">
      <formula>"CW 3240-R7"</formula>
    </cfRule>
  </conditionalFormatting>
  <conditionalFormatting sqref="D171">
    <cfRule type="cellIs" dxfId="675" priority="677" stopIfTrue="1" operator="equal">
      <formula>"CW 2130-R11"</formula>
    </cfRule>
    <cfRule type="cellIs" dxfId="674" priority="678" stopIfTrue="1" operator="equal">
      <formula>"CW 3120-R2"</formula>
    </cfRule>
    <cfRule type="cellIs" dxfId="673" priority="679" stopIfTrue="1" operator="equal">
      <formula>"CW 3240-R7"</formula>
    </cfRule>
  </conditionalFormatting>
  <conditionalFormatting sqref="D146">
    <cfRule type="cellIs" dxfId="672" priority="725" stopIfTrue="1" operator="equal">
      <formula>"CW 2130-R11"</formula>
    </cfRule>
    <cfRule type="cellIs" dxfId="671" priority="726" stopIfTrue="1" operator="equal">
      <formula>"CW 3120-R2"</formula>
    </cfRule>
    <cfRule type="cellIs" dxfId="670" priority="727" stopIfTrue="1" operator="equal">
      <formula>"CW 3240-R7"</formula>
    </cfRule>
  </conditionalFormatting>
  <conditionalFormatting sqref="D147:D148">
    <cfRule type="cellIs" dxfId="669" priority="722" stopIfTrue="1" operator="equal">
      <formula>"CW 2130-R11"</formula>
    </cfRule>
    <cfRule type="cellIs" dxfId="668" priority="723" stopIfTrue="1" operator="equal">
      <formula>"CW 3120-R2"</formula>
    </cfRule>
    <cfRule type="cellIs" dxfId="667" priority="724" stopIfTrue="1" operator="equal">
      <formula>"CW 3240-R7"</formula>
    </cfRule>
  </conditionalFormatting>
  <conditionalFormatting sqref="D149:D150">
    <cfRule type="cellIs" dxfId="666" priority="719" stopIfTrue="1" operator="equal">
      <formula>"CW 2130-R11"</formula>
    </cfRule>
    <cfRule type="cellIs" dxfId="665" priority="720" stopIfTrue="1" operator="equal">
      <formula>"CW 3120-R2"</formula>
    </cfRule>
    <cfRule type="cellIs" dxfId="664" priority="721" stopIfTrue="1" operator="equal">
      <formula>"CW 3240-R7"</formula>
    </cfRule>
  </conditionalFormatting>
  <conditionalFormatting sqref="D152">
    <cfRule type="cellIs" dxfId="663" priority="716" stopIfTrue="1" operator="equal">
      <formula>"CW 2130-R11"</formula>
    </cfRule>
    <cfRule type="cellIs" dxfId="662" priority="717" stopIfTrue="1" operator="equal">
      <formula>"CW 3120-R2"</formula>
    </cfRule>
    <cfRule type="cellIs" dxfId="661" priority="718" stopIfTrue="1" operator="equal">
      <formula>"CW 3240-R7"</formula>
    </cfRule>
  </conditionalFormatting>
  <conditionalFormatting sqref="D153">
    <cfRule type="cellIs" dxfId="660" priority="713" stopIfTrue="1" operator="equal">
      <formula>"CW 2130-R11"</formula>
    </cfRule>
    <cfRule type="cellIs" dxfId="659" priority="714" stopIfTrue="1" operator="equal">
      <formula>"CW 3120-R2"</formula>
    </cfRule>
    <cfRule type="cellIs" dxfId="658" priority="715" stopIfTrue="1" operator="equal">
      <formula>"CW 3240-R7"</formula>
    </cfRule>
  </conditionalFormatting>
  <conditionalFormatting sqref="D154">
    <cfRule type="cellIs" dxfId="657" priority="710" stopIfTrue="1" operator="equal">
      <formula>"CW 2130-R11"</formula>
    </cfRule>
    <cfRule type="cellIs" dxfId="656" priority="711" stopIfTrue="1" operator="equal">
      <formula>"CW 3120-R2"</formula>
    </cfRule>
    <cfRule type="cellIs" dxfId="655" priority="712" stopIfTrue="1" operator="equal">
      <formula>"CW 3240-R7"</formula>
    </cfRule>
  </conditionalFormatting>
  <conditionalFormatting sqref="D155">
    <cfRule type="cellIs" dxfId="654" priority="707" stopIfTrue="1" operator="equal">
      <formula>"CW 2130-R11"</formula>
    </cfRule>
    <cfRule type="cellIs" dxfId="653" priority="708" stopIfTrue="1" operator="equal">
      <formula>"CW 3120-R2"</formula>
    </cfRule>
    <cfRule type="cellIs" dxfId="652" priority="709" stopIfTrue="1" operator="equal">
      <formula>"CW 3240-R7"</formula>
    </cfRule>
  </conditionalFormatting>
  <conditionalFormatting sqref="D156">
    <cfRule type="cellIs" dxfId="651" priority="704" stopIfTrue="1" operator="equal">
      <formula>"CW 2130-R11"</formula>
    </cfRule>
    <cfRule type="cellIs" dxfId="650" priority="705" stopIfTrue="1" operator="equal">
      <formula>"CW 3120-R2"</formula>
    </cfRule>
    <cfRule type="cellIs" dxfId="649" priority="706" stopIfTrue="1" operator="equal">
      <formula>"CW 3240-R7"</formula>
    </cfRule>
  </conditionalFormatting>
  <conditionalFormatting sqref="D157">
    <cfRule type="cellIs" dxfId="648" priority="701" stopIfTrue="1" operator="equal">
      <formula>"CW 2130-R11"</formula>
    </cfRule>
    <cfRule type="cellIs" dxfId="647" priority="702" stopIfTrue="1" operator="equal">
      <formula>"CW 3120-R2"</formula>
    </cfRule>
    <cfRule type="cellIs" dxfId="646" priority="703" stopIfTrue="1" operator="equal">
      <formula>"CW 3240-R7"</formula>
    </cfRule>
  </conditionalFormatting>
  <conditionalFormatting sqref="D160">
    <cfRule type="cellIs" dxfId="645" priority="696" stopIfTrue="1" operator="equal">
      <formula>"CW 2130-R11"</formula>
    </cfRule>
    <cfRule type="cellIs" dxfId="644" priority="697" stopIfTrue="1" operator="equal">
      <formula>"CW 3120-R2"</formula>
    </cfRule>
    <cfRule type="cellIs" dxfId="643" priority="698" stopIfTrue="1" operator="equal">
      <formula>"CW 3240-R7"</formula>
    </cfRule>
  </conditionalFormatting>
  <conditionalFormatting sqref="D159">
    <cfRule type="cellIs" dxfId="642" priority="699" stopIfTrue="1" operator="equal">
      <formula>"CW 3120-R2"</formula>
    </cfRule>
    <cfRule type="cellIs" dxfId="641" priority="700" stopIfTrue="1" operator="equal">
      <formula>"CW 3240-R7"</formula>
    </cfRule>
  </conditionalFormatting>
  <conditionalFormatting sqref="D161">
    <cfRule type="cellIs" dxfId="640" priority="694" stopIfTrue="1" operator="equal">
      <formula>"CW 3120-R2"</formula>
    </cfRule>
    <cfRule type="cellIs" dxfId="639" priority="695" stopIfTrue="1" operator="equal">
      <formula>"CW 3240-R7"</formula>
    </cfRule>
  </conditionalFormatting>
  <conditionalFormatting sqref="D162">
    <cfRule type="cellIs" dxfId="638" priority="691" stopIfTrue="1" operator="equal">
      <formula>"CW 2130-R11"</formula>
    </cfRule>
    <cfRule type="cellIs" dxfId="637" priority="692" stopIfTrue="1" operator="equal">
      <formula>"CW 3120-R2"</formula>
    </cfRule>
    <cfRule type="cellIs" dxfId="636" priority="693" stopIfTrue="1" operator="equal">
      <formula>"CW 3240-R7"</formula>
    </cfRule>
  </conditionalFormatting>
  <conditionalFormatting sqref="D163:D164">
    <cfRule type="cellIs" dxfId="635" priority="689" stopIfTrue="1" operator="equal">
      <formula>"CW 3120-R2"</formula>
    </cfRule>
    <cfRule type="cellIs" dxfId="634" priority="690" stopIfTrue="1" operator="equal">
      <formula>"CW 3240-R7"</formula>
    </cfRule>
  </conditionalFormatting>
  <conditionalFormatting sqref="D165:D166">
    <cfRule type="cellIs" dxfId="633" priority="687" stopIfTrue="1" operator="equal">
      <formula>"CW 3120-R2"</formula>
    </cfRule>
    <cfRule type="cellIs" dxfId="632" priority="688" stopIfTrue="1" operator="equal">
      <formula>"CW 3240-R7"</formula>
    </cfRule>
  </conditionalFormatting>
  <conditionalFormatting sqref="D168">
    <cfRule type="cellIs" dxfId="631" priority="685" stopIfTrue="1" operator="equal">
      <formula>"CW 3120-R2"</formula>
    </cfRule>
    <cfRule type="cellIs" dxfId="630" priority="686" stopIfTrue="1" operator="equal">
      <formula>"CW 3240-R7"</formula>
    </cfRule>
  </conditionalFormatting>
  <conditionalFormatting sqref="D170">
    <cfRule type="cellIs" dxfId="629" priority="682" stopIfTrue="1" operator="equal">
      <formula>"CW 2130-R11"</formula>
    </cfRule>
    <cfRule type="cellIs" dxfId="628" priority="683" stopIfTrue="1" operator="equal">
      <formula>"CW 3120-R2"</formula>
    </cfRule>
    <cfRule type="cellIs" dxfId="627" priority="684" stopIfTrue="1" operator="equal">
      <formula>"CW 3240-R7"</formula>
    </cfRule>
  </conditionalFormatting>
  <conditionalFormatting sqref="D169">
    <cfRule type="cellIs" dxfId="626" priority="680" stopIfTrue="1" operator="equal">
      <formula>"CW 3120-R2"</formula>
    </cfRule>
    <cfRule type="cellIs" dxfId="625" priority="681" stopIfTrue="1" operator="equal">
      <formula>"CW 3240-R7"</formula>
    </cfRule>
  </conditionalFormatting>
  <conditionalFormatting sqref="D184">
    <cfRule type="cellIs" dxfId="624" priority="652" stopIfTrue="1" operator="equal">
      <formula>"CW 2130-R11"</formula>
    </cfRule>
    <cfRule type="cellIs" dxfId="623" priority="653" stopIfTrue="1" operator="equal">
      <formula>"CW 3120-R2"</formula>
    </cfRule>
    <cfRule type="cellIs" dxfId="622" priority="654" stopIfTrue="1" operator="equal">
      <formula>"CW 3240-R7"</formula>
    </cfRule>
  </conditionalFormatting>
  <conditionalFormatting sqref="D173">
    <cfRule type="cellIs" dxfId="621" priority="672" stopIfTrue="1" operator="equal">
      <formula>"CW 2130-R11"</formula>
    </cfRule>
    <cfRule type="cellIs" dxfId="620" priority="673" stopIfTrue="1" operator="equal">
      <formula>"CW 3120-R2"</formula>
    </cfRule>
    <cfRule type="cellIs" dxfId="619" priority="674" stopIfTrue="1" operator="equal">
      <formula>"CW 3240-R7"</formula>
    </cfRule>
  </conditionalFormatting>
  <conditionalFormatting sqref="D172">
    <cfRule type="cellIs" dxfId="618" priority="675" stopIfTrue="1" operator="equal">
      <formula>"CW 3120-R2"</formula>
    </cfRule>
    <cfRule type="cellIs" dxfId="617" priority="676" stopIfTrue="1" operator="equal">
      <formula>"CW 3240-R7"</formula>
    </cfRule>
  </conditionalFormatting>
  <conditionalFormatting sqref="D174">
    <cfRule type="cellIs" dxfId="616" priority="669" stopIfTrue="1" operator="equal">
      <formula>"CW 2130-R11"</formula>
    </cfRule>
    <cfRule type="cellIs" dxfId="615" priority="670" stopIfTrue="1" operator="equal">
      <formula>"CW 3120-R2"</formula>
    </cfRule>
    <cfRule type="cellIs" dxfId="614" priority="671" stopIfTrue="1" operator="equal">
      <formula>"CW 3240-R7"</formula>
    </cfRule>
  </conditionalFormatting>
  <conditionalFormatting sqref="D175">
    <cfRule type="cellIs" dxfId="613" priority="667" stopIfTrue="1" operator="equal">
      <formula>"CW 3120-R2"</formula>
    </cfRule>
    <cfRule type="cellIs" dxfId="612" priority="668" stopIfTrue="1" operator="equal">
      <formula>"CW 3240-R7"</formula>
    </cfRule>
  </conditionalFormatting>
  <conditionalFormatting sqref="D176">
    <cfRule type="cellIs" dxfId="611" priority="665" stopIfTrue="1" operator="equal">
      <formula>"CW 3120-R2"</formula>
    </cfRule>
    <cfRule type="cellIs" dxfId="610" priority="666" stopIfTrue="1" operator="equal">
      <formula>"CW 3240-R7"</formula>
    </cfRule>
  </conditionalFormatting>
  <conditionalFormatting sqref="D177">
    <cfRule type="cellIs" dxfId="609" priority="663" stopIfTrue="1" operator="equal">
      <formula>"CW 2130-R11"</formula>
    </cfRule>
    <cfRule type="cellIs" dxfId="608" priority="664" stopIfTrue="1" operator="equal">
      <formula>"CW 3240-R7"</formula>
    </cfRule>
  </conditionalFormatting>
  <conditionalFormatting sqref="D178">
    <cfRule type="cellIs" dxfId="607" priority="661" stopIfTrue="1" operator="equal">
      <formula>"CW 2130-R11"</formula>
    </cfRule>
    <cfRule type="cellIs" dxfId="606" priority="662" stopIfTrue="1" operator="equal">
      <formula>"CW 3240-R7"</formula>
    </cfRule>
  </conditionalFormatting>
  <conditionalFormatting sqref="D180">
    <cfRule type="cellIs" dxfId="605" priority="659" stopIfTrue="1" operator="equal">
      <formula>"CW 3120-R2"</formula>
    </cfRule>
    <cfRule type="cellIs" dxfId="604" priority="660" stopIfTrue="1" operator="equal">
      <formula>"CW 3240-R7"</formula>
    </cfRule>
  </conditionalFormatting>
  <conditionalFormatting sqref="D179">
    <cfRule type="cellIs" dxfId="603" priority="657" stopIfTrue="1" operator="equal">
      <formula>"CW 3120-R2"</formula>
    </cfRule>
    <cfRule type="cellIs" dxfId="602" priority="658" stopIfTrue="1" operator="equal">
      <formula>"CW 3240-R7"</formula>
    </cfRule>
  </conditionalFormatting>
  <conditionalFormatting sqref="D197">
    <cfRule type="cellIs" dxfId="601" priority="613" stopIfTrue="1" operator="equal">
      <formula>"CW 2130-R11"</formula>
    </cfRule>
    <cfRule type="cellIs" dxfId="600" priority="614" stopIfTrue="1" operator="equal">
      <formula>"CW 3120-R2"</formula>
    </cfRule>
    <cfRule type="cellIs" dxfId="599" priority="615" stopIfTrue="1" operator="equal">
      <formula>"CW 3240-R7"</formula>
    </cfRule>
  </conditionalFormatting>
  <conditionalFormatting sqref="D183">
    <cfRule type="cellIs" dxfId="598" priority="655" stopIfTrue="1" operator="equal">
      <formula>"CW 3120-R2"</formula>
    </cfRule>
    <cfRule type="cellIs" dxfId="597" priority="656" stopIfTrue="1" operator="equal">
      <formula>"CW 3240-R7"</formula>
    </cfRule>
  </conditionalFormatting>
  <conditionalFormatting sqref="D182">
    <cfRule type="cellIs" dxfId="596" priority="649" stopIfTrue="1" operator="equal">
      <formula>"CW 2130-R11"</formula>
    </cfRule>
    <cfRule type="cellIs" dxfId="595" priority="650" stopIfTrue="1" operator="equal">
      <formula>"CW 3120-R2"</formula>
    </cfRule>
    <cfRule type="cellIs" dxfId="594" priority="651" stopIfTrue="1" operator="equal">
      <formula>"CW 3240-R7"</formula>
    </cfRule>
  </conditionalFormatting>
  <conditionalFormatting sqref="D185">
    <cfRule type="cellIs" dxfId="593" priority="646" stopIfTrue="1" operator="equal">
      <formula>"CW 2130-R11"</formula>
    </cfRule>
    <cfRule type="cellIs" dxfId="592" priority="647" stopIfTrue="1" operator="equal">
      <formula>"CW 3120-R2"</formula>
    </cfRule>
    <cfRule type="cellIs" dxfId="591" priority="648" stopIfTrue="1" operator="equal">
      <formula>"CW 3240-R7"</formula>
    </cfRule>
  </conditionalFormatting>
  <conditionalFormatting sqref="D186">
    <cfRule type="cellIs" dxfId="590" priority="643" stopIfTrue="1" operator="equal">
      <formula>"CW 2130-R11"</formula>
    </cfRule>
    <cfRule type="cellIs" dxfId="589" priority="644" stopIfTrue="1" operator="equal">
      <formula>"CW 3120-R2"</formula>
    </cfRule>
    <cfRule type="cellIs" dxfId="588" priority="645" stopIfTrue="1" operator="equal">
      <formula>"CW 3240-R7"</formula>
    </cfRule>
  </conditionalFormatting>
  <conditionalFormatting sqref="D188">
    <cfRule type="cellIs" dxfId="587" priority="634" stopIfTrue="1" operator="equal">
      <formula>"CW 2130-R11"</formula>
    </cfRule>
    <cfRule type="cellIs" dxfId="586" priority="635" stopIfTrue="1" operator="equal">
      <formula>"CW 3120-R2"</formula>
    </cfRule>
    <cfRule type="cellIs" dxfId="585" priority="636" stopIfTrue="1" operator="equal">
      <formula>"CW 3240-R7"</formula>
    </cfRule>
  </conditionalFormatting>
  <conditionalFormatting sqref="D189">
    <cfRule type="cellIs" dxfId="584" priority="631" stopIfTrue="1" operator="equal">
      <formula>"CW 2130-R11"</formula>
    </cfRule>
    <cfRule type="cellIs" dxfId="583" priority="632" stopIfTrue="1" operator="equal">
      <formula>"CW 3120-R2"</formula>
    </cfRule>
    <cfRule type="cellIs" dxfId="582" priority="633" stopIfTrue="1" operator="equal">
      <formula>"CW 3240-R7"</formula>
    </cfRule>
  </conditionalFormatting>
  <conditionalFormatting sqref="D203">
    <cfRule type="cellIs" dxfId="581" priority="595" stopIfTrue="1" operator="equal">
      <formula>"CW 2130-R11"</formula>
    </cfRule>
    <cfRule type="cellIs" dxfId="580" priority="596" stopIfTrue="1" operator="equal">
      <formula>"CW 3120-R2"</formula>
    </cfRule>
    <cfRule type="cellIs" dxfId="579" priority="597" stopIfTrue="1" operator="equal">
      <formula>"CW 3240-R7"</formula>
    </cfRule>
  </conditionalFormatting>
  <conditionalFormatting sqref="D204">
    <cfRule type="cellIs" dxfId="578" priority="592" stopIfTrue="1" operator="equal">
      <formula>"CW 2130-R11"</formula>
    </cfRule>
    <cfRule type="cellIs" dxfId="577" priority="593" stopIfTrue="1" operator="equal">
      <formula>"CW 3120-R2"</formula>
    </cfRule>
    <cfRule type="cellIs" dxfId="576" priority="594" stopIfTrue="1" operator="equal">
      <formula>"CW 3240-R7"</formula>
    </cfRule>
  </conditionalFormatting>
  <conditionalFormatting sqref="D205:D206">
    <cfRule type="cellIs" dxfId="575" priority="628" stopIfTrue="1" operator="equal">
      <formula>"CW 2130-R11"</formula>
    </cfRule>
    <cfRule type="cellIs" dxfId="574" priority="629" stopIfTrue="1" operator="equal">
      <formula>"CW 3120-R2"</formula>
    </cfRule>
    <cfRule type="cellIs" dxfId="573" priority="630" stopIfTrue="1" operator="equal">
      <formula>"CW 3240-R7"</formula>
    </cfRule>
  </conditionalFormatting>
  <conditionalFormatting sqref="D193">
    <cfRule type="cellIs" dxfId="572" priority="625" stopIfTrue="1" operator="equal">
      <formula>"CW 2130-R11"</formula>
    </cfRule>
    <cfRule type="cellIs" dxfId="571" priority="626" stopIfTrue="1" operator="equal">
      <formula>"CW 3120-R2"</formula>
    </cfRule>
    <cfRule type="cellIs" dxfId="570" priority="627" stopIfTrue="1" operator="equal">
      <formula>"CW 3240-R7"</formula>
    </cfRule>
  </conditionalFormatting>
  <conditionalFormatting sqref="D194">
    <cfRule type="cellIs" dxfId="569" priority="622" stopIfTrue="1" operator="equal">
      <formula>"CW 2130-R11"</formula>
    </cfRule>
    <cfRule type="cellIs" dxfId="568" priority="623" stopIfTrue="1" operator="equal">
      <formula>"CW 3120-R2"</formula>
    </cfRule>
    <cfRule type="cellIs" dxfId="567" priority="624" stopIfTrue="1" operator="equal">
      <formula>"CW 3240-R7"</formula>
    </cfRule>
  </conditionalFormatting>
  <conditionalFormatting sqref="D195">
    <cfRule type="cellIs" dxfId="566" priority="619" stopIfTrue="1" operator="equal">
      <formula>"CW 2130-R11"</formula>
    </cfRule>
    <cfRule type="cellIs" dxfId="565" priority="620" stopIfTrue="1" operator="equal">
      <formula>"CW 3120-R2"</formula>
    </cfRule>
    <cfRule type="cellIs" dxfId="564" priority="621" stopIfTrue="1" operator="equal">
      <formula>"CW 3240-R7"</formula>
    </cfRule>
  </conditionalFormatting>
  <conditionalFormatting sqref="D196">
    <cfRule type="cellIs" dxfId="563" priority="616" stopIfTrue="1" operator="equal">
      <formula>"CW 2130-R11"</formula>
    </cfRule>
    <cfRule type="cellIs" dxfId="562" priority="617" stopIfTrue="1" operator="equal">
      <formula>"CW 3120-R2"</formula>
    </cfRule>
    <cfRule type="cellIs" dxfId="561" priority="618" stopIfTrue="1" operator="equal">
      <formula>"CW 3240-R7"</formula>
    </cfRule>
  </conditionalFormatting>
  <conditionalFormatting sqref="D231">
    <cfRule type="cellIs" dxfId="560" priority="547" stopIfTrue="1" operator="equal">
      <formula>"CW 2130-R11"</formula>
    </cfRule>
    <cfRule type="cellIs" dxfId="559" priority="548" stopIfTrue="1" operator="equal">
      <formula>"CW 3120-R2"</formula>
    </cfRule>
    <cfRule type="cellIs" dxfId="558" priority="549" stopIfTrue="1" operator="equal">
      <formula>"CW 3240-R7"</formula>
    </cfRule>
  </conditionalFormatting>
  <conditionalFormatting sqref="D198">
    <cfRule type="cellIs" dxfId="557" priority="610" stopIfTrue="1" operator="equal">
      <formula>"CW 2130-R11"</formula>
    </cfRule>
    <cfRule type="cellIs" dxfId="556" priority="611" stopIfTrue="1" operator="equal">
      <formula>"CW 3120-R2"</formula>
    </cfRule>
    <cfRule type="cellIs" dxfId="555" priority="612" stopIfTrue="1" operator="equal">
      <formula>"CW 3240-R7"</formula>
    </cfRule>
  </conditionalFormatting>
  <conditionalFormatting sqref="D199">
    <cfRule type="cellIs" dxfId="554" priority="607" stopIfTrue="1" operator="equal">
      <formula>"CW 2130-R11"</formula>
    </cfRule>
    <cfRule type="cellIs" dxfId="553" priority="608" stopIfTrue="1" operator="equal">
      <formula>"CW 3120-R2"</formula>
    </cfRule>
    <cfRule type="cellIs" dxfId="552" priority="609" stopIfTrue="1" operator="equal">
      <formula>"CW 3240-R7"</formula>
    </cfRule>
  </conditionalFormatting>
  <conditionalFormatting sqref="D200">
    <cfRule type="cellIs" dxfId="551" priority="604" stopIfTrue="1" operator="equal">
      <formula>"CW 2130-R11"</formula>
    </cfRule>
    <cfRule type="cellIs" dxfId="550" priority="605" stopIfTrue="1" operator="equal">
      <formula>"CW 3120-R2"</formula>
    </cfRule>
    <cfRule type="cellIs" dxfId="549" priority="606" stopIfTrue="1" operator="equal">
      <formula>"CW 3240-R7"</formula>
    </cfRule>
  </conditionalFormatting>
  <conditionalFormatting sqref="D201">
    <cfRule type="cellIs" dxfId="548" priority="601" stopIfTrue="1" operator="equal">
      <formula>"CW 2130-R11"</formula>
    </cfRule>
    <cfRule type="cellIs" dxfId="547" priority="602" stopIfTrue="1" operator="equal">
      <formula>"CW 3120-R2"</formula>
    </cfRule>
    <cfRule type="cellIs" dxfId="546" priority="603" stopIfTrue="1" operator="equal">
      <formula>"CW 3240-R7"</formula>
    </cfRule>
  </conditionalFormatting>
  <conditionalFormatting sqref="D202">
    <cfRule type="cellIs" dxfId="545" priority="598" stopIfTrue="1" operator="equal">
      <formula>"CW 2130-R11"</formula>
    </cfRule>
    <cfRule type="cellIs" dxfId="544" priority="599" stopIfTrue="1" operator="equal">
      <formula>"CW 3120-R2"</formula>
    </cfRule>
    <cfRule type="cellIs" dxfId="543" priority="600" stopIfTrue="1" operator="equal">
      <formula>"CW 3240-R7"</formula>
    </cfRule>
  </conditionalFormatting>
  <conditionalFormatting sqref="D236:D237">
    <cfRule type="cellIs" dxfId="542" priority="526" stopIfTrue="1" operator="equal">
      <formula>"CW 2130-R11"</formula>
    </cfRule>
    <cfRule type="cellIs" dxfId="541" priority="527" stopIfTrue="1" operator="equal">
      <formula>"CW 3120-R2"</formula>
    </cfRule>
    <cfRule type="cellIs" dxfId="540" priority="528" stopIfTrue="1" operator="equal">
      <formula>"CW 3240-R7"</formula>
    </cfRule>
  </conditionalFormatting>
  <conditionalFormatting sqref="D238:D239">
    <cfRule type="cellIs" dxfId="539" priority="523" stopIfTrue="1" operator="equal">
      <formula>"CW 2130-R11"</formula>
    </cfRule>
    <cfRule type="cellIs" dxfId="538" priority="524" stopIfTrue="1" operator="equal">
      <formula>"CW 3120-R2"</formula>
    </cfRule>
    <cfRule type="cellIs" dxfId="537" priority="525" stopIfTrue="1" operator="equal">
      <formula>"CW 3240-R7"</formula>
    </cfRule>
  </conditionalFormatting>
  <conditionalFormatting sqref="D220:D221">
    <cfRule type="cellIs" dxfId="536" priority="589" stopIfTrue="1" operator="equal">
      <formula>"CW 2130-R11"</formula>
    </cfRule>
    <cfRule type="cellIs" dxfId="535" priority="590" stopIfTrue="1" operator="equal">
      <formula>"CW 3120-R2"</formula>
    </cfRule>
    <cfRule type="cellIs" dxfId="534" priority="591" stopIfTrue="1" operator="equal">
      <formula>"CW 3240-R7"</formula>
    </cfRule>
  </conditionalFormatting>
  <conditionalFormatting sqref="D208:D210">
    <cfRule type="cellIs" dxfId="533" priority="586" stopIfTrue="1" operator="equal">
      <formula>"CW 2130-R11"</formula>
    </cfRule>
    <cfRule type="cellIs" dxfId="532" priority="587" stopIfTrue="1" operator="equal">
      <formula>"CW 3120-R2"</formula>
    </cfRule>
    <cfRule type="cellIs" dxfId="531" priority="588" stopIfTrue="1" operator="equal">
      <formula>"CW 3240-R7"</formula>
    </cfRule>
  </conditionalFormatting>
  <conditionalFormatting sqref="D211">
    <cfRule type="cellIs" dxfId="530" priority="583" stopIfTrue="1" operator="equal">
      <formula>"CW 2130-R11"</formula>
    </cfRule>
    <cfRule type="cellIs" dxfId="529" priority="584" stopIfTrue="1" operator="equal">
      <formula>"CW 3120-R2"</formula>
    </cfRule>
    <cfRule type="cellIs" dxfId="528" priority="585" stopIfTrue="1" operator="equal">
      <formula>"CW 3240-R7"</formula>
    </cfRule>
  </conditionalFormatting>
  <conditionalFormatting sqref="D212">
    <cfRule type="cellIs" dxfId="527" priority="580" stopIfTrue="1" operator="equal">
      <formula>"CW 2130-R11"</formula>
    </cfRule>
    <cfRule type="cellIs" dxfId="526" priority="581" stopIfTrue="1" operator="equal">
      <formula>"CW 3120-R2"</formula>
    </cfRule>
    <cfRule type="cellIs" dxfId="525" priority="582" stopIfTrue="1" operator="equal">
      <formula>"CW 3240-R7"</formula>
    </cfRule>
  </conditionalFormatting>
  <conditionalFormatting sqref="D213">
    <cfRule type="cellIs" dxfId="524" priority="577" stopIfTrue="1" operator="equal">
      <formula>"CW 2130-R11"</formula>
    </cfRule>
    <cfRule type="cellIs" dxfId="523" priority="578" stopIfTrue="1" operator="equal">
      <formula>"CW 3120-R2"</formula>
    </cfRule>
    <cfRule type="cellIs" dxfId="522" priority="579" stopIfTrue="1" operator="equal">
      <formula>"CW 3240-R7"</formula>
    </cfRule>
  </conditionalFormatting>
  <conditionalFormatting sqref="D214">
    <cfRule type="cellIs" dxfId="521" priority="574" stopIfTrue="1" operator="equal">
      <formula>"CW 2130-R11"</formula>
    </cfRule>
    <cfRule type="cellIs" dxfId="520" priority="575" stopIfTrue="1" operator="equal">
      <formula>"CW 3120-R2"</formula>
    </cfRule>
    <cfRule type="cellIs" dxfId="519" priority="576" stopIfTrue="1" operator="equal">
      <formula>"CW 3240-R7"</formula>
    </cfRule>
  </conditionalFormatting>
  <conditionalFormatting sqref="D215:D216">
    <cfRule type="cellIs" dxfId="518" priority="571" stopIfTrue="1" operator="equal">
      <formula>"CW 2130-R11"</formula>
    </cfRule>
    <cfRule type="cellIs" dxfId="517" priority="572" stopIfTrue="1" operator="equal">
      <formula>"CW 3120-R2"</formula>
    </cfRule>
    <cfRule type="cellIs" dxfId="516" priority="573" stopIfTrue="1" operator="equal">
      <formula>"CW 3240-R7"</formula>
    </cfRule>
  </conditionalFormatting>
  <conditionalFormatting sqref="D217:D218">
    <cfRule type="cellIs" dxfId="515" priority="568" stopIfTrue="1" operator="equal">
      <formula>"CW 2130-R11"</formula>
    </cfRule>
    <cfRule type="cellIs" dxfId="514" priority="569" stopIfTrue="1" operator="equal">
      <formula>"CW 3120-R2"</formula>
    </cfRule>
    <cfRule type="cellIs" dxfId="513" priority="570" stopIfTrue="1" operator="equal">
      <formula>"CW 3240-R7"</formula>
    </cfRule>
  </conditionalFormatting>
  <conditionalFormatting sqref="D219">
    <cfRule type="cellIs" dxfId="512" priority="565" stopIfTrue="1" operator="equal">
      <formula>"CW 2130-R11"</formula>
    </cfRule>
    <cfRule type="cellIs" dxfId="511" priority="566" stopIfTrue="1" operator="equal">
      <formula>"CW 3120-R2"</formula>
    </cfRule>
    <cfRule type="cellIs" dxfId="510" priority="567" stopIfTrue="1" operator="equal">
      <formula>"CW 3240-R7"</formula>
    </cfRule>
  </conditionalFormatting>
  <conditionalFormatting sqref="D223:D226">
    <cfRule type="cellIs" dxfId="509" priority="562" stopIfTrue="1" operator="equal">
      <formula>"CW 2130-R11"</formula>
    </cfRule>
    <cfRule type="cellIs" dxfId="508" priority="563" stopIfTrue="1" operator="equal">
      <formula>"CW 3120-R2"</formula>
    </cfRule>
    <cfRule type="cellIs" dxfId="507" priority="564" stopIfTrue="1" operator="equal">
      <formula>"CW 3240-R7"</formula>
    </cfRule>
  </conditionalFormatting>
  <conditionalFormatting sqref="D227">
    <cfRule type="cellIs" dxfId="506" priority="559" stopIfTrue="1" operator="equal">
      <formula>"CW 2130-R11"</formula>
    </cfRule>
    <cfRule type="cellIs" dxfId="505" priority="560" stopIfTrue="1" operator="equal">
      <formula>"CW 3120-R2"</formula>
    </cfRule>
    <cfRule type="cellIs" dxfId="504" priority="561" stopIfTrue="1" operator="equal">
      <formula>"CW 3240-R7"</formula>
    </cfRule>
  </conditionalFormatting>
  <conditionalFormatting sqref="D228">
    <cfRule type="cellIs" dxfId="503" priority="556" stopIfTrue="1" operator="equal">
      <formula>"CW 2130-R11"</formula>
    </cfRule>
    <cfRule type="cellIs" dxfId="502" priority="557" stopIfTrue="1" operator="equal">
      <formula>"CW 3120-R2"</formula>
    </cfRule>
    <cfRule type="cellIs" dxfId="501" priority="558" stopIfTrue="1" operator="equal">
      <formula>"CW 3240-R7"</formula>
    </cfRule>
  </conditionalFormatting>
  <conditionalFormatting sqref="D230">
    <cfRule type="cellIs" dxfId="500" priority="550" stopIfTrue="1" operator="equal">
      <formula>"CW 2130-R11"</formula>
    </cfRule>
    <cfRule type="cellIs" dxfId="499" priority="551" stopIfTrue="1" operator="equal">
      <formula>"CW 3120-R2"</formula>
    </cfRule>
    <cfRule type="cellIs" dxfId="498" priority="552" stopIfTrue="1" operator="equal">
      <formula>"CW 3240-R7"</formula>
    </cfRule>
  </conditionalFormatting>
  <conditionalFormatting sqref="D297:D298">
    <cfRule type="cellIs" dxfId="497" priority="414" stopIfTrue="1" operator="equal">
      <formula>"CW 2130-R11"</formula>
    </cfRule>
    <cfRule type="cellIs" dxfId="496" priority="415" stopIfTrue="1" operator="equal">
      <formula>"CW 3120-R2"</formula>
    </cfRule>
    <cfRule type="cellIs" dxfId="495" priority="416" stopIfTrue="1" operator="equal">
      <formula>"CW 3240-R7"</formula>
    </cfRule>
  </conditionalFormatting>
  <conditionalFormatting sqref="D232">
    <cfRule type="cellIs" dxfId="494" priority="544" stopIfTrue="1" operator="equal">
      <formula>"CW 2130-R11"</formula>
    </cfRule>
    <cfRule type="cellIs" dxfId="493" priority="545" stopIfTrue="1" operator="equal">
      <formula>"CW 3120-R2"</formula>
    </cfRule>
    <cfRule type="cellIs" dxfId="492" priority="546" stopIfTrue="1" operator="equal">
      <formula>"CW 3240-R7"</formula>
    </cfRule>
  </conditionalFormatting>
  <conditionalFormatting sqref="D233">
    <cfRule type="cellIs" dxfId="491" priority="541" stopIfTrue="1" operator="equal">
      <formula>"CW 2130-R11"</formula>
    </cfRule>
    <cfRule type="cellIs" dxfId="490" priority="542" stopIfTrue="1" operator="equal">
      <formula>"CW 3120-R2"</formula>
    </cfRule>
    <cfRule type="cellIs" dxfId="489" priority="543" stopIfTrue="1" operator="equal">
      <formula>"CW 3240-R7"</formula>
    </cfRule>
  </conditionalFormatting>
  <conditionalFormatting sqref="D234">
    <cfRule type="cellIs" dxfId="488" priority="538" stopIfTrue="1" operator="equal">
      <formula>"CW 2130-R11"</formula>
    </cfRule>
    <cfRule type="cellIs" dxfId="487" priority="539" stopIfTrue="1" operator="equal">
      <formula>"CW 3120-R2"</formula>
    </cfRule>
    <cfRule type="cellIs" dxfId="486" priority="540" stopIfTrue="1" operator="equal">
      <formula>"CW 3240-R7"</formula>
    </cfRule>
  </conditionalFormatting>
  <conditionalFormatting sqref="D235">
    <cfRule type="cellIs" dxfId="485" priority="535" stopIfTrue="1" operator="equal">
      <formula>"CW 2130-R11"</formula>
    </cfRule>
    <cfRule type="cellIs" dxfId="484" priority="536" stopIfTrue="1" operator="equal">
      <formula>"CW 3120-R2"</formula>
    </cfRule>
    <cfRule type="cellIs" dxfId="483" priority="537" stopIfTrue="1" operator="equal">
      <formula>"CW 3240-R7"</formula>
    </cfRule>
  </conditionalFormatting>
  <conditionalFormatting sqref="D138">
    <cfRule type="cellIs" dxfId="482" priority="514" stopIfTrue="1" operator="equal">
      <formula>"CW 2130-R11"</formula>
    </cfRule>
    <cfRule type="cellIs" dxfId="481" priority="515" stopIfTrue="1" operator="equal">
      <formula>"CW 3120-R2"</formula>
    </cfRule>
    <cfRule type="cellIs" dxfId="480" priority="516" stopIfTrue="1" operator="equal">
      <formula>"CW 3240-R7"</formula>
    </cfRule>
  </conditionalFormatting>
  <conditionalFormatting sqref="D43">
    <cfRule type="cellIs" dxfId="479" priority="511" stopIfTrue="1" operator="equal">
      <formula>"CW 2130-R11"</formula>
    </cfRule>
    <cfRule type="cellIs" dxfId="478" priority="512" stopIfTrue="1" operator="equal">
      <formula>"CW 3120-R2"</formula>
    </cfRule>
    <cfRule type="cellIs" dxfId="477" priority="513" stopIfTrue="1" operator="equal">
      <formula>"CW 3240-R7"</formula>
    </cfRule>
  </conditionalFormatting>
  <conditionalFormatting sqref="D222">
    <cfRule type="cellIs" dxfId="476" priority="520" stopIfTrue="1" operator="equal">
      <formula>"CW 2130-R11"</formula>
    </cfRule>
    <cfRule type="cellIs" dxfId="475" priority="521" stopIfTrue="1" operator="equal">
      <formula>"CW 3120-R2"</formula>
    </cfRule>
    <cfRule type="cellIs" dxfId="474" priority="522" stopIfTrue="1" operator="equal">
      <formula>"CW 3240-R7"</formula>
    </cfRule>
  </conditionalFormatting>
  <conditionalFormatting sqref="D229">
    <cfRule type="cellIs" dxfId="473" priority="517" stopIfTrue="1" operator="equal">
      <formula>"CW 2130-R11"</formula>
    </cfRule>
    <cfRule type="cellIs" dxfId="472" priority="518" stopIfTrue="1" operator="equal">
      <formula>"CW 3120-R2"</formula>
    </cfRule>
    <cfRule type="cellIs" dxfId="471" priority="519" stopIfTrue="1" operator="equal">
      <formula>"CW 3240-R7"</formula>
    </cfRule>
  </conditionalFormatting>
  <conditionalFormatting sqref="D265">
    <cfRule type="cellIs" dxfId="470" priority="466" stopIfTrue="1" operator="equal">
      <formula>"CW 2130-R11"</formula>
    </cfRule>
    <cfRule type="cellIs" dxfId="469" priority="467" stopIfTrue="1" operator="equal">
      <formula>"CW 3120-R2"</formula>
    </cfRule>
    <cfRule type="cellIs" dxfId="468" priority="468" stopIfTrue="1" operator="equal">
      <formula>"CW 3240-R7"</formula>
    </cfRule>
  </conditionalFormatting>
  <conditionalFormatting sqref="D245">
    <cfRule type="cellIs" dxfId="467" priority="496" stopIfTrue="1" operator="equal">
      <formula>"CW 2130-R11"</formula>
    </cfRule>
    <cfRule type="cellIs" dxfId="466" priority="497" stopIfTrue="1" operator="equal">
      <formula>"CW 3120-R2"</formula>
    </cfRule>
    <cfRule type="cellIs" dxfId="465" priority="498" stopIfTrue="1" operator="equal">
      <formula>"CW 3240-R7"</formula>
    </cfRule>
  </conditionalFormatting>
  <conditionalFormatting sqref="D264">
    <cfRule type="cellIs" dxfId="464" priority="469" stopIfTrue="1" operator="equal">
      <formula>"CW 2130-R11"</formula>
    </cfRule>
    <cfRule type="cellIs" dxfId="463" priority="470" stopIfTrue="1" operator="equal">
      <formula>"CW 3120-R2"</formula>
    </cfRule>
    <cfRule type="cellIs" dxfId="462" priority="471" stopIfTrue="1" operator="equal">
      <formula>"CW 3240-R7"</formula>
    </cfRule>
  </conditionalFormatting>
  <conditionalFormatting sqref="D246">
    <cfRule type="cellIs" dxfId="461" priority="493" stopIfTrue="1" operator="equal">
      <formula>"CW 2130-R11"</formula>
    </cfRule>
    <cfRule type="cellIs" dxfId="460" priority="494" stopIfTrue="1" operator="equal">
      <formula>"CW 3120-R2"</formula>
    </cfRule>
    <cfRule type="cellIs" dxfId="459" priority="495" stopIfTrue="1" operator="equal">
      <formula>"CW 3240-R7"</formula>
    </cfRule>
  </conditionalFormatting>
  <conditionalFormatting sqref="D241">
    <cfRule type="cellIs" dxfId="458" priority="508" stopIfTrue="1" operator="equal">
      <formula>"CW 2130-R11"</formula>
    </cfRule>
    <cfRule type="cellIs" dxfId="457" priority="509" stopIfTrue="1" operator="equal">
      <formula>"CW 3120-R2"</formula>
    </cfRule>
    <cfRule type="cellIs" dxfId="456" priority="510" stopIfTrue="1" operator="equal">
      <formula>"CW 3240-R7"</formula>
    </cfRule>
  </conditionalFormatting>
  <conditionalFormatting sqref="D242">
    <cfRule type="cellIs" dxfId="455" priority="505" stopIfTrue="1" operator="equal">
      <formula>"CW 2130-R11"</formula>
    </cfRule>
    <cfRule type="cellIs" dxfId="454" priority="506" stopIfTrue="1" operator="equal">
      <formula>"CW 3120-R2"</formula>
    </cfRule>
    <cfRule type="cellIs" dxfId="453" priority="507" stopIfTrue="1" operator="equal">
      <formula>"CW 3240-R7"</formula>
    </cfRule>
  </conditionalFormatting>
  <conditionalFormatting sqref="D243">
    <cfRule type="cellIs" dxfId="452" priority="502" stopIfTrue="1" operator="equal">
      <formula>"CW 2130-R11"</formula>
    </cfRule>
    <cfRule type="cellIs" dxfId="451" priority="503" stopIfTrue="1" operator="equal">
      <formula>"CW 3120-R2"</formula>
    </cfRule>
    <cfRule type="cellIs" dxfId="450" priority="504" stopIfTrue="1" operator="equal">
      <formula>"CW 3240-R7"</formula>
    </cfRule>
  </conditionalFormatting>
  <conditionalFormatting sqref="D244">
    <cfRule type="cellIs" dxfId="449" priority="499" stopIfTrue="1" operator="equal">
      <formula>"CW 2130-R11"</formula>
    </cfRule>
    <cfRule type="cellIs" dxfId="448" priority="500" stopIfTrue="1" operator="equal">
      <formula>"CW 3120-R2"</formula>
    </cfRule>
    <cfRule type="cellIs" dxfId="447" priority="501" stopIfTrue="1" operator="equal">
      <formula>"CW 3240-R7"</formula>
    </cfRule>
  </conditionalFormatting>
  <conditionalFormatting sqref="D276">
    <cfRule type="cellIs" dxfId="446" priority="429" stopIfTrue="1" operator="equal">
      <formula>"CW 2130-R11"</formula>
    </cfRule>
    <cfRule type="cellIs" dxfId="445" priority="430" stopIfTrue="1" operator="equal">
      <formula>"CW 3120-R2"</formula>
    </cfRule>
    <cfRule type="cellIs" dxfId="444" priority="431" stopIfTrue="1" operator="equal">
      <formula>"CW 3240-R7"</formula>
    </cfRule>
  </conditionalFormatting>
  <conditionalFormatting sqref="D249">
    <cfRule type="cellIs" dxfId="443" priority="451" stopIfTrue="1" operator="equal">
      <formula>"CW 2130-R11"</formula>
    </cfRule>
    <cfRule type="cellIs" dxfId="442" priority="452" stopIfTrue="1" operator="equal">
      <formula>"CW 3120-R2"</formula>
    </cfRule>
    <cfRule type="cellIs" dxfId="441" priority="453" stopIfTrue="1" operator="equal">
      <formula>"CW 3240-R7"</formula>
    </cfRule>
  </conditionalFormatting>
  <conditionalFormatting sqref="D248">
    <cfRule type="cellIs" dxfId="440" priority="491" stopIfTrue="1" operator="equal">
      <formula>"CW 3120-R2"</formula>
    </cfRule>
    <cfRule type="cellIs" dxfId="439" priority="492" stopIfTrue="1" operator="equal">
      <formula>"CW 3240-R7"</formula>
    </cfRule>
  </conditionalFormatting>
  <conditionalFormatting sqref="D250">
    <cfRule type="cellIs" dxfId="438" priority="488" stopIfTrue="1" operator="equal">
      <formula>"CW 2130-R11"</formula>
    </cfRule>
    <cfRule type="cellIs" dxfId="437" priority="489" stopIfTrue="1" operator="equal">
      <formula>"CW 3120-R2"</formula>
    </cfRule>
    <cfRule type="cellIs" dxfId="436" priority="490" stopIfTrue="1" operator="equal">
      <formula>"CW 3240-R7"</formula>
    </cfRule>
  </conditionalFormatting>
  <conditionalFormatting sqref="D251:D252">
    <cfRule type="cellIs" dxfId="435" priority="486" stopIfTrue="1" operator="equal">
      <formula>"CW 3120-R2"</formula>
    </cfRule>
    <cfRule type="cellIs" dxfId="434" priority="487" stopIfTrue="1" operator="equal">
      <formula>"CW 3240-R7"</formula>
    </cfRule>
  </conditionalFormatting>
  <conditionalFormatting sqref="D253:D254">
    <cfRule type="cellIs" dxfId="433" priority="484" stopIfTrue="1" operator="equal">
      <formula>"CW 3120-R2"</formula>
    </cfRule>
    <cfRule type="cellIs" dxfId="432" priority="485" stopIfTrue="1" operator="equal">
      <formula>"CW 3240-R7"</formula>
    </cfRule>
  </conditionalFormatting>
  <conditionalFormatting sqref="D259">
    <cfRule type="cellIs" dxfId="431" priority="482" stopIfTrue="1" operator="equal">
      <formula>"CW 3120-R2"</formula>
    </cfRule>
    <cfRule type="cellIs" dxfId="430" priority="483" stopIfTrue="1" operator="equal">
      <formula>"CW 3240-R7"</formula>
    </cfRule>
  </conditionalFormatting>
  <conditionalFormatting sqref="D260">
    <cfRule type="cellIs" dxfId="429" priority="477" stopIfTrue="1" operator="equal">
      <formula>"CW 3120-R2"</formula>
    </cfRule>
    <cfRule type="cellIs" dxfId="428" priority="478" stopIfTrue="1" operator="equal">
      <formula>"CW 3240-R7"</formula>
    </cfRule>
  </conditionalFormatting>
  <conditionalFormatting sqref="D356">
    <cfRule type="cellIs" dxfId="427" priority="276" stopIfTrue="1" operator="equal">
      <formula>"CW 2130-R11"</formula>
    </cfRule>
    <cfRule type="cellIs" dxfId="426" priority="277" stopIfTrue="1" operator="equal">
      <formula>"CW 3120-R2"</formula>
    </cfRule>
    <cfRule type="cellIs" dxfId="425" priority="278" stopIfTrue="1" operator="equal">
      <formula>"CW 3240-R7"</formula>
    </cfRule>
  </conditionalFormatting>
  <conditionalFormatting sqref="D275">
    <cfRule type="cellIs" dxfId="424" priority="435" stopIfTrue="1" operator="equal">
      <formula>"CW 2130-R11"</formula>
    </cfRule>
    <cfRule type="cellIs" dxfId="423" priority="436" stopIfTrue="1" operator="equal">
      <formula>"CW 3120-R2"</formula>
    </cfRule>
    <cfRule type="cellIs" dxfId="422" priority="437" stopIfTrue="1" operator="equal">
      <formula>"CW 3240-R7"</formula>
    </cfRule>
  </conditionalFormatting>
  <conditionalFormatting sqref="D263">
    <cfRule type="cellIs" dxfId="421" priority="472" stopIfTrue="1" operator="equal">
      <formula>"CW 3120-R2"</formula>
    </cfRule>
    <cfRule type="cellIs" dxfId="420" priority="473" stopIfTrue="1" operator="equal">
      <formula>"CW 3240-R7"</formula>
    </cfRule>
  </conditionalFormatting>
  <conditionalFormatting sqref="D289">
    <cfRule type="cellIs" dxfId="419" priority="399" stopIfTrue="1" operator="equal">
      <formula>"CW 2130-R11"</formula>
    </cfRule>
    <cfRule type="cellIs" dxfId="418" priority="400" stopIfTrue="1" operator="equal">
      <formula>"CW 3120-R2"</formula>
    </cfRule>
    <cfRule type="cellIs" dxfId="417" priority="401" stopIfTrue="1" operator="equal">
      <formula>"CW 3240-R7"</formula>
    </cfRule>
  </conditionalFormatting>
  <conditionalFormatting sqref="D266">
    <cfRule type="cellIs" dxfId="416" priority="464" stopIfTrue="1" operator="equal">
      <formula>"CW 3120-R2"</formula>
    </cfRule>
    <cfRule type="cellIs" dxfId="415" priority="465" stopIfTrue="1" operator="equal">
      <formula>"CW 3240-R7"</formula>
    </cfRule>
  </conditionalFormatting>
  <conditionalFormatting sqref="D267">
    <cfRule type="cellIs" dxfId="414" priority="462" stopIfTrue="1" operator="equal">
      <formula>"CW 3120-R2"</formula>
    </cfRule>
    <cfRule type="cellIs" dxfId="413" priority="463" stopIfTrue="1" operator="equal">
      <formula>"CW 3240-R7"</formula>
    </cfRule>
  </conditionalFormatting>
  <conditionalFormatting sqref="D268">
    <cfRule type="cellIs" dxfId="412" priority="460" stopIfTrue="1" operator="equal">
      <formula>"CW 2130-R11"</formula>
    </cfRule>
    <cfRule type="cellIs" dxfId="411" priority="461" stopIfTrue="1" operator="equal">
      <formula>"CW 3240-R7"</formula>
    </cfRule>
  </conditionalFormatting>
  <conditionalFormatting sqref="D270">
    <cfRule type="cellIs" dxfId="410" priority="458" stopIfTrue="1" operator="equal">
      <formula>"CW 2130-R11"</formula>
    </cfRule>
    <cfRule type="cellIs" dxfId="409" priority="459" stopIfTrue="1" operator="equal">
      <formula>"CW 3240-R7"</formula>
    </cfRule>
  </conditionalFormatting>
  <conditionalFormatting sqref="D272">
    <cfRule type="cellIs" dxfId="408" priority="456" stopIfTrue="1" operator="equal">
      <formula>"CW 3120-R2"</formula>
    </cfRule>
    <cfRule type="cellIs" dxfId="407" priority="457" stopIfTrue="1" operator="equal">
      <formula>"CW 3240-R7"</formula>
    </cfRule>
  </conditionalFormatting>
  <conditionalFormatting sqref="D271">
    <cfRule type="cellIs" dxfId="406" priority="454" stopIfTrue="1" operator="equal">
      <formula>"CW 3120-R2"</formula>
    </cfRule>
    <cfRule type="cellIs" dxfId="405" priority="455" stopIfTrue="1" operator="equal">
      <formula>"CW 3240-R7"</formula>
    </cfRule>
  </conditionalFormatting>
  <conditionalFormatting sqref="D261:D262">
    <cfRule type="cellIs" dxfId="404" priority="442" stopIfTrue="1" operator="equal">
      <formula>"CW 2130-R11"</formula>
    </cfRule>
    <cfRule type="cellIs" dxfId="403" priority="443" stopIfTrue="1" operator="equal">
      <formula>"CW 3120-R2"</formula>
    </cfRule>
    <cfRule type="cellIs" dxfId="402" priority="444" stopIfTrue="1" operator="equal">
      <formula>"CW 3240-R7"</formula>
    </cfRule>
  </conditionalFormatting>
  <conditionalFormatting sqref="D255">
    <cfRule type="cellIs" dxfId="401" priority="449" stopIfTrue="1" operator="equal">
      <formula>"CW 3120-R2"</formula>
    </cfRule>
    <cfRule type="cellIs" dxfId="400" priority="450" stopIfTrue="1" operator="equal">
      <formula>"CW 3240-R7"</formula>
    </cfRule>
  </conditionalFormatting>
  <conditionalFormatting sqref="D257">
    <cfRule type="cellIs" dxfId="399" priority="447" stopIfTrue="1" operator="equal">
      <formula>"CW 3120-R2"</formula>
    </cfRule>
    <cfRule type="cellIs" dxfId="398" priority="448" stopIfTrue="1" operator="equal">
      <formula>"CW 3240-R7"</formula>
    </cfRule>
  </conditionalFormatting>
  <conditionalFormatting sqref="D256">
    <cfRule type="cellIs" dxfId="397" priority="445" stopIfTrue="1" operator="equal">
      <formula>"CW 3120-R2"</formula>
    </cfRule>
    <cfRule type="cellIs" dxfId="396" priority="446" stopIfTrue="1" operator="equal">
      <formula>"CW 3240-R7"</formula>
    </cfRule>
  </conditionalFormatting>
  <conditionalFormatting sqref="D277">
    <cfRule type="cellIs" dxfId="395" priority="426" stopIfTrue="1" operator="equal">
      <formula>"CW 2130-R11"</formula>
    </cfRule>
    <cfRule type="cellIs" dxfId="394" priority="427" stopIfTrue="1" operator="equal">
      <formula>"CW 3120-R2"</formula>
    </cfRule>
    <cfRule type="cellIs" dxfId="393" priority="428" stopIfTrue="1" operator="equal">
      <formula>"CW 3240-R7"</formula>
    </cfRule>
  </conditionalFormatting>
  <conditionalFormatting sqref="D269">
    <cfRule type="cellIs" dxfId="392" priority="440" stopIfTrue="1" operator="equal">
      <formula>"CW 2130-R11"</formula>
    </cfRule>
    <cfRule type="cellIs" dxfId="391" priority="441" stopIfTrue="1" operator="equal">
      <formula>"CW 3240-R7"</formula>
    </cfRule>
  </conditionalFormatting>
  <conditionalFormatting sqref="D290">
    <cfRule type="cellIs" dxfId="390" priority="396" stopIfTrue="1" operator="equal">
      <formula>"CW 2130-R11"</formula>
    </cfRule>
    <cfRule type="cellIs" dxfId="389" priority="397" stopIfTrue="1" operator="equal">
      <formula>"CW 3120-R2"</formula>
    </cfRule>
    <cfRule type="cellIs" dxfId="388" priority="398" stopIfTrue="1" operator="equal">
      <formula>"CW 3240-R7"</formula>
    </cfRule>
  </conditionalFormatting>
  <conditionalFormatting sqref="D274">
    <cfRule type="cellIs" dxfId="387" priority="438" stopIfTrue="1" operator="equal">
      <formula>"CW 3120-R2"</formula>
    </cfRule>
    <cfRule type="cellIs" dxfId="386" priority="439" stopIfTrue="1" operator="equal">
      <formula>"CW 3240-R7"</formula>
    </cfRule>
  </conditionalFormatting>
  <conditionalFormatting sqref="D278">
    <cfRule type="cellIs" dxfId="385" priority="423" stopIfTrue="1" operator="equal">
      <formula>"CW 2130-R11"</formula>
    </cfRule>
    <cfRule type="cellIs" dxfId="384" priority="424" stopIfTrue="1" operator="equal">
      <formula>"CW 3120-R2"</formula>
    </cfRule>
    <cfRule type="cellIs" dxfId="383" priority="425" stopIfTrue="1" operator="equal">
      <formula>"CW 3240-R7"</formula>
    </cfRule>
  </conditionalFormatting>
  <conditionalFormatting sqref="D280">
    <cfRule type="cellIs" dxfId="382" priority="420" stopIfTrue="1" operator="equal">
      <formula>"CW 2130-R11"</formula>
    </cfRule>
    <cfRule type="cellIs" dxfId="381" priority="421" stopIfTrue="1" operator="equal">
      <formula>"CW 3120-R2"</formula>
    </cfRule>
    <cfRule type="cellIs" dxfId="380" priority="422" stopIfTrue="1" operator="equal">
      <formula>"CW 3240-R7"</formula>
    </cfRule>
  </conditionalFormatting>
  <conditionalFormatting sqref="D294">
    <cfRule type="cellIs" dxfId="379" priority="384" stopIfTrue="1" operator="equal">
      <formula>"CW 2130-R11"</formula>
    </cfRule>
    <cfRule type="cellIs" dxfId="378" priority="385" stopIfTrue="1" operator="equal">
      <formula>"CW 3120-R2"</formula>
    </cfRule>
    <cfRule type="cellIs" dxfId="377" priority="386" stopIfTrue="1" operator="equal">
      <formula>"CW 3240-R7"</formula>
    </cfRule>
  </conditionalFormatting>
  <conditionalFormatting sqref="D281">
    <cfRule type="cellIs" dxfId="376" priority="417" stopIfTrue="1" operator="equal">
      <formula>"CW 2130-R11"</formula>
    </cfRule>
    <cfRule type="cellIs" dxfId="375" priority="418" stopIfTrue="1" operator="equal">
      <formula>"CW 3120-R2"</formula>
    </cfRule>
    <cfRule type="cellIs" dxfId="374" priority="419" stopIfTrue="1" operator="equal">
      <formula>"CW 3240-R7"</formula>
    </cfRule>
  </conditionalFormatting>
  <conditionalFormatting sqref="D295">
    <cfRule type="cellIs" dxfId="373" priority="381" stopIfTrue="1" operator="equal">
      <formula>"CW 2130-R11"</formula>
    </cfRule>
    <cfRule type="cellIs" dxfId="372" priority="382" stopIfTrue="1" operator="equal">
      <formula>"CW 3120-R2"</formula>
    </cfRule>
    <cfRule type="cellIs" dxfId="371" priority="383" stopIfTrue="1" operator="equal">
      <formula>"CW 3240-R7"</formula>
    </cfRule>
  </conditionalFormatting>
  <conditionalFormatting sqref="D296">
    <cfRule type="cellIs" dxfId="370" priority="378" stopIfTrue="1" operator="equal">
      <formula>"CW 2130-R11"</formula>
    </cfRule>
    <cfRule type="cellIs" dxfId="369" priority="379" stopIfTrue="1" operator="equal">
      <formula>"CW 3120-R2"</formula>
    </cfRule>
    <cfRule type="cellIs" dxfId="368" priority="380" stopIfTrue="1" operator="equal">
      <formula>"CW 3240-R7"</formula>
    </cfRule>
  </conditionalFormatting>
  <conditionalFormatting sqref="D314">
    <cfRule type="cellIs" dxfId="367" priority="315" stopIfTrue="1" operator="equal">
      <formula>"CW 2130-R11"</formula>
    </cfRule>
    <cfRule type="cellIs" dxfId="366" priority="316" stopIfTrue="1" operator="equal">
      <formula>"CW 3120-R2"</formula>
    </cfRule>
    <cfRule type="cellIs" dxfId="365" priority="317" stopIfTrue="1" operator="equal">
      <formula>"CW 3240-R7"</formula>
    </cfRule>
  </conditionalFormatting>
  <conditionalFormatting sqref="D321">
    <cfRule type="cellIs" dxfId="364" priority="312" stopIfTrue="1" operator="equal">
      <formula>"CW 2130-R11"</formula>
    </cfRule>
    <cfRule type="cellIs" dxfId="363" priority="313" stopIfTrue="1" operator="equal">
      <formula>"CW 3120-R2"</formula>
    </cfRule>
    <cfRule type="cellIs" dxfId="362" priority="314" stopIfTrue="1" operator="equal">
      <formula>"CW 3240-R7"</formula>
    </cfRule>
  </conditionalFormatting>
  <conditionalFormatting sqref="D315:D318">
    <cfRule type="cellIs" dxfId="361" priority="348" stopIfTrue="1" operator="equal">
      <formula>"CW 2130-R11"</formula>
    </cfRule>
    <cfRule type="cellIs" dxfId="360" priority="349" stopIfTrue="1" operator="equal">
      <formula>"CW 3120-R2"</formula>
    </cfRule>
    <cfRule type="cellIs" dxfId="359" priority="350" stopIfTrue="1" operator="equal">
      <formula>"CW 3240-R7"</formula>
    </cfRule>
  </conditionalFormatting>
  <conditionalFormatting sqref="D285">
    <cfRule type="cellIs" dxfId="358" priority="411" stopIfTrue="1" operator="equal">
      <formula>"CW 2130-R11"</formula>
    </cfRule>
    <cfRule type="cellIs" dxfId="357" priority="412" stopIfTrue="1" operator="equal">
      <formula>"CW 3120-R2"</formula>
    </cfRule>
    <cfRule type="cellIs" dxfId="356" priority="413" stopIfTrue="1" operator="equal">
      <formula>"CW 3240-R7"</formula>
    </cfRule>
  </conditionalFormatting>
  <conditionalFormatting sqref="D286">
    <cfRule type="cellIs" dxfId="355" priority="408" stopIfTrue="1" operator="equal">
      <formula>"CW 2130-R11"</formula>
    </cfRule>
    <cfRule type="cellIs" dxfId="354" priority="409" stopIfTrue="1" operator="equal">
      <formula>"CW 3120-R2"</formula>
    </cfRule>
    <cfRule type="cellIs" dxfId="353" priority="410" stopIfTrue="1" operator="equal">
      <formula>"CW 3240-R7"</formula>
    </cfRule>
  </conditionalFormatting>
  <conditionalFormatting sqref="D287">
    <cfRule type="cellIs" dxfId="352" priority="405" stopIfTrue="1" operator="equal">
      <formula>"CW 2130-R11"</formula>
    </cfRule>
    <cfRule type="cellIs" dxfId="351" priority="406" stopIfTrue="1" operator="equal">
      <formula>"CW 3120-R2"</formula>
    </cfRule>
    <cfRule type="cellIs" dxfId="350" priority="407" stopIfTrue="1" operator="equal">
      <formula>"CW 3240-R7"</formula>
    </cfRule>
  </conditionalFormatting>
  <conditionalFormatting sqref="D288">
    <cfRule type="cellIs" dxfId="349" priority="402" stopIfTrue="1" operator="equal">
      <formula>"CW 2130-R11"</formula>
    </cfRule>
    <cfRule type="cellIs" dxfId="348" priority="403" stopIfTrue="1" operator="equal">
      <formula>"CW 3120-R2"</formula>
    </cfRule>
    <cfRule type="cellIs" dxfId="347" priority="404" stopIfTrue="1" operator="equal">
      <formula>"CW 3240-R7"</formula>
    </cfRule>
  </conditionalFormatting>
  <conditionalFormatting sqref="D324">
    <cfRule type="cellIs" dxfId="346" priority="333" stopIfTrue="1" operator="equal">
      <formula>"CW 2130-R11"</formula>
    </cfRule>
    <cfRule type="cellIs" dxfId="345" priority="334" stopIfTrue="1" operator="equal">
      <formula>"CW 3120-R2"</formula>
    </cfRule>
    <cfRule type="cellIs" dxfId="344" priority="335" stopIfTrue="1" operator="equal">
      <formula>"CW 3240-R7"</formula>
    </cfRule>
  </conditionalFormatting>
  <conditionalFormatting sqref="D325">
    <cfRule type="cellIs" dxfId="343" priority="330" stopIfTrue="1" operator="equal">
      <formula>"CW 2130-R11"</formula>
    </cfRule>
    <cfRule type="cellIs" dxfId="342" priority="331" stopIfTrue="1" operator="equal">
      <formula>"CW 3120-R2"</formula>
    </cfRule>
    <cfRule type="cellIs" dxfId="341" priority="332" stopIfTrue="1" operator="equal">
      <formula>"CW 3240-R7"</formula>
    </cfRule>
  </conditionalFormatting>
  <conditionalFormatting sqref="D291">
    <cfRule type="cellIs" dxfId="340" priority="393" stopIfTrue="1" operator="equal">
      <formula>"CW 2130-R11"</formula>
    </cfRule>
    <cfRule type="cellIs" dxfId="339" priority="394" stopIfTrue="1" operator="equal">
      <formula>"CW 3120-R2"</formula>
    </cfRule>
    <cfRule type="cellIs" dxfId="338" priority="395" stopIfTrue="1" operator="equal">
      <formula>"CW 3240-R7"</formula>
    </cfRule>
  </conditionalFormatting>
  <conditionalFormatting sqref="D292">
    <cfRule type="cellIs" dxfId="337" priority="390" stopIfTrue="1" operator="equal">
      <formula>"CW 2130-R11"</formula>
    </cfRule>
    <cfRule type="cellIs" dxfId="336" priority="391" stopIfTrue="1" operator="equal">
      <formula>"CW 3120-R2"</formula>
    </cfRule>
    <cfRule type="cellIs" dxfId="335" priority="392" stopIfTrue="1" operator="equal">
      <formula>"CW 3240-R7"</formula>
    </cfRule>
  </conditionalFormatting>
  <conditionalFormatting sqref="D293">
    <cfRule type="cellIs" dxfId="334" priority="387" stopIfTrue="1" operator="equal">
      <formula>"CW 2130-R11"</formula>
    </cfRule>
    <cfRule type="cellIs" dxfId="333" priority="388" stopIfTrue="1" operator="equal">
      <formula>"CW 3120-R2"</formula>
    </cfRule>
    <cfRule type="cellIs" dxfId="332" priority="389" stopIfTrue="1" operator="equal">
      <formula>"CW 3240-R7"</formula>
    </cfRule>
  </conditionalFormatting>
  <conditionalFormatting sqref="D330:D331">
    <cfRule type="cellIs" dxfId="331" priority="318" stopIfTrue="1" operator="equal">
      <formula>"CW 2130-R11"</formula>
    </cfRule>
    <cfRule type="cellIs" dxfId="330" priority="319" stopIfTrue="1" operator="equal">
      <formula>"CW 3120-R2"</formula>
    </cfRule>
    <cfRule type="cellIs" dxfId="329" priority="320" stopIfTrue="1" operator="equal">
      <formula>"CW 3240-R7"</formula>
    </cfRule>
  </conditionalFormatting>
  <conditionalFormatting sqref="D328:D329">
    <cfRule type="cellIs" dxfId="328" priority="321" stopIfTrue="1" operator="equal">
      <formula>"CW 2130-R11"</formula>
    </cfRule>
    <cfRule type="cellIs" dxfId="327" priority="322" stopIfTrue="1" operator="equal">
      <formula>"CW 3120-R2"</formula>
    </cfRule>
    <cfRule type="cellIs" dxfId="326" priority="323" stopIfTrue="1" operator="equal">
      <formula>"CW 3240-R7"</formula>
    </cfRule>
  </conditionalFormatting>
  <conditionalFormatting sqref="D336">
    <cfRule type="cellIs" dxfId="325" priority="300" stopIfTrue="1" operator="equal">
      <formula>"CW 2130-R11"</formula>
    </cfRule>
    <cfRule type="cellIs" dxfId="324" priority="301" stopIfTrue="1" operator="equal">
      <formula>"CW 3120-R2"</formula>
    </cfRule>
    <cfRule type="cellIs" dxfId="323" priority="302" stopIfTrue="1" operator="equal">
      <formula>"CW 3240-R7"</formula>
    </cfRule>
  </conditionalFormatting>
  <conditionalFormatting sqref="D312:D313">
    <cfRule type="cellIs" dxfId="322" priority="375" stopIfTrue="1" operator="equal">
      <formula>"CW 2130-R11"</formula>
    </cfRule>
    <cfRule type="cellIs" dxfId="321" priority="376" stopIfTrue="1" operator="equal">
      <formula>"CW 3120-R2"</formula>
    </cfRule>
    <cfRule type="cellIs" dxfId="320" priority="377" stopIfTrue="1" operator="equal">
      <formula>"CW 3240-R7"</formula>
    </cfRule>
  </conditionalFormatting>
  <conditionalFormatting sqref="D300:D302">
    <cfRule type="cellIs" dxfId="319" priority="372" stopIfTrue="1" operator="equal">
      <formula>"CW 2130-R11"</formula>
    </cfRule>
    <cfRule type="cellIs" dxfId="318" priority="373" stopIfTrue="1" operator="equal">
      <formula>"CW 3120-R2"</formula>
    </cfRule>
    <cfRule type="cellIs" dxfId="317" priority="374" stopIfTrue="1" operator="equal">
      <formula>"CW 3240-R7"</formula>
    </cfRule>
  </conditionalFormatting>
  <conditionalFormatting sqref="D303">
    <cfRule type="cellIs" dxfId="316" priority="369" stopIfTrue="1" operator="equal">
      <formula>"CW 2130-R11"</formula>
    </cfRule>
    <cfRule type="cellIs" dxfId="315" priority="370" stopIfTrue="1" operator="equal">
      <formula>"CW 3120-R2"</formula>
    </cfRule>
    <cfRule type="cellIs" dxfId="314" priority="371" stopIfTrue="1" operator="equal">
      <formula>"CW 3240-R7"</formula>
    </cfRule>
  </conditionalFormatting>
  <conditionalFormatting sqref="D304">
    <cfRule type="cellIs" dxfId="313" priority="366" stopIfTrue="1" operator="equal">
      <formula>"CW 2130-R11"</formula>
    </cfRule>
    <cfRule type="cellIs" dxfId="312" priority="367" stopIfTrue="1" operator="equal">
      <formula>"CW 3120-R2"</formula>
    </cfRule>
    <cfRule type="cellIs" dxfId="311" priority="368" stopIfTrue="1" operator="equal">
      <formula>"CW 3240-R7"</formula>
    </cfRule>
  </conditionalFormatting>
  <conditionalFormatting sqref="D305">
    <cfRule type="cellIs" dxfId="310" priority="363" stopIfTrue="1" operator="equal">
      <formula>"CW 2130-R11"</formula>
    </cfRule>
    <cfRule type="cellIs" dxfId="309" priority="364" stopIfTrue="1" operator="equal">
      <formula>"CW 3120-R2"</formula>
    </cfRule>
    <cfRule type="cellIs" dxfId="308" priority="365" stopIfTrue="1" operator="equal">
      <formula>"CW 3240-R7"</formula>
    </cfRule>
  </conditionalFormatting>
  <conditionalFormatting sqref="D306">
    <cfRule type="cellIs" dxfId="307" priority="360" stopIfTrue="1" operator="equal">
      <formula>"CW 2130-R11"</formula>
    </cfRule>
    <cfRule type="cellIs" dxfId="306" priority="361" stopIfTrue="1" operator="equal">
      <formula>"CW 3120-R2"</formula>
    </cfRule>
    <cfRule type="cellIs" dxfId="305" priority="362" stopIfTrue="1" operator="equal">
      <formula>"CW 3240-R7"</formula>
    </cfRule>
  </conditionalFormatting>
  <conditionalFormatting sqref="D307:D308">
    <cfRule type="cellIs" dxfId="304" priority="357" stopIfTrue="1" operator="equal">
      <formula>"CW 2130-R11"</formula>
    </cfRule>
    <cfRule type="cellIs" dxfId="303" priority="358" stopIfTrue="1" operator="equal">
      <formula>"CW 3120-R2"</formula>
    </cfRule>
    <cfRule type="cellIs" dxfId="302" priority="359" stopIfTrue="1" operator="equal">
      <formula>"CW 3240-R7"</formula>
    </cfRule>
  </conditionalFormatting>
  <conditionalFormatting sqref="D309:D310">
    <cfRule type="cellIs" dxfId="301" priority="354" stopIfTrue="1" operator="equal">
      <formula>"CW 2130-R11"</formula>
    </cfRule>
    <cfRule type="cellIs" dxfId="300" priority="355" stopIfTrue="1" operator="equal">
      <formula>"CW 3120-R2"</formula>
    </cfRule>
    <cfRule type="cellIs" dxfId="299" priority="356" stopIfTrue="1" operator="equal">
      <formula>"CW 3240-R7"</formula>
    </cfRule>
  </conditionalFormatting>
  <conditionalFormatting sqref="D311">
    <cfRule type="cellIs" dxfId="298" priority="351" stopIfTrue="1" operator="equal">
      <formula>"CW 2130-R11"</formula>
    </cfRule>
    <cfRule type="cellIs" dxfId="297" priority="352" stopIfTrue="1" operator="equal">
      <formula>"CW 3120-R2"</formula>
    </cfRule>
    <cfRule type="cellIs" dxfId="296" priority="353" stopIfTrue="1" operator="equal">
      <formula>"CW 3240-R7"</formula>
    </cfRule>
  </conditionalFormatting>
  <conditionalFormatting sqref="D319">
    <cfRule type="cellIs" dxfId="295" priority="345" stopIfTrue="1" operator="equal">
      <formula>"CW 2130-R11"</formula>
    </cfRule>
    <cfRule type="cellIs" dxfId="294" priority="346" stopIfTrue="1" operator="equal">
      <formula>"CW 3120-R2"</formula>
    </cfRule>
    <cfRule type="cellIs" dxfId="293" priority="347" stopIfTrue="1" operator="equal">
      <formula>"CW 3240-R7"</formula>
    </cfRule>
  </conditionalFormatting>
  <conditionalFormatting sqref="D320">
    <cfRule type="cellIs" dxfId="292" priority="342" stopIfTrue="1" operator="equal">
      <formula>"CW 2130-R11"</formula>
    </cfRule>
    <cfRule type="cellIs" dxfId="291" priority="343" stopIfTrue="1" operator="equal">
      <formula>"CW 3120-R2"</formula>
    </cfRule>
    <cfRule type="cellIs" dxfId="290" priority="344" stopIfTrue="1" operator="equal">
      <formula>"CW 3240-R7"</formula>
    </cfRule>
  </conditionalFormatting>
  <conditionalFormatting sqref="D322">
    <cfRule type="cellIs" dxfId="289" priority="339" stopIfTrue="1" operator="equal">
      <formula>"CW 2130-R11"</formula>
    </cfRule>
    <cfRule type="cellIs" dxfId="288" priority="340" stopIfTrue="1" operator="equal">
      <formula>"CW 3120-R2"</formula>
    </cfRule>
    <cfRule type="cellIs" dxfId="287" priority="341" stopIfTrue="1" operator="equal">
      <formula>"CW 3240-R7"</formula>
    </cfRule>
  </conditionalFormatting>
  <conditionalFormatting sqref="D323">
    <cfRule type="cellIs" dxfId="286" priority="336" stopIfTrue="1" operator="equal">
      <formula>"CW 2130-R11"</formula>
    </cfRule>
    <cfRule type="cellIs" dxfId="285" priority="337" stopIfTrue="1" operator="equal">
      <formula>"CW 3120-R2"</formula>
    </cfRule>
    <cfRule type="cellIs" dxfId="284" priority="338" stopIfTrue="1" operator="equal">
      <formula>"CW 3240-R7"</formula>
    </cfRule>
  </conditionalFormatting>
  <conditionalFormatting sqref="D326">
    <cfRule type="cellIs" dxfId="283" priority="327" stopIfTrue="1" operator="equal">
      <formula>"CW 2130-R11"</formula>
    </cfRule>
    <cfRule type="cellIs" dxfId="282" priority="328" stopIfTrue="1" operator="equal">
      <formula>"CW 3120-R2"</formula>
    </cfRule>
    <cfRule type="cellIs" dxfId="281" priority="329" stopIfTrue="1" operator="equal">
      <formula>"CW 3240-R7"</formula>
    </cfRule>
  </conditionalFormatting>
  <conditionalFormatting sqref="D327">
    <cfRule type="cellIs" dxfId="280" priority="324" stopIfTrue="1" operator="equal">
      <formula>"CW 2130-R11"</formula>
    </cfRule>
    <cfRule type="cellIs" dxfId="279" priority="325" stopIfTrue="1" operator="equal">
      <formula>"CW 3120-R2"</formula>
    </cfRule>
    <cfRule type="cellIs" dxfId="278" priority="326" stopIfTrue="1" operator="equal">
      <formula>"CW 3240-R7"</formula>
    </cfRule>
  </conditionalFormatting>
  <conditionalFormatting sqref="D337">
    <cfRule type="cellIs" dxfId="277" priority="297" stopIfTrue="1" operator="equal">
      <formula>"CW 2130-R11"</formula>
    </cfRule>
    <cfRule type="cellIs" dxfId="276" priority="298" stopIfTrue="1" operator="equal">
      <formula>"CW 3120-R2"</formula>
    </cfRule>
    <cfRule type="cellIs" dxfId="275" priority="299" stopIfTrue="1" operator="equal">
      <formula>"CW 3240-R7"</formula>
    </cfRule>
  </conditionalFormatting>
  <conditionalFormatting sqref="D338">
    <cfRule type="cellIs" dxfId="274" priority="294" stopIfTrue="1" operator="equal">
      <formula>"CW 2130-R11"</formula>
    </cfRule>
    <cfRule type="cellIs" dxfId="273" priority="295" stopIfTrue="1" operator="equal">
      <formula>"CW 3120-R2"</formula>
    </cfRule>
    <cfRule type="cellIs" dxfId="272" priority="296" stopIfTrue="1" operator="equal">
      <formula>"CW 3240-R7"</formula>
    </cfRule>
  </conditionalFormatting>
  <conditionalFormatting sqref="D333">
    <cfRule type="cellIs" dxfId="271" priority="309" stopIfTrue="1" operator="equal">
      <formula>"CW 2130-R11"</formula>
    </cfRule>
    <cfRule type="cellIs" dxfId="270" priority="310" stopIfTrue="1" operator="equal">
      <formula>"CW 3120-R2"</formula>
    </cfRule>
    <cfRule type="cellIs" dxfId="269" priority="311" stopIfTrue="1" operator="equal">
      <formula>"CW 3240-R7"</formula>
    </cfRule>
  </conditionalFormatting>
  <conditionalFormatting sqref="D334">
    <cfRule type="cellIs" dxfId="268" priority="306" stopIfTrue="1" operator="equal">
      <formula>"CW 2130-R11"</formula>
    </cfRule>
    <cfRule type="cellIs" dxfId="267" priority="307" stopIfTrue="1" operator="equal">
      <formula>"CW 3120-R2"</formula>
    </cfRule>
    <cfRule type="cellIs" dxfId="266" priority="308" stopIfTrue="1" operator="equal">
      <formula>"CW 3240-R7"</formula>
    </cfRule>
  </conditionalFormatting>
  <conditionalFormatting sqref="D335">
    <cfRule type="cellIs" dxfId="265" priority="303" stopIfTrue="1" operator="equal">
      <formula>"CW 2130-R11"</formula>
    </cfRule>
    <cfRule type="cellIs" dxfId="264" priority="304" stopIfTrue="1" operator="equal">
      <formula>"CW 3120-R2"</formula>
    </cfRule>
    <cfRule type="cellIs" dxfId="263" priority="305" stopIfTrue="1" operator="equal">
      <formula>"CW 3240-R7"</formula>
    </cfRule>
  </conditionalFormatting>
  <conditionalFormatting sqref="D357">
    <cfRule type="cellIs" dxfId="262" priority="273" stopIfTrue="1" operator="equal">
      <formula>"CW 2130-R11"</formula>
    </cfRule>
    <cfRule type="cellIs" dxfId="261" priority="274" stopIfTrue="1" operator="equal">
      <formula>"CW 3120-R2"</formula>
    </cfRule>
    <cfRule type="cellIs" dxfId="260" priority="275" stopIfTrue="1" operator="equal">
      <formula>"CW 3240-R7"</formula>
    </cfRule>
  </conditionalFormatting>
  <conditionalFormatting sqref="D341">
    <cfRule type="cellIs" dxfId="259" priority="258" stopIfTrue="1" operator="equal">
      <formula>"CW 2130-R11"</formula>
    </cfRule>
    <cfRule type="cellIs" dxfId="258" priority="259" stopIfTrue="1" operator="equal">
      <formula>"CW 3120-R2"</formula>
    </cfRule>
    <cfRule type="cellIs" dxfId="257" priority="260" stopIfTrue="1" operator="equal">
      <formula>"CW 3240-R7"</formula>
    </cfRule>
  </conditionalFormatting>
  <conditionalFormatting sqref="D340">
    <cfRule type="cellIs" dxfId="256" priority="292" stopIfTrue="1" operator="equal">
      <formula>"CW 3120-R2"</formula>
    </cfRule>
    <cfRule type="cellIs" dxfId="255" priority="293" stopIfTrue="1" operator="equal">
      <formula>"CW 3240-R7"</formula>
    </cfRule>
  </conditionalFormatting>
  <conditionalFormatting sqref="D342">
    <cfRule type="cellIs" dxfId="254" priority="289" stopIfTrue="1" operator="equal">
      <formula>"CW 2130-R11"</formula>
    </cfRule>
    <cfRule type="cellIs" dxfId="253" priority="290" stopIfTrue="1" operator="equal">
      <formula>"CW 3120-R2"</formula>
    </cfRule>
    <cfRule type="cellIs" dxfId="252" priority="291" stopIfTrue="1" operator="equal">
      <formula>"CW 3240-R7"</formula>
    </cfRule>
  </conditionalFormatting>
  <conditionalFormatting sqref="D343:D344">
    <cfRule type="cellIs" dxfId="251" priority="287" stopIfTrue="1" operator="equal">
      <formula>"CW 3120-R2"</formula>
    </cfRule>
    <cfRule type="cellIs" dxfId="250" priority="288" stopIfTrue="1" operator="equal">
      <formula>"CW 3240-R7"</formula>
    </cfRule>
  </conditionalFormatting>
  <conditionalFormatting sqref="D345:D346">
    <cfRule type="cellIs" dxfId="249" priority="285" stopIfTrue="1" operator="equal">
      <formula>"CW 3120-R2"</formula>
    </cfRule>
    <cfRule type="cellIs" dxfId="248" priority="286" stopIfTrue="1" operator="equal">
      <formula>"CW 3240-R7"</formula>
    </cfRule>
  </conditionalFormatting>
  <conditionalFormatting sqref="D351">
    <cfRule type="cellIs" dxfId="247" priority="283" stopIfTrue="1" operator="equal">
      <formula>"CW 3120-R2"</formula>
    </cfRule>
    <cfRule type="cellIs" dxfId="246" priority="284" stopIfTrue="1" operator="equal">
      <formula>"CW 3240-R7"</formula>
    </cfRule>
  </conditionalFormatting>
  <conditionalFormatting sqref="D352">
    <cfRule type="cellIs" dxfId="245" priority="281" stopIfTrue="1" operator="equal">
      <formula>"CW 3120-R2"</formula>
    </cfRule>
    <cfRule type="cellIs" dxfId="244" priority="282" stopIfTrue="1" operator="equal">
      <formula>"CW 3240-R7"</formula>
    </cfRule>
  </conditionalFormatting>
  <conditionalFormatting sqref="D355">
    <cfRule type="cellIs" dxfId="243" priority="279" stopIfTrue="1" operator="equal">
      <formula>"CW 3120-R2"</formula>
    </cfRule>
    <cfRule type="cellIs" dxfId="242" priority="280" stopIfTrue="1" operator="equal">
      <formula>"CW 3240-R7"</formula>
    </cfRule>
  </conditionalFormatting>
  <conditionalFormatting sqref="D358">
    <cfRule type="cellIs" dxfId="241" priority="271" stopIfTrue="1" operator="equal">
      <formula>"CW 3120-R2"</formula>
    </cfRule>
    <cfRule type="cellIs" dxfId="240" priority="272" stopIfTrue="1" operator="equal">
      <formula>"CW 3240-R7"</formula>
    </cfRule>
  </conditionalFormatting>
  <conditionalFormatting sqref="D359">
    <cfRule type="cellIs" dxfId="239" priority="269" stopIfTrue="1" operator="equal">
      <formula>"CW 3120-R2"</formula>
    </cfRule>
    <cfRule type="cellIs" dxfId="238" priority="270" stopIfTrue="1" operator="equal">
      <formula>"CW 3240-R7"</formula>
    </cfRule>
  </conditionalFormatting>
  <conditionalFormatting sqref="D360">
    <cfRule type="cellIs" dxfId="237" priority="267" stopIfTrue="1" operator="equal">
      <formula>"CW 2130-R11"</formula>
    </cfRule>
    <cfRule type="cellIs" dxfId="236" priority="268" stopIfTrue="1" operator="equal">
      <formula>"CW 3240-R7"</formula>
    </cfRule>
  </conditionalFormatting>
  <conditionalFormatting sqref="D362">
    <cfRule type="cellIs" dxfId="235" priority="265" stopIfTrue="1" operator="equal">
      <formula>"CW 2130-R11"</formula>
    </cfRule>
    <cfRule type="cellIs" dxfId="234" priority="266" stopIfTrue="1" operator="equal">
      <formula>"CW 3240-R7"</formula>
    </cfRule>
  </conditionalFormatting>
  <conditionalFormatting sqref="D364">
    <cfRule type="cellIs" dxfId="233" priority="263" stopIfTrue="1" operator="equal">
      <formula>"CW 3120-R2"</formula>
    </cfRule>
    <cfRule type="cellIs" dxfId="232" priority="264" stopIfTrue="1" operator="equal">
      <formula>"CW 3240-R7"</formula>
    </cfRule>
  </conditionalFormatting>
  <conditionalFormatting sqref="D363">
    <cfRule type="cellIs" dxfId="231" priority="261" stopIfTrue="1" operator="equal">
      <formula>"CW 3120-R2"</formula>
    </cfRule>
    <cfRule type="cellIs" dxfId="230" priority="262" stopIfTrue="1" operator="equal">
      <formula>"CW 3240-R7"</formula>
    </cfRule>
  </conditionalFormatting>
  <conditionalFormatting sqref="D347">
    <cfRule type="cellIs" dxfId="229" priority="256" stopIfTrue="1" operator="equal">
      <formula>"CW 3120-R2"</formula>
    </cfRule>
    <cfRule type="cellIs" dxfId="228" priority="257" stopIfTrue="1" operator="equal">
      <formula>"CW 3240-R7"</formula>
    </cfRule>
  </conditionalFormatting>
  <conditionalFormatting sqref="D349">
    <cfRule type="cellIs" dxfId="227" priority="254" stopIfTrue="1" operator="equal">
      <formula>"CW 3120-R2"</formula>
    </cfRule>
    <cfRule type="cellIs" dxfId="226" priority="255" stopIfTrue="1" operator="equal">
      <formula>"CW 3240-R7"</formula>
    </cfRule>
  </conditionalFormatting>
  <conditionalFormatting sqref="D348">
    <cfRule type="cellIs" dxfId="225" priority="252" stopIfTrue="1" operator="equal">
      <formula>"CW 3120-R2"</formula>
    </cfRule>
    <cfRule type="cellIs" dxfId="224" priority="253" stopIfTrue="1" operator="equal">
      <formula>"CW 3240-R7"</formula>
    </cfRule>
  </conditionalFormatting>
  <conditionalFormatting sqref="D361">
    <cfRule type="cellIs" dxfId="223" priority="247" stopIfTrue="1" operator="equal">
      <formula>"CW 2130-R11"</formula>
    </cfRule>
    <cfRule type="cellIs" dxfId="222" priority="248" stopIfTrue="1" operator="equal">
      <formula>"CW 3240-R7"</formula>
    </cfRule>
  </conditionalFormatting>
  <conditionalFormatting sqref="D369">
    <cfRule type="cellIs" dxfId="221" priority="236" stopIfTrue="1" operator="equal">
      <formula>"CW 2130-R11"</formula>
    </cfRule>
    <cfRule type="cellIs" dxfId="220" priority="237" stopIfTrue="1" operator="equal">
      <formula>"CW 3120-R2"</formula>
    </cfRule>
    <cfRule type="cellIs" dxfId="219" priority="238" stopIfTrue="1" operator="equal">
      <formula>"CW 3240-R7"</formula>
    </cfRule>
  </conditionalFormatting>
  <conditionalFormatting sqref="D368">
    <cfRule type="cellIs" dxfId="218" priority="239" stopIfTrue="1" operator="equal">
      <formula>"CW 2130-R11"</formula>
    </cfRule>
    <cfRule type="cellIs" dxfId="217" priority="240" stopIfTrue="1" operator="equal">
      <formula>"CW 3120-R2"</formula>
    </cfRule>
    <cfRule type="cellIs" dxfId="216" priority="241" stopIfTrue="1" operator="equal">
      <formula>"CW 3240-R7"</formula>
    </cfRule>
  </conditionalFormatting>
  <conditionalFormatting sqref="D370">
    <cfRule type="cellIs" dxfId="215" priority="233" stopIfTrue="1" operator="equal">
      <formula>"CW 2130-R11"</formula>
    </cfRule>
    <cfRule type="cellIs" dxfId="214" priority="234" stopIfTrue="1" operator="equal">
      <formula>"CW 3120-R2"</formula>
    </cfRule>
    <cfRule type="cellIs" dxfId="213" priority="235" stopIfTrue="1" operator="equal">
      <formula>"CW 3240-R7"</formula>
    </cfRule>
  </conditionalFormatting>
  <conditionalFormatting sqref="D367">
    <cfRule type="cellIs" dxfId="212" priority="242" stopIfTrue="1" operator="equal">
      <formula>"CW 3120-R2"</formula>
    </cfRule>
    <cfRule type="cellIs" dxfId="211" priority="243" stopIfTrue="1" operator="equal">
      <formula>"CW 3240-R7"</formula>
    </cfRule>
  </conditionalFormatting>
  <conditionalFormatting sqref="D372">
    <cfRule type="cellIs" dxfId="210" priority="224" stopIfTrue="1" operator="equal">
      <formula>"CW 2130-R11"</formula>
    </cfRule>
    <cfRule type="cellIs" dxfId="209" priority="225" stopIfTrue="1" operator="equal">
      <formula>"CW 3120-R2"</formula>
    </cfRule>
    <cfRule type="cellIs" dxfId="208" priority="226" stopIfTrue="1" operator="equal">
      <formula>"CW 3240-R7"</formula>
    </cfRule>
  </conditionalFormatting>
  <conditionalFormatting sqref="D366">
    <cfRule type="cellIs" dxfId="207" priority="227" stopIfTrue="1" operator="equal">
      <formula>"CW 2130-R11"</formula>
    </cfRule>
    <cfRule type="cellIs" dxfId="206" priority="228" stopIfTrue="1" operator="equal">
      <formula>"CW 3120-R2"</formula>
    </cfRule>
    <cfRule type="cellIs" dxfId="205" priority="229" stopIfTrue="1" operator="equal">
      <formula>"CW 3240-R7"</formula>
    </cfRule>
  </conditionalFormatting>
  <conditionalFormatting sqref="D387">
    <cfRule type="cellIs" dxfId="204" priority="185" stopIfTrue="1" operator="equal">
      <formula>"CW 2130-R11"</formula>
    </cfRule>
    <cfRule type="cellIs" dxfId="203" priority="186" stopIfTrue="1" operator="equal">
      <formula>"CW 3120-R2"</formula>
    </cfRule>
    <cfRule type="cellIs" dxfId="202" priority="187" stopIfTrue="1" operator="equal">
      <formula>"CW 3240-R7"</formula>
    </cfRule>
  </conditionalFormatting>
  <conditionalFormatting sqref="D373">
    <cfRule type="cellIs" dxfId="201" priority="221" stopIfTrue="1" operator="equal">
      <formula>"CW 2130-R11"</formula>
    </cfRule>
    <cfRule type="cellIs" dxfId="200" priority="222" stopIfTrue="1" operator="equal">
      <formula>"CW 3120-R2"</formula>
    </cfRule>
    <cfRule type="cellIs" dxfId="199" priority="223" stopIfTrue="1" operator="equal">
      <formula>"CW 3240-R7"</formula>
    </cfRule>
  </conditionalFormatting>
  <conditionalFormatting sqref="D389:D390">
    <cfRule type="cellIs" dxfId="198" priority="218" stopIfTrue="1" operator="equal">
      <formula>"CW 2130-R11"</formula>
    </cfRule>
    <cfRule type="cellIs" dxfId="197" priority="219" stopIfTrue="1" operator="equal">
      <formula>"CW 3120-R2"</formula>
    </cfRule>
    <cfRule type="cellIs" dxfId="196" priority="220" stopIfTrue="1" operator="equal">
      <formula>"CW 3240-R7"</formula>
    </cfRule>
  </conditionalFormatting>
  <conditionalFormatting sqref="D381">
    <cfRule type="cellIs" dxfId="195" priority="203" stopIfTrue="1" operator="equal">
      <formula>"CW 2130-R11"</formula>
    </cfRule>
    <cfRule type="cellIs" dxfId="194" priority="204" stopIfTrue="1" operator="equal">
      <formula>"CW 3120-R2"</formula>
    </cfRule>
    <cfRule type="cellIs" dxfId="193" priority="205" stopIfTrue="1" operator="equal">
      <formula>"CW 3240-R7"</formula>
    </cfRule>
  </conditionalFormatting>
  <conditionalFormatting sqref="D382">
    <cfRule type="cellIs" dxfId="192" priority="200" stopIfTrue="1" operator="equal">
      <formula>"CW 2130-R11"</formula>
    </cfRule>
    <cfRule type="cellIs" dxfId="191" priority="201" stopIfTrue="1" operator="equal">
      <formula>"CW 3120-R2"</formula>
    </cfRule>
    <cfRule type="cellIs" dxfId="190" priority="202" stopIfTrue="1" operator="equal">
      <formula>"CW 3240-R7"</formula>
    </cfRule>
  </conditionalFormatting>
  <conditionalFormatting sqref="D386">
    <cfRule type="cellIs" dxfId="189" priority="188" stopIfTrue="1" operator="equal">
      <formula>"CW 2130-R11"</formula>
    </cfRule>
    <cfRule type="cellIs" dxfId="188" priority="189" stopIfTrue="1" operator="equal">
      <formula>"CW 3120-R2"</formula>
    </cfRule>
    <cfRule type="cellIs" dxfId="187" priority="190" stopIfTrue="1" operator="equal">
      <formula>"CW 3240-R7"</formula>
    </cfRule>
  </conditionalFormatting>
  <conditionalFormatting sqref="D412">
    <cfRule type="cellIs" dxfId="186" priority="116" stopIfTrue="1" operator="equal">
      <formula>"CW 2130-R11"</formula>
    </cfRule>
    <cfRule type="cellIs" dxfId="185" priority="117" stopIfTrue="1" operator="equal">
      <formula>"CW 3120-R2"</formula>
    </cfRule>
    <cfRule type="cellIs" dxfId="184" priority="118" stopIfTrue="1" operator="equal">
      <formula>"CW 3240-R7"</formula>
    </cfRule>
  </conditionalFormatting>
  <conditionalFormatting sqref="D388">
    <cfRule type="cellIs" dxfId="183" priority="182" stopIfTrue="1" operator="equal">
      <formula>"CW 2130-R11"</formula>
    </cfRule>
    <cfRule type="cellIs" dxfId="182" priority="183" stopIfTrue="1" operator="equal">
      <formula>"CW 3120-R2"</formula>
    </cfRule>
    <cfRule type="cellIs" dxfId="181" priority="184" stopIfTrue="1" operator="equal">
      <formula>"CW 3240-R7"</formula>
    </cfRule>
  </conditionalFormatting>
  <conditionalFormatting sqref="D377">
    <cfRule type="cellIs" dxfId="180" priority="215" stopIfTrue="1" operator="equal">
      <formula>"CW 2130-R11"</formula>
    </cfRule>
    <cfRule type="cellIs" dxfId="179" priority="216" stopIfTrue="1" operator="equal">
      <formula>"CW 3120-R2"</formula>
    </cfRule>
    <cfRule type="cellIs" dxfId="178" priority="217" stopIfTrue="1" operator="equal">
      <formula>"CW 3240-R7"</formula>
    </cfRule>
  </conditionalFormatting>
  <conditionalFormatting sqref="D378">
    <cfRule type="cellIs" dxfId="177" priority="212" stopIfTrue="1" operator="equal">
      <formula>"CW 2130-R11"</formula>
    </cfRule>
    <cfRule type="cellIs" dxfId="176" priority="213" stopIfTrue="1" operator="equal">
      <formula>"CW 3120-R2"</formula>
    </cfRule>
    <cfRule type="cellIs" dxfId="175" priority="214" stopIfTrue="1" operator="equal">
      <formula>"CW 3240-R7"</formula>
    </cfRule>
  </conditionalFormatting>
  <conditionalFormatting sqref="D379">
    <cfRule type="cellIs" dxfId="174" priority="209" stopIfTrue="1" operator="equal">
      <formula>"CW 2130-R11"</formula>
    </cfRule>
    <cfRule type="cellIs" dxfId="173" priority="210" stopIfTrue="1" operator="equal">
      <formula>"CW 3120-R2"</formula>
    </cfRule>
    <cfRule type="cellIs" dxfId="172" priority="211" stopIfTrue="1" operator="equal">
      <formula>"CW 3240-R7"</formula>
    </cfRule>
  </conditionalFormatting>
  <conditionalFormatting sqref="D380">
    <cfRule type="cellIs" dxfId="171" priority="206" stopIfTrue="1" operator="equal">
      <formula>"CW 2130-R11"</formula>
    </cfRule>
    <cfRule type="cellIs" dxfId="170" priority="207" stopIfTrue="1" operator="equal">
      <formula>"CW 3120-R2"</formula>
    </cfRule>
    <cfRule type="cellIs" dxfId="169" priority="208" stopIfTrue="1" operator="equal">
      <formula>"CW 3240-R7"</formula>
    </cfRule>
  </conditionalFormatting>
  <conditionalFormatting sqref="D383">
    <cfRule type="cellIs" dxfId="168" priority="197" stopIfTrue="1" operator="equal">
      <formula>"CW 2130-R11"</formula>
    </cfRule>
    <cfRule type="cellIs" dxfId="167" priority="198" stopIfTrue="1" operator="equal">
      <formula>"CW 3120-R2"</formula>
    </cfRule>
    <cfRule type="cellIs" dxfId="166" priority="199" stopIfTrue="1" operator="equal">
      <formula>"CW 3240-R7"</formula>
    </cfRule>
  </conditionalFormatting>
  <conditionalFormatting sqref="D384">
    <cfRule type="cellIs" dxfId="165" priority="194" stopIfTrue="1" operator="equal">
      <formula>"CW 2130-R11"</formula>
    </cfRule>
    <cfRule type="cellIs" dxfId="164" priority="195" stopIfTrue="1" operator="equal">
      <formula>"CW 3120-R2"</formula>
    </cfRule>
    <cfRule type="cellIs" dxfId="163" priority="196" stopIfTrue="1" operator="equal">
      <formula>"CW 3240-R7"</formula>
    </cfRule>
  </conditionalFormatting>
  <conditionalFormatting sqref="D385">
    <cfRule type="cellIs" dxfId="162" priority="191" stopIfTrue="1" operator="equal">
      <formula>"CW 2130-R11"</formula>
    </cfRule>
    <cfRule type="cellIs" dxfId="161" priority="192" stopIfTrue="1" operator="equal">
      <formula>"CW 3120-R2"</formula>
    </cfRule>
    <cfRule type="cellIs" dxfId="160" priority="193" stopIfTrue="1" operator="equal">
      <formula>"CW 3240-R7"</formula>
    </cfRule>
  </conditionalFormatting>
  <conditionalFormatting sqref="D430">
    <cfRule type="cellIs" dxfId="159" priority="98" stopIfTrue="1" operator="equal">
      <formula>"CW 2130-R11"</formula>
    </cfRule>
    <cfRule type="cellIs" dxfId="158" priority="99" stopIfTrue="1" operator="equal">
      <formula>"CW 3120-R2"</formula>
    </cfRule>
    <cfRule type="cellIs" dxfId="157" priority="100" stopIfTrue="1" operator="equal">
      <formula>"CW 3240-R7"</formula>
    </cfRule>
  </conditionalFormatting>
  <conditionalFormatting sqref="D434">
    <cfRule type="cellIs" dxfId="156" priority="43" stopIfTrue="1" operator="equal">
      <formula>"CW 2130-R11"</formula>
    </cfRule>
    <cfRule type="cellIs" dxfId="155" priority="44" stopIfTrue="1" operator="equal">
      <formula>"CW 3120-R2"</formula>
    </cfRule>
    <cfRule type="cellIs" dxfId="154" priority="45" stopIfTrue="1" operator="equal">
      <formula>"CW 3240-R7"</formula>
    </cfRule>
  </conditionalFormatting>
  <conditionalFormatting sqref="D406:D409">
    <cfRule type="cellIs" dxfId="153" priority="152" stopIfTrue="1" operator="equal">
      <formula>"CW 2130-R11"</formula>
    </cfRule>
    <cfRule type="cellIs" dxfId="152" priority="153" stopIfTrue="1" operator="equal">
      <formula>"CW 3120-R2"</formula>
    </cfRule>
    <cfRule type="cellIs" dxfId="151" priority="154" stopIfTrue="1" operator="equal">
      <formula>"CW 3240-R7"</formula>
    </cfRule>
  </conditionalFormatting>
  <conditionalFormatting sqref="D415">
    <cfRule type="cellIs" dxfId="150" priority="137" stopIfTrue="1" operator="equal">
      <formula>"CW 2130-R11"</formula>
    </cfRule>
    <cfRule type="cellIs" dxfId="149" priority="138" stopIfTrue="1" operator="equal">
      <formula>"CW 3120-R2"</formula>
    </cfRule>
    <cfRule type="cellIs" dxfId="148" priority="139" stopIfTrue="1" operator="equal">
      <formula>"CW 3240-R7"</formula>
    </cfRule>
  </conditionalFormatting>
  <conditionalFormatting sqref="D416">
    <cfRule type="cellIs" dxfId="147" priority="134" stopIfTrue="1" operator="equal">
      <formula>"CW 2130-R11"</formula>
    </cfRule>
    <cfRule type="cellIs" dxfId="146" priority="135" stopIfTrue="1" operator="equal">
      <formula>"CW 3120-R2"</formula>
    </cfRule>
    <cfRule type="cellIs" dxfId="145" priority="136" stopIfTrue="1" operator="equal">
      <formula>"CW 3240-R7"</formula>
    </cfRule>
  </conditionalFormatting>
  <conditionalFormatting sqref="D423:D424">
    <cfRule type="cellIs" dxfId="144" priority="122" stopIfTrue="1" operator="equal">
      <formula>"CW 2130-R11"</formula>
    </cfRule>
    <cfRule type="cellIs" dxfId="143" priority="123" stopIfTrue="1" operator="equal">
      <formula>"CW 3120-R2"</formula>
    </cfRule>
    <cfRule type="cellIs" dxfId="142" priority="124" stopIfTrue="1" operator="equal">
      <formula>"CW 3240-R7"</formula>
    </cfRule>
  </conditionalFormatting>
  <conditionalFormatting sqref="D421:D422">
    <cfRule type="cellIs" dxfId="141" priority="125" stopIfTrue="1" operator="equal">
      <formula>"CW 2130-R11"</formula>
    </cfRule>
    <cfRule type="cellIs" dxfId="140" priority="126" stopIfTrue="1" operator="equal">
      <formula>"CW 3120-R2"</formula>
    </cfRule>
    <cfRule type="cellIs" dxfId="139" priority="127" stopIfTrue="1" operator="equal">
      <formula>"CW 3240-R7"</formula>
    </cfRule>
  </conditionalFormatting>
  <conditionalFormatting sqref="D404:D405">
    <cfRule type="cellIs" dxfId="138" priority="179" stopIfTrue="1" operator="equal">
      <formula>"CW 2130-R11"</formula>
    </cfRule>
    <cfRule type="cellIs" dxfId="137" priority="180" stopIfTrue="1" operator="equal">
      <formula>"CW 3120-R2"</formula>
    </cfRule>
    <cfRule type="cellIs" dxfId="136" priority="181" stopIfTrue="1" operator="equal">
      <formula>"CW 3240-R7"</formula>
    </cfRule>
  </conditionalFormatting>
  <conditionalFormatting sqref="D392:D394">
    <cfRule type="cellIs" dxfId="135" priority="176" stopIfTrue="1" operator="equal">
      <formula>"CW 2130-R11"</formula>
    </cfRule>
    <cfRule type="cellIs" dxfId="134" priority="177" stopIfTrue="1" operator="equal">
      <formula>"CW 3120-R2"</formula>
    </cfRule>
    <cfRule type="cellIs" dxfId="133" priority="178" stopIfTrue="1" operator="equal">
      <formula>"CW 3240-R7"</formula>
    </cfRule>
  </conditionalFormatting>
  <conditionalFormatting sqref="D395">
    <cfRule type="cellIs" dxfId="132" priority="173" stopIfTrue="1" operator="equal">
      <formula>"CW 2130-R11"</formula>
    </cfRule>
    <cfRule type="cellIs" dxfId="131" priority="174" stopIfTrue="1" operator="equal">
      <formula>"CW 3120-R2"</formula>
    </cfRule>
    <cfRule type="cellIs" dxfId="130" priority="175" stopIfTrue="1" operator="equal">
      <formula>"CW 3240-R7"</formula>
    </cfRule>
  </conditionalFormatting>
  <conditionalFormatting sqref="D396">
    <cfRule type="cellIs" dxfId="129" priority="170" stopIfTrue="1" operator="equal">
      <formula>"CW 2130-R11"</formula>
    </cfRule>
    <cfRule type="cellIs" dxfId="128" priority="171" stopIfTrue="1" operator="equal">
      <formula>"CW 3120-R2"</formula>
    </cfRule>
    <cfRule type="cellIs" dxfId="127" priority="172" stopIfTrue="1" operator="equal">
      <formula>"CW 3240-R7"</formula>
    </cfRule>
  </conditionalFormatting>
  <conditionalFormatting sqref="D397">
    <cfRule type="cellIs" dxfId="126" priority="167" stopIfTrue="1" operator="equal">
      <formula>"CW 2130-R11"</formula>
    </cfRule>
    <cfRule type="cellIs" dxfId="125" priority="168" stopIfTrue="1" operator="equal">
      <formula>"CW 3120-R2"</formula>
    </cfRule>
    <cfRule type="cellIs" dxfId="124" priority="169" stopIfTrue="1" operator="equal">
      <formula>"CW 3240-R7"</formula>
    </cfRule>
  </conditionalFormatting>
  <conditionalFormatting sqref="D398">
    <cfRule type="cellIs" dxfId="123" priority="164" stopIfTrue="1" operator="equal">
      <formula>"CW 2130-R11"</formula>
    </cfRule>
    <cfRule type="cellIs" dxfId="122" priority="165" stopIfTrue="1" operator="equal">
      <formula>"CW 3120-R2"</formula>
    </cfRule>
    <cfRule type="cellIs" dxfId="121" priority="166" stopIfTrue="1" operator="equal">
      <formula>"CW 3240-R7"</formula>
    </cfRule>
  </conditionalFormatting>
  <conditionalFormatting sqref="D399:D400">
    <cfRule type="cellIs" dxfId="120" priority="161" stopIfTrue="1" operator="equal">
      <formula>"CW 2130-R11"</formula>
    </cfRule>
    <cfRule type="cellIs" dxfId="119" priority="162" stopIfTrue="1" operator="equal">
      <formula>"CW 3120-R2"</formula>
    </cfRule>
    <cfRule type="cellIs" dxfId="118" priority="163" stopIfTrue="1" operator="equal">
      <formula>"CW 3240-R7"</formula>
    </cfRule>
  </conditionalFormatting>
  <conditionalFormatting sqref="D401:D402">
    <cfRule type="cellIs" dxfId="117" priority="158" stopIfTrue="1" operator="equal">
      <formula>"CW 2130-R11"</formula>
    </cfRule>
    <cfRule type="cellIs" dxfId="116" priority="159" stopIfTrue="1" operator="equal">
      <formula>"CW 3120-R2"</formula>
    </cfRule>
    <cfRule type="cellIs" dxfId="115" priority="160" stopIfTrue="1" operator="equal">
      <formula>"CW 3240-R7"</formula>
    </cfRule>
  </conditionalFormatting>
  <conditionalFormatting sqref="D403">
    <cfRule type="cellIs" dxfId="114" priority="155" stopIfTrue="1" operator="equal">
      <formula>"CW 2130-R11"</formula>
    </cfRule>
    <cfRule type="cellIs" dxfId="113" priority="156" stopIfTrue="1" operator="equal">
      <formula>"CW 3120-R2"</formula>
    </cfRule>
    <cfRule type="cellIs" dxfId="112" priority="157" stopIfTrue="1" operator="equal">
      <formula>"CW 3240-R7"</formula>
    </cfRule>
  </conditionalFormatting>
  <conditionalFormatting sqref="D410">
    <cfRule type="cellIs" dxfId="111" priority="149" stopIfTrue="1" operator="equal">
      <formula>"CW 2130-R11"</formula>
    </cfRule>
    <cfRule type="cellIs" dxfId="110" priority="150" stopIfTrue="1" operator="equal">
      <formula>"CW 3120-R2"</formula>
    </cfRule>
    <cfRule type="cellIs" dxfId="109" priority="151" stopIfTrue="1" operator="equal">
      <formula>"CW 3240-R7"</formula>
    </cfRule>
  </conditionalFormatting>
  <conditionalFormatting sqref="D411">
    <cfRule type="cellIs" dxfId="108" priority="146" stopIfTrue="1" operator="equal">
      <formula>"CW 2130-R11"</formula>
    </cfRule>
    <cfRule type="cellIs" dxfId="107" priority="147" stopIfTrue="1" operator="equal">
      <formula>"CW 3120-R2"</formula>
    </cfRule>
    <cfRule type="cellIs" dxfId="106" priority="148" stopIfTrue="1" operator="equal">
      <formula>"CW 3240-R7"</formula>
    </cfRule>
  </conditionalFormatting>
  <conditionalFormatting sqref="D413">
    <cfRule type="cellIs" dxfId="105" priority="143" stopIfTrue="1" operator="equal">
      <formula>"CW 2130-R11"</formula>
    </cfRule>
    <cfRule type="cellIs" dxfId="104" priority="144" stopIfTrue="1" operator="equal">
      <formula>"CW 3120-R2"</formula>
    </cfRule>
    <cfRule type="cellIs" dxfId="103" priority="145" stopIfTrue="1" operator="equal">
      <formula>"CW 3240-R7"</formula>
    </cfRule>
  </conditionalFormatting>
  <conditionalFormatting sqref="D414">
    <cfRule type="cellIs" dxfId="102" priority="140" stopIfTrue="1" operator="equal">
      <formula>"CW 2130-R11"</formula>
    </cfRule>
    <cfRule type="cellIs" dxfId="101" priority="141" stopIfTrue="1" operator="equal">
      <formula>"CW 3120-R2"</formula>
    </cfRule>
    <cfRule type="cellIs" dxfId="100" priority="142" stopIfTrue="1" operator="equal">
      <formula>"CW 3240-R7"</formula>
    </cfRule>
  </conditionalFormatting>
  <conditionalFormatting sqref="D417">
    <cfRule type="cellIs" dxfId="99" priority="131" stopIfTrue="1" operator="equal">
      <formula>"CW 2130-R11"</formula>
    </cfRule>
    <cfRule type="cellIs" dxfId="98" priority="132" stopIfTrue="1" operator="equal">
      <formula>"CW 3120-R2"</formula>
    </cfRule>
    <cfRule type="cellIs" dxfId="97" priority="133" stopIfTrue="1" operator="equal">
      <formula>"CW 3240-R7"</formula>
    </cfRule>
  </conditionalFormatting>
  <conditionalFormatting sqref="D418">
    <cfRule type="cellIs" dxfId="96" priority="128" stopIfTrue="1" operator="equal">
      <formula>"CW 2130-R11"</formula>
    </cfRule>
    <cfRule type="cellIs" dxfId="95" priority="129" stopIfTrue="1" operator="equal">
      <formula>"CW 3120-R2"</formula>
    </cfRule>
    <cfRule type="cellIs" dxfId="94" priority="130" stopIfTrue="1" operator="equal">
      <formula>"CW 3240-R7"</formula>
    </cfRule>
  </conditionalFormatting>
  <conditionalFormatting sqref="D419:D420">
    <cfRule type="cellIs" dxfId="93" priority="113" stopIfTrue="1" operator="equal">
      <formula>"CW 2130-R11"</formula>
    </cfRule>
    <cfRule type="cellIs" dxfId="92" priority="114" stopIfTrue="1" operator="equal">
      <formula>"CW 3120-R2"</formula>
    </cfRule>
    <cfRule type="cellIs" dxfId="91" priority="115" stopIfTrue="1" operator="equal">
      <formula>"CW 3240-R7"</formula>
    </cfRule>
  </conditionalFormatting>
  <conditionalFormatting sqref="D429">
    <cfRule type="cellIs" dxfId="90" priority="101" stopIfTrue="1" operator="equal">
      <formula>"CW 2130-R11"</formula>
    </cfRule>
    <cfRule type="cellIs" dxfId="89" priority="102" stopIfTrue="1" operator="equal">
      <formula>"CW 3120-R2"</formula>
    </cfRule>
    <cfRule type="cellIs" dxfId="88" priority="103" stopIfTrue="1" operator="equal">
      <formula>"CW 3240-R7"</formula>
    </cfRule>
  </conditionalFormatting>
  <conditionalFormatting sqref="D464">
    <cfRule type="cellIs" dxfId="87" priority="29" stopIfTrue="1" operator="equal">
      <formula>"CW 2130-R11"</formula>
    </cfRule>
    <cfRule type="cellIs" dxfId="86" priority="30" stopIfTrue="1" operator="equal">
      <formula>"CW 3120-R2"</formula>
    </cfRule>
    <cfRule type="cellIs" dxfId="85" priority="31" stopIfTrue="1" operator="equal">
      <formula>"CW 3240-R7"</formula>
    </cfRule>
  </conditionalFormatting>
  <conditionalFormatting sqref="D431">
    <cfRule type="cellIs" dxfId="84" priority="95" stopIfTrue="1" operator="equal">
      <formula>"CW 2130-R11"</formula>
    </cfRule>
    <cfRule type="cellIs" dxfId="83" priority="96" stopIfTrue="1" operator="equal">
      <formula>"CW 3120-R2"</formula>
    </cfRule>
    <cfRule type="cellIs" dxfId="82" priority="97" stopIfTrue="1" operator="equal">
      <formula>"CW 3240-R7"</formula>
    </cfRule>
  </conditionalFormatting>
  <conditionalFormatting sqref="D426">
    <cfRule type="cellIs" dxfId="81" priority="110" stopIfTrue="1" operator="equal">
      <formula>"CW 2130-R11"</formula>
    </cfRule>
    <cfRule type="cellIs" dxfId="80" priority="111" stopIfTrue="1" operator="equal">
      <formula>"CW 3120-R2"</formula>
    </cfRule>
    <cfRule type="cellIs" dxfId="79" priority="112" stopIfTrue="1" operator="equal">
      <formula>"CW 3240-R7"</formula>
    </cfRule>
  </conditionalFormatting>
  <conditionalFormatting sqref="D427">
    <cfRule type="cellIs" dxfId="78" priority="107" stopIfTrue="1" operator="equal">
      <formula>"CW 2130-R11"</formula>
    </cfRule>
    <cfRule type="cellIs" dxfId="77" priority="108" stopIfTrue="1" operator="equal">
      <formula>"CW 3120-R2"</formula>
    </cfRule>
    <cfRule type="cellIs" dxfId="76" priority="109" stopIfTrue="1" operator="equal">
      <formula>"CW 3240-R7"</formula>
    </cfRule>
  </conditionalFormatting>
  <conditionalFormatting sqref="D428">
    <cfRule type="cellIs" dxfId="75" priority="104" stopIfTrue="1" operator="equal">
      <formula>"CW 2130-R11"</formula>
    </cfRule>
    <cfRule type="cellIs" dxfId="74" priority="105" stopIfTrue="1" operator="equal">
      <formula>"CW 3120-R2"</formula>
    </cfRule>
    <cfRule type="cellIs" dxfId="73" priority="106" stopIfTrue="1" operator="equal">
      <formula>"CW 3240-R7"</formula>
    </cfRule>
  </conditionalFormatting>
  <conditionalFormatting sqref="D445:D446">
    <cfRule type="cellIs" dxfId="72" priority="92" stopIfTrue="1" operator="equal">
      <formula>"CW 2130-R11"</formula>
    </cfRule>
    <cfRule type="cellIs" dxfId="71" priority="93" stopIfTrue="1" operator="equal">
      <formula>"CW 3120-R2"</formula>
    </cfRule>
    <cfRule type="cellIs" dxfId="70" priority="94" stopIfTrue="1" operator="equal">
      <formula>"CW 3240-R7"</formula>
    </cfRule>
  </conditionalFormatting>
  <conditionalFormatting sqref="D450">
    <cfRule type="cellIs" dxfId="69" priority="74" stopIfTrue="1" operator="equal">
      <formula>"CW 2130-R11"</formula>
    </cfRule>
    <cfRule type="cellIs" dxfId="68" priority="75" stopIfTrue="1" operator="equal">
      <formula>"CW 3120-R2"</formula>
    </cfRule>
    <cfRule type="cellIs" dxfId="67" priority="76" stopIfTrue="1" operator="equal">
      <formula>"CW 3240-R7"</formula>
    </cfRule>
  </conditionalFormatting>
  <conditionalFormatting sqref="D451">
    <cfRule type="cellIs" dxfId="66" priority="71" stopIfTrue="1" operator="equal">
      <formula>"CW 2130-R11"</formula>
    </cfRule>
    <cfRule type="cellIs" dxfId="65" priority="72" stopIfTrue="1" operator="equal">
      <formula>"CW 3120-R2"</formula>
    </cfRule>
    <cfRule type="cellIs" dxfId="64" priority="73" stopIfTrue="1" operator="equal">
      <formula>"CW 3240-R7"</formula>
    </cfRule>
  </conditionalFormatting>
  <conditionalFormatting sqref="D436">
    <cfRule type="cellIs" dxfId="63" priority="56" stopIfTrue="1" operator="equal">
      <formula>"CW 2130-R11"</formula>
    </cfRule>
    <cfRule type="cellIs" dxfId="62" priority="57" stopIfTrue="1" operator="equal">
      <formula>"CW 3120-R2"</formula>
    </cfRule>
    <cfRule type="cellIs" dxfId="61" priority="58" stopIfTrue="1" operator="equal">
      <formula>"CW 3240-R7"</formula>
    </cfRule>
  </conditionalFormatting>
  <conditionalFormatting sqref="D435">
    <cfRule type="cellIs" dxfId="60" priority="90" stopIfTrue="1" operator="equal">
      <formula>"CW 3120-R2"</formula>
    </cfRule>
    <cfRule type="cellIs" dxfId="59" priority="91" stopIfTrue="1" operator="equal">
      <formula>"CW 3240-R7"</formula>
    </cfRule>
  </conditionalFormatting>
  <conditionalFormatting sqref="D437">
    <cfRule type="cellIs" dxfId="58" priority="87" stopIfTrue="1" operator="equal">
      <formula>"CW 2130-R11"</formula>
    </cfRule>
    <cfRule type="cellIs" dxfId="57" priority="88" stopIfTrue="1" operator="equal">
      <formula>"CW 3120-R2"</formula>
    </cfRule>
    <cfRule type="cellIs" dxfId="56" priority="89" stopIfTrue="1" operator="equal">
      <formula>"CW 3240-R7"</formula>
    </cfRule>
  </conditionalFormatting>
  <conditionalFormatting sqref="D438:D439">
    <cfRule type="cellIs" dxfId="55" priority="85" stopIfTrue="1" operator="equal">
      <formula>"CW 3120-R2"</formula>
    </cfRule>
    <cfRule type="cellIs" dxfId="54" priority="86" stopIfTrue="1" operator="equal">
      <formula>"CW 3240-R7"</formula>
    </cfRule>
  </conditionalFormatting>
  <conditionalFormatting sqref="D440:D441">
    <cfRule type="cellIs" dxfId="53" priority="83" stopIfTrue="1" operator="equal">
      <formula>"CW 3120-R2"</formula>
    </cfRule>
    <cfRule type="cellIs" dxfId="52" priority="84" stopIfTrue="1" operator="equal">
      <formula>"CW 3240-R7"</formula>
    </cfRule>
  </conditionalFormatting>
  <conditionalFormatting sqref="D443">
    <cfRule type="cellIs" dxfId="51" priority="81" stopIfTrue="1" operator="equal">
      <formula>"CW 3120-R2"</formula>
    </cfRule>
    <cfRule type="cellIs" dxfId="50" priority="82" stopIfTrue="1" operator="equal">
      <formula>"CW 3240-R7"</formula>
    </cfRule>
  </conditionalFormatting>
  <conditionalFormatting sqref="D444">
    <cfRule type="cellIs" dxfId="49" priority="79" stopIfTrue="1" operator="equal">
      <formula>"CW 3120-R2"</formula>
    </cfRule>
    <cfRule type="cellIs" dxfId="48" priority="80" stopIfTrue="1" operator="equal">
      <formula>"CW 3240-R7"</formula>
    </cfRule>
  </conditionalFormatting>
  <conditionalFormatting sqref="D449">
    <cfRule type="cellIs" dxfId="47" priority="77" stopIfTrue="1" operator="equal">
      <formula>"CW 3120-R2"</formula>
    </cfRule>
    <cfRule type="cellIs" dxfId="46" priority="78" stopIfTrue="1" operator="equal">
      <formula>"CW 3240-R7"</formula>
    </cfRule>
  </conditionalFormatting>
  <conditionalFormatting sqref="D452">
    <cfRule type="cellIs" dxfId="45" priority="69" stopIfTrue="1" operator="equal">
      <formula>"CW 3120-R2"</formula>
    </cfRule>
    <cfRule type="cellIs" dxfId="44" priority="70" stopIfTrue="1" operator="equal">
      <formula>"CW 3240-R7"</formula>
    </cfRule>
  </conditionalFormatting>
  <conditionalFormatting sqref="D453">
    <cfRule type="cellIs" dxfId="43" priority="67" stopIfTrue="1" operator="equal">
      <formula>"CW 3120-R2"</formula>
    </cfRule>
    <cfRule type="cellIs" dxfId="42" priority="68" stopIfTrue="1" operator="equal">
      <formula>"CW 3240-R7"</formula>
    </cfRule>
  </conditionalFormatting>
  <conditionalFormatting sqref="D454">
    <cfRule type="cellIs" dxfId="41" priority="65" stopIfTrue="1" operator="equal">
      <formula>"CW 2130-R11"</formula>
    </cfRule>
    <cfRule type="cellIs" dxfId="40" priority="66" stopIfTrue="1" operator="equal">
      <formula>"CW 3240-R7"</formula>
    </cfRule>
  </conditionalFormatting>
  <conditionalFormatting sqref="D456">
    <cfRule type="cellIs" dxfId="39" priority="63" stopIfTrue="1" operator="equal">
      <formula>"CW 2130-R11"</formula>
    </cfRule>
    <cfRule type="cellIs" dxfId="38" priority="64" stopIfTrue="1" operator="equal">
      <formula>"CW 3240-R7"</formula>
    </cfRule>
  </conditionalFormatting>
  <conditionalFormatting sqref="D458">
    <cfRule type="cellIs" dxfId="37" priority="61" stopIfTrue="1" operator="equal">
      <formula>"CW 3120-R2"</formula>
    </cfRule>
    <cfRule type="cellIs" dxfId="36" priority="62" stopIfTrue="1" operator="equal">
      <formula>"CW 3240-R7"</formula>
    </cfRule>
  </conditionalFormatting>
  <conditionalFormatting sqref="D457">
    <cfRule type="cellIs" dxfId="35" priority="59" stopIfTrue="1" operator="equal">
      <formula>"CW 3120-R2"</formula>
    </cfRule>
    <cfRule type="cellIs" dxfId="34" priority="60" stopIfTrue="1" operator="equal">
      <formula>"CW 3240-R7"</formula>
    </cfRule>
  </conditionalFormatting>
  <conditionalFormatting sqref="D455">
    <cfRule type="cellIs" dxfId="33" priority="48" stopIfTrue="1" operator="equal">
      <formula>"CW 2130-R11"</formula>
    </cfRule>
    <cfRule type="cellIs" dxfId="32" priority="49" stopIfTrue="1" operator="equal">
      <formula>"CW 3240-R7"</formula>
    </cfRule>
  </conditionalFormatting>
  <conditionalFormatting sqref="D460">
    <cfRule type="cellIs" dxfId="31" priority="26" stopIfTrue="1" operator="equal">
      <formula>"CW 2130-R11"</formula>
    </cfRule>
    <cfRule type="cellIs" dxfId="30" priority="27" stopIfTrue="1" operator="equal">
      <formula>"CW 3120-R2"</formula>
    </cfRule>
    <cfRule type="cellIs" dxfId="29" priority="28" stopIfTrue="1" operator="equal">
      <formula>"CW 3240-R7"</formula>
    </cfRule>
  </conditionalFormatting>
  <conditionalFormatting sqref="D433">
    <cfRule type="cellIs" dxfId="28" priority="46" stopIfTrue="1" operator="equal">
      <formula>"CW 3120-R2"</formula>
    </cfRule>
    <cfRule type="cellIs" dxfId="27" priority="47" stopIfTrue="1" operator="equal">
      <formula>"CW 3240-R7"</formula>
    </cfRule>
  </conditionalFormatting>
  <conditionalFormatting sqref="D447:D448">
    <cfRule type="cellIs" dxfId="26" priority="40" stopIfTrue="1" operator="equal">
      <formula>"CW 2130-R11"</formula>
    </cfRule>
    <cfRule type="cellIs" dxfId="25" priority="41" stopIfTrue="1" operator="equal">
      <formula>"CW 3120-R2"</formula>
    </cfRule>
    <cfRule type="cellIs" dxfId="24" priority="42" stopIfTrue="1" operator="equal">
      <formula>"CW 3240-R7"</formula>
    </cfRule>
  </conditionalFormatting>
  <conditionalFormatting sqref="D463">
    <cfRule type="cellIs" dxfId="23" priority="32" stopIfTrue="1" operator="equal">
      <formula>"CW 2130-R11"</formula>
    </cfRule>
    <cfRule type="cellIs" dxfId="22" priority="33" stopIfTrue="1" operator="equal">
      <formula>"CW 3120-R2"</formula>
    </cfRule>
    <cfRule type="cellIs" dxfId="21" priority="34" stopIfTrue="1" operator="equal">
      <formula>"CW 3240-R7"</formula>
    </cfRule>
  </conditionalFormatting>
  <conditionalFormatting sqref="D462">
    <cfRule type="cellIs" dxfId="20" priority="35" stopIfTrue="1" operator="equal">
      <formula>"CW 2130-R11"</formula>
    </cfRule>
    <cfRule type="cellIs" dxfId="19" priority="36" stopIfTrue="1" operator="equal">
      <formula>"CW 3120-R2"</formula>
    </cfRule>
    <cfRule type="cellIs" dxfId="18" priority="37" stopIfTrue="1" operator="equal">
      <formula>"CW 3240-R7"</formula>
    </cfRule>
  </conditionalFormatting>
  <conditionalFormatting sqref="D467">
    <cfRule type="cellIs" dxfId="17" priority="20" stopIfTrue="1" operator="equal">
      <formula>"CW 2130-R11"</formula>
    </cfRule>
    <cfRule type="cellIs" dxfId="16" priority="21" stopIfTrue="1" operator="equal">
      <formula>"CW 3120-R2"</formula>
    </cfRule>
    <cfRule type="cellIs" dxfId="15" priority="22" stopIfTrue="1" operator="equal">
      <formula>"CW 3240-R7"</formula>
    </cfRule>
  </conditionalFormatting>
  <conditionalFormatting sqref="D461">
    <cfRule type="cellIs" dxfId="14" priority="38" stopIfTrue="1" operator="equal">
      <formula>"CW 3120-R2"</formula>
    </cfRule>
    <cfRule type="cellIs" dxfId="13" priority="39" stopIfTrue="1" operator="equal">
      <formula>"CW 3240-R7"</formula>
    </cfRule>
  </conditionalFormatting>
  <conditionalFormatting sqref="D465">
    <cfRule type="cellIs" dxfId="12" priority="23" stopIfTrue="1" operator="equal">
      <formula>"CW 2130-R11"</formula>
    </cfRule>
    <cfRule type="cellIs" dxfId="11" priority="24" stopIfTrue="1" operator="equal">
      <formula>"CW 3120-R2"</formula>
    </cfRule>
    <cfRule type="cellIs" dxfId="10" priority="25" stopIfTrue="1" operator="equal">
      <formula>"CW 3240-R7"</formula>
    </cfRule>
  </conditionalFormatting>
  <conditionalFormatting sqref="D468">
    <cfRule type="cellIs" dxfId="9" priority="17" stopIfTrue="1" operator="equal">
      <formula>"CW 2130-R11"</formula>
    </cfRule>
    <cfRule type="cellIs" dxfId="8" priority="18" stopIfTrue="1" operator="equal">
      <formula>"CW 3120-R2"</formula>
    </cfRule>
    <cfRule type="cellIs" dxfId="7" priority="19" stopIfTrue="1" operator="equal">
      <formula>"CW 3240-R7"</formula>
    </cfRule>
  </conditionalFormatting>
  <conditionalFormatting sqref="G474">
    <cfRule type="expression" dxfId="6" priority="13">
      <formula>G474&gt;H481*0.05</formula>
    </cfRule>
  </conditionalFormatting>
  <conditionalFormatting sqref="G473">
    <cfRule type="expression" dxfId="5" priority="9">
      <formula>G473&gt;H480*0.05</formula>
    </cfRule>
  </conditionalFormatting>
  <conditionalFormatting sqref="G472">
    <cfRule type="expression" dxfId="4" priority="5">
      <formula>G472&gt;H479*0.05</formula>
    </cfRule>
  </conditionalFormatting>
  <conditionalFormatting sqref="D471:D474">
    <cfRule type="cellIs" dxfId="3" priority="2" stopIfTrue="1" operator="equal">
      <formula>"CW 2130-R11"</formula>
    </cfRule>
    <cfRule type="cellIs" dxfId="2" priority="3" stopIfTrue="1" operator="equal">
      <formula>"CW 3120-R2"</formula>
    </cfRule>
    <cfRule type="cellIs" dxfId="1" priority="4" stopIfTrue="1" operator="equal">
      <formula>"CW 3240-R7"</formula>
    </cfRule>
  </conditionalFormatting>
  <conditionalFormatting sqref="G471">
    <cfRule type="expression" dxfId="0" priority="1">
      <formula>G471&gt;H478*0.05</formula>
    </cfRule>
  </conditionalFormatting>
  <dataValidations xWindow="789" yWindow="357" count="10">
    <dataValidation type="custom" allowBlank="1" showInputMessage="1" showErrorMessage="1" error="If you can enter a Unit  Price in this cell, pLease contact the Contract Administrator immediately!" sqref="G10 G13 G18 G20 G23 G26 G28 G30 G32 G34:G35 G40 G137 G47 G53:G54 G57 G59:G60 G64 JA64 SW64 ACS64 AMO64 AWK64 BGG64 BQC64 BZY64 CJU64 CTQ64 DDM64 DNI64 DXE64 EHA64 EQW64 FAS64 FKO64 FUK64 GEG64 GOC64 GXY64 HHU64 HRQ64 IBM64 ILI64 IVE64 JFA64 JOW64 JYS64 KIO64 KSK64 LCG64 LMC64 LVY64 MFU64 MPQ64 MZM64 NJI64 NTE64 ODA64 OMW64 OWS64 PGO64 PQK64 QAG64 QKC64 QTY64 RDU64 RNQ64 RXM64 SHI64 SRE64 TBA64 TKW64 TUS64 UEO64 UOK64 UYG64 VIC64 VRY64 WBU64 WLQ64 WVM64 G66 G68:G69 G72 G74 G77:G78 G90 G95 G105 G108 G113 G115 G118 G121 G123 G125 G127 G129:G130 G135 G228 G142 G148:G149 G152 G154:G155 G159 JA159 SW159 ACS159 AMO159 AWK159 BGG159 BQC159 BZY159 CJU159 CTQ159 DDM159 DNI159 DXE159 EHA159 EQW159 FAS159 FKO159 FUK159 GEG159 GOC159 GXY159 HHU159 HRQ159 IBM159 ILI159 IVE159 JFA159 JOW159 JYS159 KIO159 KSK159 LCG159 LMC159 LVY159 MFU159 MPQ159 MZM159 NJI159 NTE159 ODA159 OMW159 OWS159 PGO159 PQK159 QAG159 QKC159 QTY159 RDU159 RNQ159 RXM159 SHI159 SRE159 TBA159 TKW159 TUS159 UEO159 UOK159 UYG159 VIC159 VRY159 WBU159 WLQ159 WVM159 G161 G163:G164 G167 G169 G172:G173 G185 G188 G195 G198 G203 G205 G208 G211 G213 G215 G217 G219:G220 G226 G237:G238 G233 G42 G241 G243:G244 G263:G264 G251:G252 G248 G258 G255:G256 G260 G276 G280 G287 G290 G295 G297 G320 G300 G303 G305 G307 G309 G311:G312 G318 G329:G330 G325 G333 G335:G336 G355:G356 G343:G344 G340 G350 G347:G348 G352 G369 G372 G379 G382 G387 G389 G411 G392 G395 G397 G399 G401 G403:G404 G409 G422:G423 G416 G426 G428:G429 G449:G450 G438:G439 G435 G442 G444 G433 JA433 SW433 ACS433 AMO433 AWK433 BGG433 BQC433 BZY433 CJU433 CTQ433 DDM433 DNI433 DXE433 EHA433 EQW433 FAS433 FKO433 FUK433 GEG433 GOC433 GXY433 HHU433 HRQ433 IBM433 ILI433 IVE433 JFA433 JOW433 JYS433 KIO433 KSK433 LCG433 LMC433 LVY433 MFU433 MPQ433 MZM433 NJI433 NTE433 ODA433 OMW433 OWS433 PGO433 PQK433 QAG433 QKC433 QTY433 RDU433 RNQ433 RXM433 SHI433 SRE433 TBA433 TKW433 TUS433 UEO433 UOK433 UYG433 VIC433 VRY433 WBU433 WLQ433 WVM433 G463 G467">
      <formula1>"isblank(G3)"</formula1>
    </dataValidation>
    <dataValidation type="decimal" operator="equal" allowBlank="1" showInputMessage="1" showErrorMessage="1" errorTitle="ENTRY ERROR!" error="Unit Price must be greater than 0_x000a_and cannot include fractions of a cent" prompt="Enter your Unit Bid Price._x000a_You do not need to type in the &quot;$&quot;" sqref="G8:G9 G11:G12 G14:G15 G17 G19 G21 G24:G25 G27 G29 G31 G33 G36:G39 G41 G49:G52 G55 G58 G61:G62 G65 JA65 SW65 ACS65 AMO65 AWK65 BGG65 BQC65 BZY65 CJU65 CTQ65 DDM65 DNI65 DXE65 EHA65 EQW65 FAS65 FKO65 FUK65 GEG65 GOC65 GXY65 HHU65 HRQ65 IBM65 ILI65 IVE65 JFA65 JOW65 JYS65 KIO65 KSK65 LCG65 LMC65 LVY65 MFU65 MPQ65 MZM65 NJI65 NTE65 ODA65 OMW65 OWS65 PGO65 PQK65 QAG65 QKC65 QTY65 RDU65 RNQ65 RXM65 SHI65 SRE65 TBA65 TKW65 TUS65 UEO65 UOK65 UYG65 VIC65 VRY65 WBU65 WLQ65 WVM65 G67 G70:G71 G73 G75:G76 G79:G83 G85 JA85 SW85 ACS85 AMO85 AWK85 BGG85 BQC85 BZY85 CJU85 CTQ85 DDM85 DNI85 DXE85 EHA85 EQW85 FAS85 FKO85 FUK85 GEG85 GOC85 GXY85 HHU85 HRQ85 IBM85 ILI85 IVE85 JFA85 JOW85 JYS85 KIO85 KSK85 LCG85 LMC85 LVY85 MFU85 MPQ85 MZM85 NJI85 NTE85 ODA85 OMW85 OWS85 PGO85 PQK85 QAG85 QKC85 QTY85 RDU85 RNQ85 RXM85 SHI85 SRE85 TBA85 TKW85 TUS85 UEO85 UOK85 UYG85 VIC85 VRY85 WBU85 WLQ85 WVM85 G87 G89 G91:G93 G96 G98:G99 G103:G104 G106:G107 G109:G110 G112 G114 G116 G119:G120 G122 G124 G126 G128 G131:G134 G136 G144:G147 G150 G153 G156:G157 G160 JA160 SW160 ACS160 AMO160 AWK160 BGG160 BQC160 BZY160 CJU160 CTQ160 DDM160 DNI160 DXE160 EHA160 EQW160 FAS160 FKO160 FUK160 GEG160 GOC160 GXY160 HHU160 HRQ160 IBM160 ILI160 IVE160 JFA160 JOW160 JYS160 KIO160 KSK160 LCG160 LMC160 LVY160 MFU160 MPQ160 MZM160 NJI160 NTE160 ODA160 OMW160 OWS160 PGO160 PQK160 QAG160 QKC160 QTY160 RDU160 RNQ160 RXM160 SHI160 SRE160 TBA160 TKW160 TUS160 UEO160 UOK160 UYG160 VIC160 VRY160 WBU160 WLQ160 WVM160 G162 G165:G166 G168 G170:G171 G174:G178 G180 JA180 SW180 ACS180 AMO180 AWK180 BGG180 BQC180 BZY180 CJU180 CTQ180 DDM180 DNI180 DXE180 EHA180 EQW180 FAS180 FKO180 FUK180 GEG180 GOC180 GXY180 HHU180 HRQ180 IBM180 ILI180 IVE180 JFA180 JOW180 JYS180 KIO180 KSK180 LCG180 LMC180 LVY180 MFU180 MPQ180 MZM180 NJI180 NTE180 ODA180 OMW180 OWS180 PGO180 PQK180 QAG180 QKC180 QTY180 RDU180 RNQ180 RXM180 SHI180 SRE180 TBA180 TKW180 TUS180 UEO180 UOK180 UYG180 VIC180 VRY180 WBU180 WLQ180 WVM180 G182 G184 G186 G189 G193:G194 G196:G197 G199:G200 G202 G204 G206 G209:G210 G212 G214 G216 G218 G239 G227 G221:G225 G229:G232 G138:G141 G43:G46 G235:G236 G242 G245:G246 G249:G250 WVM272 G259 G261:G262 G257 G272 JA272 SW272 ACS272 AMO272 AWK272 BGG272 BQC272 BZY272 CJU272 CTQ272 DDM272 DNI272 DXE272 EHA272 EQW272 FAS272 FKO272 FUK272 GEG272 GOC272 GXY272 HHU272 HRQ272 IBM272 ILI272 IVE272 JFA272 JOW272 JYS272 KIO272 KSK272 LCG272 LMC272 LVY272 MFU272 MPQ272 MZM272 NJI272 NTE272 ODA272 OMW272 OWS272 PGO272 PQK272 QAG272 QKC272 QTY272 RDU272 RNQ272 RXM272 SHI272 SRE272 TBA272 TKW272 TUS272 UEO272 UOK272 UYG272 VIC272 VRY272 WBU272 WLQ272 G253:G254 G265:G270 G275 G277:G278 G281 G285:G286 G288:G289 G291:G292 G294 G296 G298 G301:G302 G304 G306 G308 G310 G331 G319 G313:G317 G321:G324 G327:G328 G334 G337:G338 G341:G342 WVM364 G351 G349 G364 JA364 SW364 ACS364 AMO364 AWK364 BGG364 BQC364 BZY364 CJU364 CTQ364 DDM364 DNI364 DXE364 EHA364 EQW364 FAS364 FKO364 FUK364 GEG364 GOC364 GXY364 HHU364 HRQ364 IBM364 ILI364 IVE364 JFA364 JOW364 JYS364 KIO364 KSK364 LCG364 LMC364 LVY364 MFU364 MPQ364 MZM364 NJI364 NTE364 ODA364 OMW364 OWS364 PGO364 PQK364 QAG364 QKC364 QTY364 RDU364 RNQ364 RXM364 SHI364 SRE364 TBA364 TKW364 TUS364 UEO364 UOK364 UYG364 VIC364 VRY364 WBU364 WLQ364 G345:G346 G357:G362 G353:G354 G368 G370 G366 G373 G377:G378 G380:G381 G383:G384 G386 G388 G390 G393:G394 G396 G398 G400 G402 G424 G410 G412:G415 G405:G408 G418:G421 G427 G430:G431 G436:G437 WVM458 G443 G458 JA458 SW458 ACS458 AMO458 AWK458 BGG458 BQC458 BZY458 CJU458 CTQ458 DDM458 DNI458 DXE458 EHA458 EQW458 FAS458 FKO458 FUK458 GEG458 GOC458 GXY458 HHU458 HRQ458 IBM458 ILI458 IVE458 JFA458 JOW458 JYS458 KIO458 KSK458 LCG458 LMC458 LVY458 MFU458 MPQ458 MZM458 NJI458 NTE458 ODA458 OMW458 OWS458 PGO458 PQK458 QAG458 QKC458 QTY458 RDU458 RNQ458 RXM458 SHI458 SRE458 TBA458 TKW458 TUS458 UEO458 UOK458 UYG458 VIC458 VRY458 WBU458 WLQ458 G440:G441 G451:G456 WVM434 G434 JA434 SW434 ACS434 AMO434 AWK434 BGG434 BQC434 BZY434 CJU434 CTQ434 DDM434 DNI434 DXE434 EHA434 EQW434 FAS434 FKO434 FUK434 GEG434 GOC434 GXY434 HHU434 HRQ434 IBM434 ILI434 IVE434 JFA434 JOW434 JYS434 KIO434 KSK434 LCG434 LMC434 LVY434 MFU434 MPQ434 MZM434 NJI434 NTE434 ODA434 OMW434 OWS434 PGO434 PQK434 QAG434 QKC434 QTY434 RDU434 RNQ434 RXM434 SHI434 SRE434 TBA434 TKW434 TUS434 UEO434 UOK434 UYG434 VIC434 VRY434 WBU434 WLQ434 G445:G448 G462 G460 G464:G465 G468">
      <formula1>IF(G8&gt;=0.01,ROUND(G8,2),0.01)</formula1>
    </dataValidation>
    <dataValidation type="decimal" operator="greaterThan" allowBlank="1" showErrorMessage="1" errorTitle="Illegal Entry " error="Unit Prices must be greater than 0. " prompt="Enter your Unit Bid Price._x000a_You do not need to type in the &quot;$&quot;" sqref="G84 JA84 SW84 ACS84 AMO84 AWK84 BGG84 BQC84 BZY84 CJU84 CTQ84 DDM84 DNI84 DXE84 EHA84 EQW84 FAS84 FKO84 FUK84 GEG84 GOC84 GXY84 HHU84 HRQ84 IBM84 ILI84 IVE84 JFA84 JOW84 JYS84 KIO84 KSK84 LCG84 LMC84 LVY84 MFU84 MPQ84 MZM84 NJI84 NTE84 ODA84 OMW84 OWS84 PGO84 PQK84 QAG84 QKC84 QTY84 RDU84 RNQ84 RXM84 SHI84 SRE84 TBA84 TKW84 TUS84 UEO84 UOK84 UYG84 VIC84 VRY84 WBU84 WLQ84 WVM84 G179 JA179 SW179 ACS179 AMO179 AWK179 BGG179 BQC179 BZY179 CJU179 CTQ179 DDM179 DNI179 DXE179 EHA179 EQW179 FAS179 FKO179 FUK179 GEG179 GOC179 GXY179 HHU179 HRQ179 IBM179 ILI179 IVE179 JFA179 JOW179 JYS179 KIO179 KSK179 LCG179 LMC179 LVY179 MFU179 MPQ179 MZM179 NJI179 NTE179 ODA179 OMW179 OWS179 PGO179 PQK179 QAG179 QKC179 QTY179 RDU179 RNQ179 RXM179 SHI179 SRE179 TBA179 TKW179 TUS179 UEO179 UOK179 UYG179 VIC179 VRY179 WBU179 WLQ179 WVM179 G271 JA271 SW271 ACS271 AMO271 AWK271 BGG271 BQC271 BZY271 CJU271 CTQ271 DDM271 DNI271 DXE271 EHA271 EQW271 FAS271 FKO271 FUK271 GEG271 GOC271 GXY271 HHU271 HRQ271 IBM271 ILI271 IVE271 JFA271 JOW271 JYS271 KIO271 KSK271 LCG271 LMC271 LVY271 MFU271 MPQ271 MZM271 NJI271 NTE271 ODA271 OMW271 OWS271 PGO271 PQK271 QAG271 QKC271 QTY271 RDU271 RNQ271 RXM271 SHI271 SRE271 TBA271 TKW271 TUS271 UEO271 UOK271 UYG271 VIC271 VRY271 WBU271 WLQ271 WVM271 G363 JA363 SW363 ACS363 AMO363 AWK363 BGG363 BQC363 BZY363 CJU363 CTQ363 DDM363 DNI363 DXE363 EHA363 EQW363 FAS363 FKO363 FUK363 GEG363 GOC363 GXY363 HHU363 HRQ363 IBM363 ILI363 IVE363 JFA363 JOW363 JYS363 KIO363 KSK363 LCG363 LMC363 LVY363 MFU363 MPQ363 MZM363 NJI363 NTE363 ODA363 OMW363 OWS363 PGO363 PQK363 QAG363 QKC363 QTY363 RDU363 RNQ363 RXM363 SHI363 SRE363 TBA363 TKW363 TUS363 UEO363 UOK363 UYG363 VIC363 VRY363 WBU363 WLQ363 WVM363 G457 JA457 SW457 ACS457 AMO457 AWK457 BGG457 BQC457 BZY457 CJU457 CTQ457 DDM457 DNI457 DXE457 EHA457 EQW457 FAS457 FKO457 FUK457 GEG457 GOC457 GXY457 HHU457 HRQ457 IBM457 ILI457 IVE457 JFA457 JOW457 JYS457 KIO457 KSK457 LCG457 LMC457 LVY457 MFU457 MPQ457 MZM457 NJI457 NTE457 ODA457 OMW457 OWS457 PGO457 PQK457 QAG457 QKC457 QTY457 RDU457 RNQ457 RXM457 SHI457 SRE457 TBA457 TKW457 TUS457 UEO457 UOK457 UYG457 VIC457 VRY457 WBU457 WLQ457 WVM457">
      <formula1>0</formula1>
    </dataValidation>
    <dataValidation type="decimal" operator="equal" allowBlank="1" showInputMessage="1" showErrorMessage="1" errorTitle="ENTRY ERROR!" error="Approx. Quantity  for this Item _x000a_must be a whole number. " prompt="Enter the Approx. Quantity_x000a_" sqref="F73 F168 F259 F351 F443">
      <formula1>IF(F73&gt;=0,ROUND(F73,0),0)</formula1>
    </dataValidation>
    <dataValidation type="decimal" operator="greaterThan" allowBlank="1" showErrorMessage="1" errorTitle="Illegal Entry" error="Unit Prices must be greater than 0. " prompt="Enter your Unit Bid Price._x000a_You do not need to type in the &quot;$&quot;" sqref="G88 G183 G274 G367 G461">
      <formula1>0</formula1>
    </dataValidation>
    <dataValidation type="decimal" operator="equal" allowBlank="1" showInputMessage="1" showErrorMessage="1" errorTitle="ENTRY ERROR!" error="Lump Sum Price cannot be more than 5% of the Tab B Summary. _x000a_Must be greater than 0 and cannot include fractions of a cent. " promptTitle="CAUTION" prompt="Enter your LUMP SUM BID PRICE _x000a_only after all other bid prices have _x000a_been entered as you are restricted_x000a_to a maximum of 5% of the Tab B Summary._x000a_You do not need to type in the &quot;$&quot;" sqref="G472">
      <formula1>IF(AND(G472&gt;=0.01,G472&lt;=H479*0.05),ROUND(G472,2),0.01)</formula1>
    </dataValidation>
    <dataValidation type="decimal" operator="equal" allowBlank="1" showInputMessage="1" showErrorMessage="1" errorTitle="ENTRY ERROR!" error="Lump Sum Price cannot be more than 5% of the Tab E Summary. _x000a_Must be greater than 0 and cannot include fractions of a cent. " promptTitle="CAUTION" prompt="Enter your LUMP SUM BID PRICE _x000a_only after all other bid prices have _x000a_been entered as you are restricted_x000a_to a maximum of 5% of the Tab E Summary._x000a_You do not need to type in the &quot;$&quot;" sqref="G475">
      <formula1>IF(AND(G475&gt;=0.01,G475&lt;=H482*0.05),ROUND(G475,2),0.01)</formula1>
    </dataValidation>
    <dataValidation type="decimal" operator="equal" allowBlank="1" showInputMessage="1" showErrorMessage="1" errorTitle="ENTRY ERROR!" error="Lump Sum Price cannot be more than 5% of the Tab A Summary. _x000a_Must be greater than 0 and cannot include fractions of a cent. " promptTitle="CAUTION" prompt="Enter your LUMP SUM BID PRICE _x000a_only after all other bid prices have _x000a_been entered as you are restricted_x000a_to a maximum of 5% of the Tab A Summary._x000a_You do not need to type in the &quot;$&quot;" sqref="G471">
      <formula1>IF(AND(G471&gt;=0.01,G471&lt;=H478*0.05),ROUND(G471,2),0.01)</formula1>
    </dataValidation>
    <dataValidation type="decimal" operator="equal" allowBlank="1" showInputMessage="1" showErrorMessage="1" errorTitle="ENTRY ERROR!" error="Lump Sum Price cannot be more than 5% of the Tab C Summary. _x000a_Must be greater than 0 and cannot include fractions of a cent. " promptTitle="CAUTION" prompt="Enter your LUMP SUM BID PRICE _x000a_only after all other bid prices have _x000a_been entered as you are restricted_x000a_to a maximum of 5% of the Tab C Summary._x000a_You do not need to type in the &quot;$&quot;" sqref="G473">
      <formula1>IF(AND(G473&gt;=0.01,G473&lt;=H480*0.05),ROUND(G473,2),0.01)</formula1>
    </dataValidation>
    <dataValidation type="decimal" operator="equal" allowBlank="1" showInputMessage="1" showErrorMessage="1" errorTitle="ENTRY ERROR!" error="Lump Sum Price cannot be more than 5% of the Tab D Summary. _x000a_Must be greater than 0 and cannot include fractions of a cent. " promptTitle="CAUTION" prompt="Enter your LUMP SUM BID PRICE _x000a_only after all other bid prices have _x000a_been entered as you are restricted_x000a_to a maximum of 5% of the Tab D Summary._x000a_You do not need to type in the &quot;$&quot;" sqref="G474">
      <formula1>IF(AND(G474&gt;=0.01,G474&lt;=H481*0.05),ROUND(G474,2),0.01)</formula1>
    </dataValidation>
  </dataValidations>
  <pageMargins left="0.51181102362204722" right="0.51181102362204722" top="0.74803149606299213" bottom="0.74803149606299213" header="0.23622047244094491" footer="0.23622047244094491"/>
  <pageSetup scale="75" orientation="portrait" r:id="rId1"/>
  <headerFooter alignWithMargins="0">
    <oddHeader>&amp;L&amp;10The City of Winnipeg
Tender No. 162-2020 
&amp;R&amp;10Bid Submission
&amp;P of &amp;N</oddHeader>
    <oddFooter xml:space="preserve">&amp;R                    </oddFooter>
  </headerFooter>
  <rowBreaks count="21" manualBreakCount="21">
    <brk id="33" min="1" max="7" man="1"/>
    <brk id="55" min="1" max="7" man="1"/>
    <brk id="79" min="1" max="7" man="1"/>
    <brk id="100" max="7" man="1"/>
    <brk id="126" min="1" max="7" man="1"/>
    <brk id="150" min="1" max="7" man="1"/>
    <brk id="171" min="1" max="7" man="1"/>
    <brk id="190" max="7" man="1"/>
    <brk id="216" min="1" max="7" man="1"/>
    <brk id="239" min="1" max="7" man="1"/>
    <brk id="262" min="1" max="7" man="1"/>
    <brk id="282" min="1" max="7" man="1"/>
    <brk id="306" min="1" max="7" man="1"/>
    <brk id="331" min="1" max="7" man="1"/>
    <brk id="354" min="1" max="7" man="1"/>
    <brk id="374" min="1" max="7" man="1"/>
    <brk id="398" min="1" max="7" man="1"/>
    <brk id="420" min="1" max="7" man="1"/>
    <brk id="443" min="1" max="7" man="1"/>
    <brk id="469" min="1" max="7" man="1"/>
    <brk id="476"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5</vt:i4>
      </vt:variant>
    </vt:vector>
  </HeadingPairs>
  <TitlesOfParts>
    <vt:vector size="6" baseType="lpstr">
      <vt:lpstr>162-2020_FORM B</vt:lpstr>
      <vt:lpstr>'162-2020_FORM B'!Print_Area</vt:lpstr>
      <vt:lpstr>'162-2020_FORM B'!Print_Titles</vt:lpstr>
      <vt:lpstr>Print_Titles</vt:lpstr>
      <vt:lpstr>XEVERYTHING</vt:lpstr>
      <vt:lpstr>XITEMS</vt:lpstr>
    </vt:vector>
  </TitlesOfParts>
  <Company>City of Winnipeg</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Public Works Engineering</dc:creator>
  <dc:description>Checked by: TK_x000d_
Date checked: March 9, 2020_x000d_
_x000d_
_x000d_
_x000d_
_x000d_
_x000d_
_x000d_
_x000d_
_x000d_
_x000d_
_x000d_
size: 75,938 bytes_x000d_
_x000d_
</dc:description>
  <cp:lastModifiedBy>Windows User</cp:lastModifiedBy>
  <cp:lastPrinted>2020-03-05T17:06:27Z</cp:lastPrinted>
  <dcterms:created xsi:type="dcterms:W3CDTF">1999-03-31T15:44:33Z</dcterms:created>
  <dcterms:modified xsi:type="dcterms:W3CDTF">2020-03-09T19:13:18Z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version">
    <vt:lpwstr>C420140606-RW</vt:lpwstr>
  </property>
  <property fmtid="{D5CDD505-2E9C-101B-9397-08002B2CF9AE}" pid="3" name="_NewReviewCycle">
    <vt:lpwstr/>
  </property>
</Properties>
</file>