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6" windowHeight="8160" activeTab="0"/>
  </bookViews>
  <sheets>
    <sheet name="Unit Prices" sheetId="1" r:id="rId1"/>
  </sheets>
  <definedNames>
    <definedName name="_xlnm.Print_Area" localSheetId="0">'Unit Prices'!$A$1:$G$279</definedName>
    <definedName name="_xlnm.Print_Titles" localSheetId="0">'Unit Prices'!$1:$5</definedName>
  </definedNames>
  <calcPr fullCalcOnLoad="1"/>
</workbook>
</file>

<file path=xl/sharedStrings.xml><?xml version="1.0" encoding="utf-8"?>
<sst xmlns="http://schemas.openxmlformats.org/spreadsheetml/2006/main" count="564" uniqueCount="296">
  <si>
    <t>DESCRIPTION</t>
  </si>
  <si>
    <t>trenchless installation, Class B sand bedding, Class 3 backfill</t>
  </si>
  <si>
    <t>375mm</t>
  </si>
  <si>
    <t>Provisional Items</t>
  </si>
  <si>
    <t>m</t>
  </si>
  <si>
    <t>vt.m</t>
  </si>
  <si>
    <t>each</t>
  </si>
  <si>
    <r>
      <t>m</t>
    </r>
    <r>
      <rPr>
        <sz val="10"/>
        <rFont val="Calibri"/>
        <family val="2"/>
      </rPr>
      <t>³</t>
    </r>
  </si>
  <si>
    <t>A</t>
  </si>
  <si>
    <t>a)</t>
  </si>
  <si>
    <t>b)</t>
  </si>
  <si>
    <t>c)</t>
  </si>
  <si>
    <t>B</t>
  </si>
  <si>
    <t>SPEC. REF.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</si>
  <si>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</si>
  <si>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</si>
  <si>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</si>
  <si>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</si>
  <si>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</si>
  <si>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</si>
  <si>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</si>
  <si>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</si>
  <si>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</si>
  <si>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</si>
  <si>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B.1</t>
  </si>
  <si>
    <t>B.2</t>
  </si>
  <si>
    <t>B.3</t>
  </si>
  <si>
    <t>B.5</t>
  </si>
  <si>
    <t>UNIT</t>
  </si>
  <si>
    <t>APPROX. QUANTITY</t>
  </si>
  <si>
    <t>AMOUNT</t>
  </si>
  <si>
    <t>ITEM</t>
  </si>
  <si>
    <t>Abandoning Existing Sewers With Cement Stabilized Flowable Fill</t>
  </si>
  <si>
    <t>Regrading of Existing Sewer Service</t>
  </si>
  <si>
    <t>Partial Slab Patches</t>
  </si>
  <si>
    <r>
      <t>m</t>
    </r>
    <r>
      <rPr>
        <sz val="10"/>
        <rFont val="Calibri"/>
        <family val="2"/>
      </rPr>
      <t>²</t>
    </r>
  </si>
  <si>
    <t>Concrete Curb Installation</t>
  </si>
  <si>
    <t>Construction of Asphaltic Concrete Overlay</t>
  </si>
  <si>
    <t>tonne</t>
  </si>
  <si>
    <t>Supplying and Placing Base Course Material</t>
  </si>
  <si>
    <t>Replacing Standard Frames and Covers</t>
  </si>
  <si>
    <t>Replacing Existing Catch Basin Hoods</t>
  </si>
  <si>
    <t>Foundation, Bedding and Backfill</t>
  </si>
  <si>
    <t>Summary</t>
  </si>
  <si>
    <t>i)</t>
  </si>
  <si>
    <t>ii)</t>
  </si>
  <si>
    <t>Catch Basin Lead</t>
  </si>
  <si>
    <t>38mm</t>
  </si>
  <si>
    <t>51mm</t>
  </si>
  <si>
    <t>150mm Reinforced Concrete Pavement</t>
  </si>
  <si>
    <t>Limestone</t>
  </si>
  <si>
    <t>Interlocking Paving Stone Installations</t>
  </si>
  <si>
    <t>Sidewalk Blocks</t>
  </si>
  <si>
    <t>Sewer Inspection</t>
  </si>
  <si>
    <t>trenchless installation, Class B Type 3 bedding, Class 3 backfill</t>
  </si>
  <si>
    <t>300mm and larger</t>
  </si>
  <si>
    <t>Replacing Existing Manhole or Catch Basin Rungs</t>
  </si>
  <si>
    <t>Cement Stabilzed Backfill Material</t>
  </si>
  <si>
    <t>Patching Existing Manhole or Catch Basin</t>
  </si>
  <si>
    <t>CW 2130-R12</t>
  </si>
  <si>
    <t>CW 3240-R10</t>
  </si>
  <si>
    <t>CW 3330-R5</t>
  </si>
  <si>
    <t>CW 3510-R9</t>
  </si>
  <si>
    <t>Detectable Warning Surface Tiles</t>
  </si>
  <si>
    <t>SD-010</t>
  </si>
  <si>
    <t>Trenchless Obstructions</t>
  </si>
  <si>
    <t>Allowance</t>
  </si>
  <si>
    <t>A.12</t>
  </si>
  <si>
    <t>Connect to Existing Catch Basin</t>
  </si>
  <si>
    <t>Sewers</t>
  </si>
  <si>
    <t>Manholes</t>
  </si>
  <si>
    <t>Misc. Sewer Inspection</t>
  </si>
  <si>
    <t>(Existing Sewers)</t>
  </si>
  <si>
    <t>Corporation Stops</t>
  </si>
  <si>
    <t>19mm</t>
  </si>
  <si>
    <t>25mm</t>
  </si>
  <si>
    <t>Curb Stops</t>
  </si>
  <si>
    <t>Curb Stop Boxes</t>
  </si>
  <si>
    <t>10.9 Kilogram Zinc Anodes</t>
  </si>
  <si>
    <t>Water Service Replacement</t>
  </si>
  <si>
    <t/>
  </si>
  <si>
    <t>trenchless installation, Class B</t>
  </si>
  <si>
    <t>Connecting Existing Sewer Service To New Sewer</t>
  </si>
  <si>
    <t>Replacing Existing Risers</t>
  </si>
  <si>
    <t>150mm Sacrifical Concrete Pavement</t>
  </si>
  <si>
    <t>900mm Diam on New C/B</t>
  </si>
  <si>
    <t>900mm Diam on Existing C/B</t>
  </si>
  <si>
    <t>1200mm Diam on Existing Manholes</t>
  </si>
  <si>
    <t>610mm x 1210mm tile</t>
  </si>
  <si>
    <t>UNIT
PRICE</t>
  </si>
  <si>
    <t>Construct Concrete Collar</t>
  </si>
  <si>
    <t>Supply and Install Polymercoat CSP Outfall c/w granular underdrain</t>
  </si>
  <si>
    <t>Supply and Install External slip joint</t>
  </si>
  <si>
    <t>Supply and Install Outfall Bar Screen</t>
  </si>
  <si>
    <t>Soil Amendment and Finish Grading</t>
  </si>
  <si>
    <t>Grass Seeding</t>
  </si>
  <si>
    <t>Park and Boulevard Mix</t>
  </si>
  <si>
    <t>SP E17</t>
  </si>
  <si>
    <t>Supply, Install and Maintain Silt Fence</t>
  </si>
  <si>
    <t>over 30cm</t>
  </si>
  <si>
    <t>Trees</t>
  </si>
  <si>
    <t>Supply and Install Fieldstone Riprap</t>
  </si>
  <si>
    <t>CW 3130-R4 SP E26</t>
  </si>
  <si>
    <t>Regrading Existing Private Sidewalks</t>
  </si>
  <si>
    <t>American Basswood, 60-70mm cal</t>
  </si>
  <si>
    <t>A.13</t>
  </si>
  <si>
    <t>Name of Bidder</t>
  </si>
  <si>
    <t>A.14</t>
  </si>
  <si>
    <t>A.15</t>
  </si>
  <si>
    <t>A.16</t>
  </si>
  <si>
    <t>A.17</t>
  </si>
  <si>
    <t>A.18</t>
  </si>
  <si>
    <t>A.19</t>
  </si>
  <si>
    <t>Riverbank Excavation</t>
  </si>
  <si>
    <t>Mountable Curb (SD-201)</t>
  </si>
  <si>
    <t>750mm RCP C-76 CL IV</t>
  </si>
  <si>
    <t>1050mm</t>
  </si>
  <si>
    <t>A.20</t>
  </si>
  <si>
    <t>Catch Basins</t>
  </si>
  <si>
    <t>SD-024 (AP-011 Frame - AP-012 Cover)</t>
  </si>
  <si>
    <t>900mm RCP C-76 CL IV</t>
  </si>
  <si>
    <t>Up to 1.5 m long</t>
  </si>
  <si>
    <t xml:space="preserve">Longer than 1.5 m </t>
  </si>
  <si>
    <t>sand bedding, Class 3 backfill</t>
  </si>
  <si>
    <t>On water service</t>
  </si>
  <si>
    <t>Culvert Ballast Block with CSP Cradle</t>
  </si>
  <si>
    <t>Tree and Stump Removal</t>
  </si>
  <si>
    <t>SP E30</t>
  </si>
  <si>
    <t>Topsoil and Sod (Park Area)</t>
  </si>
  <si>
    <t>A.21</t>
  </si>
  <si>
    <t>SP E36</t>
  </si>
  <si>
    <t>Board Insulation</t>
  </si>
  <si>
    <t>Watermain or Water Service</t>
  </si>
  <si>
    <t>Full Slab Replacement (Open cut areas)</t>
  </si>
  <si>
    <t>250mm PVC SDR-35</t>
  </si>
  <si>
    <t xml:space="preserve">100 or 150mm </t>
  </si>
  <si>
    <t>600mm Thick (To MIT Class 450)</t>
  </si>
  <si>
    <t xml:space="preserve">CW 2130-R12 </t>
  </si>
  <si>
    <t>Subtotal</t>
  </si>
  <si>
    <t>AP-006 Frame</t>
  </si>
  <si>
    <t xml:space="preserve">AP-007 Solid Cover </t>
  </si>
  <si>
    <t>Manhole Lifter Rings (AP-010)</t>
  </si>
  <si>
    <t>Manhole or Catch Basin floor and sidewall</t>
  </si>
  <si>
    <t>Topsoil and Sodding</t>
  </si>
  <si>
    <t>Concrete Sidewalk Renewal</t>
  </si>
  <si>
    <t>Asphalt Pathway Renewal</t>
  </si>
  <si>
    <t>SP E28</t>
  </si>
  <si>
    <t>CW 2130-R12 SP E12
SP E14</t>
  </si>
  <si>
    <t>250 and 300mm (Existing Sewers)</t>
  </si>
  <si>
    <t>CW 2030-R7 SP E17</t>
  </si>
  <si>
    <t>FERRY ROAD AND RIVERBEND COMBINED SEWER RELIEF WORKS CONTRACT 7A</t>
  </si>
  <si>
    <t>Bourkevale Park Outfall - Assiniboine Avenue to Assiniboine River</t>
  </si>
  <si>
    <t xml:space="preserve">1050mm RCP C-76 CL III </t>
  </si>
  <si>
    <t>1350mm diam CSP (3.5mm)</t>
  </si>
  <si>
    <t>375mm PVC SDR-25</t>
  </si>
  <si>
    <t>1800mm Diam 2400 high base S701</t>
  </si>
  <si>
    <t>1350mm CSP</t>
  </si>
  <si>
    <t xml:space="preserve">375mm </t>
  </si>
  <si>
    <t>Remove and Reinstall Bollards</t>
  </si>
  <si>
    <t>Assiniboine Avenue - Ferry Road to Riveroaks Drive</t>
  </si>
  <si>
    <t>600mm RCP C-76 CL IV</t>
  </si>
  <si>
    <t>Catch Basin Cleaning</t>
  </si>
  <si>
    <t>1500mm Diam 1800 high base S708</t>
  </si>
  <si>
    <t>2100mm Diam 1800 high base S705</t>
  </si>
  <si>
    <t>2100mm Diam 1800 high base S704</t>
  </si>
  <si>
    <t>1800mm Diam 5300 high base S702</t>
  </si>
  <si>
    <t>1800mm Diam 4200 high base S703</t>
  </si>
  <si>
    <t>1500mm Diam 2700 high base S706</t>
  </si>
  <si>
    <t>2700mm Diam 3600 high base S700 c/w ballasting base</t>
  </si>
  <si>
    <t>1350mm diam CSP</t>
  </si>
  <si>
    <t>1350mm diam CSP to 1050mm RCP</t>
  </si>
  <si>
    <t xml:space="preserve">Remove and Replace Existing Catch Basin / Catch Pit </t>
  </si>
  <si>
    <t>SD-024 (AP-015 Frame - AP-017 Cover)</t>
  </si>
  <si>
    <t>d)</t>
  </si>
  <si>
    <t>SD-025 (AP-006 Frame - AP-007 Cover)</t>
  </si>
  <si>
    <t>SD-025 (AP-006 Frame - AP-008 Cover)</t>
  </si>
  <si>
    <t>e)</t>
  </si>
  <si>
    <t>f)</t>
  </si>
  <si>
    <t>g)</t>
  </si>
  <si>
    <t>SD-023 (AP-011 Frame - AP-012 Cover)</t>
  </si>
  <si>
    <t>SD-023 (AP-006 Frame - AP-008 Cover)</t>
  </si>
  <si>
    <t>Abandon Existing Catch Basin /Catch Pit</t>
  </si>
  <si>
    <t>B.4</t>
  </si>
  <si>
    <t xml:space="preserve">Board Insulation </t>
  </si>
  <si>
    <t>B.6</t>
  </si>
  <si>
    <t>B.7</t>
  </si>
  <si>
    <t>B.8</t>
  </si>
  <si>
    <t>Abandoning Existing Catch Basin Lead and/or Sewers Under Pavement</t>
  </si>
  <si>
    <t>250mm and Smaller</t>
  </si>
  <si>
    <t>250mm</t>
  </si>
  <si>
    <t>B.9</t>
  </si>
  <si>
    <t>B.11</t>
  </si>
  <si>
    <t>Repeat Sewer Inspection (PVC pipe)</t>
  </si>
  <si>
    <t>A.22</t>
  </si>
  <si>
    <t>600mm</t>
  </si>
  <si>
    <t>750mm</t>
  </si>
  <si>
    <t>900mm</t>
  </si>
  <si>
    <t xml:space="preserve">SD-025 (AP 006 Frame and AP 007 Cover) </t>
  </si>
  <si>
    <t xml:space="preserve">AP-008 Grated Cover </t>
  </si>
  <si>
    <t>Modified Barrier Curb (SD-203B)</t>
  </si>
  <si>
    <t xml:space="preserve">Barrier Curb - Integral (SD-204) </t>
  </si>
  <si>
    <t xml:space="preserve">Barrier Curb - Dowelled (SD-205) </t>
  </si>
  <si>
    <t>AP-011 Frame</t>
  </si>
  <si>
    <t>AP-012 Cover</t>
  </si>
  <si>
    <t>AP-017 Cover</t>
  </si>
  <si>
    <t>AP-015 Mountable Curb Fram</t>
  </si>
  <si>
    <t>CW 2130-R12 SP E12      SP E14</t>
  </si>
  <si>
    <t>CW 2130-R12 SP E22</t>
  </si>
  <si>
    <t>CW 3610-R5 SP E26</t>
  </si>
  <si>
    <t>SP E26</t>
  </si>
  <si>
    <t>CW 2145-R4
SP E21</t>
  </si>
  <si>
    <t>SP E6</t>
  </si>
  <si>
    <t>SP E27</t>
  </si>
  <si>
    <t>SP E31</t>
  </si>
  <si>
    <t>CW 3520-R7 SP E33</t>
  </si>
  <si>
    <t>SP E34</t>
  </si>
  <si>
    <t>SP E35</t>
  </si>
  <si>
    <t>Abandoning Existing Catch Basin Lead Under Pavement with Cement-Stabilized Flowable Fill</t>
  </si>
  <si>
    <t>iii)</t>
  </si>
  <si>
    <t>iv)</t>
  </si>
  <si>
    <t>v)</t>
  </si>
  <si>
    <t>vi)</t>
  </si>
  <si>
    <t>vii)</t>
  </si>
  <si>
    <t>viii)</t>
  </si>
  <si>
    <t>CW 2110-R11 SP E24</t>
  </si>
  <si>
    <t>B.10</t>
  </si>
  <si>
    <t>C</t>
  </si>
  <si>
    <t>C.1</t>
  </si>
  <si>
    <t>C.3</t>
  </si>
  <si>
    <t>CW 2130-R12 SP E15</t>
  </si>
  <si>
    <t>C.4</t>
  </si>
  <si>
    <t>C.5</t>
  </si>
  <si>
    <t>C.6</t>
  </si>
  <si>
    <t>C.7</t>
  </si>
  <si>
    <t>CW 2130-R12 SP E23</t>
  </si>
  <si>
    <t>C.8</t>
  </si>
  <si>
    <t>C.9</t>
  </si>
  <si>
    <t>CW 2140-R4 SP E19</t>
  </si>
  <si>
    <t>C.10</t>
  </si>
  <si>
    <t>CW 2110-R11 SP E23</t>
  </si>
  <si>
    <t>C.11</t>
  </si>
  <si>
    <t>C.12</t>
  </si>
  <si>
    <t>C.13</t>
  </si>
  <si>
    <t>C.14</t>
  </si>
  <si>
    <t>C.15</t>
  </si>
  <si>
    <t>C.16</t>
  </si>
  <si>
    <t>CW 3210-R8</t>
  </si>
  <si>
    <t>C.17</t>
  </si>
  <si>
    <t>C.18</t>
  </si>
  <si>
    <t>C.19</t>
  </si>
  <si>
    <t>C.20</t>
  </si>
  <si>
    <t>C.21</t>
  </si>
  <si>
    <t>C.22</t>
  </si>
  <si>
    <t>C.23</t>
  </si>
  <si>
    <t>CW 3230-R8</t>
  </si>
  <si>
    <t>SP E16</t>
  </si>
  <si>
    <t>C.24</t>
  </si>
  <si>
    <t>C.25</t>
  </si>
  <si>
    <t>C.26</t>
  </si>
  <si>
    <t>CW 3326-R3</t>
  </si>
  <si>
    <t>C.27</t>
  </si>
  <si>
    <t>CW 3410-R12</t>
  </si>
  <si>
    <t>C.28</t>
  </si>
  <si>
    <t>CW 3110-R19</t>
  </si>
  <si>
    <t>C.29</t>
  </si>
  <si>
    <t>CW 3235-R9 SP E18</t>
  </si>
  <si>
    <t>C.30</t>
  </si>
  <si>
    <t>C.31</t>
  </si>
  <si>
    <t>C.32</t>
  </si>
  <si>
    <t>C.33</t>
  </si>
  <si>
    <t>C.34</t>
  </si>
  <si>
    <t xml:space="preserve">New Single Chain Fence </t>
  </si>
  <si>
    <t>TOTAL BID PRICE (GST extra) (in numbers)</t>
  </si>
  <si>
    <t>Jeff Cot,(Seedless) 60-70mm cal</t>
  </si>
  <si>
    <t>Manitoba Maple (Seedless), 60-70mm cal</t>
  </si>
  <si>
    <t xml:space="preserve">75mm Lip Curb (SD-202A) </t>
  </si>
  <si>
    <t>Remove and Replace Wooden Fence With New Fence</t>
  </si>
  <si>
    <t>A.23</t>
  </si>
  <si>
    <t>SP E37</t>
  </si>
  <si>
    <t>New Wood Bollard</t>
  </si>
  <si>
    <t>FORM B: PRICES</t>
  </si>
  <si>
    <t>trenchless installation, Class A bedding, Class 3 backfill</t>
  </si>
  <si>
    <t>Ditch Grading</t>
  </si>
  <si>
    <t>1500mm Diam 1800 high base S710</t>
  </si>
  <si>
    <t>1800mm Diam 1800 high base S707</t>
  </si>
  <si>
    <t>1500mm Diam 2400 high base S709</t>
  </si>
  <si>
    <t>C.2</t>
  </si>
  <si>
    <t>In a trench, Class B Sand bedding, Class 2 backfill</t>
  </si>
  <si>
    <t>C.35</t>
  </si>
  <si>
    <t>Tie-ins and Approaches (Type 1A)</t>
  </si>
  <si>
    <t>Main Line Paving (Type 1A)</t>
  </si>
  <si>
    <t>Construction of Asphaltic Patches
(Type 1A)</t>
  </si>
  <si>
    <t>Native Grass Seeding</t>
  </si>
  <si>
    <t>Geotextile Underlay</t>
  </si>
  <si>
    <t>Supply, install and Maintain Biodegradable Eroson Control Blanket</t>
  </si>
  <si>
    <t>(See B10)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</si>
</sst>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00.00"/>
    <numFmt numFmtId="173" formatCode="&quot;$&quot;000.00"/>
    <numFmt numFmtId="174" formatCode="&quot;$&quot;#,##0.00"/>
    <numFmt numFmtId="175" formatCode="0;0;[Red]&quot;###&quot;;@"/>
    <numFmt numFmtId="176" formatCode="0;0;&quot;&quot;;@"/>
    <numFmt numFmtId="177" formatCode="0.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0;"/>
    <numFmt numFmtId="185" formatCode="0.00;0.00;"/>
    <numFmt numFmtId="186" formatCode="#,##0.0"/>
    <numFmt numFmtId="187" formatCode="mmmm\ d\,\ yyyy"/>
    <numFmt numFmtId="188" formatCode="0.0%"/>
    <numFmt numFmtId="189" formatCode="&quot;$&quot;#,##0\ ;\(&quot;$&quot;#,##0\)"/>
    <numFmt numFmtId="190" formatCode="&quot;$&quot;#,##0.00\ ;\(&quot;$&quot;#,##0.00\)"/>
    <numFmt numFmtId="191" formatCode="[$-409]mmmm\ d\,\ yyyy;@"/>
    <numFmt numFmtId="192" formatCode="&quot;&quot;;&quot;&quot;;&quot;&quot;;&quot;&quot;"/>
    <numFmt numFmtId="193" formatCode="#\ ###\ ##0.00;;0;[Red]@"/>
    <numFmt numFmtId="194" formatCode="#\ ###\ ##0.00;;0;@"/>
    <numFmt numFmtId="195" formatCode="0;\-0;0;@"/>
    <numFmt numFmtId="196" formatCode="#\ ###\ ##0.00;;&quot;(in figures)                                 &quot;;@"/>
    <numFmt numFmtId="197" formatCode="#\ ###\ ##0.00;;;@"/>
    <numFmt numFmtId="198" formatCode="#\ ###\ ##0.?;[Red]0;[Red]0;[Red]@"/>
    <numFmt numFmtId="199" formatCode="#\ ###\ ##0.00;;;"/>
    <numFmt numFmtId="200" formatCode="[Red]&quot;Z&quot;;[Red]&quot;Z&quot;;[Red]&quot;Z&quot;;@"/>
    <numFmt numFmtId="201" formatCode="#,##0.0\ "/>
    <numFmt numFmtId="202" formatCode="&quot;$&quot;#,##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2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0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0" applyNumberFormat="0" applyBorder="0" applyAlignment="0" applyProtection="0"/>
    <xf numFmtId="0" fontId="10" fillId="7" borderId="0" applyNumberFormat="0" applyBorder="0" applyAlignment="0" applyProtection="0"/>
    <xf numFmtId="0" fontId="41" fillId="8" borderId="0" applyNumberFormat="0" applyBorder="0" applyAlignment="0" applyProtection="0"/>
    <xf numFmtId="0" fontId="10" fillId="9" borderId="0" applyNumberFormat="0" applyBorder="0" applyAlignment="0" applyProtection="0"/>
    <xf numFmtId="0" fontId="41" fillId="10" borderId="0" applyNumberFormat="0" applyBorder="0" applyAlignment="0" applyProtection="0"/>
    <xf numFmtId="0" fontId="10" fillId="11" borderId="0" applyNumberFormat="0" applyBorder="0" applyAlignment="0" applyProtection="0"/>
    <xf numFmtId="0" fontId="41" fillId="12" borderId="0" applyNumberFormat="0" applyBorder="0" applyAlignment="0" applyProtection="0"/>
    <xf numFmtId="0" fontId="10" fillId="13" borderId="0" applyNumberFormat="0" applyBorder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41" fillId="20" borderId="0" applyNumberFormat="0" applyBorder="0" applyAlignment="0" applyProtection="0"/>
    <xf numFmtId="0" fontId="10" fillId="9" borderId="0" applyNumberFormat="0" applyBorder="0" applyAlignment="0" applyProtection="0"/>
    <xf numFmtId="0" fontId="41" fillId="21" borderId="0" applyNumberFormat="0" applyBorder="0" applyAlignment="0" applyProtection="0"/>
    <xf numFmtId="0" fontId="10" fillId="15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17" borderId="0" applyNumberFormat="0" applyBorder="0" applyAlignment="0" applyProtection="0"/>
    <xf numFmtId="0" fontId="42" fillId="27" borderId="0" applyNumberFormat="0" applyBorder="0" applyAlignment="0" applyProtection="0"/>
    <xf numFmtId="0" fontId="11" fillId="19" borderId="0" applyNumberFormat="0" applyBorder="0" applyAlignment="0" applyProtection="0"/>
    <xf numFmtId="0" fontId="42" fillId="28" borderId="0" applyNumberFormat="0" applyBorder="0" applyAlignment="0" applyProtection="0"/>
    <xf numFmtId="0" fontId="11" fillId="29" borderId="0" applyNumberFormat="0" applyBorder="0" applyAlignment="0" applyProtection="0"/>
    <xf numFmtId="0" fontId="42" fillId="30" borderId="0" applyNumberFormat="0" applyBorder="0" applyAlignment="0" applyProtection="0"/>
    <xf numFmtId="0" fontId="11" fillId="31" borderId="0" applyNumberFormat="0" applyBorder="0" applyAlignment="0" applyProtection="0"/>
    <xf numFmtId="0" fontId="42" fillId="32" borderId="0" applyNumberFormat="0" applyBorder="0" applyAlignment="0" applyProtection="0"/>
    <xf numFmtId="0" fontId="11" fillId="33" borderId="0" applyNumberFormat="0" applyBorder="0" applyAlignment="0" applyProtection="0"/>
    <xf numFmtId="0" fontId="42" fillId="34" borderId="0" applyNumberFormat="0" applyBorder="0" applyAlignment="0" applyProtection="0"/>
    <xf numFmtId="0" fontId="11" fillId="35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0" applyNumberFormat="0" applyBorder="0" applyAlignment="0" applyProtection="0"/>
    <xf numFmtId="0" fontId="42" fillId="40" borderId="0" applyNumberFormat="0" applyBorder="0" applyAlignment="0" applyProtection="0"/>
    <xf numFmtId="0" fontId="11" fillId="29" borderId="0" applyNumberFormat="0" applyBorder="0" applyAlignment="0" applyProtection="0"/>
    <xf numFmtId="0" fontId="42" fillId="41" borderId="0" applyNumberFormat="0" applyBorder="0" applyAlignment="0" applyProtection="0"/>
    <xf numFmtId="0" fontId="11" fillId="31" borderId="0" applyNumberFormat="0" applyBorder="0" applyAlignment="0" applyProtection="0"/>
    <xf numFmtId="0" fontId="42" fillId="42" borderId="0" applyNumberFormat="0" applyBorder="0" applyAlignment="0" applyProtection="0"/>
    <xf numFmtId="0" fontId="11" fillId="43" borderId="0" applyNumberFormat="0" applyBorder="0" applyAlignment="0" applyProtection="0"/>
    <xf numFmtId="0" fontId="43" fillId="44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Fill="0">
      <alignment horizontal="right" vertical="top"/>
      <protection/>
    </xf>
    <xf numFmtId="0" fontId="28" fillId="0" borderId="0" applyFill="0">
      <alignment horizontal="right" vertical="top"/>
      <protection/>
    </xf>
    <xf numFmtId="190" fontId="0" fillId="0" borderId="0" applyFont="0" applyFill="0" applyBorder="0" applyAlignment="0" applyProtection="0"/>
    <xf numFmtId="0" fontId="8" fillId="0" borderId="1" applyFill="0">
      <alignment horizontal="right" vertical="top"/>
      <protection/>
    </xf>
    <xf numFmtId="0" fontId="8" fillId="0" borderId="1" applyFill="0">
      <alignment horizontal="right" vertical="top"/>
      <protection/>
    </xf>
    <xf numFmtId="190" fontId="0" fillId="0" borderId="0" applyFont="0" applyFill="0" applyBorder="0" applyAlignment="0" applyProtection="0"/>
    <xf numFmtId="0" fontId="8" fillId="0" borderId="1" applyFill="0">
      <alignment horizontal="right" vertical="top"/>
      <protection/>
    </xf>
    <xf numFmtId="192" fontId="8" fillId="0" borderId="2" applyFill="0">
      <alignment horizontal="right" vertical="top"/>
      <protection/>
    </xf>
    <xf numFmtId="19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8" fillId="0" borderId="1" applyFill="0">
      <alignment horizontal="center" vertical="top" wrapText="1"/>
      <protection/>
    </xf>
    <xf numFmtId="0" fontId="8" fillId="0" borderId="1" applyFill="0">
      <alignment horizontal="center" vertical="top" wrapText="1"/>
      <protection/>
    </xf>
    <xf numFmtId="0" fontId="3" fillId="0" borderId="3" applyFill="0">
      <alignment horizontal="center" vertical="center" wrapText="1"/>
      <protection/>
    </xf>
    <xf numFmtId="0" fontId="3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29" fillId="0" borderId="1" applyFill="0">
      <alignment horizontal="left" vertical="top" wrapText="1"/>
      <protection/>
    </xf>
    <xf numFmtId="0" fontId="29" fillId="0" borderId="1" applyFill="0">
      <alignment horizontal="left" vertical="top" wrapText="1"/>
      <protection/>
    </xf>
    <xf numFmtId="0" fontId="29" fillId="0" borderId="1" applyFill="0">
      <alignment horizontal="left" vertical="top" wrapText="1"/>
      <protection/>
    </xf>
    <xf numFmtId="189" fontId="0" fillId="0" borderId="0" applyFont="0" applyFill="0" applyBorder="0" applyAlignment="0" applyProtection="0"/>
    <xf numFmtId="176" fontId="30" fillId="0" borderId="4" applyFill="0">
      <alignment horizontal="centerContinuous" wrapText="1"/>
      <protection/>
    </xf>
    <xf numFmtId="189" fontId="0" fillId="0" borderId="0" applyFont="0" applyFill="0" applyBorder="0" applyAlignment="0" applyProtection="0"/>
    <xf numFmtId="176" fontId="30" fillId="0" borderId="4" applyFill="0">
      <alignment horizontal="centerContinuous" wrapText="1"/>
      <protection/>
    </xf>
    <xf numFmtId="176" fontId="8" fillId="0" borderId="1" applyFill="0">
      <alignment horizontal="center" vertical="top" wrapText="1"/>
      <protection/>
    </xf>
    <xf numFmtId="176" fontId="8" fillId="0" borderId="1" applyFill="0">
      <alignment horizontal="center" vertical="top" wrapText="1"/>
      <protection/>
    </xf>
    <xf numFmtId="176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0" fontId="8" fillId="0" borderId="1" applyFill="0">
      <alignment horizontal="center" wrapText="1"/>
      <protection/>
    </xf>
    <xf numFmtId="0" fontId="8" fillId="0" borderId="1" applyFill="0">
      <alignment horizontal="center" wrapText="1"/>
      <protection/>
    </xf>
    <xf numFmtId="198" fontId="8" fillId="0" borderId="1" applyFill="0">
      <alignment/>
      <protection/>
    </xf>
    <xf numFmtId="198" fontId="8" fillId="0" borderId="1" applyFill="0">
      <alignment/>
      <protection/>
    </xf>
    <xf numFmtId="198" fontId="8" fillId="0" borderId="1" applyFill="0">
      <alignment/>
      <protection/>
    </xf>
    <xf numFmtId="193" fontId="8" fillId="0" borderId="1" applyFill="0">
      <alignment horizontal="right"/>
      <protection locked="0"/>
    </xf>
    <xf numFmtId="193" fontId="8" fillId="0" borderId="1" applyFill="0">
      <alignment horizontal="right"/>
      <protection locked="0"/>
    </xf>
    <xf numFmtId="193" fontId="8" fillId="0" borderId="1" applyFill="0">
      <alignment horizontal="right"/>
      <protection locked="0"/>
    </xf>
    <xf numFmtId="194" fontId="8" fillId="0" borderId="1" applyFill="0">
      <alignment horizontal="right"/>
      <protection locked="0"/>
    </xf>
    <xf numFmtId="194" fontId="8" fillId="0" borderId="1" applyFill="0">
      <alignment horizontal="right"/>
      <protection locked="0"/>
    </xf>
    <xf numFmtId="194" fontId="8" fillId="0" borderId="1" applyFill="0">
      <alignment horizontal="right"/>
      <protection locked="0"/>
    </xf>
    <xf numFmtId="194" fontId="8" fillId="0" borderId="1" applyFill="0">
      <alignment/>
      <protection/>
    </xf>
    <xf numFmtId="194" fontId="8" fillId="0" borderId="1" applyFill="0">
      <alignment/>
      <protection/>
    </xf>
    <xf numFmtId="194" fontId="8" fillId="0" borderId="1" applyFill="0">
      <alignment/>
      <protection/>
    </xf>
    <xf numFmtId="194" fontId="8" fillId="0" borderId="3" applyFill="0">
      <alignment horizontal="right"/>
      <protection/>
    </xf>
    <xf numFmtId="194" fontId="8" fillId="0" borderId="3" applyFill="0">
      <alignment horizontal="right"/>
      <protection/>
    </xf>
    <xf numFmtId="0" fontId="44" fillId="45" borderId="5" applyNumberFormat="0" applyAlignment="0" applyProtection="0"/>
    <xf numFmtId="0" fontId="13" fillId="46" borderId="6" applyNumberFormat="0" applyAlignment="0" applyProtection="0"/>
    <xf numFmtId="0" fontId="45" fillId="47" borderId="7" applyNumberFormat="0" applyAlignment="0" applyProtection="0"/>
    <xf numFmtId="0" fontId="14" fillId="48" borderId="8" applyNumberFormat="0" applyAlignment="0" applyProtection="0"/>
    <xf numFmtId="40" fontId="27" fillId="0" borderId="0" applyFont="0" applyFill="0" applyBorder="0" applyAlignment="0" applyProtection="0"/>
    <xf numFmtId="0" fontId="9" fillId="0" borderId="1" applyFill="0">
      <alignment horizontal="left" vertical="top"/>
      <protection/>
    </xf>
    <xf numFmtId="0" fontId="9" fillId="0" borderId="1" applyFill="0">
      <alignment horizontal="left" vertical="top"/>
      <protection/>
    </xf>
    <xf numFmtId="0" fontId="9" fillId="0" borderId="1" applyFill="0">
      <alignment horizontal="left" vertical="top"/>
      <protection/>
    </xf>
    <xf numFmtId="170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7" borderId="0" applyNumberFormat="0" applyBorder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11" applyNumberFormat="0" applyFill="0" applyAlignment="0" applyProtection="0"/>
    <xf numFmtId="0" fontId="18" fillId="0" borderId="12" applyNumberFormat="0" applyFill="0" applyAlignment="0" applyProtection="0"/>
    <xf numFmtId="0" fontId="51" fillId="0" borderId="13" applyNumberFormat="0" applyFill="0" applyAlignment="0" applyProtection="0"/>
    <xf numFmtId="0" fontId="19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50" borderId="5" applyNumberFormat="0" applyAlignment="0" applyProtection="0"/>
    <xf numFmtId="0" fontId="20" fillId="13" borderId="6" applyNumberFormat="0" applyAlignment="0" applyProtection="0"/>
    <xf numFmtId="0" fontId="53" fillId="0" borderId="15" applyNumberFormat="0" applyFill="0" applyAlignment="0" applyProtection="0"/>
    <xf numFmtId="0" fontId="21" fillId="0" borderId="16" applyNumberFormat="0" applyFill="0" applyAlignment="0" applyProtection="0"/>
    <xf numFmtId="0" fontId="54" fillId="51" borderId="0" applyNumberFormat="0" applyBorder="0" applyAlignment="0" applyProtection="0"/>
    <xf numFmtId="0" fontId="22" fillId="52" borderId="0" applyNumberFormat="0" applyBorder="0" applyAlignment="0" applyProtection="0"/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0" fillId="53" borderId="0">
      <alignment/>
      <protection/>
    </xf>
    <xf numFmtId="0" fontId="35" fillId="53" borderId="0">
      <alignment/>
      <protection/>
    </xf>
    <xf numFmtId="0" fontId="0" fillId="53" borderId="0">
      <alignment/>
      <protection/>
    </xf>
    <xf numFmtId="0" fontId="35" fillId="53" borderId="0">
      <alignment/>
      <protection/>
    </xf>
    <xf numFmtId="0" fontId="0" fillId="53" borderId="0">
      <alignment/>
      <protection/>
    </xf>
    <xf numFmtId="0" fontId="27" fillId="0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35" fillId="53" borderId="0">
      <alignment/>
      <protection/>
    </xf>
    <xf numFmtId="0" fontId="0" fillId="54" borderId="17" applyNumberFormat="0" applyFont="0" applyAlignment="0" applyProtection="0"/>
    <xf numFmtId="0" fontId="35" fillId="55" borderId="18" applyNumberFormat="0" applyFont="0" applyAlignment="0" applyProtection="0"/>
    <xf numFmtId="0" fontId="35" fillId="55" borderId="18" applyNumberFormat="0" applyFont="0" applyAlignment="0" applyProtection="0"/>
    <xf numFmtId="200" fontId="3" fillId="0" borderId="3" applyNumberFormat="0" applyFont="0" applyFill="0" applyBorder="0" applyAlignment="0" applyProtection="0"/>
    <xf numFmtId="200" fontId="3" fillId="0" borderId="3" applyNumberFormat="0" applyFont="0" applyFill="0" applyBorder="0" applyAlignment="0" applyProtection="0"/>
    <xf numFmtId="200" fontId="3" fillId="0" borderId="3" applyNumberFormat="0" applyFont="0" applyFill="0" applyBorder="0" applyAlignment="0" applyProtection="0"/>
    <xf numFmtId="0" fontId="55" fillId="45" borderId="19" applyNumberFormat="0" applyAlignment="0" applyProtection="0"/>
    <xf numFmtId="0" fontId="23" fillId="46" borderId="20" applyNumberFormat="0" applyAlignment="0" applyProtection="0"/>
    <xf numFmtId="9" fontId="41" fillId="0" borderId="0" applyFont="0" applyFill="0" applyBorder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8" fillId="0" borderId="0" applyFill="0">
      <alignment horizontal="left"/>
      <protection/>
    </xf>
    <xf numFmtId="0" fontId="31" fillId="0" borderId="0" applyFill="0">
      <alignment horizontal="centerContinuous" vertical="center"/>
      <protection/>
    </xf>
    <xf numFmtId="0" fontId="31" fillId="0" borderId="0" applyFill="0">
      <alignment horizontal="centerContinuous" vertical="center"/>
      <protection/>
    </xf>
    <xf numFmtId="197" fontId="34" fillId="0" borderId="0" applyFill="0">
      <alignment horizontal="centerContinuous" vertical="center"/>
      <protection/>
    </xf>
    <xf numFmtId="197" fontId="34" fillId="0" borderId="0" applyFill="0">
      <alignment horizontal="centerContinuous" vertical="center"/>
      <protection/>
    </xf>
    <xf numFmtId="199" fontId="34" fillId="0" borderId="0" applyFill="0">
      <alignment horizontal="centerContinuous" vertical="center"/>
      <protection/>
    </xf>
    <xf numFmtId="199" fontId="34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0" fontId="8" fillId="0" borderId="3">
      <alignment horizontal="centerContinuous" wrapText="1"/>
      <protection/>
    </xf>
    <xf numFmtId="195" fontId="32" fillId="0" borderId="0" applyFill="0">
      <alignment horizontal="left"/>
      <protection/>
    </xf>
    <xf numFmtId="195" fontId="32" fillId="0" borderId="0" applyFill="0">
      <alignment horizontal="left"/>
      <protection/>
    </xf>
    <xf numFmtId="196" fontId="33" fillId="0" borderId="0" applyFill="0">
      <alignment horizontal="right"/>
      <protection/>
    </xf>
    <xf numFmtId="196" fontId="33" fillId="0" borderId="0" applyFill="0">
      <alignment horizontal="right"/>
      <protection/>
    </xf>
    <xf numFmtId="0" fontId="8" fillId="0" borderId="21" applyFill="0">
      <alignment/>
      <protection/>
    </xf>
    <xf numFmtId="0" fontId="8" fillId="0" borderId="21" applyFill="0">
      <alignment/>
      <protection/>
    </xf>
    <xf numFmtId="0" fontId="57" fillId="0" borderId="22" applyNumberFormat="0" applyFill="0" applyAlignment="0" applyProtection="0"/>
    <xf numFmtId="0" fontId="25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4" fillId="0" borderId="1" xfId="154" applyNumberFormat="1" applyFont="1" applyFill="1" applyBorder="1" applyAlignment="1" applyProtection="1">
      <alignment horizontal="left" vertical="top" wrapText="1"/>
      <protection/>
    </xf>
    <xf numFmtId="174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176" fontId="4" fillId="0" borderId="1" xfId="156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 wrapText="1"/>
    </xf>
    <xf numFmtId="174" fontId="0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17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177" fontId="0" fillId="0" borderId="1" xfId="0" applyNumberFormat="1" applyFont="1" applyFill="1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center" vertical="top"/>
    </xf>
    <xf numFmtId="177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0" fillId="0" borderId="26" xfId="0" applyFont="1" applyFill="1" applyBorder="1" applyAlignment="1">
      <alignment horizontal="center" vertical="top"/>
    </xf>
    <xf numFmtId="174" fontId="0" fillId="0" borderId="26" xfId="0" applyNumberFormat="1" applyFill="1" applyBorder="1" applyAlignment="1">
      <alignment vertical="top"/>
    </xf>
    <xf numFmtId="0" fontId="5" fillId="0" borderId="26" xfId="0" applyFont="1" applyFill="1" applyBorder="1" applyAlignment="1">
      <alignment horizontal="center" vertical="center"/>
    </xf>
    <xf numFmtId="174" fontId="5" fillId="0" borderId="27" xfId="0" applyNumberFormat="1" applyFont="1" applyFill="1" applyBorder="1" applyAlignment="1">
      <alignment vertical="center"/>
    </xf>
    <xf numFmtId="174" fontId="0" fillId="0" borderId="25" xfId="0" applyNumberForma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176" fontId="4" fillId="0" borderId="1" xfId="156" applyNumberFormat="1" applyFont="1" applyFill="1" applyBorder="1" applyAlignment="1" applyProtection="1">
      <alignment horizontal="left" vertical="top"/>
      <protection/>
    </xf>
    <xf numFmtId="0" fontId="0" fillId="0" borderId="28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center" vertical="top"/>
    </xf>
    <xf numFmtId="176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>
      <alignment horizontal="left" vertical="top"/>
    </xf>
    <xf numFmtId="176" fontId="4" fillId="0" borderId="1" xfId="1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76" fontId="0" fillId="0" borderId="1" xfId="154" applyNumberFormat="1" applyFont="1" applyFill="1" applyBorder="1" applyAlignment="1" applyProtection="1">
      <alignment horizontal="left" vertical="top" wrapText="1"/>
      <protection/>
    </xf>
    <xf numFmtId="176" fontId="0" fillId="0" borderId="1" xfId="154" applyNumberFormat="1" applyFont="1" applyFill="1" applyBorder="1" applyAlignment="1" applyProtection="1">
      <alignment vertical="top" wrapText="1"/>
      <protection/>
    </xf>
    <xf numFmtId="176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29" xfId="0" applyFont="1" applyFill="1" applyBorder="1" applyAlignment="1">
      <alignment vertical="center"/>
    </xf>
    <xf numFmtId="0" fontId="36" fillId="0" borderId="30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174" fontId="0" fillId="0" borderId="33" xfId="0" applyNumberFormat="1" applyFont="1" applyFill="1" applyBorder="1" applyAlignment="1">
      <alignment horizontal="center" wrapText="1"/>
    </xf>
    <xf numFmtId="174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9" fillId="0" borderId="1" xfId="196" applyFont="1" applyFill="1" applyBorder="1" applyAlignment="1">
      <alignment vertical="top" wrapText="1"/>
      <protection/>
    </xf>
    <xf numFmtId="0" fontId="59" fillId="0" borderId="1" xfId="196" applyFont="1" applyFill="1" applyBorder="1" applyAlignment="1">
      <alignment horizontal="center" vertical="top" wrapText="1"/>
      <protection/>
    </xf>
    <xf numFmtId="0" fontId="59" fillId="0" borderId="1" xfId="196" applyFont="1" applyFill="1" applyBorder="1" applyAlignment="1">
      <alignment horizontal="right" vertical="top" wrapText="1"/>
      <protection/>
    </xf>
    <xf numFmtId="0" fontId="59" fillId="0" borderId="0" xfId="196" applyFont="1" applyFill="1" applyBorder="1" applyAlignment="1">
      <alignment vertical="top" wrapText="1"/>
      <protection/>
    </xf>
    <xf numFmtId="0" fontId="59" fillId="0" borderId="0" xfId="196" applyFont="1" applyFill="1" applyBorder="1" applyAlignment="1">
      <alignment horizontal="left" vertical="top" wrapText="1" indent="1"/>
      <protection/>
    </xf>
    <xf numFmtId="0" fontId="0" fillId="0" borderId="1" xfId="0" applyFont="1" applyFill="1" applyBorder="1" applyAlignment="1">
      <alignment horizontal="left" vertical="center"/>
    </xf>
    <xf numFmtId="176" fontId="4" fillId="0" borderId="1" xfId="156" applyNumberFormat="1" applyFont="1" applyFill="1" applyBorder="1" applyAlignment="1" applyProtection="1">
      <alignment horizontal="left" vertical="center" wrapText="1"/>
      <protection/>
    </xf>
    <xf numFmtId="174" fontId="0" fillId="0" borderId="1" xfId="0" applyNumberFormat="1" applyFill="1" applyBorder="1" applyAlignment="1">
      <alignment vertical="center"/>
    </xf>
    <xf numFmtId="176" fontId="4" fillId="0" borderId="1" xfId="156" applyNumberFormat="1" applyFont="1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quotePrefix="1">
      <alignment vertical="top"/>
    </xf>
    <xf numFmtId="174" fontId="5" fillId="0" borderId="25" xfId="0" applyNumberFormat="1" applyFont="1" applyFill="1" applyBorder="1" applyAlignment="1">
      <alignment vertical="center"/>
    </xf>
    <xf numFmtId="188" fontId="0" fillId="0" borderId="0" xfId="5" applyNumberFormat="1" applyFont="1" applyFill="1" applyAlignment="1">
      <alignment/>
    </xf>
    <xf numFmtId="0" fontId="0" fillId="0" borderId="0" xfId="0" applyAlignment="1">
      <alignment horizontal="center"/>
    </xf>
    <xf numFmtId="176" fontId="4" fillId="0" borderId="0" xfId="156" applyNumberFormat="1" applyFont="1" applyFill="1" applyBorder="1" applyAlignment="1" applyProtection="1">
      <alignment horizontal="left" vertical="top" wrapText="1"/>
      <protection/>
    </xf>
    <xf numFmtId="176" fontId="4" fillId="0" borderId="0" xfId="154" applyNumberFormat="1" applyFont="1" applyFill="1" applyBorder="1" applyAlignment="1" applyProtection="1">
      <alignment horizontal="left" vertical="top" wrapText="1"/>
      <protection/>
    </xf>
    <xf numFmtId="176" fontId="4" fillId="0" borderId="1" xfId="154" applyNumberFormat="1" applyFont="1" applyFill="1" applyBorder="1" applyAlignment="1" applyProtection="1">
      <alignment vertical="top" wrapText="1"/>
      <protection/>
    </xf>
    <xf numFmtId="176" fontId="4" fillId="0" borderId="1" xfId="156" applyNumberFormat="1" applyFont="1" applyFill="1" applyBorder="1" applyAlignment="1" applyProtection="1">
      <alignment horizontal="left" wrapText="1"/>
      <protection/>
    </xf>
    <xf numFmtId="176" fontId="4" fillId="0" borderId="1" xfId="156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176" fontId="37" fillId="0" borderId="1" xfId="154" applyNumberFormat="1" applyFont="1" applyFill="1" applyBorder="1" applyAlignment="1" applyProtection="1">
      <alignment horizontal="center" vertical="center" wrapText="1"/>
      <protection/>
    </xf>
    <xf numFmtId="176" fontId="60" fillId="0" borderId="1" xfId="156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76" fontId="0" fillId="0" borderId="1" xfId="156" applyNumberFormat="1" applyFont="1" applyFill="1" applyBorder="1" applyAlignment="1" applyProtection="1">
      <alignment horizontal="center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 wrapText="1"/>
      <protection/>
    </xf>
    <xf numFmtId="176" fontId="0" fillId="0" borderId="0" xfId="0" applyNumberFormat="1" applyFont="1" applyFill="1" applyBorder="1" applyAlignment="1" applyProtection="1">
      <alignment horizontal="center" vertical="top" wrapText="1"/>
      <protection/>
    </xf>
    <xf numFmtId="176" fontId="4" fillId="0" borderId="1" xfId="154" applyNumberFormat="1" applyFont="1" applyFill="1" applyBorder="1" applyAlignment="1" applyProtection="1">
      <alignment horizontal="center" vertical="top" wrapText="1"/>
      <protection/>
    </xf>
    <xf numFmtId="176" fontId="0" fillId="0" borderId="1" xfId="154" applyNumberFormat="1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>
      <alignment/>
    </xf>
    <xf numFmtId="176" fontId="0" fillId="0" borderId="26" xfId="154" applyNumberFormat="1" applyFont="1" applyFill="1" applyBorder="1" applyAlignment="1" applyProtection="1">
      <alignment horizontal="center" vertical="top" wrapText="1"/>
      <protection/>
    </xf>
    <xf numFmtId="176" fontId="4" fillId="0" borderId="1" xfId="196" applyNumberFormat="1" applyFont="1" applyFill="1" applyBorder="1" applyAlignment="1" applyProtection="1">
      <alignment horizontal="center" wrapText="1"/>
      <protection/>
    </xf>
    <xf numFmtId="176" fontId="37" fillId="0" borderId="1" xfId="156" applyNumberFormat="1" applyFont="1" applyFill="1" applyBorder="1" applyAlignment="1" applyProtection="1">
      <alignment horizontal="center" vertical="center" wrapText="1"/>
      <protection/>
    </xf>
    <xf numFmtId="176" fontId="3" fillId="0" borderId="1" xfId="156" applyNumberFormat="1" applyFont="1" applyFill="1" applyBorder="1" applyAlignment="1" applyProtection="1">
      <alignment horizontal="center" vertical="top" wrapText="1"/>
      <protection/>
    </xf>
    <xf numFmtId="176" fontId="3" fillId="0" borderId="1" xfId="156" applyNumberFormat="1" applyFont="1" applyFill="1" applyBorder="1" applyAlignment="1" applyProtection="1">
      <alignment horizontal="left" vertical="top" wrapText="1"/>
      <protection/>
    </xf>
    <xf numFmtId="176" fontId="4" fillId="0" borderId="1" xfId="19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0" fillId="0" borderId="21" xfId="0" applyFill="1" applyBorder="1" applyAlignment="1">
      <alignment/>
    </xf>
    <xf numFmtId="174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174" fontId="0" fillId="0" borderId="21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top" wrapText="1"/>
    </xf>
    <xf numFmtId="174" fontId="0" fillId="0" borderId="1" xfId="0" applyNumberFormat="1" applyFont="1" applyFill="1" applyBorder="1" applyAlignment="1">
      <alignment vertical="top"/>
    </xf>
    <xf numFmtId="174" fontId="0" fillId="0" borderId="1" xfId="0" applyNumberFormat="1" applyFill="1" applyBorder="1" applyAlignment="1" applyProtection="1">
      <alignment vertical="top"/>
      <protection locked="0"/>
    </xf>
    <xf numFmtId="174" fontId="0" fillId="0" borderId="1" xfId="3" applyNumberFormat="1" applyFont="1" applyFill="1" applyBorder="1" applyAlignment="1" applyProtection="1">
      <alignment vertical="top"/>
      <protection locked="0"/>
    </xf>
    <xf numFmtId="174" fontId="0" fillId="0" borderId="1" xfId="123" applyNumberFormat="1" applyFont="1" applyFill="1" applyBorder="1" applyAlignment="1" applyProtection="1">
      <alignment vertical="top"/>
      <protection locked="0"/>
    </xf>
    <xf numFmtId="174" fontId="0" fillId="0" borderId="1" xfId="123" applyNumberFormat="1" applyFont="1" applyFill="1" applyBorder="1" applyAlignment="1" applyProtection="1">
      <alignment vertical="top"/>
      <protection locked="0"/>
    </xf>
    <xf numFmtId="174" fontId="0" fillId="0" borderId="1" xfId="3" applyNumberFormat="1" applyFont="1" applyFill="1" applyBorder="1" applyAlignment="1" applyProtection="1">
      <alignment vertical="top"/>
      <protection locked="0"/>
    </xf>
    <xf numFmtId="174" fontId="0" fillId="0" borderId="1" xfId="123" applyNumberFormat="1" applyFont="1" applyFill="1" applyBorder="1" applyAlignment="1" applyProtection="1">
      <alignment vertical="top"/>
      <protection locked="0"/>
    </xf>
    <xf numFmtId="174" fontId="0" fillId="0" borderId="34" xfId="123" applyNumberFormat="1" applyFont="1" applyFill="1" applyBorder="1" applyAlignment="1" applyProtection="1">
      <alignment vertical="top"/>
      <protection locked="0"/>
    </xf>
    <xf numFmtId="174" fontId="0" fillId="0" borderId="1" xfId="3" applyNumberFormat="1" applyFont="1" applyFill="1" applyBorder="1" applyAlignment="1" applyProtection="1">
      <alignment vertical="top"/>
      <protection locked="0"/>
    </xf>
    <xf numFmtId="174" fontId="0" fillId="0" borderId="1" xfId="123" applyNumberFormat="1" applyFont="1" applyFill="1" applyBorder="1" applyAlignment="1" applyProtection="1">
      <alignment horizontal="right" vertical="top"/>
      <protection locked="0"/>
    </xf>
    <xf numFmtId="174" fontId="0" fillId="0" borderId="1" xfId="3" applyNumberFormat="1" applyFont="1" applyFill="1" applyBorder="1" applyAlignment="1" applyProtection="1">
      <alignment horizontal="right" vertical="top"/>
      <protection locked="0"/>
    </xf>
    <xf numFmtId="174" fontId="0" fillId="0" borderId="34" xfId="121" applyNumberFormat="1" applyFont="1" applyFill="1" applyBorder="1" applyAlignment="1" applyProtection="1">
      <alignment horizontal="right" vertical="top"/>
      <protection locked="0"/>
    </xf>
    <xf numFmtId="174" fontId="0" fillId="0" borderId="34" xfId="122" applyNumberFormat="1" applyFont="1" applyFill="1" applyBorder="1" applyAlignment="1" applyProtection="1">
      <alignment horizontal="right" vertical="top"/>
      <protection locked="0"/>
    </xf>
    <xf numFmtId="176" fontId="37" fillId="0" borderId="34" xfId="154" applyNumberFormat="1" applyFont="1" applyFill="1" applyBorder="1" applyAlignment="1" applyProtection="1">
      <alignment horizontal="right" vertical="center" wrapText="1"/>
      <protection locked="0"/>
    </xf>
    <xf numFmtId="174" fontId="0" fillId="0" borderId="1" xfId="3" applyNumberFormat="1" applyFont="1" applyFill="1" applyBorder="1" applyAlignment="1" applyProtection="1">
      <alignment horizontal="right" vertical="top"/>
      <protection locked="0"/>
    </xf>
    <xf numFmtId="0" fontId="59" fillId="0" borderId="1" xfId="196" applyFont="1" applyFill="1" applyBorder="1" applyAlignment="1" applyProtection="1">
      <alignment horizontal="right" vertical="top" wrapText="1"/>
      <protection locked="0"/>
    </xf>
    <xf numFmtId="174" fontId="59" fillId="0" borderId="1" xfId="196" applyNumberFormat="1" applyFont="1" applyFill="1" applyBorder="1" applyAlignment="1" applyProtection="1">
      <alignment horizontal="right" vertical="top" wrapText="1"/>
      <protection locked="0"/>
    </xf>
    <xf numFmtId="176" fontId="0" fillId="0" borderId="0" xfId="154" applyNumberFormat="1" applyFont="1" applyFill="1" applyBorder="1" applyAlignment="1" applyProtection="1">
      <alignment horizontal="center" vertical="top" wrapText="1"/>
      <protection/>
    </xf>
    <xf numFmtId="176" fontId="0" fillId="0" borderId="0" xfId="156" applyNumberFormat="1" applyFont="1" applyFill="1" applyBorder="1" applyAlignment="1" applyProtection="1">
      <alignment horizontal="center" vertical="top" wrapText="1"/>
      <protection/>
    </xf>
    <xf numFmtId="174" fontId="0" fillId="0" borderId="34" xfId="121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6" fillId="0" borderId="29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37" fillId="0" borderId="29" xfId="154" applyNumberFormat="1" applyFont="1" applyFill="1" applyBorder="1" applyAlignment="1" applyProtection="1">
      <alignment horizontal="left" vertical="center" wrapText="1"/>
      <protection/>
    </xf>
    <xf numFmtId="176" fontId="37" fillId="0" borderId="30" xfId="154" applyNumberFormat="1" applyFont="1" applyFill="1" applyBorder="1" applyAlignment="1" applyProtection="1">
      <alignment horizontal="left" vertical="center" wrapText="1"/>
      <protection/>
    </xf>
    <xf numFmtId="176" fontId="37" fillId="0" borderId="31" xfId="154" applyNumberFormat="1" applyFont="1" applyFill="1" applyBorder="1" applyAlignment="1" applyProtection="1">
      <alignment horizontal="left" vertical="center" wrapText="1"/>
      <protection/>
    </xf>
    <xf numFmtId="176" fontId="36" fillId="0" borderId="29" xfId="0" applyNumberFormat="1" applyFont="1" applyFill="1" applyBorder="1" applyAlignment="1">
      <alignment horizontal="left" vertical="center" wrapText="1"/>
    </xf>
    <xf numFmtId="176" fontId="36" fillId="0" borderId="30" xfId="0" applyNumberFormat="1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/>
    </xf>
    <xf numFmtId="176" fontId="36" fillId="0" borderId="29" xfId="0" applyNumberFormat="1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74" fontId="5" fillId="0" borderId="2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left" vertical="top" wrapText="1"/>
    </xf>
    <xf numFmtId="174" fontId="5" fillId="0" borderId="35" xfId="0" applyNumberFormat="1" applyFont="1" applyFill="1" applyBorder="1" applyAlignment="1">
      <alignment horizontal="right"/>
    </xf>
  </cellXfs>
  <cellStyles count="233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ank 4" xfId="70"/>
    <cellStyle name="Blank 5" xfId="71"/>
    <cellStyle name="BLine" xfId="72"/>
    <cellStyle name="BLine 2" xfId="73"/>
    <cellStyle name="C2" xfId="74"/>
    <cellStyle name="C2 2" xfId="75"/>
    <cellStyle name="C2 3" xfId="76"/>
    <cellStyle name="C2Sctn" xfId="77"/>
    <cellStyle name="C2Sctn 2" xfId="78"/>
    <cellStyle name="C3" xfId="79"/>
    <cellStyle name="C3 2" xfId="80"/>
    <cellStyle name="C3 3" xfId="81"/>
    <cellStyle name="C3Rem" xfId="82"/>
    <cellStyle name="C3Rem 2" xfId="83"/>
    <cellStyle name="C3Rem 3" xfId="84"/>
    <cellStyle name="C3Sctn" xfId="85"/>
    <cellStyle name="C3Sctn 2" xfId="86"/>
    <cellStyle name="C3Sctn 3" xfId="87"/>
    <cellStyle name="C3Sctn 4" xfId="88"/>
    <cellStyle name="C4" xfId="89"/>
    <cellStyle name="C4 2" xfId="90"/>
    <cellStyle name="C4 3" xfId="91"/>
    <cellStyle name="C5" xfId="92"/>
    <cellStyle name="C5 2" xfId="93"/>
    <cellStyle name="C5 3" xfId="94"/>
    <cellStyle name="C6" xfId="95"/>
    <cellStyle name="C6 2" xfId="96"/>
    <cellStyle name="C6 3" xfId="97"/>
    <cellStyle name="C7" xfId="98"/>
    <cellStyle name="C7 2" xfId="99"/>
    <cellStyle name="C7 3" xfId="100"/>
    <cellStyle name="C7Create" xfId="101"/>
    <cellStyle name="C7Create 2" xfId="102"/>
    <cellStyle name="C7Create 3" xfId="103"/>
    <cellStyle name="C8" xfId="104"/>
    <cellStyle name="C8 2" xfId="105"/>
    <cellStyle name="C8 3" xfId="106"/>
    <cellStyle name="C8Sctn" xfId="107"/>
    <cellStyle name="C8Sctn 2" xfId="108"/>
    <cellStyle name="Calculation" xfId="109"/>
    <cellStyle name="Calculation 2" xfId="110"/>
    <cellStyle name="Check Cell" xfId="111"/>
    <cellStyle name="Check Cell 2" xfId="112"/>
    <cellStyle name="Comma 2" xfId="113"/>
    <cellStyle name="Continued" xfId="114"/>
    <cellStyle name="Continued 2" xfId="115"/>
    <cellStyle name="Continued 3" xfId="116"/>
    <cellStyle name="Currency 2" xfId="117"/>
    <cellStyle name="Currency 3" xfId="118"/>
    <cellStyle name="Currency 3 2" xfId="119"/>
    <cellStyle name="Currency 4" xfId="120"/>
    <cellStyle name="Currency 5" xfId="121"/>
    <cellStyle name="Currency 5 2" xfId="122"/>
    <cellStyle name="Currency 6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 2 2" xfId="156"/>
    <cellStyle name="Normal 2 3" xfId="157"/>
    <cellStyle name="Normal 2 4" xfId="158"/>
    <cellStyle name="Normal 2 5" xfId="159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170"/>
    <cellStyle name="Normal 3 2" xfId="171"/>
    <cellStyle name="Normal 3 3" xfId="172"/>
    <cellStyle name="Normal 30" xfId="173"/>
    <cellStyle name="Normal 31" xfId="174"/>
    <cellStyle name="Normal 32" xfId="175"/>
    <cellStyle name="Normal 33" xfId="176"/>
    <cellStyle name="Normal 34" xfId="177"/>
    <cellStyle name="Normal 35" xfId="178"/>
    <cellStyle name="Normal 36" xfId="179"/>
    <cellStyle name="Normal 37" xfId="180"/>
    <cellStyle name="Normal 38" xfId="181"/>
    <cellStyle name="Normal 39" xfId="182"/>
    <cellStyle name="Normal 4" xfId="183"/>
    <cellStyle name="Normal 4 2" xfId="184"/>
    <cellStyle name="Normal 4 3" xfId="185"/>
    <cellStyle name="Normal 40" xfId="186"/>
    <cellStyle name="Normal 41" xfId="187"/>
    <cellStyle name="Normal 42" xfId="188"/>
    <cellStyle name="Normal 43" xfId="189"/>
    <cellStyle name="Normal 44" xfId="190"/>
    <cellStyle name="Normal 45" xfId="191"/>
    <cellStyle name="Normal 46" xfId="192"/>
    <cellStyle name="Normal 47" xfId="193"/>
    <cellStyle name="Normal 48" xfId="194"/>
    <cellStyle name="Normal 49" xfId="195"/>
    <cellStyle name="Normal 5" xfId="196"/>
    <cellStyle name="Normal 5 2" xfId="197"/>
    <cellStyle name="Normal 5 3" xfId="198"/>
    <cellStyle name="Normal 50" xfId="199"/>
    <cellStyle name="Normal 51" xfId="200"/>
    <cellStyle name="Normal 52" xfId="201"/>
    <cellStyle name="Normal 53" xfId="202"/>
    <cellStyle name="Normal 54" xfId="203"/>
    <cellStyle name="Normal 55" xfId="204"/>
    <cellStyle name="Normal 6" xfId="205"/>
    <cellStyle name="Normal 7" xfId="206"/>
    <cellStyle name="Normal 8" xfId="207"/>
    <cellStyle name="Normal 9" xfId="208"/>
    <cellStyle name="Note" xfId="209"/>
    <cellStyle name="Note 2" xfId="210"/>
    <cellStyle name="Note 3" xfId="211"/>
    <cellStyle name="Null" xfId="212"/>
    <cellStyle name="Null 2" xfId="213"/>
    <cellStyle name="Null 3" xfId="214"/>
    <cellStyle name="Output" xfId="215"/>
    <cellStyle name="Output 2" xfId="216"/>
    <cellStyle name="Percent 2" xfId="217"/>
    <cellStyle name="Regular" xfId="218"/>
    <cellStyle name="Regular 2" xfId="219"/>
    <cellStyle name="Title" xfId="220"/>
    <cellStyle name="Title 2" xfId="221"/>
    <cellStyle name="TitleA" xfId="222"/>
    <cellStyle name="TitleA 2" xfId="223"/>
    <cellStyle name="TitleC" xfId="224"/>
    <cellStyle name="TitleC 2" xfId="225"/>
    <cellStyle name="TitleE8" xfId="226"/>
    <cellStyle name="TitleE8 2" xfId="227"/>
    <cellStyle name="TitleE8x" xfId="228"/>
    <cellStyle name="TitleE8x 2" xfId="229"/>
    <cellStyle name="TitleF" xfId="230"/>
    <cellStyle name="TitleF 2" xfId="231"/>
    <cellStyle name="TitleT" xfId="232"/>
    <cellStyle name="TitleT 2" xfId="233"/>
    <cellStyle name="TitleYC89" xfId="234"/>
    <cellStyle name="TitleYC89 2" xfId="235"/>
    <cellStyle name="TitleZ" xfId="236"/>
    <cellStyle name="TitleZ 2" xfId="237"/>
    <cellStyle name="Total" xfId="238"/>
    <cellStyle name="Total 2" xfId="239"/>
    <cellStyle name="Warning Text" xfId="240"/>
    <cellStyle name="Warning Text 2" xfId="24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tabSelected="1" view="pageBreakPreview" zoomScaleSheetLayoutView="100" zoomScalePageLayoutView="110" workbookViewId="0" topLeftCell="A1">
      <selection activeCell="N137" sqref="N13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2.7109375" style="59" customWidth="1"/>
    <col min="4" max="4" width="5.7109375" style="0" customWidth="1"/>
    <col min="5" max="5" width="10.00390625" style="6" customWidth="1"/>
    <col min="6" max="6" width="10.7109375" style="2" customWidth="1"/>
    <col min="7" max="7" width="16.7109375" style="2" customWidth="1"/>
  </cols>
  <sheetData>
    <row r="1" spans="1:7" ht="12.75">
      <c r="A1" s="133" t="s">
        <v>280</v>
      </c>
      <c r="B1" s="133"/>
      <c r="C1" s="133"/>
      <c r="D1" s="133"/>
      <c r="E1" s="133"/>
      <c r="F1" s="133"/>
      <c r="G1" s="133"/>
    </row>
    <row r="2" spans="1:7" ht="12.75">
      <c r="A2" s="133" t="s">
        <v>150</v>
      </c>
      <c r="B2" s="133"/>
      <c r="C2" s="133"/>
      <c r="D2" s="133"/>
      <c r="E2" s="133"/>
      <c r="F2" s="133"/>
      <c r="G2" s="133"/>
    </row>
    <row r="3" spans="1:7" ht="12.75">
      <c r="A3" s="134" t="s">
        <v>295</v>
      </c>
      <c r="B3" s="135"/>
      <c r="C3" s="135"/>
      <c r="D3" s="135"/>
      <c r="E3" s="135"/>
      <c r="F3" s="135"/>
      <c r="G3" s="135"/>
    </row>
    <row r="4" spans="1:7" ht="12.75">
      <c r="A4" s="136"/>
      <c r="B4" s="136"/>
      <c r="C4" s="136"/>
      <c r="D4" s="136"/>
      <c r="E4" s="136"/>
      <c r="F4" s="136"/>
      <c r="G4" s="136"/>
    </row>
    <row r="5" spans="1:7" ht="27.75" customHeight="1" thickBot="1">
      <c r="A5" s="10" t="s">
        <v>31</v>
      </c>
      <c r="B5" s="11" t="s">
        <v>0</v>
      </c>
      <c r="C5" s="12" t="s">
        <v>13</v>
      </c>
      <c r="D5" s="12" t="s">
        <v>28</v>
      </c>
      <c r="E5" s="7" t="s">
        <v>29</v>
      </c>
      <c r="F5" s="13" t="s">
        <v>89</v>
      </c>
      <c r="G5" s="14" t="s">
        <v>30</v>
      </c>
    </row>
    <row r="6" spans="1:7" ht="14.25" thickBot="1" thickTop="1">
      <c r="A6" s="50"/>
      <c r="B6" s="51"/>
      <c r="C6" s="52"/>
      <c r="D6" s="52"/>
      <c r="E6" s="53"/>
      <c r="F6" s="54"/>
      <c r="G6" s="55"/>
    </row>
    <row r="7" spans="1:7" ht="19.5" customHeight="1" thickBot="1" thickTop="1">
      <c r="A7" s="15" t="s">
        <v>8</v>
      </c>
      <c r="B7" s="47" t="s">
        <v>151</v>
      </c>
      <c r="C7" s="48"/>
      <c r="D7" s="48"/>
      <c r="E7" s="48"/>
      <c r="F7" s="48"/>
      <c r="G7" s="49"/>
    </row>
    <row r="8" spans="1:7" ht="39.75" thickTop="1">
      <c r="A8" s="16" t="s">
        <v>14</v>
      </c>
      <c r="B8" s="17" t="s">
        <v>69</v>
      </c>
      <c r="C8" s="68" t="s">
        <v>206</v>
      </c>
      <c r="D8" s="4"/>
      <c r="E8" s="4"/>
      <c r="F8" s="114"/>
      <c r="G8" s="18"/>
    </row>
    <row r="9" spans="1:7" ht="12.75">
      <c r="A9" s="5" t="s">
        <v>9</v>
      </c>
      <c r="B9" s="30" t="s">
        <v>152</v>
      </c>
      <c r="C9" s="90"/>
      <c r="D9" s="3"/>
      <c r="E9" s="3"/>
      <c r="F9" s="115"/>
      <c r="G9" s="18"/>
    </row>
    <row r="10" spans="1:7" ht="26.25">
      <c r="A10" s="19" t="s">
        <v>44</v>
      </c>
      <c r="B10" s="1" t="s">
        <v>54</v>
      </c>
      <c r="C10" s="90"/>
      <c r="D10" s="5" t="s">
        <v>4</v>
      </c>
      <c r="E10" s="5">
        <v>70</v>
      </c>
      <c r="F10" s="116"/>
      <c r="G10" s="18">
        <f>(E10*F10)</f>
        <v>0</v>
      </c>
    </row>
    <row r="11" spans="1:7" ht="26.25">
      <c r="A11" s="19" t="s">
        <v>45</v>
      </c>
      <c r="B11" s="8" t="s">
        <v>287</v>
      </c>
      <c r="C11" s="90"/>
      <c r="D11" s="5" t="s">
        <v>4</v>
      </c>
      <c r="E11" s="5">
        <v>10</v>
      </c>
      <c r="F11" s="116"/>
      <c r="G11" s="18">
        <f aca="true" t="shared" si="0" ref="G11:G18">(E11*F11)</f>
        <v>0</v>
      </c>
    </row>
    <row r="12" spans="1:7" ht="12.75">
      <c r="A12" s="5" t="s">
        <v>10</v>
      </c>
      <c r="B12" s="1" t="s">
        <v>154</v>
      </c>
      <c r="C12" s="90"/>
      <c r="D12" s="5"/>
      <c r="E12" s="5"/>
      <c r="F12" s="117"/>
      <c r="G12" s="18"/>
    </row>
    <row r="13" spans="1:7" ht="26.25">
      <c r="A13" s="19" t="s">
        <v>44</v>
      </c>
      <c r="B13" s="1" t="s">
        <v>54</v>
      </c>
      <c r="C13" s="90"/>
      <c r="D13" s="5" t="s">
        <v>4</v>
      </c>
      <c r="E13" s="5">
        <v>25</v>
      </c>
      <c r="F13" s="116"/>
      <c r="G13" s="18">
        <f t="shared" si="0"/>
        <v>0</v>
      </c>
    </row>
    <row r="14" spans="1:7" ht="12.75">
      <c r="A14" s="19"/>
      <c r="B14" s="1"/>
      <c r="C14" s="90"/>
      <c r="D14" s="5"/>
      <c r="E14" s="5"/>
      <c r="F14" s="115"/>
      <c r="G14" s="18"/>
    </row>
    <row r="15" spans="1:7" ht="15" customHeight="1">
      <c r="A15" s="20" t="s">
        <v>15</v>
      </c>
      <c r="B15" s="1" t="s">
        <v>70</v>
      </c>
      <c r="C15" s="68" t="s">
        <v>59</v>
      </c>
      <c r="D15" s="4"/>
      <c r="E15" s="4"/>
      <c r="F15" s="115"/>
      <c r="G15" s="18"/>
    </row>
    <row r="16" spans="1:7" ht="15" customHeight="1">
      <c r="A16" s="21" t="s">
        <v>9</v>
      </c>
      <c r="B16" s="1" t="s">
        <v>64</v>
      </c>
      <c r="C16" s="90"/>
      <c r="D16" s="4"/>
      <c r="E16" s="4"/>
      <c r="F16" s="115"/>
      <c r="G16" s="18"/>
    </row>
    <row r="17" spans="1:7" ht="26.25">
      <c r="A17" s="22" t="s">
        <v>44</v>
      </c>
      <c r="B17" s="1" t="s">
        <v>168</v>
      </c>
      <c r="C17" s="90"/>
      <c r="D17" s="3" t="s">
        <v>5</v>
      </c>
      <c r="E17" s="3">
        <v>5.1</v>
      </c>
      <c r="F17" s="116"/>
      <c r="G17" s="18">
        <f t="shared" si="0"/>
        <v>0</v>
      </c>
    </row>
    <row r="18" spans="1:7" ht="22.5" customHeight="1">
      <c r="A18" s="22" t="s">
        <v>45</v>
      </c>
      <c r="B18" s="1" t="s">
        <v>155</v>
      </c>
      <c r="C18" s="90"/>
      <c r="D18" s="3" t="s">
        <v>5</v>
      </c>
      <c r="E18" s="3">
        <v>4.5</v>
      </c>
      <c r="F18" s="116"/>
      <c r="G18" s="18">
        <f t="shared" si="0"/>
        <v>0</v>
      </c>
    </row>
    <row r="19" spans="1:7" ht="12.75">
      <c r="A19" s="22"/>
      <c r="B19" s="1"/>
      <c r="C19" s="90"/>
      <c r="D19" s="3"/>
      <c r="E19" s="3"/>
      <c r="F19" s="115"/>
      <c r="G19" s="18"/>
    </row>
    <row r="20" spans="1:7" ht="26.25">
      <c r="A20" s="20" t="s">
        <v>16</v>
      </c>
      <c r="B20" s="8" t="s">
        <v>171</v>
      </c>
      <c r="C20" s="68" t="s">
        <v>207</v>
      </c>
      <c r="D20" s="3"/>
      <c r="E20" s="3"/>
      <c r="F20" s="115"/>
      <c r="G20" s="18"/>
    </row>
    <row r="21" spans="1:7" ht="12.75">
      <c r="A21" s="21" t="s">
        <v>9</v>
      </c>
      <c r="B21" s="1" t="s">
        <v>175</v>
      </c>
      <c r="C21" s="83"/>
      <c r="D21" s="5" t="s">
        <v>6</v>
      </c>
      <c r="E21" s="3">
        <v>1</v>
      </c>
      <c r="F21" s="116"/>
      <c r="G21" s="18">
        <f>(E21*F21)</f>
        <v>0</v>
      </c>
    </row>
    <row r="22" spans="1:7" ht="12.75">
      <c r="A22" s="21"/>
      <c r="B22" s="8"/>
      <c r="C22" s="83"/>
      <c r="D22" s="57"/>
      <c r="E22" s="3"/>
      <c r="F22" s="115"/>
      <c r="G22" s="18"/>
    </row>
    <row r="23" spans="1:7" ht="39">
      <c r="A23" s="32" t="s">
        <v>17</v>
      </c>
      <c r="B23" s="1" t="s">
        <v>217</v>
      </c>
      <c r="C23" s="68" t="s">
        <v>59</v>
      </c>
      <c r="D23" s="5" t="s">
        <v>7</v>
      </c>
      <c r="E23" s="3">
        <v>3</v>
      </c>
      <c r="F23" s="115"/>
      <c r="G23" s="18">
        <f>(E23*F23)</f>
        <v>0</v>
      </c>
    </row>
    <row r="24" spans="1:7" ht="12.75">
      <c r="A24" s="21"/>
      <c r="B24" s="8"/>
      <c r="C24" s="83"/>
      <c r="D24" s="58"/>
      <c r="E24" s="3"/>
      <c r="F24" s="115"/>
      <c r="G24" s="18"/>
    </row>
    <row r="25" spans="1:7" ht="30" customHeight="1">
      <c r="A25" s="20" t="s">
        <v>18</v>
      </c>
      <c r="B25" s="1" t="s">
        <v>91</v>
      </c>
      <c r="C25" s="84" t="s">
        <v>208</v>
      </c>
      <c r="D25" s="33"/>
      <c r="E25" s="31"/>
      <c r="F25" s="115"/>
      <c r="G25" s="18"/>
    </row>
    <row r="26" spans="1:7" ht="15" customHeight="1">
      <c r="A26" s="21" t="s">
        <v>9</v>
      </c>
      <c r="B26" s="34" t="s">
        <v>153</v>
      </c>
      <c r="C26" s="85"/>
      <c r="D26" s="33" t="s">
        <v>4</v>
      </c>
      <c r="E26" s="31">
        <v>15</v>
      </c>
      <c r="F26" s="116"/>
      <c r="G26" s="18">
        <f>(E26*F26)</f>
        <v>0</v>
      </c>
    </row>
    <row r="27" spans="1:7" ht="15" customHeight="1">
      <c r="A27" s="21"/>
      <c r="B27" s="34"/>
      <c r="C27" s="85"/>
      <c r="D27" s="33"/>
      <c r="E27" s="31"/>
      <c r="F27" s="116"/>
      <c r="G27" s="18"/>
    </row>
    <row r="28" spans="1:7" ht="15" customHeight="1">
      <c r="A28" s="35" t="s">
        <v>19</v>
      </c>
      <c r="B28" s="34" t="s">
        <v>125</v>
      </c>
      <c r="C28" s="85" t="s">
        <v>209</v>
      </c>
      <c r="D28" s="33"/>
      <c r="E28" s="31"/>
      <c r="F28" s="116"/>
      <c r="G28" s="18"/>
    </row>
    <row r="29" spans="1:7" ht="15" customHeight="1">
      <c r="A29" s="21" t="s">
        <v>9</v>
      </c>
      <c r="B29" s="34" t="s">
        <v>153</v>
      </c>
      <c r="C29" s="85"/>
      <c r="D29" s="33" t="s">
        <v>6</v>
      </c>
      <c r="E29" s="31">
        <v>1</v>
      </c>
      <c r="F29" s="116"/>
      <c r="G29" s="18">
        <f>(E29*F29)</f>
        <v>0</v>
      </c>
    </row>
    <row r="30" spans="1:7" ht="15" customHeight="1">
      <c r="A30" s="22"/>
      <c r="B30" s="1"/>
      <c r="C30" s="90"/>
      <c r="D30" s="5"/>
      <c r="E30" s="3"/>
      <c r="F30" s="115"/>
      <c r="G30" s="18"/>
    </row>
    <row r="31" spans="1:7" ht="15" customHeight="1">
      <c r="A31" s="35" t="s">
        <v>20</v>
      </c>
      <c r="B31" s="34" t="s">
        <v>92</v>
      </c>
      <c r="C31" s="85" t="s">
        <v>209</v>
      </c>
      <c r="D31" s="33"/>
      <c r="E31" s="31"/>
      <c r="F31" s="118"/>
      <c r="G31" s="18"/>
    </row>
    <row r="32" spans="1:7" ht="15" customHeight="1">
      <c r="A32" s="21" t="s">
        <v>9</v>
      </c>
      <c r="B32" s="34" t="s">
        <v>169</v>
      </c>
      <c r="C32" s="85"/>
      <c r="D32" s="33" t="s">
        <v>6</v>
      </c>
      <c r="E32" s="31">
        <v>1</v>
      </c>
      <c r="F32" s="119"/>
      <c r="G32" s="18">
        <f>(E32*F32)</f>
        <v>0</v>
      </c>
    </row>
    <row r="33" spans="1:7" ht="15" customHeight="1">
      <c r="A33" s="21"/>
      <c r="B33" s="34"/>
      <c r="C33" s="85"/>
      <c r="D33" s="41"/>
      <c r="E33" s="33"/>
      <c r="F33" s="119"/>
      <c r="G33" s="18"/>
    </row>
    <row r="34" spans="1:7" ht="15" customHeight="1">
      <c r="A34" s="20" t="s">
        <v>21</v>
      </c>
      <c r="B34" s="34" t="s">
        <v>93</v>
      </c>
      <c r="C34" s="85" t="s">
        <v>209</v>
      </c>
      <c r="D34" s="33"/>
      <c r="E34" s="31"/>
      <c r="F34" s="119"/>
      <c r="G34" s="18"/>
    </row>
    <row r="35" spans="1:7" ht="15" customHeight="1">
      <c r="A35" s="21" t="s">
        <v>9</v>
      </c>
      <c r="B35" s="34" t="s">
        <v>169</v>
      </c>
      <c r="C35" s="85"/>
      <c r="D35" s="33" t="s">
        <v>6</v>
      </c>
      <c r="E35" s="31">
        <v>1</v>
      </c>
      <c r="F35" s="119"/>
      <c r="G35" s="18">
        <f>(E35*F35)</f>
        <v>0</v>
      </c>
    </row>
    <row r="36" spans="1:7" ht="15" customHeight="1">
      <c r="A36" s="21"/>
      <c r="B36" s="34"/>
      <c r="C36" s="85"/>
      <c r="D36" s="41"/>
      <c r="E36" s="33"/>
      <c r="F36" s="119"/>
      <c r="G36" s="18"/>
    </row>
    <row r="37" spans="1:7" ht="15" customHeight="1">
      <c r="A37" s="16" t="s">
        <v>22</v>
      </c>
      <c r="B37" s="34" t="s">
        <v>90</v>
      </c>
      <c r="C37" s="85" t="s">
        <v>209</v>
      </c>
      <c r="D37" s="41" t="s">
        <v>6</v>
      </c>
      <c r="E37" s="33">
        <v>1</v>
      </c>
      <c r="F37" s="119"/>
      <c r="G37" s="18">
        <f>(E37*F37)</f>
        <v>0</v>
      </c>
    </row>
    <row r="38" spans="1:7" ht="15" customHeight="1">
      <c r="A38" s="21"/>
      <c r="B38" s="34" t="s">
        <v>170</v>
      </c>
      <c r="C38" s="85"/>
      <c r="D38" s="41"/>
      <c r="E38" s="33"/>
      <c r="F38" s="118"/>
      <c r="G38" s="18"/>
    </row>
    <row r="39" spans="1:7" ht="15" customHeight="1">
      <c r="A39" s="23"/>
      <c r="B39" s="1"/>
      <c r="C39" s="90"/>
      <c r="D39" s="4"/>
      <c r="E39" s="4"/>
      <c r="F39" s="115"/>
      <c r="G39" s="18"/>
    </row>
    <row r="40" spans="1:14" ht="26.25">
      <c r="A40" s="20" t="s">
        <v>23</v>
      </c>
      <c r="B40" s="16" t="s">
        <v>53</v>
      </c>
      <c r="C40" s="86" t="s">
        <v>210</v>
      </c>
      <c r="D40" s="4"/>
      <c r="E40" s="4"/>
      <c r="F40" s="115"/>
      <c r="G40" s="18"/>
      <c r="I40" s="9"/>
      <c r="J40" s="78"/>
      <c r="K40" s="78"/>
      <c r="L40" s="9"/>
      <c r="M40" s="9"/>
      <c r="N40" s="9"/>
    </row>
    <row r="41" spans="1:14" ht="15" customHeight="1">
      <c r="A41" s="5" t="s">
        <v>9</v>
      </c>
      <c r="B41" s="16" t="s">
        <v>157</v>
      </c>
      <c r="C41" s="5"/>
      <c r="D41" s="5" t="s">
        <v>4</v>
      </c>
      <c r="E41" s="4">
        <v>25</v>
      </c>
      <c r="F41" s="116"/>
      <c r="G41" s="18">
        <f>(E41*F41)</f>
        <v>0</v>
      </c>
      <c r="I41" s="79"/>
      <c r="J41" s="57"/>
      <c r="K41" s="80"/>
      <c r="L41" s="80"/>
      <c r="M41" s="9"/>
      <c r="N41" s="9"/>
    </row>
    <row r="42" spans="1:14" ht="15" customHeight="1">
      <c r="A42" s="5" t="s">
        <v>10</v>
      </c>
      <c r="B42" s="16" t="s">
        <v>116</v>
      </c>
      <c r="C42" s="5"/>
      <c r="D42" s="4" t="s">
        <v>4</v>
      </c>
      <c r="E42" s="4">
        <v>85</v>
      </c>
      <c r="F42" s="116"/>
      <c r="G42" s="18">
        <f>(E42*F42)</f>
        <v>0</v>
      </c>
      <c r="I42" s="79"/>
      <c r="J42" s="57"/>
      <c r="K42" s="57"/>
      <c r="L42" s="80"/>
      <c r="M42" s="9"/>
      <c r="N42" s="9"/>
    </row>
    <row r="43" spans="1:14" ht="15" customHeight="1">
      <c r="A43" s="5" t="s">
        <v>11</v>
      </c>
      <c r="B43" s="16" t="s">
        <v>156</v>
      </c>
      <c r="C43" s="5"/>
      <c r="D43" s="5" t="s">
        <v>4</v>
      </c>
      <c r="E43" s="4">
        <v>15</v>
      </c>
      <c r="F43" s="116"/>
      <c r="G43" s="18">
        <f>(E43*F43)</f>
        <v>0</v>
      </c>
      <c r="I43" s="9"/>
      <c r="J43" s="78"/>
      <c r="K43" s="78"/>
      <c r="L43" s="9"/>
      <c r="M43" s="9"/>
      <c r="N43" s="9"/>
    </row>
    <row r="44" spans="1:14" ht="15" customHeight="1">
      <c r="A44" s="5"/>
      <c r="B44" s="16"/>
      <c r="C44" s="5"/>
      <c r="D44" s="4"/>
      <c r="E44" s="4"/>
      <c r="F44" s="115"/>
      <c r="G44" s="18"/>
      <c r="I44" s="9"/>
      <c r="J44" s="78"/>
      <c r="K44" s="78"/>
      <c r="L44" s="9"/>
      <c r="M44" s="9"/>
      <c r="N44" s="9"/>
    </row>
    <row r="45" spans="1:14" ht="26.25">
      <c r="A45" s="5" t="s">
        <v>191</v>
      </c>
      <c r="B45" s="16" t="s">
        <v>192</v>
      </c>
      <c r="C45" s="86" t="s">
        <v>210</v>
      </c>
      <c r="D45" s="4"/>
      <c r="E45" s="4"/>
      <c r="F45" s="115"/>
      <c r="G45" s="18"/>
      <c r="I45" s="9"/>
      <c r="J45" s="78"/>
      <c r="K45" s="78"/>
      <c r="L45" s="9"/>
      <c r="M45" s="9"/>
      <c r="N45" s="9"/>
    </row>
    <row r="46" spans="1:14" ht="15" customHeight="1">
      <c r="A46" s="5" t="s">
        <v>9</v>
      </c>
      <c r="B46" s="8" t="s">
        <v>2</v>
      </c>
      <c r="C46" s="5"/>
      <c r="D46" s="5" t="s">
        <v>4</v>
      </c>
      <c r="E46" s="4">
        <v>25</v>
      </c>
      <c r="F46" s="116"/>
      <c r="G46" s="18">
        <f>(E46*F46)</f>
        <v>0</v>
      </c>
      <c r="I46" s="9"/>
      <c r="J46" s="78"/>
      <c r="K46" s="78"/>
      <c r="L46" s="9"/>
      <c r="M46" s="9"/>
      <c r="N46" s="9"/>
    </row>
    <row r="47" spans="1:14" ht="15" customHeight="1">
      <c r="A47" s="5"/>
      <c r="B47" s="79"/>
      <c r="C47" s="5"/>
      <c r="D47" s="4"/>
      <c r="E47" s="4"/>
      <c r="F47" s="115"/>
      <c r="G47" s="18"/>
      <c r="I47" s="9"/>
      <c r="J47" s="78"/>
      <c r="K47" s="78"/>
      <c r="L47" s="9"/>
      <c r="M47" s="9"/>
      <c r="N47" s="9"/>
    </row>
    <row r="48" spans="1:11" ht="15" customHeight="1">
      <c r="A48" s="20" t="s">
        <v>67</v>
      </c>
      <c r="B48" s="37" t="s">
        <v>126</v>
      </c>
      <c r="C48" s="87" t="s">
        <v>211</v>
      </c>
      <c r="D48" s="5"/>
      <c r="E48" s="5"/>
      <c r="F48" s="115"/>
      <c r="G48" s="18"/>
      <c r="J48" s="59"/>
      <c r="K48" s="59"/>
    </row>
    <row r="49" spans="1:11" ht="15" customHeight="1">
      <c r="A49" s="5" t="s">
        <v>9</v>
      </c>
      <c r="B49" s="37" t="s">
        <v>99</v>
      </c>
      <c r="C49" s="91"/>
      <c r="D49" s="5" t="s">
        <v>6</v>
      </c>
      <c r="E49" s="5">
        <v>1</v>
      </c>
      <c r="F49" s="116"/>
      <c r="G49" s="18">
        <f>(E49*F49)</f>
        <v>0</v>
      </c>
      <c r="J49" s="59"/>
      <c r="K49" s="59"/>
    </row>
    <row r="50" spans="1:11" ht="15" customHeight="1">
      <c r="A50" s="5"/>
      <c r="B50" s="37"/>
      <c r="C50" s="91"/>
      <c r="D50" s="5"/>
      <c r="E50" s="5"/>
      <c r="F50" s="116"/>
      <c r="G50" s="18"/>
      <c r="J50" s="59"/>
      <c r="K50" s="59"/>
    </row>
    <row r="51" spans="1:7" s="59" customFormat="1" ht="15" customHeight="1">
      <c r="A51" s="20" t="s">
        <v>105</v>
      </c>
      <c r="B51" s="38" t="s">
        <v>113</v>
      </c>
      <c r="C51" s="87" t="s">
        <v>212</v>
      </c>
      <c r="D51" s="5" t="s">
        <v>7</v>
      </c>
      <c r="E51" s="5">
        <v>650</v>
      </c>
      <c r="F51" s="117"/>
      <c r="G51" s="18">
        <f>(E51*F51)</f>
        <v>0</v>
      </c>
    </row>
    <row r="52" spans="1:7" ht="15" customHeight="1">
      <c r="A52" s="20"/>
      <c r="B52" s="38"/>
      <c r="C52" s="91"/>
      <c r="D52" s="5"/>
      <c r="E52" s="5"/>
      <c r="F52" s="116"/>
      <c r="G52" s="18"/>
    </row>
    <row r="53" spans="1:7" ht="15" customHeight="1">
      <c r="A53" s="20" t="s">
        <v>107</v>
      </c>
      <c r="B53" s="38" t="s">
        <v>98</v>
      </c>
      <c r="C53" s="87" t="s">
        <v>146</v>
      </c>
      <c r="D53" s="5" t="s">
        <v>4</v>
      </c>
      <c r="E53" s="5">
        <v>100</v>
      </c>
      <c r="F53" s="116"/>
      <c r="G53" s="18">
        <f>(E53*F53)</f>
        <v>0</v>
      </c>
    </row>
    <row r="54" spans="1:7" ht="15" customHeight="1">
      <c r="A54" s="20"/>
      <c r="B54" s="39"/>
      <c r="C54" s="91"/>
      <c r="D54" s="5"/>
      <c r="E54" s="5"/>
      <c r="F54" s="115"/>
      <c r="G54" s="18"/>
    </row>
    <row r="55" spans="1:7" ht="15" customHeight="1">
      <c r="A55" s="20" t="s">
        <v>108</v>
      </c>
      <c r="B55" s="39" t="s">
        <v>101</v>
      </c>
      <c r="C55" s="87" t="s">
        <v>127</v>
      </c>
      <c r="D55" s="5"/>
      <c r="F55" s="115"/>
      <c r="G55" s="18"/>
    </row>
    <row r="56" spans="1:7" ht="13.5">
      <c r="A56" s="21" t="s">
        <v>9</v>
      </c>
      <c r="B56" s="39" t="s">
        <v>136</v>
      </c>
      <c r="C56" s="91"/>
      <c r="D56" s="5" t="s">
        <v>35</v>
      </c>
      <c r="E56" s="5">
        <v>550</v>
      </c>
      <c r="F56" s="120"/>
      <c r="G56" s="18">
        <f>(E56*F56)</f>
        <v>0</v>
      </c>
    </row>
    <row r="57" spans="1:7" ht="15" customHeight="1">
      <c r="A57" s="20"/>
      <c r="B57" s="39"/>
      <c r="C57" s="91"/>
      <c r="D57" s="5"/>
      <c r="E57" s="5"/>
      <c r="F57" s="116"/>
      <c r="G57" s="18"/>
    </row>
    <row r="58" spans="1:7" ht="15" customHeight="1">
      <c r="A58" s="20" t="s">
        <v>109</v>
      </c>
      <c r="B58" s="40" t="s">
        <v>293</v>
      </c>
      <c r="C58" s="88" t="s">
        <v>102</v>
      </c>
      <c r="D58" s="5" t="s">
        <v>35</v>
      </c>
      <c r="E58" s="5">
        <v>560</v>
      </c>
      <c r="F58" s="116"/>
      <c r="G58" s="18">
        <f>(E58*F58)</f>
        <v>0</v>
      </c>
    </row>
    <row r="59" spans="1:7" ht="15" customHeight="1">
      <c r="A59" s="20"/>
      <c r="B59" s="40"/>
      <c r="C59" s="88"/>
      <c r="D59" s="5"/>
      <c r="E59" s="5"/>
      <c r="F59" s="116"/>
      <c r="G59" s="18"/>
    </row>
    <row r="60" spans="1:7" s="59" customFormat="1" ht="15" customHeight="1">
      <c r="A60" s="20" t="s">
        <v>110</v>
      </c>
      <c r="B60" s="40" t="s">
        <v>94</v>
      </c>
      <c r="C60" s="88" t="s">
        <v>213</v>
      </c>
      <c r="D60" s="5" t="s">
        <v>35</v>
      </c>
      <c r="E60" s="5">
        <v>1000</v>
      </c>
      <c r="F60" s="117"/>
      <c r="G60" s="18">
        <f>(E60*F60)</f>
        <v>0</v>
      </c>
    </row>
    <row r="61" spans="1:7" s="59" customFormat="1" ht="15" customHeight="1">
      <c r="A61" s="20"/>
      <c r="B61" s="40"/>
      <c r="C61" s="88"/>
      <c r="D61" s="5"/>
      <c r="E61" s="5"/>
      <c r="F61" s="121"/>
      <c r="G61" s="18"/>
    </row>
    <row r="62" spans="1:7" s="59" customFormat="1" ht="26.25">
      <c r="A62" s="17" t="s">
        <v>111</v>
      </c>
      <c r="B62" s="40" t="s">
        <v>95</v>
      </c>
      <c r="C62" s="88" t="s">
        <v>214</v>
      </c>
      <c r="D62" s="5"/>
      <c r="E62" s="5"/>
      <c r="F62" s="115"/>
      <c r="G62" s="18"/>
    </row>
    <row r="63" spans="1:7" s="59" customFormat="1" ht="13.5">
      <c r="A63" s="5" t="s">
        <v>9</v>
      </c>
      <c r="B63" s="40" t="s">
        <v>96</v>
      </c>
      <c r="C63" s="89"/>
      <c r="D63" s="5" t="s">
        <v>35</v>
      </c>
      <c r="E63" s="5">
        <v>200</v>
      </c>
      <c r="F63" s="116"/>
      <c r="G63" s="18">
        <f>(E63*F63)</f>
        <v>0</v>
      </c>
    </row>
    <row r="64" spans="1:7" s="59" customFormat="1" ht="15" customHeight="1">
      <c r="A64" s="5" t="s">
        <v>10</v>
      </c>
      <c r="B64" s="40" t="s">
        <v>292</v>
      </c>
      <c r="C64" s="37"/>
      <c r="D64" s="5" t="s">
        <v>35</v>
      </c>
      <c r="E64" s="5">
        <v>400</v>
      </c>
      <c r="F64" s="117"/>
      <c r="G64" s="18">
        <f>(E64*F64)</f>
        <v>0</v>
      </c>
    </row>
    <row r="65" spans="1:7" s="59" customFormat="1" ht="15" customHeight="1">
      <c r="A65" s="5"/>
      <c r="B65" s="40"/>
      <c r="C65" s="88"/>
      <c r="D65" s="5"/>
      <c r="E65" s="5"/>
      <c r="F65" s="116"/>
      <c r="G65" s="18"/>
    </row>
    <row r="66" spans="1:7" s="59" customFormat="1" ht="30" customHeight="1">
      <c r="A66" s="17" t="s">
        <v>112</v>
      </c>
      <c r="B66" s="40" t="s">
        <v>294</v>
      </c>
      <c r="C66" s="88" t="s">
        <v>215</v>
      </c>
      <c r="D66" s="5" t="s">
        <v>35</v>
      </c>
      <c r="E66" s="5">
        <v>400</v>
      </c>
      <c r="F66" s="117"/>
      <c r="G66" s="18">
        <f>(E66*F66)</f>
        <v>0</v>
      </c>
    </row>
    <row r="67" spans="1:7" ht="15" customHeight="1">
      <c r="A67" s="17"/>
      <c r="B67" s="40"/>
      <c r="C67" s="88"/>
      <c r="D67" s="5"/>
      <c r="E67" s="5"/>
      <c r="F67" s="116"/>
      <c r="G67" s="18"/>
    </row>
    <row r="68" spans="1:7" s="59" customFormat="1" ht="15" customHeight="1">
      <c r="A68" s="17" t="s">
        <v>117</v>
      </c>
      <c r="B68" s="40" t="s">
        <v>128</v>
      </c>
      <c r="C68" s="88" t="s">
        <v>62</v>
      </c>
      <c r="D68" s="5" t="s">
        <v>35</v>
      </c>
      <c r="E68" s="5">
        <v>300</v>
      </c>
      <c r="F68" s="117"/>
      <c r="G68" s="18">
        <f>(E68*F68)</f>
        <v>0</v>
      </c>
    </row>
    <row r="69" spans="1:7" ht="15" customHeight="1">
      <c r="A69" s="20"/>
      <c r="B69" s="40"/>
      <c r="C69" s="88"/>
      <c r="D69" s="5"/>
      <c r="E69" s="5"/>
      <c r="F69" s="115"/>
      <c r="G69" s="18"/>
    </row>
    <row r="70" spans="1:7" ht="15" customHeight="1">
      <c r="A70" s="17" t="s">
        <v>129</v>
      </c>
      <c r="B70" s="40" t="s">
        <v>100</v>
      </c>
      <c r="C70" s="88" t="s">
        <v>216</v>
      </c>
      <c r="D70" s="5"/>
      <c r="E70" s="5"/>
      <c r="F70" s="115"/>
      <c r="G70" s="18"/>
    </row>
    <row r="71" spans="1:7" s="59" customFormat="1" ht="15" customHeight="1">
      <c r="A71" s="5" t="s">
        <v>9</v>
      </c>
      <c r="B71" s="37" t="s">
        <v>274</v>
      </c>
      <c r="C71" s="91"/>
      <c r="D71" s="5" t="s">
        <v>6</v>
      </c>
      <c r="E71" s="5">
        <v>3</v>
      </c>
      <c r="F71" s="117"/>
      <c r="G71" s="18">
        <f>(E71*F71)</f>
        <v>0</v>
      </c>
    </row>
    <row r="72" spans="1:7" s="59" customFormat="1" ht="15" customHeight="1">
      <c r="A72" s="5" t="s">
        <v>10</v>
      </c>
      <c r="B72" s="37" t="s">
        <v>273</v>
      </c>
      <c r="C72" s="91"/>
      <c r="D72" s="5" t="s">
        <v>6</v>
      </c>
      <c r="E72" s="5">
        <v>3</v>
      </c>
      <c r="F72" s="117"/>
      <c r="G72" s="18">
        <f>(E72*F72)</f>
        <v>0</v>
      </c>
    </row>
    <row r="73" spans="1:7" s="59" customFormat="1" ht="15" customHeight="1">
      <c r="A73" s="5" t="s">
        <v>11</v>
      </c>
      <c r="B73" s="37" t="s">
        <v>104</v>
      </c>
      <c r="C73" s="91"/>
      <c r="D73" s="5" t="s">
        <v>6</v>
      </c>
      <c r="E73" s="5">
        <v>3</v>
      </c>
      <c r="F73" s="117"/>
      <c r="G73" s="18">
        <f>(E73*F73)</f>
        <v>0</v>
      </c>
    </row>
    <row r="74" spans="1:7" ht="15" customHeight="1">
      <c r="A74" s="5"/>
      <c r="B74" s="37"/>
      <c r="C74" s="91"/>
      <c r="D74" s="5"/>
      <c r="E74" s="5"/>
      <c r="F74" s="115"/>
      <c r="G74" s="18"/>
    </row>
    <row r="75" spans="1:7" ht="15" customHeight="1">
      <c r="A75" s="17" t="s">
        <v>193</v>
      </c>
      <c r="B75" s="56" t="s">
        <v>158</v>
      </c>
      <c r="C75" s="87" t="s">
        <v>130</v>
      </c>
      <c r="D75" s="5" t="s">
        <v>6</v>
      </c>
      <c r="E75" s="5">
        <v>10</v>
      </c>
      <c r="F75" s="115"/>
      <c r="G75" s="18">
        <f>(E75*F75)</f>
        <v>0</v>
      </c>
    </row>
    <row r="76" spans="1:7" ht="15" customHeight="1">
      <c r="A76" s="17"/>
      <c r="B76" s="56"/>
      <c r="C76" s="87"/>
      <c r="D76" s="5"/>
      <c r="E76" s="5"/>
      <c r="F76" s="115"/>
      <c r="G76" s="18"/>
    </row>
    <row r="77" spans="1:7" ht="26.25">
      <c r="A77" s="17" t="s">
        <v>277</v>
      </c>
      <c r="B77" s="112" t="s">
        <v>276</v>
      </c>
      <c r="C77" s="87" t="s">
        <v>278</v>
      </c>
      <c r="D77" s="5" t="s">
        <v>4</v>
      </c>
      <c r="E77" s="5">
        <v>11</v>
      </c>
      <c r="F77" s="115"/>
      <c r="G77" s="18">
        <f>(E77*F77)</f>
        <v>0</v>
      </c>
    </row>
    <row r="78" spans="1:7" ht="15" customHeight="1" thickBot="1">
      <c r="A78" s="24"/>
      <c r="B78" s="92"/>
      <c r="C78" s="93"/>
      <c r="D78" s="24"/>
      <c r="E78" s="5"/>
      <c r="F78" s="115"/>
      <c r="G78" s="25"/>
    </row>
    <row r="79" spans="1:7" ht="30" customHeight="1" thickBot="1" thickTop="1">
      <c r="A79" s="26" t="s">
        <v>8</v>
      </c>
      <c r="B79" s="137" t="str">
        <f>B7</f>
        <v>Bourkevale Park Outfall - Assiniboine Avenue to Assiniboine River</v>
      </c>
      <c r="C79" s="138"/>
      <c r="D79" s="138"/>
      <c r="E79" s="139" t="s">
        <v>138</v>
      </c>
      <c r="F79" s="140"/>
      <c r="G79" s="27">
        <f>SUM(G8:G77)</f>
        <v>0</v>
      </c>
    </row>
    <row r="80" spans="1:7" ht="15" customHeight="1" thickBot="1" thickTop="1">
      <c r="A80" s="42"/>
      <c r="B80" s="46"/>
      <c r="C80" s="46"/>
      <c r="D80" s="46"/>
      <c r="E80" s="43"/>
      <c r="F80" s="44"/>
      <c r="G80" s="45"/>
    </row>
    <row r="81" spans="1:7" ht="19.5" customHeight="1" thickBot="1" thickTop="1">
      <c r="A81" s="15" t="s">
        <v>12</v>
      </c>
      <c r="B81" s="141" t="s">
        <v>159</v>
      </c>
      <c r="C81" s="142"/>
      <c r="D81" s="142"/>
      <c r="E81" s="142"/>
      <c r="F81" s="143"/>
      <c r="G81" s="28"/>
    </row>
    <row r="82" spans="1:7" ht="39.75" thickTop="1">
      <c r="A82" s="16" t="s">
        <v>24</v>
      </c>
      <c r="B82" s="17" t="s">
        <v>69</v>
      </c>
      <c r="C82" s="90" t="s">
        <v>147</v>
      </c>
      <c r="D82" s="4"/>
      <c r="E82" s="4"/>
      <c r="F82" s="114"/>
      <c r="G82" s="18"/>
    </row>
    <row r="83" spans="1:7" ht="15" customHeight="1">
      <c r="A83" s="5" t="s">
        <v>9</v>
      </c>
      <c r="B83" s="1" t="s">
        <v>120</v>
      </c>
      <c r="C83" s="90"/>
      <c r="D83" s="5"/>
      <c r="E83" s="3"/>
      <c r="F83" s="115"/>
      <c r="G83" s="18"/>
    </row>
    <row r="84" spans="1:7" ht="30" customHeight="1">
      <c r="A84" s="19" t="s">
        <v>44</v>
      </c>
      <c r="B84" s="1" t="s">
        <v>281</v>
      </c>
      <c r="C84" s="90"/>
      <c r="D84" s="5" t="s">
        <v>4</v>
      </c>
      <c r="E84" s="3">
        <v>205</v>
      </c>
      <c r="F84" s="116"/>
      <c r="G84" s="113">
        <f>(E84*F84)</f>
        <v>0</v>
      </c>
    </row>
    <row r="85" spans="1:7" ht="15" customHeight="1">
      <c r="A85" s="5" t="s">
        <v>10</v>
      </c>
      <c r="B85" s="1" t="s">
        <v>115</v>
      </c>
      <c r="C85" s="90"/>
      <c r="D85" s="5"/>
      <c r="E85" s="3"/>
      <c r="F85" s="116"/>
      <c r="G85" s="18"/>
    </row>
    <row r="86" spans="1:7" ht="30" customHeight="1">
      <c r="A86" s="19" t="s">
        <v>44</v>
      </c>
      <c r="B86" s="1" t="s">
        <v>281</v>
      </c>
      <c r="C86" s="90"/>
      <c r="D86" s="5" t="s">
        <v>4</v>
      </c>
      <c r="E86" s="3">
        <v>90</v>
      </c>
      <c r="F86" s="116"/>
      <c r="G86" s="113">
        <f>(E86*F86)</f>
        <v>0</v>
      </c>
    </row>
    <row r="87" spans="1:7" ht="15" customHeight="1">
      <c r="A87" s="5" t="s">
        <v>11</v>
      </c>
      <c r="B87" s="1" t="s">
        <v>160</v>
      </c>
      <c r="C87" s="90"/>
      <c r="D87" s="5"/>
      <c r="E87" s="3"/>
      <c r="F87" s="116"/>
      <c r="G87" s="18"/>
    </row>
    <row r="88" spans="1:7" ht="30" customHeight="1">
      <c r="A88" s="19" t="s">
        <v>44</v>
      </c>
      <c r="B88" s="1" t="s">
        <v>281</v>
      </c>
      <c r="C88" s="90"/>
      <c r="D88" s="5" t="s">
        <v>4</v>
      </c>
      <c r="E88" s="3">
        <v>165</v>
      </c>
      <c r="F88" s="116"/>
      <c r="G88" s="113">
        <f>(E88*F88)</f>
        <v>0</v>
      </c>
    </row>
    <row r="89" spans="1:7" ht="15" customHeight="1">
      <c r="A89" s="19"/>
      <c r="B89" s="1"/>
      <c r="C89" s="90"/>
      <c r="D89" s="5"/>
      <c r="E89" s="3"/>
      <c r="F89" s="115"/>
      <c r="G89" s="18"/>
    </row>
    <row r="90" spans="1:7" ht="15" customHeight="1">
      <c r="A90" s="20" t="s">
        <v>25</v>
      </c>
      <c r="B90" s="1" t="s">
        <v>70</v>
      </c>
      <c r="C90" s="90" t="s">
        <v>59</v>
      </c>
      <c r="D90" s="4"/>
      <c r="E90" s="4"/>
      <c r="F90" s="115"/>
      <c r="G90" s="18"/>
    </row>
    <row r="91" spans="1:7" ht="15" customHeight="1">
      <c r="A91" s="21" t="s">
        <v>9</v>
      </c>
      <c r="B91" s="1" t="s">
        <v>64</v>
      </c>
      <c r="C91" s="90"/>
      <c r="D91" s="4"/>
      <c r="E91" s="4"/>
      <c r="F91" s="115"/>
      <c r="G91" s="18"/>
    </row>
    <row r="92" spans="1:7" ht="15" customHeight="1">
      <c r="A92" s="22" t="s">
        <v>44</v>
      </c>
      <c r="B92" s="1" t="s">
        <v>165</v>
      </c>
      <c r="C92" s="90"/>
      <c r="D92" s="3" t="s">
        <v>5</v>
      </c>
      <c r="E92" s="3">
        <v>7.1</v>
      </c>
      <c r="F92" s="116"/>
      <c r="G92" s="18">
        <f>(E92*F92)</f>
        <v>0</v>
      </c>
    </row>
    <row r="93" spans="1:7" ht="15" customHeight="1">
      <c r="A93" s="19" t="s">
        <v>45</v>
      </c>
      <c r="B93" s="1" t="s">
        <v>166</v>
      </c>
      <c r="C93" s="90"/>
      <c r="D93" s="3" t="s">
        <v>5</v>
      </c>
      <c r="E93" s="3">
        <v>7.1</v>
      </c>
      <c r="F93" s="116"/>
      <c r="G93" s="18">
        <f aca="true" t="shared" si="1" ref="G93:G118">(E93*F93)</f>
        <v>0</v>
      </c>
    </row>
    <row r="94" spans="1:7" ht="15" customHeight="1">
      <c r="A94" s="19" t="s">
        <v>218</v>
      </c>
      <c r="B94" s="1" t="s">
        <v>164</v>
      </c>
      <c r="C94" s="90"/>
      <c r="D94" s="3" t="s">
        <v>5</v>
      </c>
      <c r="E94" s="3">
        <v>4.9</v>
      </c>
      <c r="F94" s="116"/>
      <c r="G94" s="18">
        <f t="shared" si="1"/>
        <v>0</v>
      </c>
    </row>
    <row r="95" spans="1:7" ht="15" customHeight="1">
      <c r="A95" s="19" t="s">
        <v>219</v>
      </c>
      <c r="B95" s="1" t="s">
        <v>163</v>
      </c>
      <c r="C95" s="90"/>
      <c r="D95" s="3" t="s">
        <v>5</v>
      </c>
      <c r="E95" s="3">
        <v>4.9</v>
      </c>
      <c r="F95" s="116"/>
      <c r="G95" s="18">
        <f t="shared" si="1"/>
        <v>0</v>
      </c>
    </row>
    <row r="96" spans="1:7" ht="15" customHeight="1">
      <c r="A96" s="19" t="s">
        <v>220</v>
      </c>
      <c r="B96" s="1" t="s">
        <v>167</v>
      </c>
      <c r="C96" s="90"/>
      <c r="D96" s="3" t="s">
        <v>5</v>
      </c>
      <c r="E96" s="3">
        <v>4.9</v>
      </c>
      <c r="F96" s="116"/>
      <c r="G96" s="18">
        <f t="shared" si="1"/>
        <v>0</v>
      </c>
    </row>
    <row r="97" spans="1:7" ht="15" customHeight="1">
      <c r="A97" s="19" t="s">
        <v>221</v>
      </c>
      <c r="B97" s="1" t="s">
        <v>284</v>
      </c>
      <c r="C97" s="90"/>
      <c r="D97" s="3" t="s">
        <v>5</v>
      </c>
      <c r="E97" s="3">
        <v>4.8</v>
      </c>
      <c r="F97" s="116"/>
      <c r="G97" s="18">
        <f t="shared" si="1"/>
        <v>0</v>
      </c>
    </row>
    <row r="98" spans="1:7" s="59" customFormat="1" ht="15" customHeight="1">
      <c r="A98" s="19" t="s">
        <v>222</v>
      </c>
      <c r="B98" s="1" t="s">
        <v>162</v>
      </c>
      <c r="C98" s="90"/>
      <c r="D98" s="3" t="s">
        <v>5</v>
      </c>
      <c r="E98" s="3">
        <v>5.2</v>
      </c>
      <c r="F98" s="116"/>
      <c r="G98" s="18">
        <f t="shared" si="1"/>
        <v>0</v>
      </c>
    </row>
    <row r="99" spans="1:7" ht="15" customHeight="1">
      <c r="A99" s="19" t="s">
        <v>223</v>
      </c>
      <c r="B99" s="1" t="s">
        <v>285</v>
      </c>
      <c r="C99" s="90"/>
      <c r="D99" s="3" t="s">
        <v>5</v>
      </c>
      <c r="E99" s="3">
        <v>6.3</v>
      </c>
      <c r="F99" s="116"/>
      <c r="G99" s="18">
        <f t="shared" si="1"/>
        <v>0</v>
      </c>
    </row>
    <row r="100" spans="1:7" ht="15" customHeight="1">
      <c r="A100" s="19" t="s">
        <v>223</v>
      </c>
      <c r="B100" s="1" t="s">
        <v>283</v>
      </c>
      <c r="C100" s="90"/>
      <c r="D100" s="3" t="s">
        <v>5</v>
      </c>
      <c r="E100" s="3">
        <v>4.8</v>
      </c>
      <c r="F100" s="116"/>
      <c r="G100" s="18">
        <f>(E100*F100)</f>
        <v>0</v>
      </c>
    </row>
    <row r="101" spans="1:7" ht="15" customHeight="1">
      <c r="A101" s="19"/>
      <c r="B101" s="1"/>
      <c r="C101" s="90"/>
      <c r="D101" s="5"/>
      <c r="E101" s="3"/>
      <c r="F101" s="115"/>
      <c r="G101" s="18"/>
    </row>
    <row r="102" spans="1:7" ht="26.25">
      <c r="A102" s="17" t="s">
        <v>26</v>
      </c>
      <c r="B102" s="8" t="s">
        <v>171</v>
      </c>
      <c r="C102" s="68" t="s">
        <v>207</v>
      </c>
      <c r="D102" s="5"/>
      <c r="E102" s="3"/>
      <c r="F102" s="121"/>
      <c r="G102" s="18"/>
    </row>
    <row r="103" spans="1:7" ht="12.75">
      <c r="A103" s="5" t="s">
        <v>9</v>
      </c>
      <c r="B103" s="8" t="s">
        <v>179</v>
      </c>
      <c r="C103" s="90"/>
      <c r="D103" s="5" t="s">
        <v>6</v>
      </c>
      <c r="E103" s="6">
        <v>1</v>
      </c>
      <c r="F103" s="117"/>
      <c r="G103" s="18">
        <f t="shared" si="1"/>
        <v>0</v>
      </c>
    </row>
    <row r="104" spans="1:7" ht="12.75">
      <c r="A104" s="5" t="s">
        <v>10</v>
      </c>
      <c r="B104" s="8" t="s">
        <v>180</v>
      </c>
      <c r="C104" s="90"/>
      <c r="D104" s="5" t="s">
        <v>6</v>
      </c>
      <c r="E104" s="6">
        <v>3</v>
      </c>
      <c r="F104" s="117"/>
      <c r="G104" s="18">
        <f t="shared" si="1"/>
        <v>0</v>
      </c>
    </row>
    <row r="105" spans="1:7" ht="15" customHeight="1">
      <c r="A105" s="5" t="s">
        <v>11</v>
      </c>
      <c r="B105" s="1" t="s">
        <v>119</v>
      </c>
      <c r="C105" s="90"/>
      <c r="D105" s="5" t="s">
        <v>6</v>
      </c>
      <c r="E105" s="6">
        <v>1</v>
      </c>
      <c r="F105" s="117"/>
      <c r="G105" s="18">
        <f t="shared" si="1"/>
        <v>0</v>
      </c>
    </row>
    <row r="106" spans="1:7" ht="15" customHeight="1">
      <c r="A106" s="5" t="s">
        <v>173</v>
      </c>
      <c r="B106" s="1" t="s">
        <v>172</v>
      </c>
      <c r="C106" s="90"/>
      <c r="D106" s="5" t="s">
        <v>6</v>
      </c>
      <c r="E106" s="6">
        <v>3</v>
      </c>
      <c r="F106" s="117"/>
      <c r="G106" s="18">
        <f t="shared" si="1"/>
        <v>0</v>
      </c>
    </row>
    <row r="107" spans="1:7" ht="12.75">
      <c r="A107" s="5" t="s">
        <v>176</v>
      </c>
      <c r="B107" s="1" t="s">
        <v>175</v>
      </c>
      <c r="C107" s="90"/>
      <c r="D107" s="5" t="s">
        <v>6</v>
      </c>
      <c r="E107" s="6">
        <v>7</v>
      </c>
      <c r="F107" s="117"/>
      <c r="G107" s="18">
        <f t="shared" si="1"/>
        <v>0</v>
      </c>
    </row>
    <row r="108" spans="1:7" ht="12.75">
      <c r="A108" s="5"/>
      <c r="B108" s="74"/>
      <c r="C108" s="90"/>
      <c r="D108" s="5"/>
      <c r="E108" s="72"/>
      <c r="F108" s="121"/>
      <c r="G108" s="18"/>
    </row>
    <row r="109" spans="1:7" ht="26.25">
      <c r="A109" s="20" t="s">
        <v>182</v>
      </c>
      <c r="B109" s="8" t="s">
        <v>118</v>
      </c>
      <c r="C109" s="68" t="s">
        <v>59</v>
      </c>
      <c r="D109" s="5"/>
      <c r="E109" s="72"/>
      <c r="F109" s="121"/>
      <c r="G109" s="18"/>
    </row>
    <row r="110" spans="1:7" ht="15" customHeight="1">
      <c r="A110" s="57" t="s">
        <v>9</v>
      </c>
      <c r="B110" s="8" t="s">
        <v>119</v>
      </c>
      <c r="C110" s="90"/>
      <c r="D110" s="5" t="s">
        <v>6</v>
      </c>
      <c r="E110" s="72">
        <v>1</v>
      </c>
      <c r="F110" s="117"/>
      <c r="G110" s="18">
        <f t="shared" si="1"/>
        <v>0</v>
      </c>
    </row>
    <row r="111" spans="1:7" ht="15" customHeight="1">
      <c r="A111" s="57" t="s">
        <v>10</v>
      </c>
      <c r="B111" s="8" t="s">
        <v>174</v>
      </c>
      <c r="C111" s="90"/>
      <c r="D111" s="5" t="s">
        <v>6</v>
      </c>
      <c r="E111" s="72">
        <v>1</v>
      </c>
      <c r="F111" s="117"/>
      <c r="G111" s="18">
        <f t="shared" si="1"/>
        <v>0</v>
      </c>
    </row>
    <row r="112" spans="1:7" ht="15" customHeight="1">
      <c r="A112" s="57" t="s">
        <v>11</v>
      </c>
      <c r="B112" s="8" t="s">
        <v>175</v>
      </c>
      <c r="C112" s="90"/>
      <c r="D112" s="5" t="s">
        <v>6</v>
      </c>
      <c r="E112" s="72">
        <v>2</v>
      </c>
      <c r="F112" s="117"/>
      <c r="G112" s="18">
        <f>(E112*F112)</f>
        <v>0</v>
      </c>
    </row>
    <row r="113" spans="1:7" ht="15" customHeight="1">
      <c r="A113" s="19"/>
      <c r="B113" s="8"/>
      <c r="C113" s="90"/>
      <c r="D113" s="5"/>
      <c r="E113" s="3"/>
      <c r="F113" s="117"/>
      <c r="G113" s="18"/>
    </row>
    <row r="114" spans="1:10" ht="26.25">
      <c r="A114" s="16" t="s">
        <v>27</v>
      </c>
      <c r="B114" s="75" t="s">
        <v>46</v>
      </c>
      <c r="C114" s="68" t="s">
        <v>59</v>
      </c>
      <c r="D114" s="5"/>
      <c r="E114" s="3"/>
      <c r="F114" s="117"/>
      <c r="G114" s="18"/>
      <c r="J114" s="73"/>
    </row>
    <row r="115" spans="1:10" ht="15" customHeight="1">
      <c r="A115" s="21" t="s">
        <v>9</v>
      </c>
      <c r="B115" s="1" t="s">
        <v>134</v>
      </c>
      <c r="C115" s="90"/>
      <c r="D115" s="5"/>
      <c r="E115" s="3"/>
      <c r="F115" s="117"/>
      <c r="G115" s="18"/>
      <c r="J115" s="73"/>
    </row>
    <row r="116" spans="1:7" ht="30" customHeight="1">
      <c r="A116" s="22" t="s">
        <v>44</v>
      </c>
      <c r="B116" s="1" t="s">
        <v>1</v>
      </c>
      <c r="C116" s="90"/>
      <c r="D116" s="5" t="s">
        <v>4</v>
      </c>
      <c r="E116" s="3">
        <v>190</v>
      </c>
      <c r="F116" s="117"/>
      <c r="G116" s="18">
        <f t="shared" si="1"/>
        <v>0</v>
      </c>
    </row>
    <row r="117" spans="1:7" ht="15" customHeight="1">
      <c r="A117" s="16"/>
      <c r="B117" s="76"/>
      <c r="C117" s="94"/>
      <c r="D117" s="5"/>
      <c r="E117" s="5"/>
      <c r="F117" s="117"/>
      <c r="G117" s="18"/>
    </row>
    <row r="118" spans="1:7" ht="26.25">
      <c r="A118" s="16" t="s">
        <v>184</v>
      </c>
      <c r="B118" s="8" t="s">
        <v>181</v>
      </c>
      <c r="C118" s="94" t="s">
        <v>207</v>
      </c>
      <c r="D118" s="5" t="s">
        <v>6</v>
      </c>
      <c r="E118" s="5">
        <v>9</v>
      </c>
      <c r="F118" s="122"/>
      <c r="G118" s="18">
        <f t="shared" si="1"/>
        <v>0</v>
      </c>
    </row>
    <row r="119" spans="1:7" s="59" customFormat="1" ht="15" customHeight="1">
      <c r="A119" s="16"/>
      <c r="B119" s="76"/>
      <c r="C119" s="94"/>
      <c r="D119" s="5"/>
      <c r="E119" s="5"/>
      <c r="F119" s="117"/>
      <c r="G119" s="18"/>
    </row>
    <row r="120" spans="1:7" ht="26.25">
      <c r="A120" s="16" t="s">
        <v>185</v>
      </c>
      <c r="B120" s="77" t="s">
        <v>187</v>
      </c>
      <c r="C120" s="90" t="s">
        <v>137</v>
      </c>
      <c r="E120" s="5"/>
      <c r="F120" s="117"/>
      <c r="G120" s="18"/>
    </row>
    <row r="121" spans="1:7" ht="12.75">
      <c r="A121" s="5" t="s">
        <v>9</v>
      </c>
      <c r="B121" s="66" t="s">
        <v>188</v>
      </c>
      <c r="C121" s="90"/>
      <c r="D121" s="5" t="s">
        <v>6</v>
      </c>
      <c r="E121" s="3">
        <v>18</v>
      </c>
      <c r="F121" s="117"/>
      <c r="G121" s="18">
        <f>(E121*F121)</f>
        <v>0</v>
      </c>
    </row>
    <row r="122" spans="1:7" ht="12.75">
      <c r="A122" s="22"/>
      <c r="B122" s="1"/>
      <c r="C122" s="90"/>
      <c r="D122" s="5"/>
      <c r="E122" s="3"/>
      <c r="F122" s="121"/>
      <c r="G122" s="18"/>
    </row>
    <row r="123" spans="1:7" ht="26.25">
      <c r="A123" s="16" t="s">
        <v>186</v>
      </c>
      <c r="B123" s="1" t="s">
        <v>183</v>
      </c>
      <c r="C123" s="86" t="s">
        <v>224</v>
      </c>
      <c r="D123" s="5"/>
      <c r="E123" s="5"/>
      <c r="F123" s="123"/>
      <c r="G123" s="18"/>
    </row>
    <row r="124" spans="1:7" ht="15" customHeight="1">
      <c r="A124" s="5" t="s">
        <v>9</v>
      </c>
      <c r="B124" s="1" t="s">
        <v>132</v>
      </c>
      <c r="C124" s="94"/>
      <c r="D124" s="5" t="s">
        <v>35</v>
      </c>
      <c r="E124" s="5">
        <v>50</v>
      </c>
      <c r="F124" s="122"/>
      <c r="G124" s="18">
        <f>(E124*F124)</f>
        <v>0</v>
      </c>
    </row>
    <row r="125" spans="1:7" ht="15" customHeight="1">
      <c r="A125" s="5" t="s">
        <v>10</v>
      </c>
      <c r="B125" s="1" t="s">
        <v>142</v>
      </c>
      <c r="C125" s="94"/>
      <c r="D125" s="5" t="s">
        <v>35</v>
      </c>
      <c r="E125" s="5">
        <v>25</v>
      </c>
      <c r="F125" s="122"/>
      <c r="G125" s="18">
        <f>(E125*F125)</f>
        <v>0</v>
      </c>
    </row>
    <row r="126" spans="1:7" ht="15" customHeight="1">
      <c r="A126" s="5"/>
      <c r="B126" s="1"/>
      <c r="C126" s="94"/>
      <c r="D126" s="5"/>
      <c r="E126" s="5"/>
      <c r="F126" s="123"/>
      <c r="G126" s="18"/>
    </row>
    <row r="127" spans="1:7" ht="26.25">
      <c r="A127" s="16" t="s">
        <v>190</v>
      </c>
      <c r="B127" s="16" t="s">
        <v>53</v>
      </c>
      <c r="C127" s="86" t="s">
        <v>210</v>
      </c>
      <c r="D127" s="4"/>
      <c r="E127" s="4"/>
      <c r="F127" s="121"/>
      <c r="G127" s="18"/>
    </row>
    <row r="128" spans="1:7" ht="15" customHeight="1">
      <c r="A128" s="5" t="s">
        <v>9</v>
      </c>
      <c r="B128" s="16" t="s">
        <v>194</v>
      </c>
      <c r="C128" s="5"/>
      <c r="D128" s="4" t="s">
        <v>4</v>
      </c>
      <c r="E128" s="4">
        <v>165</v>
      </c>
      <c r="F128" s="121"/>
      <c r="G128" s="18">
        <f>(E128*F128)</f>
        <v>0</v>
      </c>
    </row>
    <row r="129" spans="1:13" ht="15" customHeight="1">
      <c r="A129" s="5" t="s">
        <v>10</v>
      </c>
      <c r="B129" s="16" t="s">
        <v>195</v>
      </c>
      <c r="C129" s="5"/>
      <c r="D129" s="4" t="s">
        <v>4</v>
      </c>
      <c r="E129" s="4">
        <v>90</v>
      </c>
      <c r="F129" s="121"/>
      <c r="G129" s="18">
        <f>(E129*F129)</f>
        <v>0</v>
      </c>
      <c r="K129" s="9"/>
      <c r="L129" s="9"/>
      <c r="M129" s="9"/>
    </row>
    <row r="130" spans="1:13" ht="15" customHeight="1">
      <c r="A130" s="5" t="s">
        <v>11</v>
      </c>
      <c r="B130" s="16" t="s">
        <v>196</v>
      </c>
      <c r="C130" s="5"/>
      <c r="D130" s="4" t="s">
        <v>4</v>
      </c>
      <c r="E130" s="4">
        <v>205</v>
      </c>
      <c r="F130" s="121"/>
      <c r="G130" s="18">
        <f>(E130*F130)</f>
        <v>0</v>
      </c>
      <c r="K130" s="9"/>
      <c r="L130" s="9"/>
      <c r="M130" s="9"/>
    </row>
    <row r="131" spans="1:13" ht="15" customHeight="1">
      <c r="A131" s="5"/>
      <c r="B131" s="16"/>
      <c r="C131" s="5"/>
      <c r="D131" s="4"/>
      <c r="E131" s="4"/>
      <c r="F131" s="121"/>
      <c r="G131" s="18"/>
      <c r="J131" s="9"/>
      <c r="K131" s="9"/>
      <c r="L131" s="9"/>
      <c r="M131" s="9"/>
    </row>
    <row r="132" spans="1:13" ht="15" customHeight="1">
      <c r="A132" s="16" t="s">
        <v>225</v>
      </c>
      <c r="B132" s="16" t="s">
        <v>282</v>
      </c>
      <c r="C132" s="86" t="s">
        <v>263</v>
      </c>
      <c r="D132" s="5" t="s">
        <v>35</v>
      </c>
      <c r="E132" s="4">
        <v>15</v>
      </c>
      <c r="F132" s="121"/>
      <c r="G132" s="18">
        <f>(E132*F132)</f>
        <v>0</v>
      </c>
      <c r="I132" s="37"/>
      <c r="J132" s="131"/>
      <c r="K132" s="57"/>
      <c r="L132" s="57"/>
      <c r="M132" s="9"/>
    </row>
    <row r="133" spans="1:13" ht="15" customHeight="1">
      <c r="A133" s="16"/>
      <c r="B133" s="16"/>
      <c r="C133" s="86"/>
      <c r="D133" s="5"/>
      <c r="E133" s="4"/>
      <c r="F133" s="121"/>
      <c r="G133" s="18"/>
      <c r="I133" s="37"/>
      <c r="J133" s="131"/>
      <c r="K133" s="57"/>
      <c r="L133" s="57"/>
      <c r="M133" s="9"/>
    </row>
    <row r="134" spans="1:13" ht="15" customHeight="1">
      <c r="A134" s="16" t="s">
        <v>191</v>
      </c>
      <c r="B134" s="37" t="s">
        <v>126</v>
      </c>
      <c r="C134" s="87" t="s">
        <v>211</v>
      </c>
      <c r="D134" s="5"/>
      <c r="E134" s="4"/>
      <c r="F134" s="121"/>
      <c r="G134" s="18"/>
      <c r="I134" s="37"/>
      <c r="J134" s="131"/>
      <c r="K134" s="57"/>
      <c r="L134" s="57"/>
      <c r="M134" s="9"/>
    </row>
    <row r="135" spans="1:13" ht="15" customHeight="1">
      <c r="A135" s="5"/>
      <c r="B135" s="37" t="s">
        <v>99</v>
      </c>
      <c r="C135" s="91"/>
      <c r="D135" s="5" t="s">
        <v>6</v>
      </c>
      <c r="E135" s="4">
        <v>1</v>
      </c>
      <c r="F135" s="121"/>
      <c r="G135" s="18">
        <f>(E135*F135)</f>
        <v>0</v>
      </c>
      <c r="I135" s="37"/>
      <c r="J135" s="130"/>
      <c r="K135" s="57"/>
      <c r="L135" s="57"/>
      <c r="M135" s="9"/>
    </row>
    <row r="136" spans="1:13" ht="15" customHeight="1" thickBot="1">
      <c r="A136" s="5"/>
      <c r="B136" s="37"/>
      <c r="C136" s="91"/>
      <c r="D136" s="5"/>
      <c r="E136" s="4"/>
      <c r="F136" s="121"/>
      <c r="G136" s="18"/>
      <c r="I136" s="37"/>
      <c r="J136" s="130"/>
      <c r="K136" s="57"/>
      <c r="L136" s="57"/>
      <c r="M136" s="9"/>
    </row>
    <row r="137" spans="1:13" ht="19.5" customHeight="1" thickBot="1" thickTop="1">
      <c r="A137" s="15" t="s">
        <v>12</v>
      </c>
      <c r="B137" s="144" t="str">
        <f>B81</f>
        <v>Assiniboine Avenue - Ferry Road to Riveroaks Drive</v>
      </c>
      <c r="C137" s="145"/>
      <c r="D137" s="145"/>
      <c r="E137" s="139" t="s">
        <v>138</v>
      </c>
      <c r="F137" s="146"/>
      <c r="G137" s="70">
        <f>SUM(G82:G135)</f>
        <v>0</v>
      </c>
      <c r="K137" s="9"/>
      <c r="L137" s="9"/>
      <c r="M137" s="9"/>
    </row>
    <row r="138" spans="1:13" ht="15" customHeight="1" thickBot="1" thickTop="1">
      <c r="A138" s="42"/>
      <c r="B138" s="46"/>
      <c r="C138" s="46"/>
      <c r="D138" s="46"/>
      <c r="E138" s="43"/>
      <c r="F138" s="44"/>
      <c r="G138" s="45"/>
      <c r="H138" s="59"/>
      <c r="K138" s="9"/>
      <c r="L138" s="9"/>
      <c r="M138" s="9"/>
    </row>
    <row r="139" spans="1:13" ht="19.5" customHeight="1" thickBot="1" thickTop="1">
      <c r="A139" s="15" t="s">
        <v>226</v>
      </c>
      <c r="B139" s="141" t="s">
        <v>3</v>
      </c>
      <c r="C139" s="142"/>
      <c r="D139" s="142"/>
      <c r="E139" s="142"/>
      <c r="F139" s="143"/>
      <c r="G139" s="28"/>
      <c r="H139" s="59"/>
      <c r="K139" s="9"/>
      <c r="L139" s="9"/>
      <c r="M139" s="9"/>
    </row>
    <row r="140" spans="1:13" ht="30" customHeight="1" thickTop="1">
      <c r="A140" s="65" t="s">
        <v>227</v>
      </c>
      <c r="B140" s="66" t="s">
        <v>65</v>
      </c>
      <c r="C140" s="36" t="s">
        <v>229</v>
      </c>
      <c r="D140" s="36" t="s">
        <v>66</v>
      </c>
      <c r="E140" s="36">
        <v>1</v>
      </c>
      <c r="F140" s="132">
        <v>50000</v>
      </c>
      <c r="G140" s="67">
        <f>(E140*F140)</f>
        <v>50000</v>
      </c>
      <c r="H140" s="59"/>
      <c r="K140" s="9"/>
      <c r="L140" s="9"/>
      <c r="M140" s="9"/>
    </row>
    <row r="141" spans="1:8" ht="15" customHeight="1">
      <c r="A141" s="17"/>
      <c r="B141" s="8"/>
      <c r="C141" s="68"/>
      <c r="D141" s="68"/>
      <c r="E141" s="68"/>
      <c r="F141" s="124"/>
      <c r="G141" s="67"/>
      <c r="H141" s="59"/>
    </row>
    <row r="142" spans="1:8" ht="30" customHeight="1">
      <c r="A142" s="17" t="s">
        <v>286</v>
      </c>
      <c r="B142" s="8" t="s">
        <v>83</v>
      </c>
      <c r="C142" s="68" t="s">
        <v>207</v>
      </c>
      <c r="D142" s="68"/>
      <c r="E142" s="68"/>
      <c r="F142" s="124"/>
      <c r="G142" s="67"/>
      <c r="H142" s="59"/>
    </row>
    <row r="143" spans="1:8" ht="15" customHeight="1">
      <c r="A143" s="5" t="s">
        <v>9</v>
      </c>
      <c r="B143" s="8" t="s">
        <v>85</v>
      </c>
      <c r="C143" s="68"/>
      <c r="D143" s="68" t="s">
        <v>5</v>
      </c>
      <c r="E143" s="68">
        <v>2</v>
      </c>
      <c r="F143" s="125"/>
      <c r="G143" s="67">
        <f>(E143*F143)</f>
        <v>0</v>
      </c>
      <c r="H143" s="59"/>
    </row>
    <row r="144" spans="1:8" ht="15" customHeight="1">
      <c r="A144" s="5" t="s">
        <v>10</v>
      </c>
      <c r="B144" s="8" t="s">
        <v>86</v>
      </c>
      <c r="C144" s="68"/>
      <c r="D144" s="68" t="s">
        <v>5</v>
      </c>
      <c r="E144" s="68">
        <v>2</v>
      </c>
      <c r="F144" s="125"/>
      <c r="G144" s="67">
        <f>(E144*F144)</f>
        <v>0</v>
      </c>
      <c r="H144" s="59"/>
    </row>
    <row r="145" spans="1:8" ht="15" customHeight="1">
      <c r="A145" s="5" t="s">
        <v>11</v>
      </c>
      <c r="B145" s="8" t="s">
        <v>87</v>
      </c>
      <c r="C145" s="68"/>
      <c r="D145" s="68" t="s">
        <v>5</v>
      </c>
      <c r="E145" s="68">
        <v>2</v>
      </c>
      <c r="F145" s="125"/>
      <c r="G145" s="67">
        <f>(E145*F145)</f>
        <v>0</v>
      </c>
      <c r="H145" s="59"/>
    </row>
    <row r="146" spans="1:7" s="59" customFormat="1" ht="15" customHeight="1">
      <c r="A146" s="81"/>
      <c r="B146" s="66"/>
      <c r="C146" s="95"/>
      <c r="D146" s="36"/>
      <c r="E146" s="82"/>
      <c r="F146" s="126"/>
      <c r="G146" s="67"/>
    </row>
    <row r="147" spans="1:7" s="59" customFormat="1" ht="26.25">
      <c r="A147" s="16" t="s">
        <v>228</v>
      </c>
      <c r="B147" s="8" t="s">
        <v>171</v>
      </c>
      <c r="C147" s="68" t="s">
        <v>207</v>
      </c>
      <c r="D147" s="36"/>
      <c r="E147" s="82"/>
      <c r="F147" s="126"/>
      <c r="G147" s="67"/>
    </row>
    <row r="148" spans="1:7" s="59" customFormat="1" ht="15" customHeight="1">
      <c r="A148" s="21" t="s">
        <v>9</v>
      </c>
      <c r="B148" s="8" t="s">
        <v>197</v>
      </c>
      <c r="C148" s="68"/>
      <c r="D148" s="5" t="s">
        <v>6</v>
      </c>
      <c r="E148" s="3">
        <v>2</v>
      </c>
      <c r="F148" s="122"/>
      <c r="G148" s="67">
        <f>(E148*F148)</f>
        <v>0</v>
      </c>
    </row>
    <row r="149" spans="1:7" s="59" customFormat="1" ht="15" customHeight="1">
      <c r="A149" s="21"/>
      <c r="B149" s="8"/>
      <c r="C149" s="68"/>
      <c r="D149" s="5"/>
      <c r="E149" s="3"/>
      <c r="F149" s="122"/>
      <c r="G149" s="67"/>
    </row>
    <row r="150" spans="1:7" s="59" customFormat="1" ht="26.25">
      <c r="A150" s="20" t="s">
        <v>230</v>
      </c>
      <c r="B150" s="8" t="s">
        <v>68</v>
      </c>
      <c r="C150" s="68" t="s">
        <v>207</v>
      </c>
      <c r="D150" s="5"/>
      <c r="E150" s="3"/>
      <c r="F150" s="122"/>
      <c r="G150" s="67"/>
    </row>
    <row r="151" spans="1:7" s="59" customFormat="1" ht="15" customHeight="1">
      <c r="A151" s="21" t="s">
        <v>9</v>
      </c>
      <c r="B151" s="8" t="s">
        <v>189</v>
      </c>
      <c r="C151" s="68"/>
      <c r="D151" s="5" t="s">
        <v>6</v>
      </c>
      <c r="E151" s="3">
        <v>2</v>
      </c>
      <c r="F151" s="122"/>
      <c r="G151" s="67">
        <f>(E151*F151)</f>
        <v>0</v>
      </c>
    </row>
    <row r="152" spans="1:7" s="59" customFormat="1" ht="15" customHeight="1">
      <c r="A152" s="21"/>
      <c r="B152" s="8"/>
      <c r="C152" s="68"/>
      <c r="D152" s="5"/>
      <c r="E152" s="3"/>
      <c r="F152" s="122"/>
      <c r="G152" s="67"/>
    </row>
    <row r="153" spans="1:7" s="59" customFormat="1" ht="30" customHeight="1">
      <c r="A153" s="20" t="s">
        <v>231</v>
      </c>
      <c r="B153" s="8" t="s">
        <v>82</v>
      </c>
      <c r="C153" s="68" t="s">
        <v>207</v>
      </c>
      <c r="D153" s="5"/>
      <c r="E153" s="3"/>
      <c r="F153" s="122"/>
      <c r="G153" s="67"/>
    </row>
    <row r="154" spans="1:7" s="59" customFormat="1" ht="15" customHeight="1">
      <c r="A154" s="21" t="s">
        <v>9</v>
      </c>
      <c r="B154" s="8" t="s">
        <v>46</v>
      </c>
      <c r="C154" s="68"/>
      <c r="D154" s="5" t="s">
        <v>6</v>
      </c>
      <c r="E154" s="3">
        <v>2</v>
      </c>
      <c r="F154" s="122"/>
      <c r="G154" s="67">
        <f>(E154*F154)</f>
        <v>0</v>
      </c>
    </row>
    <row r="155" spans="1:7" s="59" customFormat="1" ht="15" customHeight="1">
      <c r="A155" s="21"/>
      <c r="B155" s="8"/>
      <c r="C155" s="68"/>
      <c r="D155" s="5"/>
      <c r="E155" s="3"/>
      <c r="F155" s="122"/>
      <c r="G155" s="67"/>
    </row>
    <row r="156" spans="1:7" s="59" customFormat="1" ht="30" customHeight="1">
      <c r="A156" s="16" t="s">
        <v>232</v>
      </c>
      <c r="B156" s="8" t="s">
        <v>32</v>
      </c>
      <c r="C156" s="68" t="s">
        <v>59</v>
      </c>
      <c r="D156" s="4"/>
      <c r="E156" s="4"/>
      <c r="F156" s="122"/>
      <c r="G156" s="67"/>
    </row>
    <row r="157" spans="1:7" s="59" customFormat="1" ht="15" customHeight="1">
      <c r="A157" s="5" t="s">
        <v>9</v>
      </c>
      <c r="B157" s="8" t="s">
        <v>55</v>
      </c>
      <c r="C157" s="96"/>
      <c r="D157" s="5" t="s">
        <v>7</v>
      </c>
      <c r="E157" s="4">
        <v>10</v>
      </c>
      <c r="F157" s="122"/>
      <c r="G157" s="67">
        <f>(E157*F157)</f>
        <v>0</v>
      </c>
    </row>
    <row r="158" spans="1:7" s="59" customFormat="1" ht="15" customHeight="1">
      <c r="A158" s="16"/>
      <c r="B158" s="97"/>
      <c r="C158" s="96"/>
      <c r="D158" s="4"/>
      <c r="E158" s="4"/>
      <c r="F158" s="127"/>
      <c r="G158" s="67"/>
    </row>
    <row r="159" spans="1:7" s="59" customFormat="1" ht="30" customHeight="1">
      <c r="A159" s="16" t="s">
        <v>233</v>
      </c>
      <c r="B159" s="8" t="s">
        <v>33</v>
      </c>
      <c r="C159" s="68" t="s">
        <v>234</v>
      </c>
      <c r="D159" s="5"/>
      <c r="E159" s="5"/>
      <c r="F159" s="123"/>
      <c r="G159" s="67"/>
    </row>
    <row r="160" spans="1:7" s="59" customFormat="1" ht="15" customHeight="1">
      <c r="A160" s="5" t="s">
        <v>9</v>
      </c>
      <c r="B160" s="8" t="s">
        <v>135</v>
      </c>
      <c r="C160" s="68"/>
      <c r="D160" s="5"/>
      <c r="E160" s="5"/>
      <c r="F160" s="123"/>
      <c r="G160" s="67"/>
    </row>
    <row r="161" spans="1:7" s="59" customFormat="1" ht="15" customHeight="1">
      <c r="A161" s="19" t="s">
        <v>44</v>
      </c>
      <c r="B161" s="8" t="s">
        <v>121</v>
      </c>
      <c r="C161" s="68"/>
      <c r="D161" s="5" t="s">
        <v>6</v>
      </c>
      <c r="E161" s="5">
        <v>5</v>
      </c>
      <c r="F161" s="122"/>
      <c r="G161" s="67">
        <f>(E161*F161)</f>
        <v>0</v>
      </c>
    </row>
    <row r="162" spans="1:7" s="59" customFormat="1" ht="15" customHeight="1">
      <c r="A162" s="19" t="s">
        <v>45</v>
      </c>
      <c r="B162" s="8" t="s">
        <v>122</v>
      </c>
      <c r="C162" s="68"/>
      <c r="D162" s="5" t="s">
        <v>4</v>
      </c>
      <c r="E162" s="5">
        <v>40</v>
      </c>
      <c r="F162" s="122"/>
      <c r="G162" s="67">
        <f>(E162*F162)</f>
        <v>0</v>
      </c>
    </row>
    <row r="163" spans="1:7" s="59" customFormat="1" ht="15" customHeight="1">
      <c r="A163" s="19"/>
      <c r="B163" s="8"/>
      <c r="C163" s="68"/>
      <c r="D163" s="5"/>
      <c r="E163" s="5"/>
      <c r="F163" s="122"/>
      <c r="G163" s="67"/>
    </row>
    <row r="164" spans="1:7" s="59" customFormat="1" ht="26.25">
      <c r="A164" s="17" t="s">
        <v>235</v>
      </c>
      <c r="B164" s="8" t="s">
        <v>71</v>
      </c>
      <c r="C164" s="86" t="s">
        <v>210</v>
      </c>
      <c r="D164" s="5"/>
      <c r="E164" s="5"/>
      <c r="F164" s="122"/>
      <c r="G164" s="67"/>
    </row>
    <row r="165" spans="1:7" s="59" customFormat="1" ht="15" customHeight="1">
      <c r="A165" s="19"/>
      <c r="B165" s="8" t="s">
        <v>72</v>
      </c>
      <c r="C165" s="68"/>
      <c r="D165" s="5"/>
      <c r="E165" s="5"/>
      <c r="F165" s="122"/>
      <c r="G165" s="67"/>
    </row>
    <row r="166" spans="1:7" s="59" customFormat="1" ht="15" customHeight="1">
      <c r="A166" s="5" t="s">
        <v>9</v>
      </c>
      <c r="B166" s="8" t="s">
        <v>148</v>
      </c>
      <c r="C166" s="68"/>
      <c r="D166" s="5" t="s">
        <v>4</v>
      </c>
      <c r="E166" s="5">
        <v>40</v>
      </c>
      <c r="F166" s="122"/>
      <c r="G166" s="67">
        <f>(E166*F166)</f>
        <v>0</v>
      </c>
    </row>
    <row r="167" spans="1:7" ht="15" customHeight="1">
      <c r="A167" s="19"/>
      <c r="B167" s="8"/>
      <c r="C167" s="68"/>
      <c r="D167" s="5"/>
      <c r="E167" s="5"/>
      <c r="F167" s="122"/>
      <c r="G167" s="67"/>
    </row>
    <row r="168" spans="1:7" ht="30" customHeight="1">
      <c r="A168" s="17" t="s">
        <v>236</v>
      </c>
      <c r="B168" s="8" t="s">
        <v>161</v>
      </c>
      <c r="C168" s="68" t="s">
        <v>237</v>
      </c>
      <c r="D168" s="5" t="s">
        <v>6</v>
      </c>
      <c r="E168" s="5">
        <v>6</v>
      </c>
      <c r="F168" s="122"/>
      <c r="G168" s="67">
        <f>(E168*F168)</f>
        <v>0</v>
      </c>
    </row>
    <row r="169" spans="1:7" ht="15" customHeight="1">
      <c r="A169" s="19"/>
      <c r="B169" s="8"/>
      <c r="C169" s="68"/>
      <c r="D169" s="5"/>
      <c r="E169" s="5"/>
      <c r="F169" s="122"/>
      <c r="G169" s="67"/>
    </row>
    <row r="170" spans="1:7" ht="30" customHeight="1">
      <c r="A170" s="60" t="s">
        <v>238</v>
      </c>
      <c r="B170" s="8" t="s">
        <v>79</v>
      </c>
      <c r="C170" s="94" t="s">
        <v>239</v>
      </c>
      <c r="D170" s="61"/>
      <c r="E170" s="61"/>
      <c r="F170" s="122"/>
      <c r="G170" s="67"/>
    </row>
    <row r="171" spans="1:7" ht="15" customHeight="1">
      <c r="A171" s="61" t="s">
        <v>9</v>
      </c>
      <c r="B171" s="8" t="s">
        <v>74</v>
      </c>
      <c r="C171" s="98"/>
      <c r="D171" s="61"/>
      <c r="E171" s="61"/>
      <c r="F171" s="122"/>
      <c r="G171" s="67"/>
    </row>
    <row r="172" spans="1:7" ht="15" customHeight="1">
      <c r="A172" s="62" t="s">
        <v>44</v>
      </c>
      <c r="B172" s="8" t="s">
        <v>81</v>
      </c>
      <c r="C172" s="61"/>
      <c r="D172" s="61"/>
      <c r="E172" s="61"/>
      <c r="F172" s="122"/>
      <c r="G172" s="67"/>
    </row>
    <row r="173" spans="1:7" ht="15" customHeight="1">
      <c r="A173" s="60"/>
      <c r="B173" s="8" t="s">
        <v>123</v>
      </c>
      <c r="C173" s="61"/>
      <c r="D173" s="61" t="s">
        <v>4</v>
      </c>
      <c r="E173" s="61">
        <v>25</v>
      </c>
      <c r="F173" s="122"/>
      <c r="G173" s="67">
        <f>(E173*F173)</f>
        <v>0</v>
      </c>
    </row>
    <row r="174" spans="1:7" ht="15" customHeight="1">
      <c r="A174" s="61" t="s">
        <v>10</v>
      </c>
      <c r="B174" s="8" t="s">
        <v>75</v>
      </c>
      <c r="C174" s="98" t="s">
        <v>80</v>
      </c>
      <c r="D174" s="61"/>
      <c r="E174" s="61"/>
      <c r="F174" s="122"/>
      <c r="G174" s="67"/>
    </row>
    <row r="175" spans="1:7" ht="15" customHeight="1">
      <c r="A175" s="62" t="s">
        <v>44</v>
      </c>
      <c r="B175" s="8" t="s">
        <v>81</v>
      </c>
      <c r="C175" s="61"/>
      <c r="D175" s="61"/>
      <c r="E175" s="61"/>
      <c r="F175" s="122"/>
      <c r="G175" s="67"/>
    </row>
    <row r="176" spans="1:7" ht="15" customHeight="1">
      <c r="A176" s="60"/>
      <c r="B176" s="8" t="s">
        <v>123</v>
      </c>
      <c r="C176" s="61"/>
      <c r="D176" s="61" t="s">
        <v>4</v>
      </c>
      <c r="E176" s="61">
        <v>15</v>
      </c>
      <c r="F176" s="122"/>
      <c r="G176" s="67">
        <f>(E176*F176)</f>
        <v>0</v>
      </c>
    </row>
    <row r="177" spans="1:7" ht="15" customHeight="1">
      <c r="A177" s="60"/>
      <c r="B177" s="63"/>
      <c r="C177" s="61"/>
      <c r="D177" s="61"/>
      <c r="E177" s="61"/>
      <c r="F177" s="122"/>
      <c r="G177" s="67"/>
    </row>
    <row r="178" spans="1:7" ht="30" customHeight="1">
      <c r="A178" s="60" t="s">
        <v>240</v>
      </c>
      <c r="B178" s="63" t="s">
        <v>73</v>
      </c>
      <c r="C178" s="94" t="s">
        <v>239</v>
      </c>
      <c r="D178" s="61"/>
      <c r="E178" s="61"/>
      <c r="F178" s="128"/>
      <c r="G178" s="67"/>
    </row>
    <row r="179" spans="1:7" ht="15" customHeight="1">
      <c r="A179" s="61" t="s">
        <v>9</v>
      </c>
      <c r="B179" s="8" t="s">
        <v>74</v>
      </c>
      <c r="C179" s="61"/>
      <c r="D179" s="61" t="s">
        <v>6</v>
      </c>
      <c r="E179" s="61">
        <v>5</v>
      </c>
      <c r="F179" s="129"/>
      <c r="G179" s="67">
        <f>(E179*F179)</f>
        <v>0</v>
      </c>
    </row>
    <row r="180" spans="1:7" ht="15" customHeight="1">
      <c r="A180" s="61" t="s">
        <v>10</v>
      </c>
      <c r="B180" s="8" t="s">
        <v>75</v>
      </c>
      <c r="C180" s="61"/>
      <c r="D180" s="61" t="s">
        <v>6</v>
      </c>
      <c r="E180" s="61">
        <v>3</v>
      </c>
      <c r="F180" s="129"/>
      <c r="G180" s="67">
        <f>(E180*F180)</f>
        <v>0</v>
      </c>
    </row>
    <row r="181" spans="1:7" ht="15" customHeight="1">
      <c r="A181" s="61"/>
      <c r="B181" s="64"/>
      <c r="C181" s="61"/>
      <c r="D181" s="61"/>
      <c r="E181" s="61"/>
      <c r="F181" s="128"/>
      <c r="G181" s="67"/>
    </row>
    <row r="182" spans="1:7" ht="30" customHeight="1">
      <c r="A182" s="60" t="s">
        <v>241</v>
      </c>
      <c r="B182" s="63" t="s">
        <v>76</v>
      </c>
      <c r="C182" s="94" t="s">
        <v>239</v>
      </c>
      <c r="D182" s="61"/>
      <c r="E182" s="61"/>
      <c r="F182" s="123"/>
      <c r="G182" s="67"/>
    </row>
    <row r="183" spans="1:7" ht="15" customHeight="1">
      <c r="A183" s="61" t="s">
        <v>9</v>
      </c>
      <c r="B183" s="8" t="s">
        <v>74</v>
      </c>
      <c r="C183" s="61"/>
      <c r="D183" s="61" t="s">
        <v>6</v>
      </c>
      <c r="E183" s="61">
        <v>5</v>
      </c>
      <c r="F183" s="122"/>
      <c r="G183" s="67">
        <f>(E183*F183)</f>
        <v>0</v>
      </c>
    </row>
    <row r="184" spans="1:7" ht="15" customHeight="1">
      <c r="A184" s="61" t="s">
        <v>10</v>
      </c>
      <c r="B184" s="8" t="s">
        <v>75</v>
      </c>
      <c r="C184" s="61"/>
      <c r="D184" s="61" t="s">
        <v>6</v>
      </c>
      <c r="E184" s="61">
        <v>3</v>
      </c>
      <c r="F184" s="122"/>
      <c r="G184" s="67">
        <f>(E184*F184)</f>
        <v>0</v>
      </c>
    </row>
    <row r="185" spans="1:7" ht="15" customHeight="1">
      <c r="A185" s="61"/>
      <c r="B185" s="64"/>
      <c r="C185" s="61"/>
      <c r="D185" s="61"/>
      <c r="E185" s="61"/>
      <c r="F185" s="122"/>
      <c r="G185" s="67"/>
    </row>
    <row r="186" spans="1:7" ht="30" customHeight="1">
      <c r="A186" s="60" t="s">
        <v>242</v>
      </c>
      <c r="B186" s="63" t="s">
        <v>77</v>
      </c>
      <c r="C186" s="94" t="s">
        <v>239</v>
      </c>
      <c r="D186" s="61"/>
      <c r="E186" s="61"/>
      <c r="F186" s="122"/>
      <c r="G186" s="67"/>
    </row>
    <row r="187" spans="1:7" ht="15" customHeight="1">
      <c r="A187" s="61" t="s">
        <v>9</v>
      </c>
      <c r="B187" s="8" t="s">
        <v>74</v>
      </c>
      <c r="C187" s="61"/>
      <c r="D187" s="61" t="s">
        <v>6</v>
      </c>
      <c r="E187" s="61">
        <v>5</v>
      </c>
      <c r="F187" s="122"/>
      <c r="G187" s="67">
        <f>(E187*F187)</f>
        <v>0</v>
      </c>
    </row>
    <row r="188" spans="1:7" ht="15" customHeight="1">
      <c r="A188" s="61" t="s">
        <v>10</v>
      </c>
      <c r="B188" s="8" t="s">
        <v>75</v>
      </c>
      <c r="C188" s="61"/>
      <c r="D188" s="61" t="s">
        <v>6</v>
      </c>
      <c r="E188" s="61">
        <v>3</v>
      </c>
      <c r="F188" s="122"/>
      <c r="G188" s="67">
        <f>(E188*F188)</f>
        <v>0</v>
      </c>
    </row>
    <row r="189" spans="1:7" ht="15" customHeight="1">
      <c r="A189" s="61"/>
      <c r="B189" s="64"/>
      <c r="C189" s="61"/>
      <c r="D189" s="61"/>
      <c r="E189" s="61"/>
      <c r="F189" s="122"/>
      <c r="G189" s="67"/>
    </row>
    <row r="190" spans="1:7" ht="30" customHeight="1">
      <c r="A190" s="60" t="s">
        <v>243</v>
      </c>
      <c r="B190" s="63" t="s">
        <v>78</v>
      </c>
      <c r="C190" s="94" t="s">
        <v>239</v>
      </c>
      <c r="D190" s="61"/>
      <c r="E190" s="61"/>
      <c r="F190" s="122"/>
      <c r="G190" s="67"/>
    </row>
    <row r="191" spans="1:7" ht="15" customHeight="1">
      <c r="A191" s="61" t="s">
        <v>9</v>
      </c>
      <c r="B191" s="8" t="s">
        <v>124</v>
      </c>
      <c r="C191" s="61"/>
      <c r="D191" s="61" t="s">
        <v>6</v>
      </c>
      <c r="E191" s="61">
        <v>10</v>
      </c>
      <c r="F191" s="122"/>
      <c r="G191" s="67">
        <f>(E191*F191)</f>
        <v>0</v>
      </c>
    </row>
    <row r="192" spans="1:7" ht="15" customHeight="1">
      <c r="A192" s="5"/>
      <c r="B192" s="8"/>
      <c r="C192" s="68"/>
      <c r="D192" s="5"/>
      <c r="E192" s="5"/>
      <c r="F192" s="122"/>
      <c r="G192" s="67"/>
    </row>
    <row r="193" spans="1:7" ht="26.25">
      <c r="A193" s="17" t="s">
        <v>244</v>
      </c>
      <c r="B193" s="8" t="s">
        <v>131</v>
      </c>
      <c r="C193" s="94" t="s">
        <v>224</v>
      </c>
      <c r="D193" s="5"/>
      <c r="E193" s="5"/>
      <c r="F193" s="122"/>
      <c r="G193" s="67"/>
    </row>
    <row r="194" spans="1:7" ht="13.5">
      <c r="A194" s="5" t="s">
        <v>9</v>
      </c>
      <c r="B194" s="8" t="s">
        <v>132</v>
      </c>
      <c r="C194" s="94"/>
      <c r="D194" s="5" t="s">
        <v>35</v>
      </c>
      <c r="E194" s="5">
        <v>20</v>
      </c>
      <c r="F194" s="122"/>
      <c r="G194" s="67">
        <f>(E194*F194)</f>
        <v>0</v>
      </c>
    </row>
    <row r="195" spans="1:7" ht="26.25">
      <c r="A195" s="5" t="s">
        <v>10</v>
      </c>
      <c r="B195" s="8" t="s">
        <v>142</v>
      </c>
      <c r="C195" s="94"/>
      <c r="D195" s="5" t="s">
        <v>35</v>
      </c>
      <c r="E195" s="5">
        <v>10</v>
      </c>
      <c r="F195" s="122"/>
      <c r="G195" s="67">
        <f>(E195*F195)</f>
        <v>0</v>
      </c>
    </row>
    <row r="196" spans="1:7" ht="15" customHeight="1">
      <c r="A196" s="5"/>
      <c r="B196" s="8"/>
      <c r="C196" s="68"/>
      <c r="D196" s="5"/>
      <c r="E196" s="5"/>
      <c r="F196" s="122"/>
      <c r="G196" s="67"/>
    </row>
    <row r="197" spans="1:7" ht="15" customHeight="1">
      <c r="A197" s="16" t="s">
        <v>245</v>
      </c>
      <c r="B197" s="8" t="s">
        <v>141</v>
      </c>
      <c r="C197" s="68" t="s">
        <v>246</v>
      </c>
      <c r="D197" s="5"/>
      <c r="E197" s="5"/>
      <c r="F197" s="122"/>
      <c r="G197" s="67"/>
    </row>
    <row r="198" spans="1:7" ht="15" customHeight="1">
      <c r="A198" s="5" t="s">
        <v>9</v>
      </c>
      <c r="B198" s="8" t="s">
        <v>47</v>
      </c>
      <c r="C198" s="68"/>
      <c r="D198" s="5" t="s">
        <v>6</v>
      </c>
      <c r="E198" s="5">
        <v>3</v>
      </c>
      <c r="F198" s="122"/>
      <c r="G198" s="67">
        <f>(E198*F198)</f>
        <v>0</v>
      </c>
    </row>
    <row r="199" spans="1:7" ht="15" customHeight="1">
      <c r="A199" s="5" t="s">
        <v>10</v>
      </c>
      <c r="B199" s="8" t="s">
        <v>48</v>
      </c>
      <c r="C199" s="68"/>
      <c r="D199" s="5" t="s">
        <v>6</v>
      </c>
      <c r="E199" s="5">
        <v>3</v>
      </c>
      <c r="F199" s="122"/>
      <c r="G199" s="67">
        <f>(E199*F199)</f>
        <v>0</v>
      </c>
    </row>
    <row r="200" spans="1:7" ht="15" customHeight="1">
      <c r="A200" s="16"/>
      <c r="B200" s="8"/>
      <c r="C200" s="68"/>
      <c r="D200" s="5"/>
      <c r="E200" s="5"/>
      <c r="F200" s="122"/>
      <c r="G200" s="67"/>
    </row>
    <row r="201" spans="1:7" ht="30" customHeight="1">
      <c r="A201" s="16" t="s">
        <v>247</v>
      </c>
      <c r="B201" s="8" t="s">
        <v>40</v>
      </c>
      <c r="C201" s="68" t="s">
        <v>207</v>
      </c>
      <c r="D201" s="5"/>
      <c r="E201" s="5"/>
      <c r="F201" s="122"/>
      <c r="G201" s="67"/>
    </row>
    <row r="202" spans="1:7" ht="15" customHeight="1">
      <c r="A202" s="5" t="s">
        <v>9</v>
      </c>
      <c r="B202" s="8" t="s">
        <v>139</v>
      </c>
      <c r="C202" s="68"/>
      <c r="D202" s="5" t="s">
        <v>6</v>
      </c>
      <c r="E202" s="5">
        <v>2</v>
      </c>
      <c r="F202" s="122"/>
      <c r="G202" s="67">
        <f>(E202*F202)</f>
        <v>0</v>
      </c>
    </row>
    <row r="203" spans="1:9" ht="15" customHeight="1">
      <c r="A203" s="5" t="s">
        <v>10</v>
      </c>
      <c r="B203" s="8" t="s">
        <v>140</v>
      </c>
      <c r="C203" s="68"/>
      <c r="D203" s="5" t="s">
        <v>6</v>
      </c>
      <c r="E203" s="5">
        <v>2</v>
      </c>
      <c r="F203" s="122"/>
      <c r="G203" s="67">
        <f aca="true" t="shared" si="2" ref="G203:G219">(E203*F203)</f>
        <v>0</v>
      </c>
      <c r="I203" s="9"/>
    </row>
    <row r="204" spans="1:9" ht="15" customHeight="1">
      <c r="A204" s="5" t="s">
        <v>11</v>
      </c>
      <c r="B204" s="8" t="s">
        <v>198</v>
      </c>
      <c r="C204" s="68"/>
      <c r="D204" s="5" t="s">
        <v>6</v>
      </c>
      <c r="E204" s="5">
        <v>2</v>
      </c>
      <c r="F204" s="122"/>
      <c r="G204" s="67">
        <f t="shared" si="2"/>
        <v>0</v>
      </c>
      <c r="I204" s="74"/>
    </row>
    <row r="205" spans="1:9" ht="15" customHeight="1">
      <c r="A205" s="5" t="s">
        <v>173</v>
      </c>
      <c r="B205" s="8" t="s">
        <v>202</v>
      </c>
      <c r="C205" s="68"/>
      <c r="D205" s="5" t="s">
        <v>6</v>
      </c>
      <c r="E205" s="5">
        <v>2</v>
      </c>
      <c r="F205" s="122"/>
      <c r="G205" s="67">
        <f t="shared" si="2"/>
        <v>0</v>
      </c>
      <c r="I205" s="74"/>
    </row>
    <row r="206" spans="1:9" ht="15" customHeight="1">
      <c r="A206" s="5" t="s">
        <v>176</v>
      </c>
      <c r="B206" s="8" t="s">
        <v>203</v>
      </c>
      <c r="C206" s="68"/>
      <c r="D206" s="5" t="s">
        <v>6</v>
      </c>
      <c r="E206" s="5">
        <v>2</v>
      </c>
      <c r="F206" s="122"/>
      <c r="G206" s="67">
        <f t="shared" si="2"/>
        <v>0</v>
      </c>
      <c r="I206" s="74"/>
    </row>
    <row r="207" spans="1:9" ht="12.75">
      <c r="A207" s="5" t="s">
        <v>177</v>
      </c>
      <c r="B207" s="8" t="s">
        <v>205</v>
      </c>
      <c r="C207" s="68"/>
      <c r="D207" s="5" t="s">
        <v>6</v>
      </c>
      <c r="E207" s="5">
        <v>2</v>
      </c>
      <c r="F207" s="122"/>
      <c r="G207" s="67">
        <f t="shared" si="2"/>
        <v>0</v>
      </c>
      <c r="I207" s="74"/>
    </row>
    <row r="208" spans="1:9" ht="12.75">
      <c r="A208" s="5" t="s">
        <v>178</v>
      </c>
      <c r="B208" s="8" t="s">
        <v>204</v>
      </c>
      <c r="C208" s="68"/>
      <c r="D208" s="5" t="s">
        <v>6</v>
      </c>
      <c r="E208" s="5">
        <v>2</v>
      </c>
      <c r="F208" s="122"/>
      <c r="G208" s="67">
        <f t="shared" si="2"/>
        <v>0</v>
      </c>
      <c r="I208" s="9"/>
    </row>
    <row r="209" spans="1:7" s="59" customFormat="1" ht="15" customHeight="1">
      <c r="A209" s="16"/>
      <c r="B209" s="8"/>
      <c r="C209" s="68"/>
      <c r="D209" s="5"/>
      <c r="E209" s="5"/>
      <c r="F209" s="123"/>
      <c r="G209" s="67"/>
    </row>
    <row r="210" spans="1:7" s="59" customFormat="1" ht="30" customHeight="1">
      <c r="A210" s="16" t="s">
        <v>248</v>
      </c>
      <c r="B210" s="8" t="s">
        <v>56</v>
      </c>
      <c r="C210" s="68" t="s">
        <v>207</v>
      </c>
      <c r="D210" s="5" t="s">
        <v>6</v>
      </c>
      <c r="E210" s="5">
        <v>10</v>
      </c>
      <c r="F210" s="123"/>
      <c r="G210" s="67">
        <f t="shared" si="2"/>
        <v>0</v>
      </c>
    </row>
    <row r="211" spans="1:7" s="59" customFormat="1" ht="15" customHeight="1">
      <c r="A211" s="16"/>
      <c r="B211" s="8"/>
      <c r="C211" s="68"/>
      <c r="D211" s="5"/>
      <c r="E211" s="5"/>
      <c r="F211" s="123"/>
      <c r="G211" s="67"/>
    </row>
    <row r="212" spans="1:7" s="59" customFormat="1" ht="26.25">
      <c r="A212" s="16" t="s">
        <v>249</v>
      </c>
      <c r="B212" s="8" t="s">
        <v>41</v>
      </c>
      <c r="C212" s="68" t="s">
        <v>207</v>
      </c>
      <c r="D212" s="5" t="s">
        <v>6</v>
      </c>
      <c r="E212" s="5">
        <v>6</v>
      </c>
      <c r="F212" s="123"/>
      <c r="G212" s="67">
        <f t="shared" si="2"/>
        <v>0</v>
      </c>
    </row>
    <row r="213" spans="1:7" s="59" customFormat="1" ht="15" customHeight="1">
      <c r="A213" s="69" t="s">
        <v>80</v>
      </c>
      <c r="B213" s="8"/>
      <c r="C213" s="68"/>
      <c r="D213" s="5"/>
      <c r="E213" s="5"/>
      <c r="F213" s="123"/>
      <c r="G213" s="67"/>
    </row>
    <row r="214" spans="1:7" s="59" customFormat="1" ht="30" customHeight="1">
      <c r="A214" s="16" t="s">
        <v>250</v>
      </c>
      <c r="B214" s="8" t="s">
        <v>58</v>
      </c>
      <c r="C214" s="68" t="s">
        <v>59</v>
      </c>
      <c r="D214" s="5" t="s">
        <v>6</v>
      </c>
      <c r="E214" s="5">
        <v>4</v>
      </c>
      <c r="F214" s="123"/>
      <c r="G214" s="67">
        <f t="shared" si="2"/>
        <v>0</v>
      </c>
    </row>
    <row r="215" spans="1:7" s="59" customFormat="1" ht="15" customHeight="1">
      <c r="A215" s="16"/>
      <c r="B215" s="8"/>
      <c r="C215" s="68"/>
      <c r="D215" s="5"/>
      <c r="E215" s="5"/>
      <c r="F215" s="123"/>
      <c r="G215" s="67"/>
    </row>
    <row r="216" spans="1:7" s="59" customFormat="1" ht="30" customHeight="1">
      <c r="A216" s="16" t="s">
        <v>251</v>
      </c>
      <c r="B216" s="8" t="s">
        <v>42</v>
      </c>
      <c r="C216" s="68" t="s">
        <v>149</v>
      </c>
      <c r="D216" s="5"/>
      <c r="E216" s="5"/>
      <c r="F216" s="123"/>
      <c r="G216" s="67"/>
    </row>
    <row r="217" spans="1:7" s="59" customFormat="1" ht="15" customHeight="1">
      <c r="A217" s="5" t="s">
        <v>9</v>
      </c>
      <c r="B217" s="8" t="s">
        <v>57</v>
      </c>
      <c r="C217" s="68"/>
      <c r="D217" s="5" t="s">
        <v>7</v>
      </c>
      <c r="E217" s="5">
        <v>30</v>
      </c>
      <c r="F217" s="123"/>
      <c r="G217" s="67">
        <f t="shared" si="2"/>
        <v>0</v>
      </c>
    </row>
    <row r="218" spans="1:7" s="59" customFormat="1" ht="15" customHeight="1">
      <c r="A218" s="5"/>
      <c r="B218" s="8"/>
      <c r="C218" s="68"/>
      <c r="D218" s="5"/>
      <c r="E218" s="5"/>
      <c r="F218" s="123"/>
      <c r="G218" s="67"/>
    </row>
    <row r="219" spans="1:7" s="59" customFormat="1" ht="15" customHeight="1">
      <c r="A219" s="17" t="s">
        <v>252</v>
      </c>
      <c r="B219" s="8" t="s">
        <v>84</v>
      </c>
      <c r="C219" s="68" t="s">
        <v>97</v>
      </c>
      <c r="D219" s="5" t="s">
        <v>35</v>
      </c>
      <c r="E219" s="5">
        <v>200</v>
      </c>
      <c r="F219" s="123"/>
      <c r="G219" s="67">
        <f t="shared" si="2"/>
        <v>0</v>
      </c>
    </row>
    <row r="220" spans="1:7" s="59" customFormat="1" ht="15" customHeight="1">
      <c r="A220" s="5"/>
      <c r="B220" s="8"/>
      <c r="C220" s="68"/>
      <c r="D220" s="5"/>
      <c r="E220" s="5"/>
      <c r="F220" s="123"/>
      <c r="G220" s="67"/>
    </row>
    <row r="221" spans="1:7" s="59" customFormat="1" ht="15" customHeight="1">
      <c r="A221" s="16" t="s">
        <v>253</v>
      </c>
      <c r="B221" s="8" t="s">
        <v>34</v>
      </c>
      <c r="C221" s="68" t="s">
        <v>254</v>
      </c>
      <c r="D221" s="5"/>
      <c r="E221" s="5"/>
      <c r="F221" s="123"/>
      <c r="G221" s="67"/>
    </row>
    <row r="222" spans="1:7" s="59" customFormat="1" ht="15" customHeight="1">
      <c r="A222" s="5" t="s">
        <v>9</v>
      </c>
      <c r="B222" s="8" t="s">
        <v>49</v>
      </c>
      <c r="C222" s="68" t="s">
        <v>255</v>
      </c>
      <c r="D222" s="5" t="s">
        <v>35</v>
      </c>
      <c r="E222" s="5">
        <v>100</v>
      </c>
      <c r="F222" s="123"/>
      <c r="G222" s="67">
        <f>(E222*F222)</f>
        <v>0</v>
      </c>
    </row>
    <row r="223" spans="1:7" s="59" customFormat="1" ht="15" customHeight="1">
      <c r="A223" s="5"/>
      <c r="B223" s="8"/>
      <c r="C223" s="68"/>
      <c r="D223" s="5"/>
      <c r="E223" s="5"/>
      <c r="F223" s="123"/>
      <c r="G223" s="67"/>
    </row>
    <row r="224" spans="1:7" s="59" customFormat="1" ht="15" customHeight="1">
      <c r="A224" s="17" t="s">
        <v>256</v>
      </c>
      <c r="B224" s="8" t="s">
        <v>133</v>
      </c>
      <c r="C224" s="68" t="s">
        <v>254</v>
      </c>
      <c r="D224" s="5"/>
      <c r="E224" s="5"/>
      <c r="F224" s="123"/>
      <c r="G224" s="67"/>
    </row>
    <row r="225" spans="1:7" s="59" customFormat="1" ht="15" customHeight="1">
      <c r="A225" s="5" t="s">
        <v>9</v>
      </c>
      <c r="B225" s="8" t="s">
        <v>49</v>
      </c>
      <c r="C225" s="68" t="s">
        <v>255</v>
      </c>
      <c r="D225" s="5" t="s">
        <v>35</v>
      </c>
      <c r="E225" s="5">
        <v>400</v>
      </c>
      <c r="F225" s="123"/>
      <c r="G225" s="67">
        <f>(E225*F225)</f>
        <v>0</v>
      </c>
    </row>
    <row r="226" spans="1:7" s="59" customFormat="1" ht="15" customHeight="1">
      <c r="A226" s="16"/>
      <c r="B226" s="8"/>
      <c r="C226" s="68"/>
      <c r="D226" s="5"/>
      <c r="E226" s="5"/>
      <c r="F226" s="123"/>
      <c r="G226" s="67"/>
    </row>
    <row r="227" spans="1:7" s="59" customFormat="1" ht="15" customHeight="1">
      <c r="A227" s="16" t="s">
        <v>257</v>
      </c>
      <c r="B227" s="8" t="s">
        <v>36</v>
      </c>
      <c r="C227" s="68" t="s">
        <v>60</v>
      </c>
      <c r="D227" s="5"/>
      <c r="E227" s="5"/>
      <c r="F227" s="123"/>
      <c r="G227" s="67"/>
    </row>
    <row r="228" spans="1:7" s="59" customFormat="1" ht="15" customHeight="1">
      <c r="A228" s="5" t="s">
        <v>9</v>
      </c>
      <c r="B228" s="8" t="s">
        <v>114</v>
      </c>
      <c r="C228" s="68"/>
      <c r="D228" s="5" t="s">
        <v>4</v>
      </c>
      <c r="E228" s="5">
        <v>20</v>
      </c>
      <c r="F228" s="123"/>
      <c r="G228" s="67">
        <f>(E228*F228)</f>
        <v>0</v>
      </c>
    </row>
    <row r="229" spans="1:7" s="59" customFormat="1" ht="15" customHeight="1">
      <c r="A229" s="5" t="s">
        <v>10</v>
      </c>
      <c r="B229" s="8" t="s">
        <v>199</v>
      </c>
      <c r="C229" s="68"/>
      <c r="D229" s="5" t="s">
        <v>4</v>
      </c>
      <c r="E229" s="5">
        <v>20</v>
      </c>
      <c r="F229" s="123"/>
      <c r="G229" s="67">
        <f>(E229*F229)</f>
        <v>0</v>
      </c>
    </row>
    <row r="230" spans="1:7" s="59" customFormat="1" ht="15" customHeight="1">
      <c r="A230" s="5" t="s">
        <v>11</v>
      </c>
      <c r="B230" s="8" t="s">
        <v>200</v>
      </c>
      <c r="C230" s="68"/>
      <c r="D230" s="5" t="s">
        <v>4</v>
      </c>
      <c r="E230" s="5">
        <v>20</v>
      </c>
      <c r="F230" s="123"/>
      <c r="G230" s="67">
        <f>(E230*F230)</f>
        <v>0</v>
      </c>
    </row>
    <row r="231" spans="1:7" s="59" customFormat="1" ht="15" customHeight="1">
      <c r="A231" s="5" t="s">
        <v>173</v>
      </c>
      <c r="B231" s="8" t="s">
        <v>201</v>
      </c>
      <c r="C231" s="68"/>
      <c r="D231" s="5" t="s">
        <v>4</v>
      </c>
      <c r="E231" s="5">
        <v>20</v>
      </c>
      <c r="F231" s="123"/>
      <c r="G231" s="67">
        <f>(E231*F231)</f>
        <v>0</v>
      </c>
    </row>
    <row r="232" spans="1:7" s="59" customFormat="1" ht="15" customHeight="1">
      <c r="A232" s="5" t="s">
        <v>176</v>
      </c>
      <c r="B232" s="73" t="s">
        <v>275</v>
      </c>
      <c r="C232" s="68"/>
      <c r="D232" s="5" t="s">
        <v>4</v>
      </c>
      <c r="E232" s="5">
        <v>20</v>
      </c>
      <c r="F232" s="123"/>
      <c r="G232" s="67">
        <f>(E232*F232)</f>
        <v>0</v>
      </c>
    </row>
    <row r="233" spans="1:7" s="59" customFormat="1" ht="15" customHeight="1">
      <c r="A233" s="5"/>
      <c r="B233" s="8"/>
      <c r="C233" s="68"/>
      <c r="D233" s="5"/>
      <c r="E233" s="5"/>
      <c r="F233" s="123"/>
      <c r="G233" s="67"/>
    </row>
    <row r="234" spans="1:7" s="59" customFormat="1" ht="15" customHeight="1">
      <c r="A234" s="17" t="s">
        <v>258</v>
      </c>
      <c r="B234" s="8" t="s">
        <v>63</v>
      </c>
      <c r="C234" s="68" t="s">
        <v>259</v>
      </c>
      <c r="D234" s="5"/>
      <c r="E234" s="5"/>
      <c r="F234" s="123"/>
      <c r="G234" s="67"/>
    </row>
    <row r="235" spans="1:7" s="59" customFormat="1" ht="15" customHeight="1">
      <c r="A235" s="5" t="s">
        <v>9</v>
      </c>
      <c r="B235" s="8" t="s">
        <v>88</v>
      </c>
      <c r="C235" s="68"/>
      <c r="D235" s="5" t="s">
        <v>6</v>
      </c>
      <c r="E235" s="5">
        <v>4</v>
      </c>
      <c r="F235" s="123"/>
      <c r="G235" s="67">
        <f>(E235*F235)</f>
        <v>0</v>
      </c>
    </row>
    <row r="236" spans="1:7" s="59" customFormat="1" ht="15" customHeight="1">
      <c r="A236" s="5"/>
      <c r="B236" s="8"/>
      <c r="C236" s="68"/>
      <c r="D236" s="5"/>
      <c r="E236" s="5"/>
      <c r="F236" s="123"/>
      <c r="G236" s="67"/>
    </row>
    <row r="237" spans="1:7" s="59" customFormat="1" ht="26.25">
      <c r="A237" s="16" t="s">
        <v>260</v>
      </c>
      <c r="B237" s="8" t="s">
        <v>37</v>
      </c>
      <c r="C237" s="5" t="s">
        <v>261</v>
      </c>
      <c r="D237" s="5"/>
      <c r="E237" s="5"/>
      <c r="F237" s="123"/>
      <c r="G237" s="67"/>
    </row>
    <row r="238" spans="1:7" s="59" customFormat="1" ht="12.75">
      <c r="A238" s="5" t="s">
        <v>9</v>
      </c>
      <c r="B238" s="8" t="s">
        <v>290</v>
      </c>
      <c r="C238" s="5"/>
      <c r="D238" s="5" t="s">
        <v>38</v>
      </c>
      <c r="E238" s="5">
        <v>40</v>
      </c>
      <c r="F238" s="123"/>
      <c r="G238" s="67">
        <f>(E238*F238)</f>
        <v>0</v>
      </c>
    </row>
    <row r="239" spans="1:7" s="59" customFormat="1" ht="15" customHeight="1">
      <c r="A239" s="5" t="s">
        <v>10</v>
      </c>
      <c r="B239" s="8" t="s">
        <v>289</v>
      </c>
      <c r="C239" s="5"/>
      <c r="D239" s="5" t="s">
        <v>38</v>
      </c>
      <c r="E239" s="5">
        <v>20</v>
      </c>
      <c r="F239" s="123"/>
      <c r="G239" s="67">
        <f>(E239*F239)</f>
        <v>0</v>
      </c>
    </row>
    <row r="240" spans="1:7" s="59" customFormat="1" ht="15" customHeight="1">
      <c r="A240" s="5"/>
      <c r="B240" s="8"/>
      <c r="C240" s="5"/>
      <c r="D240" s="5"/>
      <c r="E240" s="5"/>
      <c r="F240" s="123"/>
      <c r="G240" s="67"/>
    </row>
    <row r="241" spans="1:7" s="59" customFormat="1" ht="30" customHeight="1">
      <c r="A241" s="16" t="s">
        <v>262</v>
      </c>
      <c r="B241" s="8" t="s">
        <v>291</v>
      </c>
      <c r="C241" s="5" t="s">
        <v>261</v>
      </c>
      <c r="D241" s="5" t="s">
        <v>35</v>
      </c>
      <c r="E241" s="5">
        <v>150</v>
      </c>
      <c r="F241" s="123"/>
      <c r="G241" s="67">
        <f>(E241*F241)</f>
        <v>0</v>
      </c>
    </row>
    <row r="242" spans="1:7" s="59" customFormat="1" ht="15" customHeight="1">
      <c r="A242" s="5"/>
      <c r="B242" s="8"/>
      <c r="C242" s="68"/>
      <c r="D242" s="5"/>
      <c r="E242" s="5"/>
      <c r="F242" s="123"/>
      <c r="G242" s="67"/>
    </row>
    <row r="243" spans="1:7" s="59" customFormat="1" ht="30" customHeight="1">
      <c r="A243" s="16" t="s">
        <v>264</v>
      </c>
      <c r="B243" s="8" t="s">
        <v>39</v>
      </c>
      <c r="C243" s="68" t="s">
        <v>263</v>
      </c>
      <c r="D243" s="4"/>
      <c r="E243" s="4"/>
      <c r="F243" s="127"/>
      <c r="G243" s="67"/>
    </row>
    <row r="244" spans="1:7" s="59" customFormat="1" ht="15" customHeight="1">
      <c r="A244" s="5" t="s">
        <v>9</v>
      </c>
      <c r="B244" s="8" t="s">
        <v>50</v>
      </c>
      <c r="C244" s="96"/>
      <c r="D244" s="5" t="s">
        <v>7</v>
      </c>
      <c r="E244" s="4">
        <v>30</v>
      </c>
      <c r="F244" s="127"/>
      <c r="G244" s="67">
        <f>(E244*F244)</f>
        <v>0</v>
      </c>
    </row>
    <row r="245" spans="1:7" s="59" customFormat="1" ht="15" customHeight="1">
      <c r="A245" s="5"/>
      <c r="B245" s="8"/>
      <c r="C245" s="96"/>
      <c r="D245" s="5"/>
      <c r="E245" s="4"/>
      <c r="F245" s="127"/>
      <c r="G245" s="67"/>
    </row>
    <row r="246" spans="1:7" s="59" customFormat="1" ht="30" customHeight="1">
      <c r="A246" s="17" t="s">
        <v>266</v>
      </c>
      <c r="B246" s="8" t="s">
        <v>144</v>
      </c>
      <c r="C246" s="68" t="s">
        <v>265</v>
      </c>
      <c r="D246" s="5" t="s">
        <v>35</v>
      </c>
      <c r="E246" s="5">
        <v>50</v>
      </c>
      <c r="F246" s="127"/>
      <c r="G246" s="67">
        <f>(E246*F246)</f>
        <v>0</v>
      </c>
    </row>
    <row r="247" spans="1:7" s="59" customFormat="1" ht="15" customHeight="1">
      <c r="A247" s="17"/>
      <c r="B247" s="8"/>
      <c r="C247" s="68"/>
      <c r="D247" s="5"/>
      <c r="E247" s="4"/>
      <c r="F247" s="127"/>
      <c r="G247" s="67"/>
    </row>
    <row r="248" spans="1:7" s="59" customFormat="1" ht="15" customHeight="1">
      <c r="A248" s="17" t="s">
        <v>267</v>
      </c>
      <c r="B248" s="8" t="s">
        <v>145</v>
      </c>
      <c r="C248" s="68" t="s">
        <v>265</v>
      </c>
      <c r="D248" s="5" t="s">
        <v>35</v>
      </c>
      <c r="E248" s="5">
        <v>50</v>
      </c>
      <c r="F248" s="127"/>
      <c r="G248" s="67">
        <f>(E248*F248)</f>
        <v>0</v>
      </c>
    </row>
    <row r="249" spans="1:7" s="59" customFormat="1" ht="15" customHeight="1">
      <c r="A249" s="16"/>
      <c r="B249" s="8"/>
      <c r="C249" s="96"/>
      <c r="D249" s="5"/>
      <c r="E249" s="4"/>
      <c r="F249" s="127"/>
      <c r="G249" s="67"/>
    </row>
    <row r="250" spans="1:7" s="59" customFormat="1" ht="15" customHeight="1">
      <c r="A250" s="16" t="s">
        <v>268</v>
      </c>
      <c r="B250" s="8" t="s">
        <v>103</v>
      </c>
      <c r="C250" s="68" t="s">
        <v>61</v>
      </c>
      <c r="D250" s="5"/>
      <c r="E250" s="4"/>
      <c r="F250" s="127"/>
      <c r="G250" s="67"/>
    </row>
    <row r="251" spans="1:7" s="59" customFormat="1" ht="15" customHeight="1">
      <c r="A251" s="5" t="s">
        <v>9</v>
      </c>
      <c r="B251" s="8" t="s">
        <v>51</v>
      </c>
      <c r="C251" s="96"/>
      <c r="D251" s="5" t="s">
        <v>35</v>
      </c>
      <c r="E251" s="4">
        <v>20</v>
      </c>
      <c r="F251" s="127"/>
      <c r="G251" s="67">
        <f>(E251*F251)</f>
        <v>0</v>
      </c>
    </row>
    <row r="252" spans="1:7" s="59" customFormat="1" ht="15" customHeight="1">
      <c r="A252" s="5" t="s">
        <v>10</v>
      </c>
      <c r="B252" s="8" t="s">
        <v>52</v>
      </c>
      <c r="C252" s="96"/>
      <c r="D252" s="5" t="s">
        <v>35</v>
      </c>
      <c r="E252" s="4">
        <v>20</v>
      </c>
      <c r="F252" s="127"/>
      <c r="G252" s="67">
        <f>(E252*F252)</f>
        <v>0</v>
      </c>
    </row>
    <row r="253" spans="1:7" s="59" customFormat="1" ht="15" customHeight="1">
      <c r="A253" s="16"/>
      <c r="B253" s="8"/>
      <c r="C253" s="96"/>
      <c r="D253" s="5"/>
      <c r="E253" s="4"/>
      <c r="F253" s="127"/>
      <c r="G253" s="67"/>
    </row>
    <row r="254" spans="1:7" s="59" customFormat="1" ht="15" customHeight="1">
      <c r="A254" s="16" t="s">
        <v>269</v>
      </c>
      <c r="B254" s="8" t="s">
        <v>143</v>
      </c>
      <c r="C254" s="68" t="s">
        <v>62</v>
      </c>
      <c r="D254" s="5" t="s">
        <v>35</v>
      </c>
      <c r="E254" s="4">
        <v>200</v>
      </c>
      <c r="F254" s="127"/>
      <c r="G254" s="67">
        <f>(E254*F254)</f>
        <v>0</v>
      </c>
    </row>
    <row r="255" spans="1:7" s="59" customFormat="1" ht="17.25" customHeight="1">
      <c r="A255" s="16"/>
      <c r="B255" s="8"/>
      <c r="C255" s="68"/>
      <c r="D255" s="5"/>
      <c r="E255" s="4"/>
      <c r="F255" s="127"/>
      <c r="G255" s="67"/>
    </row>
    <row r="256" spans="1:7" s="59" customFormat="1" ht="17.25" customHeight="1">
      <c r="A256" s="16" t="s">
        <v>270</v>
      </c>
      <c r="B256" s="8" t="s">
        <v>279</v>
      </c>
      <c r="C256" s="68" t="s">
        <v>130</v>
      </c>
      <c r="D256" s="5" t="s">
        <v>6</v>
      </c>
      <c r="E256" s="4">
        <v>10</v>
      </c>
      <c r="F256" s="127"/>
      <c r="G256" s="67">
        <f>(E256*F256)</f>
        <v>0</v>
      </c>
    </row>
    <row r="257" spans="1:7" s="59" customFormat="1" ht="17.25" customHeight="1">
      <c r="A257" s="16"/>
      <c r="B257" s="8"/>
      <c r="C257" s="68"/>
      <c r="D257" s="5"/>
      <c r="E257" s="4"/>
      <c r="F257" s="127"/>
      <c r="G257" s="67"/>
    </row>
    <row r="258" spans="1:7" s="59" customFormat="1" ht="17.25" customHeight="1">
      <c r="A258" s="16" t="s">
        <v>288</v>
      </c>
      <c r="B258" s="8" t="s">
        <v>271</v>
      </c>
      <c r="C258" s="68" t="s">
        <v>130</v>
      </c>
      <c r="D258" s="5" t="s">
        <v>4</v>
      </c>
      <c r="E258" s="4">
        <v>25</v>
      </c>
      <c r="F258" s="127"/>
      <c r="G258" s="67">
        <f>(E258*F258)</f>
        <v>0</v>
      </c>
    </row>
    <row r="259" spans="1:7" s="59" customFormat="1" ht="17.25" customHeight="1" thickBot="1">
      <c r="A259" s="16"/>
      <c r="B259" s="8"/>
      <c r="C259" s="68"/>
      <c r="D259" s="5"/>
      <c r="E259" s="4"/>
      <c r="F259" s="127"/>
      <c r="G259" s="67"/>
    </row>
    <row r="260" spans="1:9" s="59" customFormat="1" ht="19.5" customHeight="1" thickBot="1" thickTop="1">
      <c r="A260" s="15" t="s">
        <v>226</v>
      </c>
      <c r="B260" s="147" t="str">
        <f>B139</f>
        <v>Provisional Items</v>
      </c>
      <c r="C260" s="148"/>
      <c r="D260" s="148"/>
      <c r="E260" s="139" t="s">
        <v>138</v>
      </c>
      <c r="F260" s="146"/>
      <c r="G260" s="70">
        <f>SUM(G140:G258)</f>
        <v>50000</v>
      </c>
      <c r="I260" s="71"/>
    </row>
    <row r="261" spans="5:7" s="59" customFormat="1" ht="15" customHeight="1" thickTop="1">
      <c r="E261" s="6"/>
      <c r="F261" s="101"/>
      <c r="G261" s="101"/>
    </row>
    <row r="262" spans="5:7" s="59" customFormat="1" ht="15" customHeight="1">
      <c r="E262" s="6"/>
      <c r="F262" s="101"/>
      <c r="G262" s="101"/>
    </row>
    <row r="263" spans="2:7" s="59" customFormat="1" ht="15" customHeight="1">
      <c r="B263" s="102" t="s">
        <v>43</v>
      </c>
      <c r="E263" s="6"/>
      <c r="F263" s="101"/>
      <c r="G263" s="101"/>
    </row>
    <row r="264" spans="5:7" s="59" customFormat="1" ht="15" customHeight="1">
      <c r="E264" s="6"/>
      <c r="F264" s="101"/>
      <c r="G264" s="101"/>
    </row>
    <row r="265" spans="1:7" s="59" customFormat="1" ht="30" customHeight="1">
      <c r="A265" s="103" t="str">
        <f>A7</f>
        <v>A</v>
      </c>
      <c r="B265" s="149" t="str">
        <f>B7</f>
        <v>Bourkevale Park Outfall - Assiniboine Avenue to Assiniboine River</v>
      </c>
      <c r="C265" s="149"/>
      <c r="D265" s="149"/>
      <c r="E265" s="6"/>
      <c r="F265" s="150">
        <f>G79</f>
        <v>0</v>
      </c>
      <c r="G265" s="150"/>
    </row>
    <row r="266" spans="1:7" s="59" customFormat="1" ht="30" customHeight="1">
      <c r="A266" s="103" t="str">
        <f>A81</f>
        <v>B</v>
      </c>
      <c r="B266" s="151" t="str">
        <f>B81</f>
        <v>Assiniboine Avenue - Ferry Road to Riveroaks Drive</v>
      </c>
      <c r="C266" s="149"/>
      <c r="D266" s="149"/>
      <c r="E266" s="6"/>
      <c r="F266" s="152">
        <f>G137</f>
        <v>0</v>
      </c>
      <c r="G266" s="152"/>
    </row>
    <row r="267" spans="1:7" s="59" customFormat="1" ht="30" customHeight="1">
      <c r="A267" s="103" t="str">
        <f>A139</f>
        <v>C</v>
      </c>
      <c r="B267" s="104" t="str">
        <f>B139</f>
        <v>Provisional Items</v>
      </c>
      <c r="C267" s="99"/>
      <c r="D267" s="99"/>
      <c r="E267" s="6"/>
      <c r="F267" s="152">
        <f>G260</f>
        <v>50000</v>
      </c>
      <c r="G267" s="152"/>
    </row>
    <row r="268" spans="2:7" s="59" customFormat="1" ht="15" customHeight="1">
      <c r="B268" s="105"/>
      <c r="E268" s="6"/>
      <c r="F268" s="106"/>
      <c r="G268" s="107"/>
    </row>
    <row r="269" spans="5:7" s="59" customFormat="1" ht="15" customHeight="1">
      <c r="E269" s="6"/>
      <c r="F269" s="101"/>
      <c r="G269" s="101"/>
    </row>
    <row r="270" spans="2:7" s="59" customFormat="1" ht="15" customHeight="1">
      <c r="B270" s="105" t="s">
        <v>272</v>
      </c>
      <c r="E270" s="150">
        <f>SUM(F265:G268)</f>
        <v>50000</v>
      </c>
      <c r="F270" s="150"/>
      <c r="G270" s="150"/>
    </row>
    <row r="271" spans="5:7" s="59" customFormat="1" ht="15" customHeight="1">
      <c r="E271" s="6"/>
      <c r="F271" s="101"/>
      <c r="G271" s="101"/>
    </row>
    <row r="272" spans="2:7" s="59" customFormat="1" ht="15" customHeight="1">
      <c r="B272" s="108"/>
      <c r="C272" s="100"/>
      <c r="D272" s="100"/>
      <c r="E272" s="109"/>
      <c r="F272" s="110"/>
      <c r="G272" s="110"/>
    </row>
    <row r="273" spans="5:7" s="59" customFormat="1" ht="15" customHeight="1">
      <c r="E273" s="6"/>
      <c r="F273" s="101"/>
      <c r="G273" s="101"/>
    </row>
    <row r="274" spans="2:7" s="59" customFormat="1" ht="15" customHeight="1">
      <c r="B274" s="100"/>
      <c r="C274" s="100"/>
      <c r="D274" s="100"/>
      <c r="E274" s="109"/>
      <c r="F274" s="110"/>
      <c r="G274" s="110"/>
    </row>
    <row r="275" spans="2:7" s="59" customFormat="1" ht="15" customHeight="1">
      <c r="B275" s="78"/>
      <c r="C275" s="78"/>
      <c r="D275" s="78"/>
      <c r="E275" s="29"/>
      <c r="F275" s="111"/>
      <c r="G275" s="111"/>
    </row>
    <row r="276" spans="2:7" s="59" customFormat="1" ht="15" customHeight="1">
      <c r="B276" s="78"/>
      <c r="C276" s="78"/>
      <c r="D276" s="78"/>
      <c r="E276" s="29"/>
      <c r="F276" s="111"/>
      <c r="G276" s="111"/>
    </row>
    <row r="277" spans="5:7" s="59" customFormat="1" ht="12.75">
      <c r="E277" s="6"/>
      <c r="F277" s="101"/>
      <c r="G277" s="101"/>
    </row>
    <row r="278" spans="4:7" s="59" customFormat="1" ht="12.75">
      <c r="D278" s="100"/>
      <c r="E278" s="109"/>
      <c r="F278" s="110"/>
      <c r="G278" s="110"/>
    </row>
    <row r="279" spans="4:7" s="59" customFormat="1" ht="12.75">
      <c r="D279" s="59" t="s">
        <v>106</v>
      </c>
      <c r="E279" s="6"/>
      <c r="F279" s="101"/>
      <c r="G279" s="101"/>
    </row>
    <row r="280" spans="4:7" s="59" customFormat="1" ht="12.75">
      <c r="D280" s="78"/>
      <c r="E280" s="29"/>
      <c r="F280" s="111"/>
      <c r="G280" s="111"/>
    </row>
    <row r="281" spans="4:7" s="59" customFormat="1" ht="12.75">
      <c r="D281" s="78"/>
      <c r="E281" s="29"/>
      <c r="F281" s="111"/>
      <c r="G281" s="111"/>
    </row>
    <row r="282" spans="4:7" s="59" customFormat="1" ht="12.75">
      <c r="D282" s="78"/>
      <c r="E282" s="29"/>
      <c r="F282" s="111"/>
      <c r="G282" s="111"/>
    </row>
    <row r="283" spans="5:7" s="59" customFormat="1" ht="12.75">
      <c r="E283" s="6"/>
      <c r="F283" s="101"/>
      <c r="G283" s="101"/>
    </row>
    <row r="284" spans="5:7" s="59" customFormat="1" ht="12.75">
      <c r="E284" s="6"/>
      <c r="F284" s="101"/>
      <c r="G284" s="101"/>
    </row>
    <row r="285" spans="5:7" s="59" customFormat="1" ht="12.75">
      <c r="E285" s="6"/>
      <c r="F285" s="101"/>
      <c r="G285" s="101"/>
    </row>
    <row r="286" spans="5:7" s="59" customFormat="1" ht="12.75">
      <c r="E286" s="6"/>
      <c r="F286" s="101"/>
      <c r="G286" s="101"/>
    </row>
  </sheetData>
  <sheetProtection password="D066" sheet="1"/>
  <mergeCells count="18">
    <mergeCell ref="B265:D265"/>
    <mergeCell ref="F265:G265"/>
    <mergeCell ref="B266:D266"/>
    <mergeCell ref="F266:G266"/>
    <mergeCell ref="F267:G267"/>
    <mergeCell ref="E270:G270"/>
    <mergeCell ref="B81:F81"/>
    <mergeCell ref="B137:D137"/>
    <mergeCell ref="E137:F137"/>
    <mergeCell ref="B139:F139"/>
    <mergeCell ref="B260:D260"/>
    <mergeCell ref="E260:F260"/>
    <mergeCell ref="A1:G1"/>
    <mergeCell ref="A2:G2"/>
    <mergeCell ref="A3:G3"/>
    <mergeCell ref="A4:G4"/>
    <mergeCell ref="B79:D79"/>
    <mergeCell ref="E79:F79"/>
  </mergeCells>
  <conditionalFormatting sqref="C65 C59 C61 C63 C67 C69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C70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C58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C60">
    <cfRule type="cellIs" priority="13" dxfId="0" operator="equal" stopIfTrue="1">
      <formula>"CW 2130-R11"</formula>
    </cfRule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C62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C66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C68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printOptions horizontalCentered="1"/>
  <pageMargins left="0.708661417322835" right="0.708661417322835" top="0.748031496062992" bottom="0.748031496062992" header="0.31496062992126" footer="0.31496062992126"/>
  <pageSetup fitToHeight="0" horizontalDpi="600" verticalDpi="600" orientation="portrait" scale="92" r:id="rId1"/>
  <headerFooter>
    <oddHeader>&amp;LThe City of Winnipeg
Bid Opportunity No. 840-2019&amp;RBid Submission
Page &amp;P+3 of 13</oddHeader>
  </headerFooter>
  <rowBreaks count="7" manualBreakCount="7">
    <brk id="41" max="6" man="1"/>
    <brk id="79" max="6" man="1"/>
    <brk id="116" max="6" man="1"/>
    <brk id="154" max="6" man="1"/>
    <brk id="188" max="6" man="1"/>
    <brk id="221" max="6" man="1"/>
    <brk id="2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McRae, Kirby</dc:creator>
  <cp:keywords/>
  <dc:description/>
  <cp:lastModifiedBy>Levreault, Michel</cp:lastModifiedBy>
  <cp:lastPrinted>2019-09-19T20:41:23Z</cp:lastPrinted>
  <dcterms:created xsi:type="dcterms:W3CDTF">2012-12-10T17:02:22Z</dcterms:created>
  <dcterms:modified xsi:type="dcterms:W3CDTF">2019-09-27T14:49:19Z</dcterms:modified>
  <cp:category/>
  <cp:version/>
  <cp:contentType/>
  <cp:contentStatus/>
</cp:coreProperties>
</file>