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652" windowWidth="19176" windowHeight="5688" firstSheet="2" activeTab="2"/>
  </bookViews>
  <sheets>
    <sheet name="Instructions" sheetId="1" r:id="rId1"/>
    <sheet name="FORM B - PRICES" sheetId="2" r:id="rId2"/>
    <sheet name="FORM B -(2 Part w. fundng cond)" sheetId="3" r:id="rId3"/>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2">'FORM B -(2 Part w. fundng cond)'!#REF!</definedName>
    <definedName name="HEADER">'FORM B - PRICES'!#REF!</definedName>
    <definedName name="PAGE1OF13" localSheetId="2">'FORM B -(2 Part w. fundng cond)'!#REF!</definedName>
    <definedName name="PAGE1OF13">'FORM B - PRICES'!#REF!</definedName>
    <definedName name="_xlnm.Print_Area" localSheetId="1">'FORM B - PRICES'!$B$6:$H$68</definedName>
    <definedName name="_xlnm.Print_Area" localSheetId="2">'FORM B -(2 Part w. fundng cond)'!$B$6:$H$645</definedName>
    <definedName name="_xlnm.Print_Area" localSheetId="0">'Instructions'!$A$1:$I$25</definedName>
    <definedName name="_xlnm.Print_Titles" localSheetId="1">'FORM B - PRICES'!$1:$5</definedName>
    <definedName name="_xlnm.Print_Titles" localSheetId="2">'FORM B -(2 Part w. fundng cond)'!$1:$5</definedName>
    <definedName name="_xlnm.Print_Titles">'FORM B - PRICES'!$B$4:$IV$4</definedName>
    <definedName name="TEMP" localSheetId="2">'FORM B -(2 Part w. fundng cond)'!#REF!</definedName>
    <definedName name="TEMP">'FORM B - PRICES'!#REF!</definedName>
    <definedName name="TENDERNO.181-" localSheetId="2">'FORM B -(2 Part w. fundng cond)'!#REF!</definedName>
    <definedName name="TENDERNO.181-">'FORM B - PRICES'!#REF!</definedName>
    <definedName name="TENDERSUBMISSI" localSheetId="2">'FORM B -(2 Part w. fundng cond)'!#REF!</definedName>
    <definedName name="TENDERSUBMISSI">'FORM B - PRICES'!#REF!</definedName>
    <definedName name="TESTHEAD" localSheetId="2">'FORM B -(2 Part w. fundng cond)'!#REF!</definedName>
    <definedName name="TESTHEAD">'FORM B - PRICES'!#REF!</definedName>
    <definedName name="XEVERYTHING" localSheetId="2">'FORM B -(2 Part w. fundng cond)'!$B$1:$IV$595</definedName>
    <definedName name="XEVERYTHING">'FORM B - PRICES'!$B$1:$IV$39</definedName>
    <definedName name="XITEMS" localSheetId="2">'FORM B -(2 Part w. fundng cond)'!$B$7:$IV$595</definedName>
    <definedName name="XITEMS">'FORM B - PRICES'!$B$6:$IV$39</definedName>
  </definedNames>
  <calcPr fullCalcOnLoad="1" fullPrecision="0"/>
</workbook>
</file>

<file path=xl/comments2.xml><?xml version="1.0" encoding="utf-8"?>
<comments xmlns="http://schemas.openxmlformats.org/spreadsheetml/2006/main">
  <authors>
    <author>Pheifer, Henly</author>
  </authors>
  <commentList>
    <comment ref="H61" authorId="0">
      <text>
        <r>
          <rPr>
            <sz val="9"/>
            <rFont val="Tahoma"/>
            <family val="2"/>
          </rPr>
          <t xml:space="preserve">Delete the summary if there is only one section 
</t>
        </r>
      </text>
    </comment>
    <comment ref="D2" authorId="0">
      <text>
        <r>
          <rPr>
            <b/>
            <sz val="9"/>
            <rFont val="Tahoma"/>
            <family val="2"/>
          </rPr>
          <t xml:space="preserve">Insert reference to "Prices" clause from the "Bidding Procedures". Also Revise the Header by inserting BO # and revising the BO Version number to match the BO template used. </t>
        </r>
      </text>
    </comment>
  </commentList>
</comments>
</file>

<file path=xl/comments3.xml><?xml version="1.0" encoding="utf-8"?>
<comments xmlns="http://schemas.openxmlformats.org/spreadsheetml/2006/main">
  <authors>
    <author>Pheifer, Henly</author>
  </authors>
  <commentList>
    <comment ref="C50" authorId="0">
      <text>
        <r>
          <rPr>
            <b/>
            <sz val="9"/>
            <rFont val="Tahoma"/>
            <family val="2"/>
          </rPr>
          <t>Pheifer, Henly:</t>
        </r>
        <r>
          <rPr>
            <sz val="9"/>
            <rFont val="Tahoma"/>
            <family val="2"/>
          </rPr>
          <t xml:space="preserve">
old version has 0 - 50</t>
        </r>
      </text>
    </comment>
    <comment ref="C124" authorId="0">
      <text>
        <r>
          <rPr>
            <b/>
            <sz val="9"/>
            <rFont val="Tahoma"/>
            <family val="2"/>
          </rPr>
          <t>Pheifer, Henly:</t>
        </r>
        <r>
          <rPr>
            <sz val="9"/>
            <rFont val="Tahoma"/>
            <family val="2"/>
          </rPr>
          <t xml:space="preserve">
old version has 0 - 50</t>
        </r>
      </text>
    </comment>
    <comment ref="C192" authorId="0">
      <text>
        <r>
          <rPr>
            <b/>
            <sz val="9"/>
            <rFont val="Tahoma"/>
            <family val="2"/>
          </rPr>
          <t>Pheifer, Henly:</t>
        </r>
        <r>
          <rPr>
            <sz val="9"/>
            <rFont val="Tahoma"/>
            <family val="2"/>
          </rPr>
          <t xml:space="preserve">
old version has 0 - 50</t>
        </r>
      </text>
    </comment>
    <comment ref="C268" authorId="0">
      <text>
        <r>
          <rPr>
            <b/>
            <sz val="9"/>
            <rFont val="Tahoma"/>
            <family val="2"/>
          </rPr>
          <t>Pheifer, Henly:</t>
        </r>
        <r>
          <rPr>
            <sz val="9"/>
            <rFont val="Tahoma"/>
            <family val="2"/>
          </rPr>
          <t xml:space="preserve">
old version has 0 - 50</t>
        </r>
      </text>
    </comment>
    <comment ref="C193" authorId="0">
      <text>
        <r>
          <rPr>
            <b/>
            <sz val="9"/>
            <rFont val="Tahoma"/>
            <family val="2"/>
          </rPr>
          <t>Pheifer, Henly:</t>
        </r>
        <r>
          <rPr>
            <sz val="9"/>
            <rFont val="Tahoma"/>
            <family val="2"/>
          </rPr>
          <t xml:space="preserve">
Old version has 0 - 50</t>
        </r>
      </text>
    </comment>
    <comment ref="C125" authorId="0">
      <text>
        <r>
          <rPr>
            <b/>
            <sz val="9"/>
            <rFont val="Tahoma"/>
            <family val="2"/>
          </rPr>
          <t>Pheifer, Henly:</t>
        </r>
        <r>
          <rPr>
            <sz val="9"/>
            <rFont val="Tahoma"/>
            <family val="2"/>
          </rPr>
          <t xml:space="preserve">
Old version has 0 - 50</t>
        </r>
      </text>
    </comment>
    <comment ref="C408" authorId="0">
      <text>
        <r>
          <rPr>
            <b/>
            <sz val="9"/>
            <rFont val="Tahoma"/>
            <family val="2"/>
          </rPr>
          <t>Pheifer, Henly:</t>
        </r>
        <r>
          <rPr>
            <sz val="9"/>
            <rFont val="Tahoma"/>
            <family val="2"/>
          </rPr>
          <t xml:space="preserve">
old version has 0 - 50</t>
        </r>
      </text>
    </comment>
    <comment ref="C493" authorId="0">
      <text>
        <r>
          <rPr>
            <b/>
            <sz val="9"/>
            <rFont val="Tahoma"/>
            <family val="2"/>
          </rPr>
          <t>Pheifer, Henly:</t>
        </r>
        <r>
          <rPr>
            <sz val="9"/>
            <rFont val="Tahoma"/>
            <family val="2"/>
          </rPr>
          <t xml:space="preserve">
old version has 0 - 50</t>
        </r>
      </text>
    </comment>
  </commentList>
</comments>
</file>

<file path=xl/sharedStrings.xml><?xml version="1.0" encoding="utf-8"?>
<sst xmlns="http://schemas.openxmlformats.org/spreadsheetml/2006/main" count="2614" uniqueCount="689">
  <si>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</si>
  <si>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</si>
  <si>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</si>
  <si>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</si>
  <si>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</si>
  <si>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</si>
  <si>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</si>
  <si>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</si>
  <si>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</si>
  <si>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</si>
  <si>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</si>
  <si>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</si>
  <si>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</si>
  <si>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</si>
  <si>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</si>
  <si>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</si>
  <si>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</si>
  <si>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</si>
  <si>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</si>
  <si>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</si>
  <si>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</si>
  <si>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</si>
  <si>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</si>
  <si>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</si>
  <si>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</si>
  <si>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</si>
  <si>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</si>
  <si>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</si>
  <si>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</si>
  <si>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</si>
  <si>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 xml:space="preserve">(INSERT LOCATION AND TYPE OF WORK) </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</si>
  <si>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</si>
  <si>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</si>
  <si>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</si>
  <si>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</si>
  <si>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</si>
  <si>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</si>
  <si>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</si>
  <si>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</si>
  <si>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</si>
  <si>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</si>
  <si>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</si>
  <si>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</si>
  <si>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</si>
  <si>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</si>
  <si>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</si>
  <si>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</si>
  <si>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</si>
  <si>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</si>
  <si>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</si>
  <si>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</si>
  <si>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</si>
  <si>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</si>
  <si>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</si>
  <si>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</si>
  <si>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</si>
  <si>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</si>
  <si>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</si>
  <si>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</si>
  <si>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</si>
  <si>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</si>
  <si>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</si>
  <si>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</si>
  <si>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</si>
  <si>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</si>
  <si>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C032</t>
  </si>
  <si>
    <t>Concrete Curbs, Curb and Gutter, and Splash Strips</t>
  </si>
  <si>
    <t>D006</t>
  </si>
  <si>
    <t xml:space="preserve">Reflective Crack Maintenance </t>
  </si>
  <si>
    <t>F001</t>
  </si>
  <si>
    <t>F003</t>
  </si>
  <si>
    <t>F005</t>
  </si>
  <si>
    <t>F007</t>
  </si>
  <si>
    <t>iv)</t>
  </si>
  <si>
    <t>G001</t>
  </si>
  <si>
    <t>Sodding</t>
  </si>
  <si>
    <t>G003</t>
  </si>
  <si>
    <t>v)</t>
  </si>
  <si>
    <t>B001</t>
  </si>
  <si>
    <t>Pavement Removal</t>
  </si>
  <si>
    <t>B002</t>
  </si>
  <si>
    <t>Concrete Pavement</t>
  </si>
  <si>
    <t>Tie-ins and Approaches</t>
  </si>
  <si>
    <t>F002</t>
  </si>
  <si>
    <t>vert. m</t>
  </si>
  <si>
    <t>F009</t>
  </si>
  <si>
    <t>F010</t>
  </si>
  <si>
    <t>F011</t>
  </si>
  <si>
    <t>E023</t>
  </si>
  <si>
    <t>E024</t>
  </si>
  <si>
    <t>E025</t>
  </si>
  <si>
    <t>Replacing Existing Risers</t>
  </si>
  <si>
    <t>F002A</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</si>
  <si>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</si>
  <si>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</si>
  <si>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</si>
  <si>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</si>
  <si>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</si>
  <si>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</si>
  <si>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</si>
  <si>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</si>
  <si>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</si>
  <si>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</si>
  <si>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</si>
  <si>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</si>
  <si>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</si>
  <si>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</si>
  <si>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(SEE B^)</t>
  </si>
  <si>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</si>
  <si>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</si>
  <si>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</si>
  <si>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</si>
  <si>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</si>
  <si>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</si>
  <si>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</si>
  <si>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</si>
  <si>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</si>
  <si>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</si>
  <si>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</si>
  <si>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</si>
  <si>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</si>
  <si>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</si>
  <si>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 xml:space="preserve">100 mm </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</si>
  <si>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</si>
  <si>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</si>
  <si>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</si>
  <si>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</si>
  <si>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</si>
  <si>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</si>
  <si>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</si>
  <si>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</si>
  <si>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</si>
  <si>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</si>
  <si>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</si>
  <si>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</si>
  <si>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</si>
  <si>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</si>
  <si>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</si>
  <si>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</si>
  <si>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</si>
  <si>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</si>
  <si>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c)</t>
  </si>
  <si>
    <t>B154rl</t>
  </si>
  <si>
    <t>A.12</t>
  </si>
  <si>
    <t>B167rl</t>
  </si>
  <si>
    <t>SD-203B</t>
  </si>
  <si>
    <t>SD-229C,D</t>
  </si>
  <si>
    <t>B200</t>
  </si>
  <si>
    <t>A.13</t>
  </si>
  <si>
    <t>Planing of Pavement</t>
  </si>
  <si>
    <t>B201</t>
  </si>
  <si>
    <t>B219</t>
  </si>
  <si>
    <t>A.14</t>
  </si>
  <si>
    <t>Detectable Warning Surface Tiles</t>
  </si>
  <si>
    <t>A.15</t>
  </si>
  <si>
    <t>A.16</t>
  </si>
  <si>
    <t>A.17</t>
  </si>
  <si>
    <t>Type IA</t>
  </si>
  <si>
    <t>A.18</t>
  </si>
  <si>
    <t>CW 3250-R7</t>
  </si>
  <si>
    <t>E003</t>
  </si>
  <si>
    <t>A.19</t>
  </si>
  <si>
    <t xml:space="preserve">Catch Basin  </t>
  </si>
  <si>
    <t>CW 2130-R12</t>
  </si>
  <si>
    <t>E008</t>
  </si>
  <si>
    <t>A.20</t>
  </si>
  <si>
    <t>Sewer Service</t>
  </si>
  <si>
    <t>E009</t>
  </si>
  <si>
    <t>250 mm, PVC</t>
  </si>
  <si>
    <t>E010</t>
  </si>
  <si>
    <t>A.21</t>
  </si>
  <si>
    <t>E036</t>
  </si>
  <si>
    <t>A.22</t>
  </si>
  <si>
    <t xml:space="preserve">Connecting to Existing Sewer </t>
  </si>
  <si>
    <t>E037</t>
  </si>
  <si>
    <t>A.23</t>
  </si>
  <si>
    <t>E050</t>
  </si>
  <si>
    <t>A.24</t>
  </si>
  <si>
    <t>Abandoning Existing Drainage Inlets</t>
  </si>
  <si>
    <t>E051</t>
  </si>
  <si>
    <t>A.25</t>
  </si>
  <si>
    <t>Installation of Subdrains</t>
  </si>
  <si>
    <t>CW 3120-R4</t>
  </si>
  <si>
    <t>A.26</t>
  </si>
  <si>
    <t>A.27</t>
  </si>
  <si>
    <t>Pre-cast Concrete Risers</t>
  </si>
  <si>
    <t>A.28</t>
  </si>
  <si>
    <t>51 mm</t>
  </si>
  <si>
    <t>A.29</t>
  </si>
  <si>
    <t>A.30</t>
  </si>
  <si>
    <t>A.31</t>
  </si>
  <si>
    <t>CW 3510-R9</t>
  </si>
  <si>
    <t>G002</t>
  </si>
  <si>
    <t xml:space="preserve"> width &lt; 600 mm</t>
  </si>
  <si>
    <t xml:space="preserve"> width &gt; or = 600 mm</t>
  </si>
  <si>
    <t>E038</t>
  </si>
  <si>
    <t>A007A</t>
  </si>
  <si>
    <t xml:space="preserve">50 mm </t>
  </si>
  <si>
    <t>B100r</t>
  </si>
  <si>
    <t>Miscellaneous Concrete Slab Removal</t>
  </si>
  <si>
    <t>B104r</t>
  </si>
  <si>
    <t>E006</t>
  </si>
  <si>
    <t xml:space="preserve">Catch Pit </t>
  </si>
  <si>
    <t>E007</t>
  </si>
  <si>
    <t>E012</t>
  </si>
  <si>
    <t>Drainage Connection Pipe</t>
  </si>
  <si>
    <t xml:space="preserve">250 mm </t>
  </si>
  <si>
    <t>E039</t>
  </si>
  <si>
    <t>76 mm</t>
  </si>
  <si>
    <t>A.1</t>
  </si>
  <si>
    <t>E15</t>
  </si>
  <si>
    <t>CW 3110-R19</t>
  </si>
  <si>
    <t>A008B</t>
  </si>
  <si>
    <t xml:space="preserve">CW 3230-R8
</t>
  </si>
  <si>
    <t>B190</t>
  </si>
  <si>
    <t xml:space="preserve">Construction of Asphaltic Concrete Overlay </t>
  </si>
  <si>
    <t>B193</t>
  </si>
  <si>
    <t>B194</t>
  </si>
  <si>
    <t>B195</t>
  </si>
  <si>
    <t>CW 3326-R3</t>
  </si>
  <si>
    <t>E12</t>
  </si>
  <si>
    <t>CW 3310-R17</t>
  </si>
  <si>
    <t xml:space="preserve">300 mm </t>
  </si>
  <si>
    <t>E026</t>
  </si>
  <si>
    <t>E032</t>
  </si>
  <si>
    <t>Connecting to Existing Manhole</t>
  </si>
  <si>
    <t>E033</t>
  </si>
  <si>
    <t>250 mm Catch Basin Lead</t>
  </si>
  <si>
    <t>E040</t>
  </si>
  <si>
    <t>E046</t>
  </si>
  <si>
    <t>Removal of Existing Catch Basins</t>
  </si>
  <si>
    <t>E047</t>
  </si>
  <si>
    <t>Removal of Existing Catch Pit</t>
  </si>
  <si>
    <t>E16</t>
  </si>
  <si>
    <t>E072</t>
  </si>
  <si>
    <t>Watermain and Water Service Insulation</t>
  </si>
  <si>
    <t>E073</t>
  </si>
  <si>
    <t>Pipe Under Roadway Excavation (SD-018)</t>
  </si>
  <si>
    <t>F004</t>
  </si>
  <si>
    <t>38 mm</t>
  </si>
  <si>
    <t>F006</t>
  </si>
  <si>
    <t>64 mm</t>
  </si>
  <si>
    <t>CW 2110-R11</t>
  </si>
  <si>
    <t>DARWIN STREET - RIEL AVENUE TO RIVERBEND AVE, REHABILITATION</t>
  </si>
  <si>
    <t>B064-72</t>
  </si>
  <si>
    <t>B.6</t>
  </si>
  <si>
    <t>Slab Replacement - Early Opening (72 hour)</t>
  </si>
  <si>
    <t>B074-72</t>
  </si>
  <si>
    <t>150 mm Concrete Pavement (Reinforced)</t>
  </si>
  <si>
    <t>B077-72</t>
  </si>
  <si>
    <t>B.7</t>
  </si>
  <si>
    <t>Partial Slab Patches 
- Early Opening (72 hour)</t>
  </si>
  <si>
    <t>B090-72</t>
  </si>
  <si>
    <t>150 mm Concrete Pavement (Type A)</t>
  </si>
  <si>
    <t>B091-72</t>
  </si>
  <si>
    <t>150 mm Concrete Pavement (Type B)</t>
  </si>
  <si>
    <t>B092-72</t>
  </si>
  <si>
    <t>150 mm Concrete Pavement (Type C)</t>
  </si>
  <si>
    <t>B093-72</t>
  </si>
  <si>
    <t>150 mm Concrete Pavement (Type D)</t>
  </si>
  <si>
    <t>B093A</t>
  </si>
  <si>
    <t>B.8</t>
  </si>
  <si>
    <t>Partial Depth Planing of Existing Joints</t>
  </si>
  <si>
    <t>B093B</t>
  </si>
  <si>
    <t>Asphalt Patching of Partial Depth Joints</t>
  </si>
  <si>
    <t>B.9</t>
  </si>
  <si>
    <t>B114rl</t>
  </si>
  <si>
    <t>B.12</t>
  </si>
  <si>
    <t xml:space="preserve">Miscellaneous Concrete Slab Renewal </t>
  </si>
  <si>
    <t>B118rl</t>
  </si>
  <si>
    <t>SD-228A</t>
  </si>
  <si>
    <t>B119rl</t>
  </si>
  <si>
    <t>Less than 5 sq.m.</t>
  </si>
  <si>
    <t>B120rl</t>
  </si>
  <si>
    <t>5 sq.m. to 20 sq.m.</t>
  </si>
  <si>
    <t>B121rl</t>
  </si>
  <si>
    <t>Greater than 20 sq.m.</t>
  </si>
  <si>
    <t>B124</t>
  </si>
  <si>
    <t>B.13</t>
  </si>
  <si>
    <t>Adjustment of Precast  Sidewalk Blocks</t>
  </si>
  <si>
    <t>B125</t>
  </si>
  <si>
    <t>B.14</t>
  </si>
  <si>
    <t>Supply of Precast  Sidewalk Blocks</t>
  </si>
  <si>
    <t>B.18</t>
  </si>
  <si>
    <t xml:space="preserve">CW 3240-R10 </t>
  </si>
  <si>
    <t>B155rl</t>
  </si>
  <si>
    <t>SD-205,
SD-206A</t>
  </si>
  <si>
    <t>B156rl</t>
  </si>
  <si>
    <t>Less than 3 m</t>
  </si>
  <si>
    <t>B157rl</t>
  </si>
  <si>
    <t>3 m to 30 m</t>
  </si>
  <si>
    <t>B158rl</t>
  </si>
  <si>
    <t xml:space="preserve">c) </t>
  </si>
  <si>
    <t xml:space="preserve"> Greater than 30 m</t>
  </si>
  <si>
    <t>B182rl</t>
  </si>
  <si>
    <t xml:space="preserve">Lip Curb (40 mm reveal ht, Integral) </t>
  </si>
  <si>
    <t>SD-202B</t>
  </si>
  <si>
    <t>B184rl</t>
  </si>
  <si>
    <t>Curb Ramp (8-12 mm reveal ht, Integral)</t>
  </si>
  <si>
    <t>B.21</t>
  </si>
  <si>
    <t>B191</t>
  </si>
  <si>
    <t>Main Line Paving</t>
  </si>
  <si>
    <t>B.24</t>
  </si>
  <si>
    <t xml:space="preserve">CW 3450-R6 </t>
  </si>
  <si>
    <t>1 - 50 mm Depth (Asphalt)</t>
  </si>
  <si>
    <t>B206</t>
  </si>
  <si>
    <t>B.26</t>
  </si>
  <si>
    <t>Pavement Repair Fabric</t>
  </si>
  <si>
    <t>D.4</t>
  </si>
  <si>
    <t>E007A</t>
  </si>
  <si>
    <t>E.3</t>
  </si>
  <si>
    <t xml:space="preserve">Remove and Replace Existing Catch Basin  </t>
  </si>
  <si>
    <t>E007B</t>
  </si>
  <si>
    <t>E007D</t>
  </si>
  <si>
    <t>E.4</t>
  </si>
  <si>
    <t>Remove and Replace Existing Catch Pit</t>
  </si>
  <si>
    <t>E007E</t>
  </si>
  <si>
    <t>SD-024, 1800 deep c/w Barrier Curb and Gutter Frame and Cover</t>
  </si>
  <si>
    <t>SD-023, 600mm deep c/w Barrier Curb and Gutter Frame and Cover</t>
  </si>
  <si>
    <t>E.10</t>
  </si>
  <si>
    <t>Frames &amp; Covers</t>
  </si>
  <si>
    <t>CW3210-R8</t>
  </si>
  <si>
    <t>AP-006 - Standard Frame for Manhole and Catch Basin</t>
  </si>
  <si>
    <t>AP-007 - Standard Solid Cover for Standard Frame</t>
  </si>
  <si>
    <t>E028</t>
  </si>
  <si>
    <t xml:space="preserve">AP-011 - Barrier Curb and Gutter Frame </t>
  </si>
  <si>
    <t>E029</t>
  </si>
  <si>
    <t xml:space="preserve">AP-012 - Barrier Curb and Gutter Cover </t>
  </si>
  <si>
    <t>E034</t>
  </si>
  <si>
    <t>E.12</t>
  </si>
  <si>
    <t>Connecting to Existing Catch Basin</t>
  </si>
  <si>
    <t>E035</t>
  </si>
  <si>
    <t>250 mm Drainage Connection Pipe</t>
  </si>
  <si>
    <t>E.6</t>
  </si>
  <si>
    <t>F.1</t>
  </si>
  <si>
    <t>Adjustment of Manholes/Catch Basins Frames</t>
  </si>
  <si>
    <t>CW 3210-R8</t>
  </si>
  <si>
    <t>F.2</t>
  </si>
  <si>
    <t>F.3</t>
  </si>
  <si>
    <t>Lifter Rings (AP-010)</t>
  </si>
  <si>
    <t>F.4</t>
  </si>
  <si>
    <t>F.5</t>
  </si>
  <si>
    <t>F.6</t>
  </si>
  <si>
    <t>F018</t>
  </si>
  <si>
    <t>F.7</t>
  </si>
  <si>
    <t>Curb Stop Extensions</t>
  </si>
  <si>
    <t>G.1</t>
  </si>
  <si>
    <t>WHITLEY DRIVE - HAWKINS CRESCENT TO ASHWORTH STREET, REHABILITATION</t>
  </si>
  <si>
    <t>Barrier (100 mm reveal ht, Dowelled)</t>
  </si>
  <si>
    <t>Modified Barrier (150 mm reveal ht, Dowelled)</t>
  </si>
  <si>
    <t>KNIGHTSBRIDGE DRIVE - MEADOWOOD DRIVE TO KNIGHTSBRIDGE DRIVE (WEST LEG), REHABILITATION</t>
  </si>
  <si>
    <t>B189</t>
  </si>
  <si>
    <t>B.20</t>
  </si>
  <si>
    <t>Regrading Existing Interlocking Paving Stones</t>
  </si>
  <si>
    <t>CW 3330-R5</t>
  </si>
  <si>
    <t>B203</t>
  </si>
  <si>
    <t>1 - 50 mm Depth (Concrete)</t>
  </si>
  <si>
    <t>AP-008 - Standard Grated Cover for Standard Frame</t>
  </si>
  <si>
    <t>B121rlA</t>
  </si>
  <si>
    <t>150 mm Reinforced Sidewalk</t>
  </si>
  <si>
    <t>B121rlB</t>
  </si>
  <si>
    <t>B121rlC</t>
  </si>
  <si>
    <t>Connecting to Existing Catch Basin Lead</t>
  </si>
  <si>
    <t>Adjustment of Sprinkler Head and/or Drainage Pipe</t>
  </si>
  <si>
    <t>Replacement of Existing Drainage Pipe</t>
  </si>
  <si>
    <t>HARESFORD CRESCENT - NOVAVISTA DRIVE TO HAWKINS CRESCENT, REHABILITATION</t>
  </si>
  <si>
    <t>B.10</t>
  </si>
  <si>
    <t>HAIG AVENUE - RUE DES MEURONS TO EGERTON ROAD, RECONSTRUCTION</t>
  </si>
  <si>
    <t>B.1</t>
  </si>
  <si>
    <t>C.1</t>
  </si>
  <si>
    <t>C011</t>
  </si>
  <si>
    <t>Construction of 150 mm Concrete Pavement (Reinforced)</t>
  </si>
  <si>
    <t>C.3</t>
  </si>
  <si>
    <t>C038</t>
  </si>
  <si>
    <t>Construction of Curb and Gutter (180 mm ht, Barrier, Integral, 600 mm width, 150 mm Plain Concrete Pavement)</t>
  </si>
  <si>
    <t>SD-200</t>
  </si>
  <si>
    <t>Construction of Curb and Gutter (180 mm ht, Barrier, Integral, 600 mm width, 150 mm Plain Concrete Pavement), Slip Form Paving</t>
  </si>
  <si>
    <t>C039</t>
  </si>
  <si>
    <t>Construction of Curb and Gutter (180 mm ht, Modified Barrier, Integral, 600 mm width, 150 mm Plain Concrete Pavement)</t>
  </si>
  <si>
    <t>SD-200            SD-203B</t>
  </si>
  <si>
    <t>C040</t>
  </si>
  <si>
    <t>Construction of Curb and Gutter (40 mm ht, Lip Curb, Integral, 600 mm width, 150 mm Plain Concrete Pavement)</t>
  </si>
  <si>
    <t>SD-200            SD-202B</t>
  </si>
  <si>
    <t>C041</t>
  </si>
  <si>
    <t>Construction of Curb and Gutter (8-12 mm ht, Curb Ramp,  Integral, 600 mm width, 150 mm Plain Concrete Pavement)</t>
  </si>
  <si>
    <t xml:space="preserve">SD-200          SD-229E        </t>
  </si>
  <si>
    <t>C055</t>
  </si>
  <si>
    <t>C.10</t>
  </si>
  <si>
    <t xml:space="preserve">Construction of Asphaltic Concrete Pavements </t>
  </si>
  <si>
    <t>C056</t>
  </si>
  <si>
    <t>C058</t>
  </si>
  <si>
    <t>C059</t>
  </si>
  <si>
    <t>C060</t>
  </si>
  <si>
    <t>D002</t>
  </si>
  <si>
    <t>D.2</t>
  </si>
  <si>
    <t>Crack Sealing</t>
  </si>
  <si>
    <t>D003</t>
  </si>
  <si>
    <t>2 mm to 10 mm Wide</t>
  </si>
  <si>
    <t>E.1</t>
  </si>
  <si>
    <t>E004A</t>
  </si>
  <si>
    <t>SD-024, 1800 mm deep c/w Barrier Curb and Gutter Frame and Cover</t>
  </si>
  <si>
    <t>E.5</t>
  </si>
  <si>
    <t>In a Trench, Class B Type 2  Bedding, Class 3 Backfill</t>
  </si>
  <si>
    <t>E.15</t>
  </si>
  <si>
    <t>250 mm (PVC) Connecting Pipe</t>
  </si>
  <si>
    <t>Connecting to 300 mm  (Concrete) Sewer</t>
  </si>
  <si>
    <t>Connecting to 375 mm  (Concrete) Sewer</t>
  </si>
  <si>
    <t>Connecting to 450 mm  (Clay) Sewer</t>
  </si>
  <si>
    <t>E.19</t>
  </si>
  <si>
    <t>E.20</t>
  </si>
  <si>
    <t>E.23</t>
  </si>
  <si>
    <t>E.25</t>
  </si>
  <si>
    <t>BERESFORD AVENUE - OSBORNE STREET TO DALY STREET S., RECONSTRUCTION</t>
  </si>
  <si>
    <t>Hydro Excavation</t>
  </si>
  <si>
    <t>E14</t>
  </si>
  <si>
    <t>B107i</t>
  </si>
  <si>
    <t>B.11</t>
  </si>
  <si>
    <t xml:space="preserve">Miscellaneous Concrete Slab Installation </t>
  </si>
  <si>
    <t>B111i</t>
  </si>
  <si>
    <t>B111iA</t>
  </si>
  <si>
    <t>SD-024, 1800 mm deep c/w Mountable Curb and Gutter Frame and Cover</t>
  </si>
  <si>
    <t>E.11</t>
  </si>
  <si>
    <t>Connecting to 300 mm  (Clay) Sewer</t>
  </si>
  <si>
    <t>Connecting to 375 mm  (Clay) Sewer</t>
  </si>
  <si>
    <t>CHURCHILL DRIVE - ECCLES STREET TO CASEY STREET, RECONSTRUCTION</t>
  </si>
  <si>
    <t>Fill Material</t>
  </si>
  <si>
    <t>A033</t>
  </si>
  <si>
    <t>Supplying and Placing Imported Material (Clay)</t>
  </si>
  <si>
    <t>SD-024, 1200 mm deep c/w Standard Frame and Grated Cover</t>
  </si>
  <si>
    <t>E.2</t>
  </si>
  <si>
    <t>SD-023, 600mm deep c/w Standard Frame and Grated Cover</t>
  </si>
  <si>
    <t>SD-024, 1800mm deep c/w Barrier Curb and Gutter Frame and Cover</t>
  </si>
  <si>
    <t>E042</t>
  </si>
  <si>
    <t>E.16</t>
  </si>
  <si>
    <t>Connecting New Sewer Service to Existing Sewer Service</t>
  </si>
  <si>
    <t>E043</t>
  </si>
  <si>
    <t>F022</t>
  </si>
  <si>
    <t>F.15</t>
  </si>
  <si>
    <r>
      <t>Raising of</t>
    </r>
    <r>
      <rPr>
        <b/>
        <sz val="12"/>
        <rFont val="Arial"/>
        <family val="2"/>
      </rPr>
      <t xml:space="preserve"> </t>
    </r>
    <r>
      <rPr>
        <sz val="12"/>
        <rFont val="Arial"/>
        <family val="2"/>
      </rPr>
      <t>Existing</t>
    </r>
    <r>
      <rPr>
        <b/>
        <sz val="12"/>
        <rFont val="Arial"/>
        <family val="2"/>
      </rPr>
      <t xml:space="preserve"> </t>
    </r>
    <r>
      <rPr>
        <sz val="12"/>
        <rFont val="Arial"/>
        <family val="2"/>
      </rPr>
      <t>Hydrant</t>
    </r>
  </si>
  <si>
    <t>F023</t>
  </si>
  <si>
    <t>Removing and Lowering Existing Hydrant</t>
  </si>
  <si>
    <t>WATER AND WASTE WORK</t>
  </si>
  <si>
    <t>HAIG AVENUE - WATERMAIN AND WATER SERVICE INSULATION</t>
  </si>
  <si>
    <t>BERESFORD AVENUE - WATERMAIN AND WATER SERVICE INSULATION</t>
  </si>
  <si>
    <t>E13</t>
  </si>
  <si>
    <t>HAIG AVENUE - RUE DES MEURONS TO EGERTON ROAD, STREET LIGHTING</t>
  </si>
  <si>
    <t>BERESFORD AVENUE - OSBORNE STREET TO DALY STREET S., STREET LIGHTING</t>
  </si>
  <si>
    <t>CHURCHILL DRIVE - ECCLES STREET TO CASEY STREET, STREET LIGHTING</t>
  </si>
  <si>
    <t>F</t>
  </si>
  <si>
    <t>H</t>
  </si>
  <si>
    <t>I</t>
  </si>
  <si>
    <t>J</t>
  </si>
  <si>
    <t>G</t>
  </si>
  <si>
    <t>K</t>
  </si>
  <si>
    <t>B.2</t>
  </si>
  <si>
    <t>B.3</t>
  </si>
  <si>
    <t>B.4</t>
  </si>
  <si>
    <t>B.5</t>
  </si>
  <si>
    <t>B.15</t>
  </si>
  <si>
    <t>B.16</t>
  </si>
  <si>
    <t>B.17</t>
  </si>
  <si>
    <t>B.19</t>
  </si>
  <si>
    <t>B.22</t>
  </si>
  <si>
    <t>B.23</t>
  </si>
  <si>
    <t>B.25</t>
  </si>
  <si>
    <t>C.2</t>
  </si>
  <si>
    <t>C.4</t>
  </si>
  <si>
    <t>C.5</t>
  </si>
  <si>
    <t>C.6</t>
  </si>
  <si>
    <t>C.7</t>
  </si>
  <si>
    <t>C.8</t>
  </si>
  <si>
    <t>C.9</t>
  </si>
  <si>
    <t>C.11</t>
  </si>
  <si>
    <t>C.12</t>
  </si>
  <si>
    <t>C.13</t>
  </si>
  <si>
    <t>C.14</t>
  </si>
  <si>
    <t>C.15</t>
  </si>
  <si>
    <t>C.16</t>
  </si>
  <si>
    <t>C.17</t>
  </si>
  <si>
    <t>C.18</t>
  </si>
  <si>
    <t>C.19</t>
  </si>
  <si>
    <t>C.20</t>
  </si>
  <si>
    <t>C.21</t>
  </si>
  <si>
    <t>C.22</t>
  </si>
  <si>
    <t>C.23</t>
  </si>
  <si>
    <t>C.24</t>
  </si>
  <si>
    <t>C.25</t>
  </si>
  <si>
    <t>C.26</t>
  </si>
  <si>
    <t>C.27</t>
  </si>
  <si>
    <t>C.28</t>
  </si>
  <si>
    <t>D.1</t>
  </si>
  <si>
    <t>D.3</t>
  </si>
  <si>
    <t>D.5</t>
  </si>
  <si>
    <t>D.6</t>
  </si>
  <si>
    <t>D.7</t>
  </si>
  <si>
    <t>D.8</t>
  </si>
  <si>
    <t>D.9</t>
  </si>
  <si>
    <t>D.10</t>
  </si>
  <si>
    <t>D.11</t>
  </si>
  <si>
    <t>D.12</t>
  </si>
  <si>
    <t>D.13</t>
  </si>
  <si>
    <t>D.14</t>
  </si>
  <si>
    <t>D.15</t>
  </si>
  <si>
    <t>D.16</t>
  </si>
  <si>
    <t>D.17</t>
  </si>
  <si>
    <t>D.18</t>
  </si>
  <si>
    <t>D.19</t>
  </si>
  <si>
    <t>D.20</t>
  </si>
  <si>
    <t>D.21</t>
  </si>
  <si>
    <t>D.22</t>
  </si>
  <si>
    <t>D.23</t>
  </si>
  <si>
    <t>D.24</t>
  </si>
  <si>
    <t>D.25</t>
  </si>
  <si>
    <t>D.26</t>
  </si>
  <si>
    <t>E.7</t>
  </si>
  <si>
    <t>E.8</t>
  </si>
  <si>
    <t>E.9</t>
  </si>
  <si>
    <t>E.13</t>
  </si>
  <si>
    <t>E.14</t>
  </si>
  <si>
    <t>E.17</t>
  </si>
  <si>
    <t>E.18</t>
  </si>
  <si>
    <t>E.21</t>
  </si>
  <si>
    <t>E.22</t>
  </si>
  <si>
    <t>E.24</t>
  </si>
  <si>
    <t>E.26</t>
  </si>
  <si>
    <t>E.27</t>
  </si>
  <si>
    <t>E.28</t>
  </si>
  <si>
    <t>E.29</t>
  </si>
  <si>
    <t>E.30</t>
  </si>
  <si>
    <t>E.31</t>
  </si>
  <si>
    <t>E.32</t>
  </si>
  <si>
    <t>E.33</t>
  </si>
  <si>
    <t>E.34</t>
  </si>
  <si>
    <t>F.8</t>
  </si>
  <si>
    <t>F.9</t>
  </si>
  <si>
    <t>F.10</t>
  </si>
  <si>
    <t>F.11</t>
  </si>
  <si>
    <t>F.12</t>
  </si>
  <si>
    <t>F.13</t>
  </si>
  <si>
    <t>F.14</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</si>
  <si>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</si>
  <si>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</si>
  <si>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</si>
  <si>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</si>
  <si>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</si>
  <si>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</si>
  <si>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</si>
  <si>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</si>
  <si>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</si>
  <si>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</si>
  <si>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</si>
  <si>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</si>
  <si>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</si>
  <si>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</si>
  <si>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</si>
  <si>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</si>
  <si>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</si>
  <si>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</si>
  <si>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</si>
  <si>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</si>
  <si>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</si>
  <si>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</si>
  <si>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</si>
  <si>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G.14</t>
  </si>
  <si>
    <t>G.2</t>
  </si>
  <si>
    <t>G.3</t>
  </si>
  <si>
    <t>G.4</t>
  </si>
  <si>
    <t>G.5</t>
  </si>
  <si>
    <t>G.6</t>
  </si>
  <si>
    <t>G.7</t>
  </si>
  <si>
    <t>G.8</t>
  </si>
  <si>
    <t>G.9</t>
  </si>
  <si>
    <t>G.10</t>
  </si>
  <si>
    <t>G.11</t>
  </si>
  <si>
    <t>G.12</t>
  </si>
  <si>
    <t>G.13</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</si>
  <si>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</si>
  <si>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</si>
  <si>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</si>
  <si>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</si>
  <si>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</si>
  <si>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</si>
  <si>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</si>
  <si>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</si>
  <si>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</si>
  <si>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</si>
  <si>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</si>
  <si>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</si>
  <si>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</si>
  <si>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</si>
  <si>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</si>
  <si>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</si>
  <si>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</si>
  <si>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</si>
  <si>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</si>
  <si>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</si>
  <si>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</si>
  <si>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</si>
  <si>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</si>
  <si>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</si>
  <si>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</si>
  <si>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</si>
  <si>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</si>
  <si>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</si>
  <si>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</si>
  <si>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</si>
  <si>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H.5</t>
  </si>
  <si>
    <t>H.6</t>
  </si>
  <si>
    <t>hr</t>
  </si>
  <si>
    <t>CW 3170-R3, E17</t>
  </si>
  <si>
    <t>CW 3110-R19, E17</t>
  </si>
  <si>
    <t>HAIG AVENUE - SEWER REPAIR (MA50007297)</t>
  </si>
  <si>
    <t>E017</t>
  </si>
  <si>
    <t>Sewer Repair - Up to 3.0 Meters Long</t>
  </si>
  <si>
    <t>E017E</t>
  </si>
  <si>
    <t>E017F</t>
  </si>
  <si>
    <t>Class 3 Backfill</t>
  </si>
  <si>
    <t>E022A</t>
  </si>
  <si>
    <t>Sewer Inspection ( following repair)</t>
  </si>
  <si>
    <t>E022D</t>
  </si>
  <si>
    <t>250 mm, Concrete</t>
  </si>
  <si>
    <t>BERESFORD AVENUE - SEWER REPAIR (MA60012383)</t>
  </si>
  <si>
    <t>E020K</t>
  </si>
  <si>
    <t>450 mm</t>
  </si>
  <si>
    <t>E020L</t>
  </si>
  <si>
    <t>E022G</t>
  </si>
  <si>
    <t>450 mm, Clay</t>
  </si>
  <si>
    <t>E017K</t>
  </si>
  <si>
    <t xml:space="preserve">450 mm </t>
  </si>
  <si>
    <t>E017L</t>
  </si>
  <si>
    <t>E020</t>
  </si>
  <si>
    <t xml:space="preserve">Sewer Repair - In Addition to First 3.0 Meters </t>
  </si>
  <si>
    <t>CHURCHILL DRIVE - SEWER REPAIR (MA60013600)</t>
  </si>
  <si>
    <t>E017G</t>
  </si>
  <si>
    <t>E017H</t>
  </si>
  <si>
    <t>E020G</t>
  </si>
  <si>
    <t>E020H</t>
  </si>
  <si>
    <t>E022E</t>
  </si>
  <si>
    <t>300 mm, Clay</t>
  </si>
  <si>
    <t>H.1</t>
  </si>
  <si>
    <t>H.2</t>
  </si>
  <si>
    <t>H.3</t>
  </si>
  <si>
    <t>H.4</t>
  </si>
  <si>
    <t>H.7</t>
  </si>
  <si>
    <t>H.8</t>
  </si>
  <si>
    <t>H.9</t>
  </si>
  <si>
    <t>(SEE B10)</t>
  </si>
  <si>
    <r>
      <t xml:space="preserve">PART 2     </t>
    </r>
    <r>
      <rPr>
        <b/>
        <i/>
        <sz val="16"/>
        <rFont val="Arial"/>
        <family val="2"/>
      </rPr>
      <t xml:space="preserve"> MANITOBA HYDRO FUNDED WORK
                 (See B10.5, B17.2.1, B18.4, D2, D13.2-3, D14.4)</t>
    </r>
  </si>
  <si>
    <t>Removal of 25' to 35' street light pole and precase, poured in place concrete, steel power installed base or direct buried including davit arm, luminaire and appuertenances</t>
  </si>
  <si>
    <t>Installation of 50mm conduit(s) by boring method complete with cable insertion (#4 AL C/N or 1/0 AL Triplex)</t>
  </si>
  <si>
    <t>Installation of 25'/35' pole, davit arm and precast concrete base including luminaire and appertenances</t>
  </si>
  <si>
    <t>I.1</t>
  </si>
  <si>
    <t>I.2</t>
  </si>
  <si>
    <t>I.3</t>
  </si>
  <si>
    <t>J.1</t>
  </si>
  <si>
    <t>J.2</t>
  </si>
  <si>
    <t>J.3</t>
  </si>
  <si>
    <t>K.1</t>
  </si>
  <si>
    <t>K.2</t>
  </si>
  <si>
    <t>K.3</t>
  </si>
  <si>
    <t xml:space="preserve">CW 3410-R12 </t>
  </si>
  <si>
    <t>CW2145-R4</t>
  </si>
  <si>
    <t>F.39</t>
  </si>
  <si>
    <t xml:space="preserve">Installation of one (1) 10' ground rod at end of street light circuit. Trench #4 ground wire up to 1 m from rod location to new street light and connect (hammerlock) to top of the ground rod.  </t>
  </si>
  <si>
    <t>I.4</t>
  </si>
  <si>
    <t>I.5</t>
  </si>
  <si>
    <t>I.6</t>
  </si>
  <si>
    <t>I.7</t>
  </si>
  <si>
    <t>I.8</t>
  </si>
  <si>
    <t>I.9</t>
  </si>
  <si>
    <t>Terminate 2/C #12 copper conductor to street light cables per Standard CD310-4, CD310-9 or CD310-10.</t>
  </si>
  <si>
    <t>per span</t>
  </si>
  <si>
    <t>Installation of overhead span of #4 duplex between new or existing streetlight poles and connect luminaire to provide temporary feed.</t>
  </si>
  <si>
    <t xml:space="preserve">Removal of overhead span of #4 duplex between new or existing streetlight poles to remove temporary feed. </t>
  </si>
  <si>
    <t>Expose underground cable entrance of existing streetlight pole and install new streetlight cable.</t>
  </si>
  <si>
    <t>Install / lower 3 m of Cable Guard, ground lug, cable up pole, and first 3 m section of ground rod per Standard CD 315-5.</t>
  </si>
  <si>
    <t>J.4</t>
  </si>
  <si>
    <t>J.5</t>
  </si>
  <si>
    <t>J.6</t>
  </si>
  <si>
    <t>J.7</t>
  </si>
  <si>
    <t>J.8</t>
  </si>
  <si>
    <t>J.9</t>
  </si>
  <si>
    <t>K.4</t>
  </si>
  <si>
    <t>K.5</t>
  </si>
  <si>
    <t>K.6</t>
  </si>
  <si>
    <t>K.7</t>
  </si>
  <si>
    <t>K.8</t>
  </si>
  <si>
    <t>K.9</t>
  </si>
  <si>
    <t>FORM B (R1): PRICES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</si>
</sst>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9"/>
      <name val="Tahoma"/>
      <family val="2"/>
    </font>
    <font>
      <b/>
      <sz val="9"/>
      <name val="Tahoma"/>
      <family val="2"/>
    </font>
    <font>
      <sz val="12"/>
      <color indexed="8"/>
      <name val="Arial"/>
      <family val="2"/>
    </font>
    <font>
      <sz val="10"/>
      <color indexed="8"/>
      <name val="MS Sans Serif"/>
      <family val="2"/>
    </font>
    <font>
      <sz val="12"/>
      <color indexed="8"/>
      <name val="Cambria"/>
      <family val="1"/>
    </font>
    <font>
      <strike/>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z val="12"/>
      <color theme="1"/>
      <name val="Cambria"/>
      <family val="1"/>
    </font>
    <font>
      <strike/>
      <sz val="10"/>
      <color theme="1"/>
      <name val="MS Sans Serif"/>
      <family val="2"/>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72">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3" borderId="0" applyNumberFormat="0" applyBorder="0" applyAlignment="0" applyProtection="0"/>
    <xf numFmtId="0" fontId="45" fillId="4" borderId="0" applyNumberFormat="0" applyBorder="0" applyAlignment="0" applyProtection="0"/>
    <xf numFmtId="0" fontId="54" fillId="5" borderId="0" applyNumberFormat="0" applyBorder="0" applyAlignment="0" applyProtection="0"/>
    <xf numFmtId="0" fontId="45" fillId="6" borderId="0" applyNumberFormat="0" applyBorder="0" applyAlignment="0" applyProtection="0"/>
    <xf numFmtId="0" fontId="54" fillId="7" borderId="0" applyNumberFormat="0" applyBorder="0" applyAlignment="0" applyProtection="0"/>
    <xf numFmtId="0" fontId="45" fillId="8" borderId="0" applyNumberFormat="0" applyBorder="0" applyAlignment="0" applyProtection="0"/>
    <xf numFmtId="0" fontId="54" fillId="9" borderId="0" applyNumberFormat="0" applyBorder="0" applyAlignment="0" applyProtection="0"/>
    <xf numFmtId="0" fontId="45" fillId="10" borderId="0" applyNumberFormat="0" applyBorder="0" applyAlignment="0" applyProtection="0"/>
    <xf numFmtId="0" fontId="54" fillId="11" borderId="0" applyNumberFormat="0" applyBorder="0" applyAlignment="0" applyProtection="0"/>
    <xf numFmtId="0" fontId="45" fillId="12" borderId="0" applyNumberFormat="0" applyBorder="0" applyAlignment="0" applyProtection="0"/>
    <xf numFmtId="0" fontId="54" fillId="13" borderId="0" applyNumberFormat="0" applyBorder="0" applyAlignment="0" applyProtection="0"/>
    <xf numFmtId="0" fontId="45" fillId="14" borderId="0" applyNumberFormat="0" applyBorder="0" applyAlignment="0" applyProtection="0"/>
    <xf numFmtId="0" fontId="54" fillId="15" borderId="0" applyNumberFormat="0" applyBorder="0" applyAlignment="0" applyProtection="0"/>
    <xf numFmtId="0" fontId="45" fillId="16" borderId="0" applyNumberFormat="0" applyBorder="0" applyAlignment="0" applyProtection="0"/>
    <xf numFmtId="0" fontId="54" fillId="17" borderId="0" applyNumberFormat="0" applyBorder="0" applyAlignment="0" applyProtection="0"/>
    <xf numFmtId="0" fontId="45" fillId="18" borderId="0" applyNumberFormat="0" applyBorder="0" applyAlignment="0" applyProtection="0"/>
    <xf numFmtId="0" fontId="54" fillId="19" borderId="0" applyNumberFormat="0" applyBorder="0" applyAlignment="0" applyProtection="0"/>
    <xf numFmtId="0" fontId="45" fillId="20" borderId="0" applyNumberFormat="0" applyBorder="0" applyAlignment="0" applyProtection="0"/>
    <xf numFmtId="0" fontId="54" fillId="21" borderId="0" applyNumberFormat="0" applyBorder="0" applyAlignment="0" applyProtection="0"/>
    <xf numFmtId="0" fontId="45" fillId="10" borderId="0" applyNumberFormat="0" applyBorder="0" applyAlignment="0" applyProtection="0"/>
    <xf numFmtId="0" fontId="54" fillId="22" borderId="0" applyNumberFormat="0" applyBorder="0" applyAlignment="0" applyProtection="0"/>
    <xf numFmtId="0" fontId="45" fillId="16" borderId="0" applyNumberFormat="0" applyBorder="0" applyAlignment="0" applyProtection="0"/>
    <xf numFmtId="0" fontId="54" fillId="23" borderId="0" applyNumberFormat="0" applyBorder="0" applyAlignment="0" applyProtection="0"/>
    <xf numFmtId="0" fontId="45" fillId="24" borderId="0" applyNumberFormat="0" applyBorder="0" applyAlignment="0" applyProtection="0"/>
    <xf numFmtId="0" fontId="55" fillId="25" borderId="0" applyNumberFormat="0" applyBorder="0" applyAlignment="0" applyProtection="0"/>
    <xf numFmtId="0" fontId="44" fillId="26" borderId="0" applyNumberFormat="0" applyBorder="0" applyAlignment="0" applyProtection="0"/>
    <xf numFmtId="0" fontId="55" fillId="27" borderId="0" applyNumberFormat="0" applyBorder="0" applyAlignment="0" applyProtection="0"/>
    <xf numFmtId="0" fontId="44" fillId="18" borderId="0" applyNumberFormat="0" applyBorder="0" applyAlignment="0" applyProtection="0"/>
    <xf numFmtId="0" fontId="55" fillId="28" borderId="0" applyNumberFormat="0" applyBorder="0" applyAlignment="0" applyProtection="0"/>
    <xf numFmtId="0" fontId="44" fillId="20" borderId="0" applyNumberFormat="0" applyBorder="0" applyAlignment="0" applyProtection="0"/>
    <xf numFmtId="0" fontId="55" fillId="29" borderId="0" applyNumberFormat="0" applyBorder="0" applyAlignment="0" applyProtection="0"/>
    <xf numFmtId="0" fontId="44" fillId="30" borderId="0" applyNumberFormat="0" applyBorder="0" applyAlignment="0" applyProtection="0"/>
    <xf numFmtId="0" fontId="55" fillId="31" borderId="0" applyNumberFormat="0" applyBorder="0" applyAlignment="0" applyProtection="0"/>
    <xf numFmtId="0" fontId="44" fillId="32" borderId="0" applyNumberFormat="0" applyBorder="0" applyAlignment="0" applyProtection="0"/>
    <xf numFmtId="0" fontId="55" fillId="33" borderId="0" applyNumberFormat="0" applyBorder="0" applyAlignment="0" applyProtection="0"/>
    <xf numFmtId="0" fontId="44" fillId="34" borderId="0" applyNumberFormat="0" applyBorder="0" applyAlignment="0" applyProtection="0"/>
    <xf numFmtId="0" fontId="55" fillId="35" borderId="0" applyNumberFormat="0" applyBorder="0" applyAlignment="0" applyProtection="0"/>
    <xf numFmtId="0" fontId="44" fillId="36" borderId="0" applyNumberFormat="0" applyBorder="0" applyAlignment="0" applyProtection="0"/>
    <xf numFmtId="0" fontId="55" fillId="37" borderId="0" applyNumberFormat="0" applyBorder="0" applyAlignment="0" applyProtection="0"/>
    <xf numFmtId="0" fontId="44" fillId="38" borderId="0" applyNumberFormat="0" applyBorder="0" applyAlignment="0" applyProtection="0"/>
    <xf numFmtId="0" fontId="55" fillId="39" borderId="0" applyNumberFormat="0" applyBorder="0" applyAlignment="0" applyProtection="0"/>
    <xf numFmtId="0" fontId="44" fillId="40" borderId="0" applyNumberFormat="0" applyBorder="0" applyAlignment="0" applyProtection="0"/>
    <xf numFmtId="0" fontId="55" fillId="41" borderId="0" applyNumberFormat="0" applyBorder="0" applyAlignment="0" applyProtection="0"/>
    <xf numFmtId="0" fontId="44" fillId="30" borderId="0" applyNumberFormat="0" applyBorder="0" applyAlignment="0" applyProtection="0"/>
    <xf numFmtId="0" fontId="55" fillId="42" borderId="0" applyNumberFormat="0" applyBorder="0" applyAlignment="0" applyProtection="0"/>
    <xf numFmtId="0" fontId="44" fillId="32" borderId="0" applyNumberFormat="0" applyBorder="0" applyAlignment="0" applyProtection="0"/>
    <xf numFmtId="0" fontId="55" fillId="43" borderId="0" applyNumberFormat="0" applyBorder="0" applyAlignment="0" applyProtection="0"/>
    <xf numFmtId="0" fontId="44" fillId="44" borderId="0" applyNumberFormat="0" applyBorder="0" applyAlignment="0" applyProtection="0"/>
    <xf numFmtId="0" fontId="56"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7" fillId="46" borderId="5" applyNumberFormat="0" applyAlignment="0" applyProtection="0"/>
    <xf numFmtId="0" fontId="38" fillId="47" borderId="6" applyNumberFormat="0" applyAlignment="0" applyProtection="0"/>
    <xf numFmtId="0" fontId="58"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60" fillId="50" borderId="0" applyNumberFormat="0" applyBorder="0" applyAlignment="0" applyProtection="0"/>
    <xf numFmtId="0" fontId="33" fillId="8" borderId="0" applyNumberFormat="0" applyBorder="0" applyAlignment="0" applyProtection="0"/>
    <xf numFmtId="0" fontId="61" fillId="0" borderId="9" applyNumberFormat="0" applyFill="0" applyAlignment="0" applyProtection="0"/>
    <xf numFmtId="0" fontId="30" fillId="0" borderId="10" applyNumberFormat="0" applyFill="0" applyAlignment="0" applyProtection="0"/>
    <xf numFmtId="0" fontId="62" fillId="0" borderId="11" applyNumberFormat="0" applyFill="0" applyAlignment="0" applyProtection="0"/>
    <xf numFmtId="0" fontId="31" fillId="0" borderId="12" applyNumberFormat="0" applyFill="0" applyAlignment="0" applyProtection="0"/>
    <xf numFmtId="0" fontId="63" fillId="0" borderId="13" applyNumberFormat="0" applyFill="0" applyAlignment="0" applyProtection="0"/>
    <xf numFmtId="0" fontId="32" fillId="0" borderId="14" applyNumberFormat="0" applyFill="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4" fillId="51" borderId="5" applyNumberFormat="0" applyAlignment="0" applyProtection="0"/>
    <xf numFmtId="0" fontId="36" fillId="14" borderId="6" applyNumberFormat="0" applyAlignment="0" applyProtection="0"/>
    <xf numFmtId="0" fontId="65" fillId="0" borderId="15" applyNumberFormat="0" applyFill="0" applyAlignment="0" applyProtection="0"/>
    <xf numFmtId="0" fontId="39" fillId="0" borderId="16" applyNumberFormat="0" applyFill="0" applyAlignment="0" applyProtection="0"/>
    <xf numFmtId="0" fontId="66"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7"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8"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9" fillId="0" borderId="22" applyNumberFormat="0" applyFill="0" applyAlignment="0" applyProtection="0"/>
    <xf numFmtId="0" fontId="43" fillId="0" borderId="23" applyNumberFormat="0" applyFill="0" applyAlignment="0" applyProtection="0"/>
    <xf numFmtId="0" fontId="70" fillId="0" borderId="0" applyNumberFormat="0" applyFill="0" applyBorder="0" applyAlignment="0" applyProtection="0"/>
    <xf numFmtId="0" fontId="41" fillId="0" borderId="0" applyNumberFormat="0" applyFill="0" applyBorder="0" applyAlignment="0" applyProtection="0"/>
  </cellStyleXfs>
  <cellXfs count="244">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0" fillId="2" borderId="28" xfId="0" applyNumberFormat="1" applyBorder="1" applyAlignment="1">
      <alignment horizontal="righ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7" fontId="0" fillId="2" borderId="33"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0" fontId="0" fillId="2" borderId="34" xfId="0" applyNumberFormat="1" applyBorder="1" applyAlignment="1">
      <alignment horizontal="right"/>
    </xf>
    <xf numFmtId="7" fontId="0" fillId="2" borderId="21" xfId="0" applyNumberFormat="1" applyBorder="1" applyAlignment="1">
      <alignment horizontal="right"/>
    </xf>
    <xf numFmtId="0" fontId="0" fillId="2" borderId="35" xfId="0" applyNumberFormat="1" applyBorder="1" applyAlignment="1">
      <alignment horizontal="right"/>
    </xf>
    <xf numFmtId="7" fontId="0" fillId="2" borderId="36"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7" fontId="0" fillId="2" borderId="29" xfId="0" applyNumberFormat="1" applyBorder="1" applyAlignment="1">
      <alignment horizontal="right"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1" fontId="0" fillId="2" borderId="29" xfId="0" applyNumberFormat="1" applyBorder="1" applyAlignment="1">
      <alignment horizontal="right" vertical="center"/>
    </xf>
    <xf numFmtId="2" fontId="0" fillId="2" borderId="28" xfId="0" applyNumberFormat="1" applyBorder="1" applyAlignment="1">
      <alignment horizontal="right" vertical="center"/>
    </xf>
    <xf numFmtId="7" fontId="0" fillId="2" borderId="33" xfId="0" applyNumberFormat="1" applyBorder="1" applyAlignment="1">
      <alignment horizontal="right" vertical="center"/>
    </xf>
    <xf numFmtId="7" fontId="0" fillId="2" borderId="37" xfId="0" applyNumberFormat="1" applyBorder="1" applyAlignment="1">
      <alignment horizontal="right" vertical="center"/>
    </xf>
    <xf numFmtId="0" fontId="0" fillId="2" borderId="33" xfId="0" applyNumberFormat="1" applyBorder="1" applyAlignment="1">
      <alignment vertical="top"/>
    </xf>
    <xf numFmtId="0" fontId="0" fillId="2" borderId="38" xfId="0" applyNumberFormat="1" applyBorder="1" applyAlignment="1">
      <alignment/>
    </xf>
    <xf numFmtId="0" fontId="0" fillId="2" borderId="33" xfId="0" applyNumberFormat="1" applyBorder="1" applyAlignment="1">
      <alignment horizontal="center"/>
    </xf>
    <xf numFmtId="0" fontId="0" fillId="2" borderId="39" xfId="0" applyNumberFormat="1" applyBorder="1" applyAlignment="1">
      <alignment/>
    </xf>
    <xf numFmtId="0" fontId="0" fillId="2" borderId="39" xfId="0" applyNumberFormat="1" applyBorder="1" applyAlignment="1">
      <alignment horizontal="center"/>
    </xf>
    <xf numFmtId="7" fontId="0" fillId="2" borderId="39" xfId="0" applyNumberFormat="1" applyBorder="1" applyAlignment="1">
      <alignment horizontal="right"/>
    </xf>
    <xf numFmtId="0" fontId="0" fillId="2" borderId="39" xfId="0" applyNumberFormat="1" applyBorder="1" applyAlignment="1">
      <alignment horizontal="right"/>
    </xf>
    <xf numFmtId="2" fontId="0" fillId="2" borderId="0" xfId="0" applyNumberFormat="1" applyAlignment="1">
      <alignment/>
    </xf>
    <xf numFmtId="0" fontId="0" fillId="2" borderId="40" xfId="0" applyNumberFormat="1" applyBorder="1" applyAlignment="1">
      <alignment horizontal="right"/>
    </xf>
    <xf numFmtId="0" fontId="10" fillId="2" borderId="24" xfId="0" applyNumberFormat="1" applyFont="1" applyBorder="1" applyAlignment="1">
      <alignment horizontal="centerContinuous"/>
    </xf>
    <xf numFmtId="0" fontId="0" fillId="2" borderId="24" xfId="0" applyNumberFormat="1" applyBorder="1" applyAlignment="1">
      <alignment horizontal="centerContinuous"/>
    </xf>
    <xf numFmtId="0" fontId="2" fillId="2" borderId="41" xfId="0" applyNumberFormat="1" applyFont="1" applyBorder="1" applyAlignment="1">
      <alignment horizontal="center"/>
    </xf>
    <xf numFmtId="1" fontId="3" fillId="2" borderId="42" xfId="0" applyNumberFormat="1" applyFont="1" applyBorder="1" applyAlignment="1">
      <alignment horizontal="left"/>
    </xf>
    <xf numFmtId="1" fontId="0" fillId="2" borderId="42" xfId="0" applyNumberFormat="1" applyBorder="1" applyAlignment="1">
      <alignment horizontal="center"/>
    </xf>
    <xf numFmtId="1" fontId="0" fillId="2" borderId="42" xfId="0" applyNumberFormat="1" applyBorder="1" applyAlignment="1">
      <alignment/>
    </xf>
    <xf numFmtId="7" fontId="0" fillId="2" borderId="43" xfId="0" applyNumberFormat="1" applyBorder="1" applyAlignment="1">
      <alignment horizontal="right"/>
    </xf>
    <xf numFmtId="7" fontId="4" fillId="2" borderId="43" xfId="0" applyNumberFormat="1" applyFont="1" applyBorder="1" applyAlignment="1">
      <alignment horizontal="right"/>
    </xf>
    <xf numFmtId="0" fontId="0" fillId="2" borderId="33" xfId="0" applyNumberFormat="1" applyBorder="1" applyAlignment="1">
      <alignment horizontal="right"/>
    </xf>
    <xf numFmtId="0" fontId="0" fillId="2" borderId="44"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46" xfId="0" applyNumberFormat="1" applyBorder="1" applyAlignment="1">
      <alignment horizontal="right"/>
    </xf>
    <xf numFmtId="0" fontId="0" fillId="2" borderId="29" xfId="0" applyNumberFormat="1" applyBorder="1" applyAlignment="1">
      <alignment horizontal="right" vertical="center"/>
    </xf>
    <xf numFmtId="0" fontId="2" fillId="2" borderId="36" xfId="0" applyNumberFormat="1" applyFont="1" applyBorder="1" applyAlignment="1">
      <alignment horizontal="center" vertical="center"/>
    </xf>
    <xf numFmtId="172" fontId="0" fillId="0" borderId="1" xfId="0" applyNumberFormat="1" applyFont="1" applyFill="1" applyBorder="1" applyAlignment="1" applyProtection="1">
      <alignment horizontal="center" vertical="top" wrapText="1"/>
      <protection/>
    </xf>
    <xf numFmtId="0" fontId="0" fillId="2" borderId="0" xfId="0" applyNumberFormat="1" applyBorder="1" applyAlignment="1">
      <alignment horizontal="right"/>
    </xf>
    <xf numFmtId="7" fontId="0" fillId="2" borderId="47" xfId="0" applyNumberFormat="1" applyBorder="1" applyAlignment="1">
      <alignment horizontal="right" vertical="center"/>
    </xf>
    <xf numFmtId="7" fontId="0" fillId="2" borderId="40" xfId="0" applyNumberFormat="1" applyBorder="1" applyAlignment="1">
      <alignment horizontal="right" vertical="center"/>
    </xf>
    <xf numFmtId="0" fontId="0" fillId="2" borderId="48" xfId="0" applyNumberFormat="1" applyBorder="1" applyAlignment="1">
      <alignment horizontal="right"/>
    </xf>
    <xf numFmtId="0" fontId="0" fillId="2" borderId="49" xfId="0" applyNumberFormat="1" applyBorder="1" applyAlignment="1">
      <alignment horizontal="right"/>
    </xf>
    <xf numFmtId="0" fontId="0" fillId="0" borderId="0" xfId="0" applyNumberFormat="1" applyFill="1" applyAlignment="1">
      <alignment/>
    </xf>
    <xf numFmtId="7" fontId="0" fillId="0" borderId="29" xfId="0" applyNumberFormat="1" applyFill="1" applyBorder="1" applyAlignment="1">
      <alignment horizontal="right" vertical="center"/>
    </xf>
    <xf numFmtId="0" fontId="0" fillId="0" borderId="0" xfId="0" applyNumberFormat="1" applyFill="1" applyAlignment="1">
      <alignment vertical="center"/>
    </xf>
    <xf numFmtId="7" fontId="0" fillId="0" borderId="29" xfId="0" applyNumberFormat="1" applyFill="1" applyBorder="1" applyAlignment="1">
      <alignment horizontal="right"/>
    </xf>
    <xf numFmtId="174" fontId="71" fillId="0" borderId="1" xfId="0" applyNumberFormat="1" applyFont="1" applyFill="1" applyBorder="1" applyAlignment="1" applyProtection="1">
      <alignment vertical="top"/>
      <protection locked="0"/>
    </xf>
    <xf numFmtId="174" fontId="71" fillId="0" borderId="1" xfId="0" applyNumberFormat="1" applyFont="1" applyFill="1" applyBorder="1" applyAlignment="1" applyProtection="1">
      <alignment vertical="top"/>
      <protection/>
    </xf>
    <xf numFmtId="0" fontId="0" fillId="0" borderId="0" xfId="0" applyNumberFormat="1" applyFill="1" applyBorder="1" applyAlignment="1">
      <alignment/>
    </xf>
    <xf numFmtId="174" fontId="71" fillId="0" borderId="1" xfId="0" applyNumberFormat="1" applyFont="1" applyFill="1" applyBorder="1" applyAlignment="1" applyProtection="1">
      <alignment vertical="top" wrapText="1"/>
      <protection/>
    </xf>
    <xf numFmtId="0" fontId="2" fillId="0" borderId="31" xfId="0" applyNumberFormat="1" applyFont="1" applyFill="1" applyBorder="1" applyAlignment="1">
      <alignment horizontal="center" vertical="center"/>
    </xf>
    <xf numFmtId="176" fontId="0" fillId="57" borderId="1" xfId="0" applyNumberFormat="1" applyFont="1" applyFill="1" applyBorder="1" applyAlignment="1" applyProtection="1">
      <alignment horizontal="center" vertical="top"/>
      <protection/>
    </xf>
    <xf numFmtId="173"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71" fillId="0" borderId="1" xfId="0" applyNumberFormat="1" applyFont="1" applyFill="1" applyBorder="1" applyAlignment="1" applyProtection="1">
      <alignment horizontal="right" vertical="top"/>
      <protection/>
    </xf>
    <xf numFmtId="174" fontId="71" fillId="57" borderId="1" xfId="0" applyNumberFormat="1" applyFont="1" applyFill="1" applyBorder="1" applyAlignment="1" applyProtection="1">
      <alignment vertical="top"/>
      <protection locked="0"/>
    </xf>
    <xf numFmtId="0" fontId="72" fillId="57" borderId="0" xfId="0" applyFont="1" applyFill="1" applyAlignment="1">
      <alignment/>
    </xf>
    <xf numFmtId="4" fontId="0" fillId="57" borderId="1" xfId="0" applyNumberFormat="1" applyFont="1" applyFill="1" applyBorder="1" applyAlignment="1" applyProtection="1">
      <alignment horizontal="center" vertical="top" wrapText="1"/>
      <protection/>
    </xf>
    <xf numFmtId="0" fontId="72" fillId="57" borderId="0" xfId="0" applyFont="1" applyFill="1" applyAlignment="1">
      <alignment/>
    </xf>
    <xf numFmtId="4" fontId="0" fillId="57" borderId="1" xfId="0" applyNumberFormat="1" applyFont="1" applyFill="1" applyBorder="1" applyAlignment="1" applyProtection="1">
      <alignment horizontal="center" vertical="top"/>
      <protection/>
    </xf>
    <xf numFmtId="0" fontId="71" fillId="57" borderId="1" xfId="0" applyNumberFormat="1" applyFont="1" applyFill="1" applyBorder="1" applyAlignment="1" applyProtection="1">
      <alignment vertical="center"/>
      <protection/>
    </xf>
    <xf numFmtId="173" fontId="0" fillId="0"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protection/>
    </xf>
    <xf numFmtId="0" fontId="0" fillId="2" borderId="0" xfId="0" applyFont="1" applyAlignment="1">
      <alignment vertical="top" wrapText="1"/>
    </xf>
    <xf numFmtId="173" fontId="0" fillId="0" borderId="1" xfId="0" applyNumberFormat="1" applyFont="1" applyFill="1" applyBorder="1" applyAlignment="1" applyProtection="1">
      <alignment horizontal="right" vertical="top" wrapText="1"/>
      <protection/>
    </xf>
    <xf numFmtId="1" fontId="71" fillId="0" borderId="1" xfId="0" applyNumberFormat="1" applyFont="1" applyFill="1" applyBorder="1" applyAlignment="1" applyProtection="1">
      <alignment horizontal="right" vertical="top" wrapText="1"/>
      <protection/>
    </xf>
    <xf numFmtId="174" fontId="71" fillId="57" borderId="1" xfId="0" applyNumberFormat="1" applyFont="1" applyFill="1" applyBorder="1" applyAlignment="1" applyProtection="1">
      <alignment vertical="top"/>
      <protection/>
    </xf>
    <xf numFmtId="0" fontId="15" fillId="0" borderId="0" xfId="0" applyFont="1" applyFill="1" applyAlignment="1">
      <alignment/>
    </xf>
    <xf numFmtId="172" fontId="0" fillId="0" borderId="1" xfId="136" applyNumberFormat="1" applyFont="1" applyFill="1" applyBorder="1" applyAlignment="1" applyProtection="1">
      <alignment vertical="top" wrapText="1"/>
      <protection/>
    </xf>
    <xf numFmtId="172" fontId="0" fillId="0" borderId="1" xfId="136" applyNumberFormat="1" applyFont="1" applyFill="1" applyBorder="1" applyAlignment="1" applyProtection="1">
      <alignment horizontal="center" vertical="top" wrapText="1"/>
      <protection/>
    </xf>
    <xf numFmtId="0" fontId="72" fillId="57" borderId="0" xfId="0" applyFont="1" applyFill="1" applyAlignment="1">
      <alignment vertical="top"/>
    </xf>
    <xf numFmtId="172" fontId="0" fillId="0" borderId="1" xfId="136"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vertical="top" wrapText="1"/>
      <protection/>
    </xf>
    <xf numFmtId="179" fontId="71" fillId="0" borderId="1" xfId="0" applyNumberFormat="1" applyFont="1" applyFill="1" applyBorder="1" applyAlignment="1" applyProtection="1">
      <alignment horizontal="right" vertical="top" wrapText="1"/>
      <protection/>
    </xf>
    <xf numFmtId="4" fontId="0" fillId="57" borderId="1" xfId="136" applyNumberFormat="1" applyFont="1" applyFill="1" applyBorder="1" applyAlignment="1" applyProtection="1">
      <alignment horizontal="center" vertical="top" wrapText="1"/>
      <protection/>
    </xf>
    <xf numFmtId="173" fontId="0" fillId="0" borderId="1" xfId="136" applyNumberFormat="1" applyFont="1" applyFill="1" applyBorder="1" applyAlignment="1" applyProtection="1">
      <alignment horizontal="left" vertical="top" wrapText="1"/>
      <protection/>
    </xf>
    <xf numFmtId="0" fontId="0" fillId="0" borderId="1" xfId="136" applyNumberFormat="1" applyFont="1" applyFill="1" applyBorder="1" applyAlignment="1" applyProtection="1">
      <alignment horizontal="center" vertical="top" wrapText="1"/>
      <protection/>
    </xf>
    <xf numFmtId="1" fontId="73" fillId="0" borderId="1" xfId="136" applyNumberFormat="1" applyFont="1" applyFill="1" applyBorder="1" applyAlignment="1" applyProtection="1">
      <alignment horizontal="right" vertical="top" wrapText="1"/>
      <protection/>
    </xf>
    <xf numFmtId="174" fontId="73" fillId="0" borderId="1" xfId="136" applyNumberFormat="1" applyFont="1" applyFill="1" applyBorder="1" applyAlignment="1" applyProtection="1">
      <alignment vertical="top"/>
      <protection/>
    </xf>
    <xf numFmtId="172" fontId="0" fillId="0" borderId="50" xfId="0" applyNumberFormat="1" applyFont="1" applyFill="1" applyBorder="1" applyAlignment="1" applyProtection="1">
      <alignment horizontal="center" vertical="top" wrapText="1"/>
      <protection/>
    </xf>
    <xf numFmtId="1" fontId="71" fillId="0" borderId="50" xfId="0" applyNumberFormat="1" applyFont="1" applyFill="1" applyBorder="1" applyAlignment="1" applyProtection="1">
      <alignment horizontal="right" vertical="top"/>
      <protection/>
    </xf>
    <xf numFmtId="173" fontId="0" fillId="57"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vertical="top" wrapText="1"/>
      <protection/>
    </xf>
    <xf numFmtId="172" fontId="0" fillId="57" borderId="50" xfId="0" applyNumberFormat="1" applyFont="1" applyFill="1" applyBorder="1" applyAlignment="1" applyProtection="1">
      <alignment horizontal="center" vertical="top" wrapText="1"/>
      <protection/>
    </xf>
    <xf numFmtId="1" fontId="71" fillId="0" borderId="50" xfId="0" applyNumberFormat="1" applyFont="1" applyFill="1" applyBorder="1" applyAlignment="1" applyProtection="1">
      <alignment horizontal="right" vertical="top" wrapText="1"/>
      <protection/>
    </xf>
    <xf numFmtId="173" fontId="0" fillId="57" borderId="1" xfId="0" applyNumberFormat="1" applyFont="1" applyFill="1" applyBorder="1" applyAlignment="1" applyProtection="1">
      <alignment horizontal="center" vertical="top" wrapText="1"/>
      <protection/>
    </xf>
    <xf numFmtId="172" fontId="0" fillId="0" borderId="50" xfId="0" applyNumberFormat="1" applyFont="1" applyFill="1" applyBorder="1" applyAlignment="1" applyProtection="1">
      <alignment horizontal="left" vertical="top" wrapText="1"/>
      <protection/>
    </xf>
    <xf numFmtId="7" fontId="1" fillId="2" borderId="0" xfId="0" applyNumberFormat="1" applyFont="1" applyAlignment="1">
      <alignment horizontal="centerContinuous" vertical="center"/>
    </xf>
    <xf numFmtId="7" fontId="0" fillId="2" borderId="0" xfId="0" applyNumberFormat="1" applyFont="1" applyAlignment="1">
      <alignment vertical="center"/>
    </xf>
    <xf numFmtId="7" fontId="0" fillId="2" borderId="27" xfId="0" applyNumberFormat="1" applyFont="1" applyBorder="1" applyAlignment="1">
      <alignment horizontal="right"/>
    </xf>
    <xf numFmtId="7" fontId="0" fillId="2" borderId="39" xfId="0" applyNumberFormat="1" applyFont="1" applyBorder="1" applyAlignment="1">
      <alignment horizontal="right"/>
    </xf>
    <xf numFmtId="7" fontId="0" fillId="2" borderId="40" xfId="0" applyNumberFormat="1" applyFont="1" applyBorder="1" applyAlignment="1">
      <alignment horizontal="right"/>
    </xf>
    <xf numFmtId="7" fontId="0" fillId="2" borderId="28" xfId="0" applyNumberFormat="1" applyFont="1" applyBorder="1" applyAlignment="1">
      <alignment horizontal="right" vertical="center"/>
    </xf>
    <xf numFmtId="7" fontId="0" fillId="2" borderId="28" xfId="0" applyNumberFormat="1" applyFont="1" applyBorder="1" applyAlignment="1">
      <alignment horizontal="right"/>
    </xf>
    <xf numFmtId="174" fontId="71" fillId="57" borderId="1" xfId="136" applyNumberFormat="1" applyFont="1" applyFill="1" applyBorder="1" applyAlignment="1" applyProtection="1">
      <alignment vertical="top"/>
      <protection locked="0"/>
    </xf>
    <xf numFmtId="7" fontId="0" fillId="2" borderId="31" xfId="0" applyNumberFormat="1" applyFont="1" applyBorder="1" applyAlignment="1">
      <alignment horizontal="right"/>
    </xf>
    <xf numFmtId="7" fontId="0" fillId="2" borderId="29" xfId="0" applyNumberFormat="1" applyFont="1" applyBorder="1" applyAlignment="1">
      <alignment horizontal="right" vertical="center"/>
    </xf>
    <xf numFmtId="7" fontId="0" fillId="2" borderId="29" xfId="0" applyNumberFormat="1" applyFont="1" applyBorder="1" applyAlignment="1">
      <alignment horizontal="right"/>
    </xf>
    <xf numFmtId="7" fontId="0" fillId="2" borderId="31" xfId="0" applyNumberFormat="1" applyFont="1" applyBorder="1" applyAlignment="1">
      <alignment horizontal="right" vertical="center"/>
    </xf>
    <xf numFmtId="7" fontId="0" fillId="2" borderId="47" xfId="0" applyNumberFormat="1" applyFont="1" applyBorder="1" applyAlignment="1">
      <alignment horizontal="right" vertical="center"/>
    </xf>
    <xf numFmtId="0" fontId="0" fillId="2" borderId="24" xfId="0" applyNumberFormat="1" applyFont="1" applyBorder="1" applyAlignment="1">
      <alignment horizontal="centerContinuous"/>
    </xf>
    <xf numFmtId="0" fontId="0" fillId="2" borderId="0" xfId="0" applyNumberFormat="1" applyFont="1" applyAlignment="1">
      <alignment horizontal="right" vertical="center"/>
    </xf>
    <xf numFmtId="7" fontId="0" fillId="2" borderId="36" xfId="0" applyNumberFormat="1" applyFont="1" applyBorder="1" applyAlignment="1">
      <alignment horizontal="right"/>
    </xf>
    <xf numFmtId="7" fontId="0" fillId="2" borderId="33" xfId="0" applyNumberFormat="1" applyFont="1" applyBorder="1" applyAlignment="1">
      <alignment horizontal="right"/>
    </xf>
    <xf numFmtId="7" fontId="0" fillId="2" borderId="21" xfId="0" applyNumberFormat="1" applyFont="1" applyBorder="1" applyAlignment="1">
      <alignment horizontal="right"/>
    </xf>
    <xf numFmtId="0" fontId="0" fillId="2" borderId="0" xfId="0" applyNumberFormat="1" applyFont="1" applyAlignment="1">
      <alignment horizontal="right"/>
    </xf>
    <xf numFmtId="172" fontId="0" fillId="57" borderId="1" xfId="136" applyNumberFormat="1" applyFont="1" applyFill="1" applyBorder="1" applyAlignment="1" applyProtection="1">
      <alignment horizontal="center" vertical="top" wrapText="1"/>
      <protection/>
    </xf>
    <xf numFmtId="1" fontId="71" fillId="57" borderId="1" xfId="0" applyNumberFormat="1" applyFont="1" applyFill="1" applyBorder="1" applyAlignment="1" applyProtection="1">
      <alignment horizontal="right" vertical="top" wrapText="1"/>
      <protection/>
    </xf>
    <xf numFmtId="3" fontId="71" fillId="57" borderId="1" xfId="0" applyNumberFormat="1" applyFont="1" applyFill="1" applyBorder="1" applyAlignment="1" applyProtection="1">
      <alignment vertical="top"/>
      <protection/>
    </xf>
    <xf numFmtId="0" fontId="0" fillId="0" borderId="28" xfId="0" applyNumberFormat="1" applyFill="1" applyBorder="1" applyAlignment="1">
      <alignment horizontal="right"/>
    </xf>
    <xf numFmtId="0" fontId="2" fillId="0" borderId="28" xfId="0" applyNumberFormat="1" applyFont="1" applyFill="1" applyBorder="1" applyAlignment="1">
      <alignment horizontal="center" vertical="center"/>
    </xf>
    <xf numFmtId="7" fontId="0" fillId="0" borderId="29" xfId="0" applyNumberFormat="1" applyFont="1" applyFill="1" applyBorder="1" applyAlignment="1">
      <alignment horizontal="right" vertical="center"/>
    </xf>
    <xf numFmtId="7" fontId="0" fillId="0" borderId="28" xfId="0" applyNumberFormat="1" applyFill="1" applyBorder="1" applyAlignment="1">
      <alignment horizontal="right" vertical="center"/>
    </xf>
    <xf numFmtId="7" fontId="0" fillId="0" borderId="29" xfId="0" applyNumberFormat="1" applyFont="1" applyFill="1" applyBorder="1" applyAlignment="1">
      <alignment horizontal="right"/>
    </xf>
    <xf numFmtId="7" fontId="0" fillId="0" borderId="31" xfId="0" applyNumberFormat="1" applyFill="1" applyBorder="1" applyAlignment="1">
      <alignment horizontal="right" vertical="center"/>
    </xf>
    <xf numFmtId="7" fontId="0" fillId="0" borderId="31" xfId="0" applyNumberFormat="1" applyFont="1" applyFill="1" applyBorder="1" applyAlignment="1">
      <alignment horizontal="right" vertical="center"/>
    </xf>
    <xf numFmtId="1" fontId="0" fillId="0" borderId="29" xfId="0" applyNumberFormat="1" applyFill="1" applyBorder="1" applyAlignment="1">
      <alignment horizontal="right" vertical="center"/>
    </xf>
    <xf numFmtId="1" fontId="0" fillId="0" borderId="29" xfId="0" applyNumberFormat="1" applyFont="1" applyFill="1" applyBorder="1" applyAlignment="1">
      <alignment horizontal="right" vertical="center"/>
    </xf>
    <xf numFmtId="2" fontId="0" fillId="0" borderId="28" xfId="0" applyNumberFormat="1" applyFill="1" applyBorder="1" applyAlignment="1">
      <alignment horizontal="right" vertical="center"/>
    </xf>
    <xf numFmtId="0" fontId="72" fillId="0" borderId="51" xfId="0" applyFont="1" applyFill="1" applyBorder="1" applyAlignment="1">
      <alignment vertical="top" wrapText="1"/>
    </xf>
    <xf numFmtId="0" fontId="72" fillId="0" borderId="51" xfId="0" applyFont="1" applyFill="1" applyBorder="1" applyAlignment="1">
      <alignment vertical="top" wrapText="1" shrinkToFit="1"/>
    </xf>
    <xf numFmtId="0" fontId="74" fillId="0" borderId="51" xfId="0" applyFont="1" applyFill="1" applyBorder="1" applyAlignment="1">
      <alignment vertical="top" wrapText="1"/>
    </xf>
    <xf numFmtId="0" fontId="74" fillId="0" borderId="51" xfId="0" applyFont="1" applyFill="1" applyBorder="1" applyAlignment="1">
      <alignment vertical="top" wrapText="1" shrinkToFit="1"/>
    </xf>
    <xf numFmtId="174" fontId="71" fillId="0" borderId="51" xfId="0" applyNumberFormat="1" applyFont="1" applyFill="1" applyBorder="1" applyAlignment="1" applyProtection="1">
      <alignment vertical="top" wrapText="1"/>
      <protection/>
    </xf>
    <xf numFmtId="0" fontId="72" fillId="0" borderId="51" xfId="0" applyFont="1" applyFill="1" applyBorder="1" applyAlignment="1">
      <alignment/>
    </xf>
    <xf numFmtId="0" fontId="72" fillId="0" borderId="51" xfId="0" applyFont="1" applyFill="1" applyBorder="1" applyAlignment="1" applyProtection="1">
      <alignment vertical="top" wrapText="1"/>
      <protection/>
    </xf>
    <xf numFmtId="0" fontId="0" fillId="2" borderId="0" xfId="0" applyNumberFormat="1" applyBorder="1" applyAlignment="1">
      <alignment/>
    </xf>
    <xf numFmtId="0" fontId="0" fillId="2" borderId="0" xfId="0" applyNumberFormat="1" applyBorder="1" applyAlignment="1">
      <alignment vertical="center"/>
    </xf>
    <xf numFmtId="0" fontId="72" fillId="57" borderId="0" xfId="0" applyFont="1" applyFill="1" applyBorder="1" applyAlignment="1">
      <alignment/>
    </xf>
    <xf numFmtId="0" fontId="72" fillId="57" borderId="0" xfId="0" applyFont="1" applyFill="1" applyBorder="1" applyAlignment="1">
      <alignment/>
    </xf>
    <xf numFmtId="0" fontId="72" fillId="57" borderId="0" xfId="0" applyFont="1" applyFill="1" applyBorder="1" applyAlignment="1">
      <alignment vertical="top"/>
    </xf>
    <xf numFmtId="4" fontId="71" fillId="0" borderId="0" xfId="0" applyNumberFormat="1" applyFont="1" applyFill="1" applyBorder="1" applyAlignment="1" applyProtection="1">
      <alignment horizontal="center" vertical="top" wrapText="1"/>
      <protection/>
    </xf>
    <xf numFmtId="172" fontId="2" fillId="56" borderId="0" xfId="0" applyNumberFormat="1" applyFont="1" applyFill="1" applyBorder="1" applyAlignment="1" applyProtection="1">
      <alignment horizontal="left" vertical="center" wrapText="1"/>
      <protection/>
    </xf>
    <xf numFmtId="0" fontId="0" fillId="0" borderId="0" xfId="0" applyNumberFormat="1" applyFill="1" applyBorder="1" applyAlignment="1">
      <alignment vertical="center"/>
    </xf>
    <xf numFmtId="0" fontId="0" fillId="2" borderId="0" xfId="0" applyNumberFormat="1" applyBorder="1" applyAlignment="1">
      <alignment/>
    </xf>
    <xf numFmtId="0" fontId="11"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47" xfId="0" applyNumberFormat="1" applyFont="1" applyBorder="1" applyAlignment="1">
      <alignment horizontal="left" vertical="center" wrapText="1"/>
    </xf>
    <xf numFmtId="1" fontId="6" fillId="2" borderId="52" xfId="0" applyNumberFormat="1" applyFont="1" applyBorder="1" applyAlignment="1">
      <alignment horizontal="left" vertical="center" wrapText="1"/>
    </xf>
    <xf numFmtId="1" fontId="6" fillId="2" borderId="53" xfId="0" applyNumberFormat="1" applyFont="1" applyBorder="1" applyAlignment="1">
      <alignment horizontal="left" vertical="center" wrapText="1"/>
    </xf>
    <xf numFmtId="1" fontId="6" fillId="2" borderId="54" xfId="0" applyNumberFormat="1" applyFont="1" applyBorder="1" applyAlignment="1">
      <alignment horizontal="left" vertical="center" wrapText="1"/>
    </xf>
    <xf numFmtId="1" fontId="6" fillId="2" borderId="55" xfId="0" applyNumberFormat="1" applyFont="1" applyBorder="1" applyAlignment="1">
      <alignment horizontal="left" vertical="center" wrapText="1"/>
    </xf>
    <xf numFmtId="1" fontId="6" fillId="2" borderId="56" xfId="0" applyNumberFormat="1" applyFont="1" applyBorder="1" applyAlignment="1">
      <alignment horizontal="left" vertical="center" wrapText="1"/>
    </xf>
    <xf numFmtId="1" fontId="3" fillId="2" borderId="57" xfId="0" applyNumberFormat="1" applyFont="1" applyBorder="1" applyAlignment="1">
      <alignment horizontal="left" vertical="center" wrapText="1"/>
    </xf>
    <xf numFmtId="1" fontId="3" fillId="2" borderId="58" xfId="0" applyNumberFormat="1" applyFont="1" applyBorder="1" applyAlignment="1">
      <alignment horizontal="left" vertical="center" wrapText="1"/>
    </xf>
    <xf numFmtId="1" fontId="3" fillId="2" borderId="59" xfId="0" applyNumberFormat="1" applyFont="1" applyBorder="1" applyAlignment="1">
      <alignment horizontal="left" vertical="center" wrapText="1"/>
    </xf>
    <xf numFmtId="1" fontId="3" fillId="2" borderId="54" xfId="0" applyNumberFormat="1" applyFont="1" applyBorder="1" applyAlignment="1">
      <alignment horizontal="left" vertical="center" wrapText="1"/>
    </xf>
    <xf numFmtId="1" fontId="3" fillId="2" borderId="55" xfId="0" applyNumberFormat="1" applyFont="1" applyBorder="1" applyAlignment="1">
      <alignment horizontal="left" vertical="center" wrapText="1"/>
    </xf>
    <xf numFmtId="1" fontId="3" fillId="2" borderId="56" xfId="0" applyNumberFormat="1" applyFont="1" applyBorder="1" applyAlignment="1">
      <alignment horizontal="left" vertical="center" wrapText="1"/>
    </xf>
    <xf numFmtId="7" fontId="0" fillId="2" borderId="60" xfId="0" applyNumberFormat="1" applyBorder="1" applyAlignment="1">
      <alignment horizontal="center"/>
    </xf>
    <xf numFmtId="7" fontId="0" fillId="2" borderId="61" xfId="0" applyNumberFormat="1" applyBorder="1" applyAlignment="1">
      <alignment horizontal="center"/>
    </xf>
    <xf numFmtId="1" fontId="3" fillId="2" borderId="62" xfId="0" applyNumberFormat="1" applyFont="1" applyBorder="1" applyAlignment="1">
      <alignment horizontal="left" vertical="center" wrapText="1"/>
    </xf>
    <xf numFmtId="1" fontId="3" fillId="2" borderId="63" xfId="0" applyNumberFormat="1" applyFont="1" applyBorder="1" applyAlignment="1">
      <alignment horizontal="left" vertical="center" wrapText="1"/>
    </xf>
    <xf numFmtId="1" fontId="3" fillId="2" borderId="64" xfId="0" applyNumberFormat="1" applyFont="1" applyBorder="1" applyAlignment="1">
      <alignment horizontal="left" vertical="center" wrapText="1"/>
    </xf>
    <xf numFmtId="0" fontId="0" fillId="2" borderId="65" xfId="0" applyNumberFormat="1" applyBorder="1" applyAlignment="1">
      <alignment/>
    </xf>
    <xf numFmtId="0" fontId="0" fillId="2" borderId="66" xfId="0" applyNumberFormat="1" applyBorder="1" applyAlignment="1">
      <alignment/>
    </xf>
    <xf numFmtId="1" fontId="6" fillId="0" borderId="47" xfId="0" applyNumberFormat="1" applyFont="1" applyFill="1" applyBorder="1" applyAlignment="1">
      <alignment horizontal="left" vertical="center" wrapText="1"/>
    </xf>
    <xf numFmtId="0" fontId="0" fillId="0" borderId="52" xfId="0" applyNumberFormat="1" applyFill="1" applyBorder="1" applyAlignment="1">
      <alignment vertical="center" wrapText="1"/>
    </xf>
    <xf numFmtId="0" fontId="0" fillId="0" borderId="53" xfId="0" applyNumberFormat="1" applyFill="1" applyBorder="1" applyAlignment="1">
      <alignment vertical="center" wrapText="1"/>
    </xf>
    <xf numFmtId="1" fontId="6" fillId="0" borderId="54" xfId="0" applyNumberFormat="1" applyFont="1" applyFill="1" applyBorder="1" applyAlignment="1">
      <alignment horizontal="left" vertical="center" wrapText="1"/>
    </xf>
    <xf numFmtId="0" fontId="0" fillId="0" borderId="55" xfId="0" applyNumberFormat="1" applyFill="1" applyBorder="1" applyAlignment="1">
      <alignment vertical="center" wrapText="1"/>
    </xf>
    <xf numFmtId="0" fontId="0" fillId="0" borderId="56" xfId="0" applyNumberFormat="1" applyFill="1" applyBorder="1" applyAlignment="1">
      <alignment vertical="center" wrapText="1"/>
    </xf>
    <xf numFmtId="0" fontId="0" fillId="2" borderId="58" xfId="0" applyNumberFormat="1" applyBorder="1" applyAlignment="1">
      <alignment vertical="center" wrapText="1"/>
    </xf>
    <xf numFmtId="0" fontId="0" fillId="2" borderId="59" xfId="0" applyNumberFormat="1" applyBorder="1" applyAlignment="1">
      <alignment vertical="center" wrapText="1"/>
    </xf>
    <xf numFmtId="0" fontId="0" fillId="2" borderId="52" xfId="0" applyNumberFormat="1" applyBorder="1" applyAlignment="1">
      <alignment vertical="center" wrapText="1"/>
    </xf>
    <xf numFmtId="0" fontId="0" fillId="2" borderId="53" xfId="0" applyNumberFormat="1" applyBorder="1" applyAlignment="1">
      <alignment vertical="center" wrapText="1"/>
    </xf>
    <xf numFmtId="0" fontId="0" fillId="2" borderId="55" xfId="0" applyNumberFormat="1" applyBorder="1" applyAlignment="1">
      <alignment vertical="center" wrapText="1"/>
    </xf>
    <xf numFmtId="0" fontId="0" fillId="2" borderId="56" xfId="0" applyNumberFormat="1" applyBorder="1" applyAlignment="1">
      <alignment vertical="center" wrapText="1"/>
    </xf>
    <xf numFmtId="0" fontId="10" fillId="0" borderId="47" xfId="0" applyNumberFormat="1" applyFont="1" applyFill="1" applyBorder="1" applyAlignment="1">
      <alignment vertical="top" wrapText="1"/>
    </xf>
    <xf numFmtId="0" fontId="0" fillId="0" borderId="52" xfId="0" applyNumberFormat="1" applyFill="1" applyBorder="1" applyAlignment="1">
      <alignment wrapText="1"/>
    </xf>
    <xf numFmtId="0" fontId="0" fillId="0" borderId="53" xfId="0" applyNumberFormat="1" applyFill="1" applyBorder="1" applyAlignment="1">
      <alignment wrapText="1"/>
    </xf>
    <xf numFmtId="0" fontId="0" fillId="2" borderId="67" xfId="0" applyNumberFormat="1" applyBorder="1" applyAlignment="1">
      <alignment/>
    </xf>
    <xf numFmtId="0" fontId="10" fillId="2" borderId="47" xfId="0" applyNumberFormat="1" applyFont="1" applyBorder="1" applyAlignment="1">
      <alignment vertical="top"/>
    </xf>
    <xf numFmtId="0" fontId="0" fillId="2" borderId="52" xfId="0" applyNumberFormat="1" applyBorder="1" applyAlignment="1">
      <alignment/>
    </xf>
    <xf numFmtId="0" fontId="0" fillId="2" borderId="53" xfId="0" applyNumberFormat="1" applyBorder="1" applyAlignment="1">
      <alignment/>
    </xf>
    <xf numFmtId="0" fontId="10" fillId="2" borderId="68" xfId="0" applyNumberFormat="1" applyFont="1" applyBorder="1" applyAlignment="1">
      <alignment vertical="center"/>
    </xf>
    <xf numFmtId="0" fontId="0" fillId="2" borderId="69" xfId="0" applyNumberFormat="1" applyBorder="1" applyAlignment="1">
      <alignment vertical="center"/>
    </xf>
    <xf numFmtId="1" fontId="6" fillId="2" borderId="29" xfId="0" applyNumberFormat="1" applyFont="1" applyBorder="1" applyAlignment="1">
      <alignment horizontal="left" vertical="center" wrapText="1"/>
    </xf>
    <xf numFmtId="0" fontId="0" fillId="2" borderId="0" xfId="0" applyNumberFormat="1" applyAlignment="1">
      <alignment vertical="center" wrapText="1"/>
    </xf>
    <xf numFmtId="0" fontId="0" fillId="2" borderId="70" xfId="0" applyNumberFormat="1" applyBorder="1" applyAlignment="1">
      <alignment vertical="center" wrapText="1"/>
    </xf>
    <xf numFmtId="1" fontId="6" fillId="0" borderId="29" xfId="0" applyNumberFormat="1" applyFont="1" applyFill="1" applyBorder="1" applyAlignment="1">
      <alignment horizontal="left" vertical="center" wrapText="1"/>
    </xf>
    <xf numFmtId="0" fontId="0" fillId="0" borderId="0" xfId="0" applyNumberFormat="1" applyFill="1" applyAlignment="1">
      <alignment vertical="center" wrapText="1"/>
    </xf>
    <xf numFmtId="0" fontId="0" fillId="0" borderId="70" xfId="0" applyNumberFormat="1" applyFill="1" applyBorder="1" applyAlignment="1">
      <alignment vertical="center" wrapText="1"/>
    </xf>
    <xf numFmtId="0" fontId="10" fillId="2" borderId="71" xfId="0" applyNumberFormat="1" applyFont="1" applyBorder="1" applyAlignment="1">
      <alignment vertical="center" wrapText="1"/>
    </xf>
    <xf numFmtId="0" fontId="0" fillId="2" borderId="26" xfId="0" applyNumberFormat="1" applyBorder="1" applyAlignment="1">
      <alignment vertical="center" wrapText="1"/>
    </xf>
    <xf numFmtId="0" fontId="0" fillId="2" borderId="27" xfId="0" applyNumberFormat="1" applyBorder="1" applyAlignment="1">
      <alignmen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114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72" customWidth="1"/>
    <col min="2" max="16384" width="8.77734375" style="72" customWidth="1"/>
  </cols>
  <sheetData>
    <row r="1" spans="1:9" ht="38.25" customHeight="1">
      <c r="A1" s="183" t="s">
        <v>29</v>
      </c>
      <c r="B1" s="184"/>
      <c r="C1" s="184"/>
      <c r="D1" s="184"/>
      <c r="E1" s="184"/>
      <c r="F1" s="184"/>
      <c r="G1" s="184"/>
      <c r="H1" s="184"/>
      <c r="I1" s="184"/>
    </row>
    <row r="2" spans="1:9" ht="20.25" customHeight="1">
      <c r="A2" s="73">
        <v>1</v>
      </c>
      <c r="B2" s="191" t="s">
        <v>38</v>
      </c>
      <c r="C2" s="191"/>
      <c r="D2" s="191"/>
      <c r="E2" s="191"/>
      <c r="F2" s="191"/>
      <c r="G2" s="191"/>
      <c r="H2" s="191"/>
      <c r="I2" s="191"/>
    </row>
    <row r="3" spans="1:9" ht="34.5" customHeight="1">
      <c r="A3" s="73">
        <v>2</v>
      </c>
      <c r="B3" s="191" t="s">
        <v>97</v>
      </c>
      <c r="C3" s="191"/>
      <c r="D3" s="191"/>
      <c r="E3" s="191"/>
      <c r="F3" s="191"/>
      <c r="G3" s="191"/>
      <c r="H3" s="191"/>
      <c r="I3" s="191"/>
    </row>
    <row r="4" spans="1:9" ht="34.5" customHeight="1">
      <c r="A4" s="73">
        <v>3</v>
      </c>
      <c r="B4" s="191" t="s">
        <v>108</v>
      </c>
      <c r="C4" s="191"/>
      <c r="D4" s="191"/>
      <c r="E4" s="191"/>
      <c r="F4" s="191"/>
      <c r="G4" s="191"/>
      <c r="H4" s="191"/>
      <c r="I4" s="191"/>
    </row>
    <row r="5" spans="1:9" ht="34.5" customHeight="1">
      <c r="A5" s="73">
        <v>4</v>
      </c>
      <c r="B5" s="191" t="s">
        <v>36</v>
      </c>
      <c r="C5" s="191"/>
      <c r="D5" s="191"/>
      <c r="E5" s="191"/>
      <c r="F5" s="191"/>
      <c r="G5" s="191"/>
      <c r="H5" s="191"/>
      <c r="I5" s="191"/>
    </row>
    <row r="6" spans="1:9" ht="19.5" customHeight="1">
      <c r="A6" s="73">
        <v>5</v>
      </c>
      <c r="B6" s="189" t="s">
        <v>105</v>
      </c>
      <c r="C6" s="190"/>
      <c r="D6" s="190"/>
      <c r="E6" s="190"/>
      <c r="F6" s="190"/>
      <c r="G6" s="190"/>
      <c r="H6" s="190"/>
      <c r="I6" s="190"/>
    </row>
    <row r="7" spans="1:9" ht="19.5" customHeight="1">
      <c r="A7" s="73">
        <v>6</v>
      </c>
      <c r="B7" s="189" t="s">
        <v>114</v>
      </c>
      <c r="C7" s="190"/>
      <c r="D7" s="190"/>
      <c r="E7" s="190"/>
      <c r="F7" s="190"/>
      <c r="G7" s="190"/>
      <c r="H7" s="190"/>
      <c r="I7" s="190"/>
    </row>
    <row r="8" spans="1:9" ht="28.5" customHeight="1">
      <c r="A8" s="73">
        <v>7</v>
      </c>
      <c r="B8" s="189" t="s">
        <v>104</v>
      </c>
      <c r="C8" s="190"/>
      <c r="D8" s="190"/>
      <c r="E8" s="190"/>
      <c r="F8" s="190"/>
      <c r="G8" s="190"/>
      <c r="H8" s="190"/>
      <c r="I8" s="190"/>
    </row>
    <row r="9" spans="1:9" ht="19.5" customHeight="1">
      <c r="A9" s="73">
        <v>8</v>
      </c>
      <c r="B9" s="189" t="s">
        <v>112</v>
      </c>
      <c r="C9" s="190"/>
      <c r="D9" s="190"/>
      <c r="E9" s="190"/>
      <c r="F9" s="190"/>
      <c r="G9" s="190"/>
      <c r="H9" s="190"/>
      <c r="I9" s="190"/>
    </row>
    <row r="10" spans="1:9" ht="66" customHeight="1">
      <c r="A10" s="73"/>
      <c r="B10" s="192" t="s">
        <v>98</v>
      </c>
      <c r="C10" s="193"/>
      <c r="D10" s="193"/>
      <c r="E10" s="193"/>
      <c r="F10" s="193"/>
      <c r="G10" s="193"/>
      <c r="H10" s="193"/>
      <c r="I10" s="193"/>
    </row>
    <row r="11" spans="1:9" ht="31.5" customHeight="1">
      <c r="A11" s="73">
        <v>9</v>
      </c>
      <c r="B11" s="185" t="s">
        <v>111</v>
      </c>
      <c r="C11" s="190"/>
      <c r="D11" s="190"/>
      <c r="E11" s="190"/>
      <c r="F11" s="190"/>
      <c r="G11" s="190"/>
      <c r="H11" s="190"/>
      <c r="I11" s="190"/>
    </row>
    <row r="12" spans="1:9" ht="20.25" customHeight="1">
      <c r="A12" s="73">
        <v>10</v>
      </c>
      <c r="B12" s="185" t="s">
        <v>35</v>
      </c>
      <c r="C12" s="190"/>
      <c r="D12" s="190"/>
      <c r="E12" s="190"/>
      <c r="F12" s="190"/>
      <c r="G12" s="190"/>
      <c r="H12" s="190"/>
      <c r="I12" s="190"/>
    </row>
    <row r="13" spans="1:9" ht="45.75" customHeight="1">
      <c r="A13" s="73">
        <v>11</v>
      </c>
      <c r="B13" s="185" t="s">
        <v>40</v>
      </c>
      <c r="C13" s="190"/>
      <c r="D13" s="190"/>
      <c r="E13" s="190"/>
      <c r="F13" s="190"/>
      <c r="G13" s="190"/>
      <c r="H13" s="190"/>
      <c r="I13" s="190"/>
    </row>
    <row r="14" spans="1:9" ht="36" customHeight="1">
      <c r="A14" s="73">
        <v>12</v>
      </c>
      <c r="B14" s="185" t="s">
        <v>99</v>
      </c>
      <c r="C14" s="190"/>
      <c r="D14" s="190"/>
      <c r="E14" s="190"/>
      <c r="F14" s="190"/>
      <c r="G14" s="190"/>
      <c r="H14" s="190"/>
      <c r="I14" s="190"/>
    </row>
    <row r="15" spans="1:9" ht="31.5" customHeight="1">
      <c r="A15" s="73">
        <v>13</v>
      </c>
      <c r="B15" s="194" t="s">
        <v>100</v>
      </c>
      <c r="C15" s="190"/>
      <c r="D15" s="190"/>
      <c r="E15" s="190"/>
      <c r="F15" s="190"/>
      <c r="G15" s="190"/>
      <c r="H15" s="190"/>
      <c r="I15" s="190"/>
    </row>
    <row r="16" spans="1:9" ht="36" customHeight="1">
      <c r="A16" s="73">
        <v>14</v>
      </c>
      <c r="B16" s="194" t="s">
        <v>37</v>
      </c>
      <c r="C16" s="190"/>
      <c r="D16" s="190"/>
      <c r="E16" s="190"/>
      <c r="F16" s="190"/>
      <c r="G16" s="190"/>
      <c r="H16" s="190"/>
      <c r="I16" s="190"/>
    </row>
    <row r="17" spans="1:9" ht="19.5" customHeight="1">
      <c r="A17" s="73">
        <v>15</v>
      </c>
      <c r="B17" s="185" t="s">
        <v>96</v>
      </c>
      <c r="C17" s="190"/>
      <c r="D17" s="190"/>
      <c r="E17" s="190"/>
      <c r="F17" s="190"/>
      <c r="G17" s="190"/>
      <c r="H17" s="190"/>
      <c r="I17" s="190"/>
    </row>
    <row r="18" spans="1:9" ht="19.5" customHeight="1">
      <c r="A18" s="73">
        <v>16</v>
      </c>
      <c r="B18" s="185" t="s">
        <v>110</v>
      </c>
      <c r="C18" s="190"/>
      <c r="D18" s="190"/>
      <c r="E18" s="190"/>
      <c r="F18" s="190"/>
      <c r="G18" s="190"/>
      <c r="H18" s="190"/>
      <c r="I18" s="190"/>
    </row>
    <row r="19" spans="1:9" ht="19.5" customHeight="1">
      <c r="A19" s="73">
        <v>17</v>
      </c>
      <c r="B19" s="185" t="s">
        <v>34</v>
      </c>
      <c r="C19" s="190"/>
      <c r="D19" s="190"/>
      <c r="E19" s="190"/>
      <c r="F19" s="190"/>
      <c r="G19" s="190"/>
      <c r="H19" s="190"/>
      <c r="I19" s="190"/>
    </row>
    <row r="20" spans="1:9" ht="28.5" customHeight="1">
      <c r="A20" s="73">
        <v>18</v>
      </c>
      <c r="B20" s="185" t="s">
        <v>109</v>
      </c>
      <c r="C20" s="186"/>
      <c r="D20" s="186"/>
      <c r="E20" s="186"/>
      <c r="F20" s="186"/>
      <c r="G20" s="186"/>
      <c r="H20" s="186"/>
      <c r="I20" s="186"/>
    </row>
    <row r="21" spans="1:9" ht="28.5" customHeight="1">
      <c r="A21" s="73">
        <v>19</v>
      </c>
      <c r="B21" s="185" t="s">
        <v>106</v>
      </c>
      <c r="C21" s="186"/>
      <c r="D21" s="186"/>
      <c r="E21" s="186"/>
      <c r="F21" s="186"/>
      <c r="G21" s="186"/>
      <c r="H21" s="186"/>
      <c r="I21" s="186"/>
    </row>
    <row r="22" spans="1:9" ht="28.5" customHeight="1">
      <c r="A22" s="73">
        <v>20</v>
      </c>
      <c r="B22" s="185" t="s">
        <v>113</v>
      </c>
      <c r="C22" s="186"/>
      <c r="D22" s="186"/>
      <c r="E22" s="186"/>
      <c r="F22" s="186"/>
      <c r="G22" s="186"/>
      <c r="H22" s="186"/>
      <c r="I22" s="186"/>
    </row>
    <row r="23" spans="1:9" ht="31.5" customHeight="1">
      <c r="A23" s="73">
        <v>21</v>
      </c>
      <c r="B23" s="185" t="s">
        <v>101</v>
      </c>
      <c r="C23" s="190"/>
      <c r="D23" s="190"/>
      <c r="E23" s="190"/>
      <c r="F23" s="190"/>
      <c r="G23" s="190"/>
      <c r="H23" s="190"/>
      <c r="I23" s="190"/>
    </row>
    <row r="24" spans="1:9" ht="33" customHeight="1">
      <c r="A24" s="73">
        <v>22</v>
      </c>
      <c r="B24" s="187" t="s">
        <v>103</v>
      </c>
      <c r="C24" s="188"/>
      <c r="D24" s="188"/>
      <c r="E24" s="188"/>
      <c r="F24" s="188"/>
      <c r="G24" s="188"/>
      <c r="H24" s="188"/>
      <c r="I24" s="188"/>
    </row>
    <row r="25" spans="1:9" ht="17.25" customHeight="1">
      <c r="A25" s="73">
        <v>23</v>
      </c>
      <c r="B25" s="187" t="s">
        <v>102</v>
      </c>
      <c r="C25" s="188"/>
      <c r="D25" s="188"/>
      <c r="E25" s="188"/>
      <c r="F25" s="188"/>
      <c r="G25" s="188"/>
      <c r="H25" s="188"/>
      <c r="I25" s="188"/>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68"/>
  <sheetViews>
    <sheetView showZeros="0" showOutlineSymbols="0" view="pageBreakPreview" zoomScale="75" zoomScaleNormal="75" zoomScaleSheetLayoutView="75" workbookViewId="0" topLeftCell="A1">
      <selection activeCell="C6" sqref="C6:F6"/>
    </sheetView>
  </sheetViews>
  <sheetFormatPr defaultColWidth="10.55468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12.88671875" style="0" customWidth="1"/>
    <col min="10" max="10" width="37.5546875" style="0" customWidth="1"/>
  </cols>
  <sheetData>
    <row r="1" spans="1:8" ht="15.75">
      <c r="A1" s="37"/>
      <c r="B1" s="35" t="s">
        <v>0</v>
      </c>
      <c r="C1" s="36"/>
      <c r="D1" s="36"/>
      <c r="E1" s="36"/>
      <c r="F1" s="36"/>
      <c r="G1" s="37"/>
      <c r="H1" s="36"/>
    </row>
    <row r="2" spans="1:8" ht="15">
      <c r="A2" s="34"/>
      <c r="B2" s="15" t="s">
        <v>107</v>
      </c>
      <c r="C2" s="2"/>
      <c r="D2" s="2"/>
      <c r="E2" s="2"/>
      <c r="F2" s="2"/>
      <c r="G2" s="34"/>
      <c r="H2" s="2"/>
    </row>
    <row r="3" spans="1:8" ht="15">
      <c r="A3" s="20"/>
      <c r="B3" s="14" t="s">
        <v>1</v>
      </c>
      <c r="C3" s="42"/>
      <c r="D3" s="42"/>
      <c r="E3" s="42"/>
      <c r="F3" s="42"/>
      <c r="G3" s="41"/>
      <c r="H3" s="40"/>
    </row>
    <row r="4" spans="1:8" ht="15">
      <c r="A4" s="77" t="s">
        <v>28</v>
      </c>
      <c r="B4" s="16" t="s">
        <v>3</v>
      </c>
      <c r="C4" s="4" t="s">
        <v>4</v>
      </c>
      <c r="D4" s="3" t="s">
        <v>5</v>
      </c>
      <c r="E4" s="5" t="s">
        <v>6</v>
      </c>
      <c r="F4" s="5" t="s">
        <v>7</v>
      </c>
      <c r="G4" s="21" t="s">
        <v>8</v>
      </c>
      <c r="H4" s="5" t="s">
        <v>9</v>
      </c>
    </row>
    <row r="5" spans="1:8" ht="15.75" thickBot="1">
      <c r="A5" s="26"/>
      <c r="B5" s="53"/>
      <c r="C5" s="54"/>
      <c r="D5" s="55" t="s">
        <v>10</v>
      </c>
      <c r="E5" s="56"/>
      <c r="F5" s="57" t="s">
        <v>11</v>
      </c>
      <c r="G5" s="58"/>
      <c r="H5" s="59"/>
    </row>
    <row r="6" spans="1:8" s="47" customFormat="1" ht="30" customHeight="1" thickTop="1">
      <c r="A6" s="45"/>
      <c r="B6" s="44" t="s">
        <v>12</v>
      </c>
      <c r="C6" s="195" t="s">
        <v>30</v>
      </c>
      <c r="D6" s="196"/>
      <c r="E6" s="196"/>
      <c r="F6" s="197"/>
      <c r="G6" s="84"/>
      <c r="H6" s="85" t="s">
        <v>2</v>
      </c>
    </row>
    <row r="7" spans="1:8" ht="36" customHeight="1">
      <c r="A7" s="22"/>
      <c r="B7" s="17"/>
      <c r="C7" s="38" t="s">
        <v>19</v>
      </c>
      <c r="D7" s="11"/>
      <c r="E7" s="9" t="s">
        <v>2</v>
      </c>
      <c r="F7" s="9" t="s">
        <v>2</v>
      </c>
      <c r="G7" s="22" t="s">
        <v>2</v>
      </c>
      <c r="H7" s="25"/>
    </row>
    <row r="8" spans="1:8" ht="30" customHeight="1">
      <c r="A8" s="22"/>
      <c r="B8" s="17"/>
      <c r="C8" s="39" t="s">
        <v>20</v>
      </c>
      <c r="D8" s="11"/>
      <c r="E8" s="8"/>
      <c r="F8" s="11"/>
      <c r="G8" s="22"/>
      <c r="H8" s="25"/>
    </row>
    <row r="9" spans="1:8" ht="30" customHeight="1">
      <c r="A9" s="22"/>
      <c r="B9" s="7"/>
      <c r="C9" s="39" t="s">
        <v>21</v>
      </c>
      <c r="D9" s="11"/>
      <c r="E9" s="10"/>
      <c r="F9" s="9"/>
      <c r="G9" s="22"/>
      <c r="H9" s="25"/>
    </row>
    <row r="10" spans="1:8" ht="32.25" customHeight="1">
      <c r="A10" s="22"/>
      <c r="B10" s="7"/>
      <c r="C10" s="39" t="s">
        <v>22</v>
      </c>
      <c r="D10" s="11"/>
      <c r="E10" s="9"/>
      <c r="F10" s="9"/>
      <c r="G10" s="22"/>
      <c r="H10" s="25"/>
    </row>
    <row r="11" spans="1:8" ht="42" customHeight="1">
      <c r="A11" s="22"/>
      <c r="B11" s="7"/>
      <c r="C11" s="39" t="s">
        <v>23</v>
      </c>
      <c r="D11" s="11"/>
      <c r="E11" s="10"/>
      <c r="F11" s="9"/>
      <c r="G11" s="22"/>
      <c r="H11" s="25"/>
    </row>
    <row r="12" spans="1:8" ht="41.25" customHeight="1">
      <c r="A12" s="22"/>
      <c r="B12" s="7"/>
      <c r="C12" s="39" t="s">
        <v>24</v>
      </c>
      <c r="D12" s="11"/>
      <c r="E12" s="10"/>
      <c r="F12" s="9"/>
      <c r="G12" s="22"/>
      <c r="H12" s="25"/>
    </row>
    <row r="13" spans="1:8" ht="63" customHeight="1">
      <c r="A13" s="22"/>
      <c r="B13" s="13"/>
      <c r="C13" s="39" t="s">
        <v>25</v>
      </c>
      <c r="D13" s="11"/>
      <c r="E13" s="10"/>
      <c r="F13" s="9"/>
      <c r="G13" s="22"/>
      <c r="H13" s="25"/>
    </row>
    <row r="14" spans="1:8" ht="30" customHeight="1">
      <c r="A14" s="22"/>
      <c r="B14" s="17"/>
      <c r="C14" s="39" t="s">
        <v>26</v>
      </c>
      <c r="D14" s="11"/>
      <c r="E14" s="8"/>
      <c r="F14" s="11"/>
      <c r="G14" s="22"/>
      <c r="H14" s="25"/>
    </row>
    <row r="15" spans="1:8" ht="43.5" customHeight="1">
      <c r="A15" s="22"/>
      <c r="B15" s="6"/>
      <c r="C15" s="39" t="s">
        <v>27</v>
      </c>
      <c r="D15" s="11"/>
      <c r="E15" s="10"/>
      <c r="F15" s="9"/>
      <c r="G15" s="22"/>
      <c r="H15" s="25"/>
    </row>
    <row r="16" spans="1:8" ht="30" customHeight="1" thickBot="1">
      <c r="A16" s="23"/>
      <c r="B16" s="43" t="str">
        <f>B6</f>
        <v>A</v>
      </c>
      <c r="C16" s="198" t="str">
        <f>C6</f>
        <v>(INSERT LOCATION AND TYPE OF WORK) </v>
      </c>
      <c r="D16" s="199"/>
      <c r="E16" s="199"/>
      <c r="F16" s="200"/>
      <c r="G16" s="23" t="s">
        <v>17</v>
      </c>
      <c r="H16" s="23">
        <f>SUM(H6:H15)</f>
        <v>0</v>
      </c>
    </row>
    <row r="17" spans="1:8" s="47" customFormat="1" ht="43.5" customHeight="1" thickTop="1">
      <c r="A17" s="45"/>
      <c r="B17" s="44" t="s">
        <v>13</v>
      </c>
      <c r="C17" s="195" t="s">
        <v>30</v>
      </c>
      <c r="D17" s="196"/>
      <c r="E17" s="196"/>
      <c r="F17" s="197"/>
      <c r="G17" s="45"/>
      <c r="H17" s="46"/>
    </row>
    <row r="18" spans="1:8" ht="36" customHeight="1">
      <c r="A18" s="22"/>
      <c r="B18" s="17"/>
      <c r="C18" s="38" t="s">
        <v>19</v>
      </c>
      <c r="D18" s="11"/>
      <c r="E18" s="9" t="s">
        <v>2</v>
      </c>
      <c r="F18" s="9" t="s">
        <v>2</v>
      </c>
      <c r="G18" s="22" t="s">
        <v>2</v>
      </c>
      <c r="H18" s="25"/>
    </row>
    <row r="19" spans="1:8" ht="30" customHeight="1">
      <c r="A19" s="22"/>
      <c r="B19" s="17"/>
      <c r="C19" s="39" t="s">
        <v>20</v>
      </c>
      <c r="D19" s="11"/>
      <c r="E19" s="8"/>
      <c r="F19" s="11"/>
      <c r="G19" s="22"/>
      <c r="H19" s="25"/>
    </row>
    <row r="20" spans="1:8" ht="30" customHeight="1">
      <c r="A20" s="22"/>
      <c r="B20" s="18"/>
      <c r="C20" s="39" t="s">
        <v>21</v>
      </c>
      <c r="D20" s="11"/>
      <c r="E20" s="10"/>
      <c r="F20" s="9"/>
      <c r="G20" s="22"/>
      <c r="H20" s="25"/>
    </row>
    <row r="21" spans="1:8" ht="30" customHeight="1">
      <c r="A21" s="22"/>
      <c r="B21" s="7"/>
      <c r="C21" s="39" t="s">
        <v>22</v>
      </c>
      <c r="D21" s="11"/>
      <c r="E21" s="9"/>
      <c r="F21" s="9"/>
      <c r="G21" s="22"/>
      <c r="H21" s="25"/>
    </row>
    <row r="22" spans="1:8" ht="30" customHeight="1">
      <c r="A22" s="22"/>
      <c r="B22" s="7"/>
      <c r="C22" s="39" t="s">
        <v>23</v>
      </c>
      <c r="D22" s="11"/>
      <c r="E22" s="10"/>
      <c r="F22" s="9"/>
      <c r="G22" s="22"/>
      <c r="H22" s="25"/>
    </row>
    <row r="23" spans="1:8" ht="30" customHeight="1">
      <c r="A23" s="22"/>
      <c r="B23" s="7"/>
      <c r="C23" s="39" t="s">
        <v>24</v>
      </c>
      <c r="D23" s="11"/>
      <c r="E23" s="10"/>
      <c r="F23" s="9"/>
      <c r="G23" s="22"/>
      <c r="H23" s="25"/>
    </row>
    <row r="24" spans="1:8" ht="30" customHeight="1">
      <c r="A24" s="22"/>
      <c r="B24" s="13"/>
      <c r="C24" s="39" t="s">
        <v>25</v>
      </c>
      <c r="D24" s="11"/>
      <c r="E24" s="10"/>
      <c r="F24" s="9"/>
      <c r="G24" s="22"/>
      <c r="H24" s="25"/>
    </row>
    <row r="25" spans="1:8" ht="43.5" customHeight="1">
      <c r="A25" s="22"/>
      <c r="B25" s="17"/>
      <c r="C25" s="39" t="s">
        <v>26</v>
      </c>
      <c r="D25" s="11"/>
      <c r="E25" s="8"/>
      <c r="F25" s="11"/>
      <c r="G25" s="22"/>
      <c r="H25" s="25"/>
    </row>
    <row r="26" spans="1:8" ht="30" customHeight="1">
      <c r="A26" s="22"/>
      <c r="B26" s="6"/>
      <c r="C26" s="39" t="s">
        <v>27</v>
      </c>
      <c r="D26" s="11"/>
      <c r="E26" s="10"/>
      <c r="F26" s="9"/>
      <c r="G26" s="22"/>
      <c r="H26" s="25"/>
    </row>
    <row r="27" spans="1:8" s="47" customFormat="1" ht="43.5" customHeight="1" thickBot="1">
      <c r="A27" s="48"/>
      <c r="B27" s="43" t="str">
        <f>B17</f>
        <v>B</v>
      </c>
      <c r="C27" s="198" t="str">
        <f>C17</f>
        <v>(INSERT LOCATION AND TYPE OF WORK) </v>
      </c>
      <c r="D27" s="199"/>
      <c r="E27" s="199"/>
      <c r="F27" s="200"/>
      <c r="G27" s="48" t="s">
        <v>17</v>
      </c>
      <c r="H27" s="48">
        <f>SUM(H17:H26)</f>
        <v>0</v>
      </c>
    </row>
    <row r="28" spans="1:8" s="47" customFormat="1" ht="30" customHeight="1" thickTop="1">
      <c r="A28" s="45"/>
      <c r="B28" s="44" t="s">
        <v>14</v>
      </c>
      <c r="C28" s="195" t="s">
        <v>30</v>
      </c>
      <c r="D28" s="196"/>
      <c r="E28" s="196"/>
      <c r="F28" s="197"/>
      <c r="G28" s="45"/>
      <c r="H28" s="46"/>
    </row>
    <row r="29" spans="1:8" ht="30" customHeight="1">
      <c r="A29" s="22"/>
      <c r="B29" s="17"/>
      <c r="C29" s="38" t="s">
        <v>19</v>
      </c>
      <c r="D29" s="11"/>
      <c r="E29" s="9" t="s">
        <v>2</v>
      </c>
      <c r="F29" s="9" t="s">
        <v>2</v>
      </c>
      <c r="G29" s="22" t="s">
        <v>2</v>
      </c>
      <c r="H29" s="25"/>
    </row>
    <row r="30" spans="1:8" ht="30" customHeight="1">
      <c r="A30" s="22"/>
      <c r="B30" s="17"/>
      <c r="C30" s="39" t="s">
        <v>20</v>
      </c>
      <c r="D30" s="11"/>
      <c r="E30" s="8"/>
      <c r="F30" s="11"/>
      <c r="G30" s="22"/>
      <c r="H30" s="25"/>
    </row>
    <row r="31" spans="1:8" ht="30" customHeight="1">
      <c r="A31" s="22"/>
      <c r="B31" s="18"/>
      <c r="C31" s="39" t="s">
        <v>21</v>
      </c>
      <c r="D31" s="11"/>
      <c r="E31" s="10"/>
      <c r="F31" s="9"/>
      <c r="G31" s="22"/>
      <c r="H31" s="25"/>
    </row>
    <row r="32" spans="1:8" ht="30" customHeight="1">
      <c r="A32" s="22"/>
      <c r="B32" s="7"/>
      <c r="C32" s="39" t="s">
        <v>22</v>
      </c>
      <c r="D32" s="11"/>
      <c r="E32" s="9"/>
      <c r="F32" s="9"/>
      <c r="G32" s="22"/>
      <c r="H32" s="25"/>
    </row>
    <row r="33" spans="1:8" ht="30" customHeight="1">
      <c r="A33" s="22"/>
      <c r="B33" s="7"/>
      <c r="C33" s="39" t="s">
        <v>23</v>
      </c>
      <c r="D33" s="11"/>
      <c r="E33" s="10"/>
      <c r="F33" s="9"/>
      <c r="G33" s="22"/>
      <c r="H33" s="25"/>
    </row>
    <row r="34" spans="1:8" ht="30" customHeight="1">
      <c r="A34" s="22"/>
      <c r="B34" s="7"/>
      <c r="C34" s="39" t="s">
        <v>24</v>
      </c>
      <c r="D34" s="11"/>
      <c r="E34" s="10"/>
      <c r="F34" s="9"/>
      <c r="G34" s="22"/>
      <c r="H34" s="25"/>
    </row>
    <row r="35" spans="1:8" ht="43.5" customHeight="1">
      <c r="A35" s="22"/>
      <c r="B35" s="13"/>
      <c r="C35" s="39" t="s">
        <v>25</v>
      </c>
      <c r="D35" s="11"/>
      <c r="E35" s="10"/>
      <c r="F35" s="9"/>
      <c r="G35" s="22"/>
      <c r="H35" s="25"/>
    </row>
    <row r="36" spans="1:8" ht="36" customHeight="1">
      <c r="A36" s="22"/>
      <c r="B36" s="17"/>
      <c r="C36" s="39" t="s">
        <v>26</v>
      </c>
      <c r="D36" s="11"/>
      <c r="E36" s="8"/>
      <c r="F36" s="11"/>
      <c r="G36" s="22"/>
      <c r="H36" s="25"/>
    </row>
    <row r="37" spans="1:8" ht="43.5" customHeight="1">
      <c r="A37" s="22"/>
      <c r="B37" s="6"/>
      <c r="C37" s="39" t="s">
        <v>27</v>
      </c>
      <c r="D37" s="11"/>
      <c r="E37" s="10"/>
      <c r="F37" s="9"/>
      <c r="G37" s="22"/>
      <c r="H37" s="25"/>
    </row>
    <row r="38" spans="1:8" s="47" customFormat="1" ht="75" customHeight="1" thickBot="1">
      <c r="A38" s="48"/>
      <c r="B38" s="43" t="str">
        <f>B28</f>
        <v>C</v>
      </c>
      <c r="C38" s="198" t="str">
        <f>C28</f>
        <v>(INSERT LOCATION AND TYPE OF WORK) </v>
      </c>
      <c r="D38" s="199"/>
      <c r="E38" s="199"/>
      <c r="F38" s="200"/>
      <c r="G38" s="48" t="s">
        <v>17</v>
      </c>
      <c r="H38" s="48">
        <f>SUM(H28:H37)</f>
        <v>0</v>
      </c>
    </row>
    <row r="39" spans="1:8" s="47" customFormat="1" ht="75" customHeight="1" thickTop="1">
      <c r="A39" s="45"/>
      <c r="B39" s="44" t="s">
        <v>15</v>
      </c>
      <c r="C39" s="195" t="s">
        <v>30</v>
      </c>
      <c r="D39" s="196"/>
      <c r="E39" s="196"/>
      <c r="F39" s="197"/>
      <c r="G39" s="45"/>
      <c r="H39" s="46"/>
    </row>
    <row r="40" spans="1:8" ht="75" customHeight="1">
      <c r="A40" s="22"/>
      <c r="B40" s="17"/>
      <c r="C40" s="38" t="s">
        <v>19</v>
      </c>
      <c r="D40" s="11"/>
      <c r="E40" s="9" t="s">
        <v>2</v>
      </c>
      <c r="F40" s="9" t="s">
        <v>2</v>
      </c>
      <c r="G40" s="22" t="s">
        <v>2</v>
      </c>
      <c r="H40" s="25"/>
    </row>
    <row r="41" spans="1:8" ht="75" customHeight="1">
      <c r="A41" s="22"/>
      <c r="B41" s="17"/>
      <c r="C41" s="39" t="s">
        <v>20</v>
      </c>
      <c r="D41" s="11"/>
      <c r="E41" s="8"/>
      <c r="F41" s="11"/>
      <c r="G41" s="22"/>
      <c r="H41" s="25"/>
    </row>
    <row r="42" spans="1:8" ht="30" customHeight="1">
      <c r="A42" s="22"/>
      <c r="B42" s="18"/>
      <c r="C42" s="39" t="s">
        <v>21</v>
      </c>
      <c r="D42" s="11"/>
      <c r="E42" s="10"/>
      <c r="F42" s="9"/>
      <c r="G42" s="22"/>
      <c r="H42" s="25"/>
    </row>
    <row r="43" spans="1:8" ht="43.5" customHeight="1">
      <c r="A43" s="22"/>
      <c r="B43" s="7"/>
      <c r="C43" s="39" t="s">
        <v>22</v>
      </c>
      <c r="D43" s="11"/>
      <c r="E43" s="9"/>
      <c r="F43" s="9"/>
      <c r="G43" s="22"/>
      <c r="H43" s="25"/>
    </row>
    <row r="44" spans="1:8" ht="30" customHeight="1">
      <c r="A44" s="22"/>
      <c r="B44" s="7"/>
      <c r="C44" s="39" t="s">
        <v>23</v>
      </c>
      <c r="D44" s="11"/>
      <c r="E44" s="10"/>
      <c r="F44" s="9"/>
      <c r="G44" s="22"/>
      <c r="H44" s="25"/>
    </row>
    <row r="45" spans="1:8" ht="30" customHeight="1">
      <c r="A45" s="22"/>
      <c r="B45" s="7"/>
      <c r="C45" s="39" t="s">
        <v>24</v>
      </c>
      <c r="D45" s="11"/>
      <c r="E45" s="10"/>
      <c r="F45" s="9"/>
      <c r="G45" s="22"/>
      <c r="H45" s="25"/>
    </row>
    <row r="46" spans="1:8" ht="30" customHeight="1">
      <c r="A46" s="22"/>
      <c r="B46" s="13"/>
      <c r="C46" s="39" t="s">
        <v>25</v>
      </c>
      <c r="D46" s="11"/>
      <c r="E46" s="10"/>
      <c r="F46" s="9"/>
      <c r="G46" s="22"/>
      <c r="H46" s="25"/>
    </row>
    <row r="47" spans="1:8" ht="30" customHeight="1">
      <c r="A47" s="22"/>
      <c r="B47" s="17"/>
      <c r="C47" s="39" t="s">
        <v>26</v>
      </c>
      <c r="D47" s="11"/>
      <c r="E47" s="8"/>
      <c r="F47" s="11"/>
      <c r="G47" s="22"/>
      <c r="H47" s="25"/>
    </row>
    <row r="48" spans="1:8" ht="48" customHeight="1">
      <c r="A48" s="22"/>
      <c r="B48" s="6"/>
      <c r="C48" s="39" t="s">
        <v>27</v>
      </c>
      <c r="D48" s="11"/>
      <c r="E48" s="10"/>
      <c r="F48" s="9"/>
      <c r="G48" s="22"/>
      <c r="H48" s="25"/>
    </row>
    <row r="49" spans="1:8" s="47" customFormat="1" ht="43.5" customHeight="1" thickBot="1">
      <c r="A49" s="48"/>
      <c r="B49" s="43" t="str">
        <f>B39</f>
        <v>D</v>
      </c>
      <c r="C49" s="198" t="str">
        <f>C39</f>
        <v>(INSERT LOCATION AND TYPE OF WORK) </v>
      </c>
      <c r="D49" s="199"/>
      <c r="E49" s="199"/>
      <c r="F49" s="200"/>
      <c r="G49" s="48" t="s">
        <v>17</v>
      </c>
      <c r="H49" s="48">
        <f>SUM(H39:H48)</f>
        <v>0</v>
      </c>
    </row>
    <row r="50" spans="1:8" s="47" customFormat="1" ht="48" customHeight="1" thickTop="1">
      <c r="A50" s="49"/>
      <c r="B50" s="44" t="s">
        <v>16</v>
      </c>
      <c r="C50" s="195" t="s">
        <v>30</v>
      </c>
      <c r="D50" s="196"/>
      <c r="E50" s="196"/>
      <c r="F50" s="197"/>
      <c r="G50" s="49"/>
      <c r="H50" s="50"/>
    </row>
    <row r="51" spans="1:8" ht="30" customHeight="1">
      <c r="A51" s="22"/>
      <c r="B51" s="17"/>
      <c r="C51" s="38" t="s">
        <v>19</v>
      </c>
      <c r="D51" s="11"/>
      <c r="E51" s="9" t="s">
        <v>2</v>
      </c>
      <c r="F51" s="9" t="s">
        <v>2</v>
      </c>
      <c r="G51" s="22" t="s">
        <v>2</v>
      </c>
      <c r="H51" s="25"/>
    </row>
    <row r="52" spans="1:8" ht="30" customHeight="1">
      <c r="A52" s="22"/>
      <c r="B52" s="17"/>
      <c r="C52" s="39" t="s">
        <v>20</v>
      </c>
      <c r="D52" s="11"/>
      <c r="E52" s="8"/>
      <c r="F52" s="11"/>
      <c r="G52" s="22"/>
      <c r="H52" s="25"/>
    </row>
    <row r="53" spans="1:8" ht="30" customHeight="1">
      <c r="A53" s="22"/>
      <c r="B53" s="18"/>
      <c r="C53" s="39" t="s">
        <v>21</v>
      </c>
      <c r="D53" s="11"/>
      <c r="E53" s="10"/>
      <c r="F53" s="9"/>
      <c r="G53" s="22"/>
      <c r="H53" s="25"/>
    </row>
    <row r="54" spans="1:8" ht="30" customHeight="1">
      <c r="A54" s="22"/>
      <c r="B54" s="7"/>
      <c r="C54" s="39" t="s">
        <v>22</v>
      </c>
      <c r="D54" s="11"/>
      <c r="E54" s="9"/>
      <c r="F54" s="9"/>
      <c r="G54" s="22"/>
      <c r="H54" s="25"/>
    </row>
    <row r="55" spans="1:8" ht="30" customHeight="1">
      <c r="A55" s="22"/>
      <c r="B55" s="7"/>
      <c r="C55" s="39" t="s">
        <v>23</v>
      </c>
      <c r="D55" s="11"/>
      <c r="E55" s="10"/>
      <c r="F55" s="9"/>
      <c r="G55" s="22"/>
      <c r="H55" s="25"/>
    </row>
    <row r="56" spans="1:8" ht="43.5" customHeight="1">
      <c r="A56" s="22"/>
      <c r="B56" s="7"/>
      <c r="C56" s="39" t="s">
        <v>24</v>
      </c>
      <c r="D56" s="11"/>
      <c r="E56" s="10"/>
      <c r="F56" s="9"/>
      <c r="G56" s="22"/>
      <c r="H56" s="25"/>
    </row>
    <row r="57" spans="1:8" ht="30" customHeight="1">
      <c r="A57" s="22"/>
      <c r="B57" s="13"/>
      <c r="C57" s="39" t="s">
        <v>25</v>
      </c>
      <c r="D57" s="11"/>
      <c r="E57" s="10"/>
      <c r="F57" s="9"/>
      <c r="G57" s="22"/>
      <c r="H57" s="25"/>
    </row>
    <row r="58" spans="1:8" ht="43.5" customHeight="1">
      <c r="A58" s="22"/>
      <c r="B58" s="17"/>
      <c r="C58" s="39" t="s">
        <v>26</v>
      </c>
      <c r="D58" s="11"/>
      <c r="E58" s="8"/>
      <c r="F58" s="11"/>
      <c r="G58" s="22"/>
      <c r="H58" s="25"/>
    </row>
    <row r="59" spans="1:8" ht="30" customHeight="1">
      <c r="A59" s="22"/>
      <c r="B59" s="6"/>
      <c r="C59" s="39" t="s">
        <v>27</v>
      </c>
      <c r="D59" s="11"/>
      <c r="E59" s="10"/>
      <c r="F59" s="9"/>
      <c r="G59" s="22"/>
      <c r="H59" s="25"/>
    </row>
    <row r="60" spans="1:8" s="47" customFormat="1" ht="30" customHeight="1" thickBot="1">
      <c r="A60" s="46"/>
      <c r="B60" s="43" t="str">
        <f>B50</f>
        <v>E</v>
      </c>
      <c r="C60" s="198" t="str">
        <f>C50</f>
        <v>(INSERT LOCATION AND TYPE OF WORK) </v>
      </c>
      <c r="D60" s="199"/>
      <c r="E60" s="199"/>
      <c r="F60" s="200"/>
      <c r="G60" s="51" t="s">
        <v>17</v>
      </c>
      <c r="H60" s="52">
        <f>SUM(H50:H59)</f>
        <v>0</v>
      </c>
    </row>
    <row r="61" spans="1:8" ht="30" customHeight="1" thickTop="1">
      <c r="A61" s="78"/>
      <c r="B61" s="12"/>
      <c r="C61" s="19" t="s">
        <v>18</v>
      </c>
      <c r="D61" s="29"/>
      <c r="E61" s="1"/>
      <c r="F61" s="1"/>
      <c r="G61" s="83"/>
      <c r="H61" s="86"/>
    </row>
    <row r="62" spans="1:8" ht="43.5" customHeight="1" thickBot="1">
      <c r="A62" s="23"/>
      <c r="B62" s="43" t="str">
        <f>B6</f>
        <v>A</v>
      </c>
      <c r="C62" s="204" t="str">
        <f>C6</f>
        <v>(INSERT LOCATION AND TYPE OF WORK) </v>
      </c>
      <c r="D62" s="205"/>
      <c r="E62" s="205"/>
      <c r="F62" s="206"/>
      <c r="G62" s="23" t="s">
        <v>17</v>
      </c>
      <c r="H62" s="23">
        <f>H16</f>
        <v>0</v>
      </c>
    </row>
    <row r="63" spans="1:8" ht="30" customHeight="1" thickBot="1" thickTop="1">
      <c r="A63" s="23"/>
      <c r="B63" s="43" t="str">
        <f>B17</f>
        <v>B</v>
      </c>
      <c r="C63" s="201" t="str">
        <f>C17</f>
        <v>(INSERT LOCATION AND TYPE OF WORK) </v>
      </c>
      <c r="D63" s="202"/>
      <c r="E63" s="202"/>
      <c r="F63" s="203"/>
      <c r="G63" s="23" t="s">
        <v>17</v>
      </c>
      <c r="H63" s="23">
        <f>H27</f>
        <v>0</v>
      </c>
    </row>
    <row r="64" spans="1:8" ht="43.5" customHeight="1" thickBot="1" thickTop="1">
      <c r="A64" s="23"/>
      <c r="B64" s="43" t="str">
        <f>B28</f>
        <v>C</v>
      </c>
      <c r="C64" s="201" t="str">
        <f>C28</f>
        <v>(INSERT LOCATION AND TYPE OF WORK) </v>
      </c>
      <c r="D64" s="202"/>
      <c r="E64" s="202"/>
      <c r="F64" s="203"/>
      <c r="G64" s="23" t="s">
        <v>17</v>
      </c>
      <c r="H64" s="23">
        <f>H38</f>
        <v>0</v>
      </c>
    </row>
    <row r="65" spans="1:8" ht="43.5" customHeight="1" thickBot="1" thickTop="1">
      <c r="A65" s="33"/>
      <c r="B65" s="43" t="str">
        <f>B39</f>
        <v>D</v>
      </c>
      <c r="C65" s="201" t="str">
        <f>C39</f>
        <v>(INSERT LOCATION AND TYPE OF WORK) </v>
      </c>
      <c r="D65" s="202"/>
      <c r="E65" s="202"/>
      <c r="F65" s="203"/>
      <c r="G65" s="33" t="s">
        <v>17</v>
      </c>
      <c r="H65" s="33">
        <f>H49</f>
        <v>0</v>
      </c>
    </row>
    <row r="66" spans="1:8" ht="43.5" customHeight="1" thickBot="1" thickTop="1">
      <c r="A66" s="27"/>
      <c r="B66" s="81" t="str">
        <f>B50</f>
        <v>E</v>
      </c>
      <c r="C66" s="209" t="str">
        <f>C50</f>
        <v>(INSERT LOCATION AND TYPE OF WORK) </v>
      </c>
      <c r="D66" s="210"/>
      <c r="E66" s="210"/>
      <c r="F66" s="211"/>
      <c r="G66" s="27" t="s">
        <v>17</v>
      </c>
      <c r="H66" s="27">
        <f>H60</f>
        <v>0</v>
      </c>
    </row>
    <row r="67" spans="1:8" s="42" customFormat="1" ht="43.5" customHeight="1" thickTop="1">
      <c r="A67" s="22"/>
      <c r="B67" s="212" t="s">
        <v>39</v>
      </c>
      <c r="C67" s="213"/>
      <c r="D67" s="213"/>
      <c r="E67" s="213"/>
      <c r="F67" s="213"/>
      <c r="G67" s="207">
        <f>SUM(H62:H66)</f>
        <v>0</v>
      </c>
      <c r="H67" s="208"/>
    </row>
    <row r="68" spans="1:8" ht="43.5" customHeight="1">
      <c r="A68" s="79"/>
      <c r="B68" s="74"/>
      <c r="C68" s="75"/>
      <c r="D68" s="76"/>
      <c r="E68" s="75"/>
      <c r="F68" s="75"/>
      <c r="G68" s="31"/>
      <c r="H68" s="87"/>
    </row>
  </sheetData>
  <sheetProtection/>
  <mergeCells count="17">
    <mergeCell ref="G67:H67"/>
    <mergeCell ref="C66:F66"/>
    <mergeCell ref="C27:F27"/>
    <mergeCell ref="C16:F16"/>
    <mergeCell ref="C17:F17"/>
    <mergeCell ref="C39:F39"/>
    <mergeCell ref="B67:F67"/>
    <mergeCell ref="C38:F38"/>
    <mergeCell ref="C6:F6"/>
    <mergeCell ref="C60:F60"/>
    <mergeCell ref="C50:F50"/>
    <mergeCell ref="C49:F49"/>
    <mergeCell ref="C28:F28"/>
    <mergeCell ref="C65:F65"/>
    <mergeCell ref="C64:F64"/>
    <mergeCell ref="C63:F63"/>
    <mergeCell ref="C62:F62"/>
  </mergeCells>
  <printOptions/>
  <pageMargins left="0.5" right="0.5" top="0.75" bottom="0.75" header="0.25" footer="0.25"/>
  <pageSetup horizontalDpi="600" verticalDpi="600" orientation="portrait" scale="75" r:id="rId3"/>
  <headerFooter alignWithMargins="0">
    <oddHeader>&amp;L&amp;10The City of Winnipeg
Bid Opportunity No. xxx-yyyy 
&amp;XTemplate Version: C420190115-RW&amp;R&amp;10Bid Submission
Page &amp;P+3 of ??</oddHeader>
    <oddFooter xml:space="preserve">&amp;R__________________
Name of Bidder                    </oddFooter>
  </headerFooter>
  <rowBreaks count="5" manualBreakCount="5">
    <brk id="16" min="1" max="7" man="1"/>
    <brk id="27" min="1" max="7" man="1"/>
    <brk id="38" min="1" max="7" man="1"/>
    <brk id="49" min="1" max="7" man="1"/>
    <brk id="60" min="1" max="7" man="1"/>
  </rowBreaks>
  <legacyDrawing r:id="rId2"/>
</worksheet>
</file>

<file path=xl/worksheets/sheet3.xml><?xml version="1.0" encoding="utf-8"?>
<worksheet xmlns="http://schemas.openxmlformats.org/spreadsheetml/2006/main" xmlns:r="http://schemas.openxmlformats.org/officeDocument/2006/relationships">
  <sheetPr>
    <tabColor indexed="23"/>
  </sheetPr>
  <dimension ref="A1:J645"/>
  <sheetViews>
    <sheetView showZeros="0" tabSelected="1" showOutlineSymbols="0" view="pageBreakPreview" zoomScale="85" zoomScaleNormal="87" zoomScaleSheetLayoutView="85" workbookViewId="0" topLeftCell="B574">
      <selection activeCell="G577" sqref="G577"/>
    </sheetView>
  </sheetViews>
  <sheetFormatPr defaultColWidth="10.5546875" defaultRowHeight="15"/>
  <cols>
    <col min="1" max="1" width="8.3359375" style="24" hidden="1"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153" customWidth="1"/>
    <col min="8" max="8" width="16.77734375" style="24" customWidth="1"/>
    <col min="9" max="9" width="12.10546875" style="0" customWidth="1"/>
    <col min="10" max="10" width="26.3359375" style="174" customWidth="1"/>
  </cols>
  <sheetData>
    <row r="1" spans="1:8" ht="15.75">
      <c r="A1" s="37"/>
      <c r="B1" s="35" t="s">
        <v>688</v>
      </c>
      <c r="C1" s="36"/>
      <c r="D1" s="36"/>
      <c r="E1" s="36"/>
      <c r="F1" s="36"/>
      <c r="G1" s="37"/>
      <c r="H1" s="36"/>
    </row>
    <row r="2" spans="1:8" ht="15">
      <c r="A2" s="34"/>
      <c r="B2" s="15" t="s">
        <v>646</v>
      </c>
      <c r="C2" s="2"/>
      <c r="D2" s="2"/>
      <c r="E2" s="2"/>
      <c r="F2" s="2"/>
      <c r="G2" s="135"/>
      <c r="H2" s="2"/>
    </row>
    <row r="3" spans="1:8" ht="15">
      <c r="A3" s="20"/>
      <c r="B3" s="14" t="s">
        <v>1</v>
      </c>
      <c r="C3" s="42"/>
      <c r="D3" s="42"/>
      <c r="E3" s="42"/>
      <c r="F3" s="42"/>
      <c r="G3" s="136"/>
      <c r="H3" s="60"/>
    </row>
    <row r="4" spans="1:8" ht="15">
      <c r="A4" s="77" t="s">
        <v>28</v>
      </c>
      <c r="B4" s="16" t="s">
        <v>3</v>
      </c>
      <c r="C4" s="4" t="s">
        <v>4</v>
      </c>
      <c r="D4" s="3" t="s">
        <v>5</v>
      </c>
      <c r="E4" s="5" t="s">
        <v>6</v>
      </c>
      <c r="F4" s="5" t="s">
        <v>7</v>
      </c>
      <c r="G4" s="137" t="s">
        <v>8</v>
      </c>
      <c r="H4" s="3" t="s">
        <v>9</v>
      </c>
    </row>
    <row r="5" spans="1:8" ht="15.75" thickBot="1">
      <c r="A5" s="26"/>
      <c r="B5" s="53"/>
      <c r="C5" s="54"/>
      <c r="D5" s="55" t="s">
        <v>10</v>
      </c>
      <c r="E5" s="56"/>
      <c r="F5" s="57" t="s">
        <v>11</v>
      </c>
      <c r="G5" s="138"/>
      <c r="H5" s="70"/>
    </row>
    <row r="6" spans="1:8" ht="34.5" customHeight="1" thickTop="1">
      <c r="A6" s="22"/>
      <c r="B6" s="230" t="s">
        <v>33</v>
      </c>
      <c r="C6" s="231"/>
      <c r="D6" s="231"/>
      <c r="E6" s="231"/>
      <c r="F6" s="232"/>
      <c r="G6" s="139"/>
      <c r="H6" s="61"/>
    </row>
    <row r="7" spans="1:10" s="47" customFormat="1" ht="34.5" customHeight="1">
      <c r="A7" s="45"/>
      <c r="B7" s="44" t="s">
        <v>12</v>
      </c>
      <c r="C7" s="235" t="s">
        <v>243</v>
      </c>
      <c r="D7" s="236"/>
      <c r="E7" s="236"/>
      <c r="F7" s="237"/>
      <c r="G7" s="140"/>
      <c r="H7" s="46" t="s">
        <v>2</v>
      </c>
      <c r="J7" s="175"/>
    </row>
    <row r="8" spans="1:8" ht="34.5" customHeight="1">
      <c r="A8" s="22"/>
      <c r="B8" s="17"/>
      <c r="C8" s="38" t="s">
        <v>19</v>
      </c>
      <c r="D8" s="11"/>
      <c r="E8" s="9" t="s">
        <v>2</v>
      </c>
      <c r="F8" s="9" t="s">
        <v>2</v>
      </c>
      <c r="G8" s="141" t="s">
        <v>2</v>
      </c>
      <c r="H8" s="25"/>
    </row>
    <row r="9" spans="1:10" s="104" customFormat="1" ht="34.5" customHeight="1">
      <c r="A9" s="97" t="s">
        <v>46</v>
      </c>
      <c r="B9" s="98" t="s">
        <v>209</v>
      </c>
      <c r="C9" s="99" t="s">
        <v>47</v>
      </c>
      <c r="D9" s="100" t="s">
        <v>211</v>
      </c>
      <c r="E9" s="101" t="s">
        <v>41</v>
      </c>
      <c r="F9" s="102">
        <v>10</v>
      </c>
      <c r="G9" s="103"/>
      <c r="H9" s="93">
        <f>ROUND(G9*F9,2)</f>
        <v>0</v>
      </c>
      <c r="I9" s="167"/>
      <c r="J9" s="176"/>
    </row>
    <row r="10" spans="1:10" s="106" customFormat="1" ht="34.5" customHeight="1">
      <c r="A10" s="105" t="s">
        <v>48</v>
      </c>
      <c r="B10" s="98" t="s">
        <v>42</v>
      </c>
      <c r="C10" s="99" t="s">
        <v>49</v>
      </c>
      <c r="D10" s="100" t="s">
        <v>211</v>
      </c>
      <c r="E10" s="101" t="s">
        <v>43</v>
      </c>
      <c r="F10" s="102">
        <v>750</v>
      </c>
      <c r="G10" s="103"/>
      <c r="H10" s="93">
        <f>ROUND(G10*F10,2)</f>
        <v>0</v>
      </c>
      <c r="I10" s="167"/>
      <c r="J10" s="177"/>
    </row>
    <row r="11" spans="1:8" ht="34.5" customHeight="1">
      <c r="A11" s="22"/>
      <c r="B11" s="17"/>
      <c r="C11" s="39" t="s">
        <v>20</v>
      </c>
      <c r="D11" s="11"/>
      <c r="E11" s="8"/>
      <c r="F11" s="11"/>
      <c r="G11" s="141"/>
      <c r="H11" s="25"/>
    </row>
    <row r="12" spans="1:10" s="106" customFormat="1" ht="34.5" customHeight="1">
      <c r="A12" s="107" t="s">
        <v>244</v>
      </c>
      <c r="B12" s="98" t="s">
        <v>120</v>
      </c>
      <c r="C12" s="99" t="s">
        <v>246</v>
      </c>
      <c r="D12" s="82" t="s">
        <v>213</v>
      </c>
      <c r="E12" s="101"/>
      <c r="F12" s="102"/>
      <c r="G12" s="108"/>
      <c r="H12" s="93"/>
      <c r="I12" s="167"/>
      <c r="J12" s="177"/>
    </row>
    <row r="13" spans="1:10" s="106" customFormat="1" ht="34.5" customHeight="1">
      <c r="A13" s="107" t="s">
        <v>247</v>
      </c>
      <c r="B13" s="109" t="s">
        <v>44</v>
      </c>
      <c r="C13" s="99" t="s">
        <v>248</v>
      </c>
      <c r="D13" s="82" t="s">
        <v>2</v>
      </c>
      <c r="E13" s="101" t="s">
        <v>43</v>
      </c>
      <c r="F13" s="102">
        <v>160</v>
      </c>
      <c r="G13" s="103"/>
      <c r="H13" s="93">
        <f>ROUND(G13*F13,2)</f>
        <v>0</v>
      </c>
      <c r="I13" s="168"/>
      <c r="J13" s="177"/>
    </row>
    <row r="14" spans="1:10" s="106" customFormat="1" ht="34.5" customHeight="1">
      <c r="A14" s="107" t="s">
        <v>249</v>
      </c>
      <c r="B14" s="110" t="s">
        <v>123</v>
      </c>
      <c r="C14" s="99" t="s">
        <v>251</v>
      </c>
      <c r="D14" s="82" t="s">
        <v>213</v>
      </c>
      <c r="E14" s="101"/>
      <c r="F14" s="102"/>
      <c r="G14" s="108"/>
      <c r="H14" s="93"/>
      <c r="I14" s="167"/>
      <c r="J14" s="177"/>
    </row>
    <row r="15" spans="1:10" s="106" customFormat="1" ht="34.5" customHeight="1">
      <c r="A15" s="107" t="s">
        <v>252</v>
      </c>
      <c r="B15" s="109" t="s">
        <v>44</v>
      </c>
      <c r="C15" s="99" t="s">
        <v>253</v>
      </c>
      <c r="D15" s="82" t="s">
        <v>2</v>
      </c>
      <c r="E15" s="101" t="s">
        <v>43</v>
      </c>
      <c r="F15" s="102">
        <v>10</v>
      </c>
      <c r="G15" s="103"/>
      <c r="H15" s="93">
        <f aca="true" t="shared" si="0" ref="H15:H20">ROUND(G15*F15,2)</f>
        <v>0</v>
      </c>
      <c r="I15" s="168"/>
      <c r="J15" s="177"/>
    </row>
    <row r="16" spans="1:10" s="106" customFormat="1" ht="34.5" customHeight="1">
      <c r="A16" s="107" t="s">
        <v>254</v>
      </c>
      <c r="B16" s="109" t="s">
        <v>51</v>
      </c>
      <c r="C16" s="99" t="s">
        <v>255</v>
      </c>
      <c r="D16" s="82" t="s">
        <v>2</v>
      </c>
      <c r="E16" s="101" t="s">
        <v>43</v>
      </c>
      <c r="F16" s="102">
        <v>90</v>
      </c>
      <c r="G16" s="103"/>
      <c r="H16" s="93">
        <f t="shared" si="0"/>
        <v>0</v>
      </c>
      <c r="I16" s="168"/>
      <c r="J16" s="177"/>
    </row>
    <row r="17" spans="1:10" s="106" customFormat="1" ht="34.5" customHeight="1">
      <c r="A17" s="107" t="s">
        <v>256</v>
      </c>
      <c r="B17" s="109" t="s">
        <v>61</v>
      </c>
      <c r="C17" s="99" t="s">
        <v>257</v>
      </c>
      <c r="D17" s="82" t="s">
        <v>2</v>
      </c>
      <c r="E17" s="101" t="s">
        <v>43</v>
      </c>
      <c r="F17" s="102">
        <v>50</v>
      </c>
      <c r="G17" s="103"/>
      <c r="H17" s="93">
        <f t="shared" si="0"/>
        <v>0</v>
      </c>
      <c r="I17" s="168"/>
      <c r="J17" s="177"/>
    </row>
    <row r="18" spans="1:10" s="106" customFormat="1" ht="34.5" customHeight="1">
      <c r="A18" s="107" t="s">
        <v>258</v>
      </c>
      <c r="B18" s="109" t="s">
        <v>73</v>
      </c>
      <c r="C18" s="99" t="s">
        <v>259</v>
      </c>
      <c r="D18" s="82" t="s">
        <v>2</v>
      </c>
      <c r="E18" s="101" t="s">
        <v>43</v>
      </c>
      <c r="F18" s="102">
        <v>25</v>
      </c>
      <c r="G18" s="103"/>
      <c r="H18" s="93">
        <f t="shared" si="0"/>
        <v>0</v>
      </c>
      <c r="I18" s="168"/>
      <c r="J18" s="177"/>
    </row>
    <row r="19" spans="1:10" s="106" customFormat="1" ht="34.5" customHeight="1">
      <c r="A19" s="107" t="s">
        <v>260</v>
      </c>
      <c r="B19" s="98" t="s">
        <v>124</v>
      </c>
      <c r="C19" s="111" t="s">
        <v>262</v>
      </c>
      <c r="D19" s="82" t="s">
        <v>233</v>
      </c>
      <c r="E19" s="101" t="s">
        <v>43</v>
      </c>
      <c r="F19" s="102">
        <v>10</v>
      </c>
      <c r="G19" s="103"/>
      <c r="H19" s="93">
        <f t="shared" si="0"/>
        <v>0</v>
      </c>
      <c r="I19" s="168"/>
      <c r="J19" s="177"/>
    </row>
    <row r="20" spans="1:10" s="106" customFormat="1" ht="34.5" customHeight="1">
      <c r="A20" s="107" t="s">
        <v>263</v>
      </c>
      <c r="B20" s="98" t="s">
        <v>126</v>
      </c>
      <c r="C20" s="111" t="s">
        <v>264</v>
      </c>
      <c r="D20" s="82" t="s">
        <v>233</v>
      </c>
      <c r="E20" s="101" t="s">
        <v>43</v>
      </c>
      <c r="F20" s="102">
        <v>10</v>
      </c>
      <c r="G20" s="103"/>
      <c r="H20" s="93">
        <f t="shared" si="0"/>
        <v>0</v>
      </c>
      <c r="I20" s="168"/>
      <c r="J20" s="177"/>
    </row>
    <row r="21" spans="1:10" s="106" customFormat="1" ht="34.5" customHeight="1">
      <c r="A21" s="107" t="s">
        <v>52</v>
      </c>
      <c r="B21" s="98" t="s">
        <v>130</v>
      </c>
      <c r="C21" s="99" t="s">
        <v>53</v>
      </c>
      <c r="D21" s="82" t="s">
        <v>213</v>
      </c>
      <c r="E21" s="101"/>
      <c r="F21" s="102"/>
      <c r="G21" s="108"/>
      <c r="H21" s="93"/>
      <c r="I21" s="167"/>
      <c r="J21" s="177"/>
    </row>
    <row r="22" spans="1:10" s="106" customFormat="1" ht="34.5" customHeight="1">
      <c r="A22" s="107" t="s">
        <v>54</v>
      </c>
      <c r="B22" s="109" t="s">
        <v>44</v>
      </c>
      <c r="C22" s="99" t="s">
        <v>55</v>
      </c>
      <c r="D22" s="82" t="s">
        <v>2</v>
      </c>
      <c r="E22" s="101" t="s">
        <v>50</v>
      </c>
      <c r="F22" s="102">
        <v>250</v>
      </c>
      <c r="G22" s="103"/>
      <c r="H22" s="93">
        <f>ROUND(G22*F22,2)</f>
        <v>0</v>
      </c>
      <c r="I22" s="167"/>
      <c r="J22" s="177"/>
    </row>
    <row r="23" spans="1:10" s="106" customFormat="1" ht="34.5" customHeight="1">
      <c r="A23" s="107" t="s">
        <v>56</v>
      </c>
      <c r="B23" s="98" t="s">
        <v>133</v>
      </c>
      <c r="C23" s="99" t="s">
        <v>57</v>
      </c>
      <c r="D23" s="82" t="s">
        <v>213</v>
      </c>
      <c r="E23" s="101"/>
      <c r="F23" s="102"/>
      <c r="G23" s="108"/>
      <c r="H23" s="93"/>
      <c r="I23" s="167"/>
      <c r="J23" s="177"/>
    </row>
    <row r="24" spans="1:10" s="106" customFormat="1" ht="34.5" customHeight="1">
      <c r="A24" s="107" t="s">
        <v>58</v>
      </c>
      <c r="B24" s="109" t="s">
        <v>44</v>
      </c>
      <c r="C24" s="99" t="s">
        <v>59</v>
      </c>
      <c r="D24" s="82" t="s">
        <v>2</v>
      </c>
      <c r="E24" s="101" t="s">
        <v>50</v>
      </c>
      <c r="F24" s="102">
        <v>250</v>
      </c>
      <c r="G24" s="103"/>
      <c r="H24" s="93">
        <f>ROUND(G24*F24,2)</f>
        <v>0</v>
      </c>
      <c r="I24" s="167"/>
      <c r="J24" s="177"/>
    </row>
    <row r="25" spans="1:10" s="104" customFormat="1" ht="34.5" customHeight="1">
      <c r="A25" s="107" t="s">
        <v>266</v>
      </c>
      <c r="B25" s="98" t="s">
        <v>134</v>
      </c>
      <c r="C25" s="99" t="s">
        <v>268</v>
      </c>
      <c r="D25" s="82" t="s">
        <v>137</v>
      </c>
      <c r="E25" s="101"/>
      <c r="F25" s="102"/>
      <c r="G25" s="108"/>
      <c r="H25" s="93"/>
      <c r="I25" s="167"/>
      <c r="J25" s="176"/>
    </row>
    <row r="26" spans="1:10" s="106" customFormat="1" ht="34.5" customHeight="1">
      <c r="A26" s="107" t="s">
        <v>269</v>
      </c>
      <c r="B26" s="109" t="s">
        <v>44</v>
      </c>
      <c r="C26" s="99" t="s">
        <v>138</v>
      </c>
      <c r="D26" s="82" t="s">
        <v>270</v>
      </c>
      <c r="E26" s="101"/>
      <c r="F26" s="102"/>
      <c r="G26" s="108"/>
      <c r="H26" s="93"/>
      <c r="I26" s="167"/>
      <c r="J26" s="177"/>
    </row>
    <row r="27" spans="1:10" s="106" customFormat="1" ht="34.5" customHeight="1">
      <c r="A27" s="107" t="s">
        <v>271</v>
      </c>
      <c r="B27" s="112" t="s">
        <v>139</v>
      </c>
      <c r="C27" s="99" t="s">
        <v>272</v>
      </c>
      <c r="D27" s="82"/>
      <c r="E27" s="101" t="s">
        <v>43</v>
      </c>
      <c r="F27" s="102">
        <v>15</v>
      </c>
      <c r="G27" s="103"/>
      <c r="H27" s="93">
        <f aca="true" t="shared" si="1" ref="H27:H35">ROUND(G27*F27,2)</f>
        <v>0</v>
      </c>
      <c r="I27" s="169"/>
      <c r="J27" s="177"/>
    </row>
    <row r="28" spans="1:10" s="106" customFormat="1" ht="34.5" customHeight="1">
      <c r="A28" s="107" t="s">
        <v>273</v>
      </c>
      <c r="B28" s="112" t="s">
        <v>140</v>
      </c>
      <c r="C28" s="99" t="s">
        <v>274</v>
      </c>
      <c r="D28" s="82"/>
      <c r="E28" s="101" t="s">
        <v>43</v>
      </c>
      <c r="F28" s="102">
        <v>50</v>
      </c>
      <c r="G28" s="103"/>
      <c r="H28" s="93">
        <f t="shared" si="1"/>
        <v>0</v>
      </c>
      <c r="I28" s="167"/>
      <c r="J28" s="177"/>
    </row>
    <row r="29" spans="1:10" s="106" customFormat="1" ht="34.5" customHeight="1">
      <c r="A29" s="107" t="s">
        <v>275</v>
      </c>
      <c r="B29" s="112" t="s">
        <v>141</v>
      </c>
      <c r="C29" s="99" t="s">
        <v>276</v>
      </c>
      <c r="D29" s="82" t="s">
        <v>2</v>
      </c>
      <c r="E29" s="101" t="s">
        <v>43</v>
      </c>
      <c r="F29" s="102">
        <v>50</v>
      </c>
      <c r="G29" s="103"/>
      <c r="H29" s="93">
        <f t="shared" si="1"/>
        <v>0</v>
      </c>
      <c r="I29" s="170"/>
      <c r="J29" s="177"/>
    </row>
    <row r="30" spans="1:10" s="106" customFormat="1" ht="34.5" customHeight="1">
      <c r="A30" s="107" t="s">
        <v>358</v>
      </c>
      <c r="B30" s="109" t="s">
        <v>51</v>
      </c>
      <c r="C30" s="99" t="s">
        <v>359</v>
      </c>
      <c r="D30" s="82" t="s">
        <v>2</v>
      </c>
      <c r="E30" s="101"/>
      <c r="F30" s="102"/>
      <c r="G30" s="114"/>
      <c r="H30" s="114"/>
      <c r="I30" s="167"/>
      <c r="J30" s="177"/>
    </row>
    <row r="31" spans="1:10" s="106" customFormat="1" ht="34.5" customHeight="1">
      <c r="A31" s="107" t="s">
        <v>360</v>
      </c>
      <c r="B31" s="112" t="s">
        <v>139</v>
      </c>
      <c r="C31" s="99" t="s">
        <v>272</v>
      </c>
      <c r="D31" s="82"/>
      <c r="E31" s="101" t="s">
        <v>43</v>
      </c>
      <c r="F31" s="102">
        <v>5</v>
      </c>
      <c r="G31" s="103"/>
      <c r="H31" s="93">
        <f>ROUND(G31*F31,2)</f>
        <v>0</v>
      </c>
      <c r="I31" s="169"/>
      <c r="J31" s="177"/>
    </row>
    <row r="32" spans="1:10" s="106" customFormat="1" ht="34.5" customHeight="1">
      <c r="A32" s="107" t="s">
        <v>361</v>
      </c>
      <c r="B32" s="112" t="s">
        <v>140</v>
      </c>
      <c r="C32" s="99" t="s">
        <v>274</v>
      </c>
      <c r="D32" s="82"/>
      <c r="E32" s="101" t="s">
        <v>43</v>
      </c>
      <c r="F32" s="102">
        <v>10</v>
      </c>
      <c r="G32" s="103"/>
      <c r="H32" s="93">
        <f>ROUND(G32*F32,2)</f>
        <v>0</v>
      </c>
      <c r="I32" s="167"/>
      <c r="J32" s="177"/>
    </row>
    <row r="33" spans="1:10" s="104" customFormat="1" ht="34.5" customHeight="1">
      <c r="A33" s="107" t="s">
        <v>277</v>
      </c>
      <c r="B33" s="98" t="s">
        <v>135</v>
      </c>
      <c r="C33" s="99" t="s">
        <v>279</v>
      </c>
      <c r="D33" s="82" t="s">
        <v>137</v>
      </c>
      <c r="E33" s="101" t="s">
        <v>43</v>
      </c>
      <c r="F33" s="113">
        <v>5</v>
      </c>
      <c r="G33" s="103"/>
      <c r="H33" s="93">
        <f t="shared" si="1"/>
        <v>0</v>
      </c>
      <c r="I33" s="167"/>
      <c r="J33" s="176"/>
    </row>
    <row r="34" spans="1:10" s="106" customFormat="1" ht="34.5" customHeight="1">
      <c r="A34" s="107" t="s">
        <v>280</v>
      </c>
      <c r="B34" s="98" t="s">
        <v>136</v>
      </c>
      <c r="C34" s="99" t="s">
        <v>282</v>
      </c>
      <c r="D34" s="82" t="s">
        <v>137</v>
      </c>
      <c r="E34" s="101" t="s">
        <v>43</v>
      </c>
      <c r="F34" s="102">
        <v>5</v>
      </c>
      <c r="G34" s="103"/>
      <c r="H34" s="93">
        <f t="shared" si="1"/>
        <v>0</v>
      </c>
      <c r="I34" s="167"/>
      <c r="J34" s="177"/>
    </row>
    <row r="35" spans="1:10" s="106" customFormat="1" ht="34.5" customHeight="1">
      <c r="A35" s="107" t="s">
        <v>351</v>
      </c>
      <c r="B35" s="98" t="s">
        <v>143</v>
      </c>
      <c r="C35" s="99" t="s">
        <v>353</v>
      </c>
      <c r="D35" s="82" t="s">
        <v>354</v>
      </c>
      <c r="E35" s="101" t="s">
        <v>43</v>
      </c>
      <c r="F35" s="102">
        <v>5</v>
      </c>
      <c r="G35" s="103"/>
      <c r="H35" s="93">
        <f t="shared" si="1"/>
        <v>0</v>
      </c>
      <c r="I35" s="167"/>
      <c r="J35" s="177"/>
    </row>
    <row r="36" spans="1:10" s="106" customFormat="1" ht="34.5" customHeight="1">
      <c r="A36" s="107" t="s">
        <v>142</v>
      </c>
      <c r="B36" s="98" t="s">
        <v>148</v>
      </c>
      <c r="C36" s="99" t="s">
        <v>62</v>
      </c>
      <c r="D36" s="82" t="s">
        <v>284</v>
      </c>
      <c r="E36" s="101"/>
      <c r="F36" s="102"/>
      <c r="G36" s="108"/>
      <c r="H36" s="93"/>
      <c r="I36" s="167"/>
      <c r="J36" s="177"/>
    </row>
    <row r="37" spans="1:10" s="106" customFormat="1" ht="34.5" customHeight="1">
      <c r="A37" s="107" t="s">
        <v>285</v>
      </c>
      <c r="B37" s="109" t="s">
        <v>44</v>
      </c>
      <c r="C37" s="99" t="s">
        <v>348</v>
      </c>
      <c r="D37" s="82" t="s">
        <v>286</v>
      </c>
      <c r="E37" s="101"/>
      <c r="F37" s="102"/>
      <c r="G37" s="114"/>
      <c r="H37" s="93"/>
      <c r="I37" s="167"/>
      <c r="J37" s="177"/>
    </row>
    <row r="38" spans="1:10" s="106" customFormat="1" ht="34.5" customHeight="1">
      <c r="A38" s="107" t="s">
        <v>287</v>
      </c>
      <c r="B38" s="112" t="s">
        <v>139</v>
      </c>
      <c r="C38" s="99" t="s">
        <v>288</v>
      </c>
      <c r="D38" s="82"/>
      <c r="E38" s="101" t="s">
        <v>60</v>
      </c>
      <c r="F38" s="102">
        <v>10</v>
      </c>
      <c r="G38" s="103"/>
      <c r="H38" s="93">
        <f aca="true" t="shared" si="2" ref="H38:H43">ROUND(G38*F38,2)</f>
        <v>0</v>
      </c>
      <c r="I38" s="169"/>
      <c r="J38" s="177"/>
    </row>
    <row r="39" spans="1:10" s="106" customFormat="1" ht="34.5" customHeight="1">
      <c r="A39" s="107" t="s">
        <v>289</v>
      </c>
      <c r="B39" s="112" t="s">
        <v>140</v>
      </c>
      <c r="C39" s="99" t="s">
        <v>290</v>
      </c>
      <c r="D39" s="82"/>
      <c r="E39" s="101" t="s">
        <v>60</v>
      </c>
      <c r="F39" s="102">
        <v>215</v>
      </c>
      <c r="G39" s="103"/>
      <c r="H39" s="93">
        <f t="shared" si="2"/>
        <v>0</v>
      </c>
      <c r="I39" s="167"/>
      <c r="J39" s="177"/>
    </row>
    <row r="40" spans="1:10" s="106" customFormat="1" ht="34.5" customHeight="1">
      <c r="A40" s="107" t="s">
        <v>291</v>
      </c>
      <c r="B40" s="112" t="s">
        <v>292</v>
      </c>
      <c r="C40" s="99" t="s">
        <v>293</v>
      </c>
      <c r="D40" s="82" t="s">
        <v>2</v>
      </c>
      <c r="E40" s="101" t="s">
        <v>60</v>
      </c>
      <c r="F40" s="102">
        <v>40</v>
      </c>
      <c r="G40" s="103"/>
      <c r="H40" s="93">
        <f t="shared" si="2"/>
        <v>0</v>
      </c>
      <c r="I40" s="170"/>
      <c r="J40" s="177"/>
    </row>
    <row r="41" spans="1:10" s="106" customFormat="1" ht="34.5" customHeight="1">
      <c r="A41" s="107" t="s">
        <v>144</v>
      </c>
      <c r="B41" s="109" t="s">
        <v>51</v>
      </c>
      <c r="C41" s="99" t="s">
        <v>349</v>
      </c>
      <c r="D41" s="82" t="s">
        <v>145</v>
      </c>
      <c r="E41" s="101" t="s">
        <v>60</v>
      </c>
      <c r="F41" s="102">
        <v>150</v>
      </c>
      <c r="G41" s="103"/>
      <c r="H41" s="93">
        <f t="shared" si="2"/>
        <v>0</v>
      </c>
      <c r="I41" s="167"/>
      <c r="J41" s="177"/>
    </row>
    <row r="42" spans="1:10" s="106" customFormat="1" ht="34.5" customHeight="1">
      <c r="A42" s="107" t="s">
        <v>294</v>
      </c>
      <c r="B42" s="109" t="s">
        <v>61</v>
      </c>
      <c r="C42" s="99" t="s">
        <v>295</v>
      </c>
      <c r="D42" s="82" t="s">
        <v>296</v>
      </c>
      <c r="E42" s="101" t="s">
        <v>60</v>
      </c>
      <c r="F42" s="102">
        <v>30</v>
      </c>
      <c r="G42" s="103"/>
      <c r="H42" s="93">
        <f t="shared" si="2"/>
        <v>0</v>
      </c>
      <c r="I42" s="167"/>
      <c r="J42" s="177"/>
    </row>
    <row r="43" spans="1:10" s="106" customFormat="1" ht="34.5" customHeight="1">
      <c r="A43" s="107" t="s">
        <v>297</v>
      </c>
      <c r="B43" s="109" t="s">
        <v>73</v>
      </c>
      <c r="C43" s="99" t="s">
        <v>298</v>
      </c>
      <c r="D43" s="82" t="s">
        <v>146</v>
      </c>
      <c r="E43" s="101" t="s">
        <v>60</v>
      </c>
      <c r="F43" s="102">
        <v>20</v>
      </c>
      <c r="G43" s="103"/>
      <c r="H43" s="93">
        <f t="shared" si="2"/>
        <v>0</v>
      </c>
      <c r="I43" s="167"/>
      <c r="J43" s="177"/>
    </row>
    <row r="44" spans="1:10" s="106" customFormat="1" ht="34.5" customHeight="1">
      <c r="A44" s="107" t="s">
        <v>214</v>
      </c>
      <c r="B44" s="98" t="s">
        <v>152</v>
      </c>
      <c r="C44" s="99" t="s">
        <v>215</v>
      </c>
      <c r="D44" s="82" t="s">
        <v>660</v>
      </c>
      <c r="E44" s="115"/>
      <c r="F44" s="102"/>
      <c r="G44" s="108"/>
      <c r="H44" s="93"/>
      <c r="I44" s="167"/>
      <c r="J44" s="177"/>
    </row>
    <row r="45" spans="1:10" s="106" customFormat="1" ht="34.5" customHeight="1">
      <c r="A45" s="107" t="s">
        <v>300</v>
      </c>
      <c r="B45" s="109" t="s">
        <v>44</v>
      </c>
      <c r="C45" s="99" t="s">
        <v>301</v>
      </c>
      <c r="D45" s="82"/>
      <c r="E45" s="101"/>
      <c r="F45" s="102"/>
      <c r="G45" s="108"/>
      <c r="H45" s="93"/>
      <c r="I45" s="167"/>
      <c r="J45" s="177"/>
    </row>
    <row r="46" spans="1:10" s="106" customFormat="1" ht="34.5" customHeight="1">
      <c r="A46" s="107" t="s">
        <v>216</v>
      </c>
      <c r="B46" s="112" t="s">
        <v>139</v>
      </c>
      <c r="C46" s="99" t="s">
        <v>157</v>
      </c>
      <c r="D46" s="82"/>
      <c r="E46" s="101" t="s">
        <v>45</v>
      </c>
      <c r="F46" s="102">
        <v>385</v>
      </c>
      <c r="G46" s="103"/>
      <c r="H46" s="93">
        <f>ROUND(G46*F46,2)</f>
        <v>0</v>
      </c>
      <c r="I46" s="167"/>
      <c r="J46" s="177"/>
    </row>
    <row r="47" spans="1:10" s="106" customFormat="1" ht="34.5" customHeight="1">
      <c r="A47" s="107" t="s">
        <v>217</v>
      </c>
      <c r="B47" s="109" t="s">
        <v>51</v>
      </c>
      <c r="C47" s="99" t="s">
        <v>82</v>
      </c>
      <c r="D47" s="82"/>
      <c r="E47" s="101"/>
      <c r="F47" s="102"/>
      <c r="G47" s="108"/>
      <c r="H47" s="93"/>
      <c r="I47" s="167"/>
      <c r="J47" s="177"/>
    </row>
    <row r="48" spans="1:10" s="106" customFormat="1" ht="34.5" customHeight="1">
      <c r="A48" s="107" t="s">
        <v>218</v>
      </c>
      <c r="B48" s="112" t="s">
        <v>139</v>
      </c>
      <c r="C48" s="99" t="s">
        <v>157</v>
      </c>
      <c r="D48" s="82"/>
      <c r="E48" s="101" t="s">
        <v>45</v>
      </c>
      <c r="F48" s="102">
        <v>50</v>
      </c>
      <c r="G48" s="103"/>
      <c r="H48" s="93">
        <f>ROUND(G48*F48,2)</f>
        <v>0</v>
      </c>
      <c r="I48" s="167"/>
      <c r="J48" s="177"/>
    </row>
    <row r="49" spans="1:10" s="104" customFormat="1" ht="34.5" customHeight="1">
      <c r="A49" s="107" t="s">
        <v>147</v>
      </c>
      <c r="B49" s="98" t="s">
        <v>154</v>
      </c>
      <c r="C49" s="99" t="s">
        <v>149</v>
      </c>
      <c r="D49" s="82" t="s">
        <v>303</v>
      </c>
      <c r="E49" s="101"/>
      <c r="F49" s="102"/>
      <c r="G49" s="108"/>
      <c r="H49" s="93"/>
      <c r="I49" s="167"/>
      <c r="J49" s="176"/>
    </row>
    <row r="50" spans="1:10" s="106" customFormat="1" ht="34.5" customHeight="1">
      <c r="A50" s="107" t="s">
        <v>150</v>
      </c>
      <c r="B50" s="109" t="s">
        <v>44</v>
      </c>
      <c r="C50" s="99" t="s">
        <v>304</v>
      </c>
      <c r="D50" s="82" t="s">
        <v>2</v>
      </c>
      <c r="E50" s="101" t="s">
        <v>43</v>
      </c>
      <c r="F50" s="102">
        <v>320</v>
      </c>
      <c r="G50" s="103"/>
      <c r="H50" s="93">
        <f>ROUND(G50*F50,2)</f>
        <v>0</v>
      </c>
      <c r="I50" s="167"/>
      <c r="J50" s="177"/>
    </row>
    <row r="51" spans="1:8" ht="34.5" customHeight="1">
      <c r="A51" s="22"/>
      <c r="B51" s="7"/>
      <c r="C51" s="39" t="s">
        <v>23</v>
      </c>
      <c r="D51" s="11"/>
      <c r="E51" s="10"/>
      <c r="F51" s="9"/>
      <c r="G51" s="141"/>
      <c r="H51" s="25"/>
    </row>
    <row r="52" spans="1:10" s="104" customFormat="1" ht="34.5" customHeight="1">
      <c r="A52" s="105" t="s">
        <v>67</v>
      </c>
      <c r="B52" s="98" t="s">
        <v>155</v>
      </c>
      <c r="C52" s="99" t="s">
        <v>68</v>
      </c>
      <c r="D52" s="82" t="s">
        <v>159</v>
      </c>
      <c r="E52" s="101" t="s">
        <v>60</v>
      </c>
      <c r="F52" s="113">
        <v>250</v>
      </c>
      <c r="G52" s="103"/>
      <c r="H52" s="93">
        <f>ROUND(G52*F52,2)</f>
        <v>0</v>
      </c>
      <c r="I52" s="167"/>
      <c r="J52" s="176"/>
    </row>
    <row r="53" spans="1:8" ht="34.5" customHeight="1">
      <c r="A53" s="22"/>
      <c r="B53" s="7"/>
      <c r="C53" s="39" t="s">
        <v>24</v>
      </c>
      <c r="D53" s="11"/>
      <c r="E53" s="10"/>
      <c r="F53" s="9"/>
      <c r="G53" s="141"/>
      <c r="H53" s="25"/>
    </row>
    <row r="54" spans="1:10" s="104" customFormat="1" ht="34.5" customHeight="1">
      <c r="A54" s="105" t="s">
        <v>309</v>
      </c>
      <c r="B54" s="98" t="s">
        <v>156</v>
      </c>
      <c r="C54" s="99" t="s">
        <v>311</v>
      </c>
      <c r="D54" s="82" t="s">
        <v>163</v>
      </c>
      <c r="E54" s="101"/>
      <c r="F54" s="113"/>
      <c r="G54" s="108"/>
      <c r="H54" s="95"/>
      <c r="I54" s="171"/>
      <c r="J54" s="176"/>
    </row>
    <row r="55" spans="1:10" s="104" customFormat="1" ht="34.5" customHeight="1">
      <c r="A55" s="105" t="s">
        <v>312</v>
      </c>
      <c r="B55" s="109" t="s">
        <v>44</v>
      </c>
      <c r="C55" s="99" t="s">
        <v>317</v>
      </c>
      <c r="D55" s="82"/>
      <c r="E55" s="101" t="s">
        <v>50</v>
      </c>
      <c r="F55" s="113">
        <v>1</v>
      </c>
      <c r="G55" s="103"/>
      <c r="H55" s="93">
        <f>ROUND(G55*F55,2)</f>
        <v>0</v>
      </c>
      <c r="I55" s="171"/>
      <c r="J55" s="176"/>
    </row>
    <row r="56" spans="1:10" s="104" customFormat="1" ht="34.5" customHeight="1">
      <c r="A56" s="105" t="s">
        <v>313</v>
      </c>
      <c r="B56" s="98" t="s">
        <v>158</v>
      </c>
      <c r="C56" s="99" t="s">
        <v>315</v>
      </c>
      <c r="D56" s="82" t="s">
        <v>163</v>
      </c>
      <c r="E56" s="101"/>
      <c r="F56" s="113"/>
      <c r="G56" s="108"/>
      <c r="H56" s="95"/>
      <c r="I56" s="171"/>
      <c r="J56" s="176"/>
    </row>
    <row r="57" spans="1:10" s="104" customFormat="1" ht="34.5" customHeight="1">
      <c r="A57" s="105" t="s">
        <v>316</v>
      </c>
      <c r="B57" s="109" t="s">
        <v>44</v>
      </c>
      <c r="C57" s="99" t="s">
        <v>318</v>
      </c>
      <c r="D57" s="82"/>
      <c r="E57" s="101" t="s">
        <v>50</v>
      </c>
      <c r="F57" s="113">
        <v>1</v>
      </c>
      <c r="G57" s="103"/>
      <c r="H57" s="93">
        <f>ROUND(G57*F57,2)</f>
        <v>0</v>
      </c>
      <c r="I57" s="167"/>
      <c r="J57" s="176"/>
    </row>
    <row r="58" spans="1:10" s="118" customFormat="1" ht="34.5" customHeight="1">
      <c r="A58" s="105" t="s">
        <v>88</v>
      </c>
      <c r="B58" s="98" t="s">
        <v>161</v>
      </c>
      <c r="C58" s="116" t="s">
        <v>320</v>
      </c>
      <c r="D58" s="117" t="s">
        <v>321</v>
      </c>
      <c r="E58" s="101"/>
      <c r="F58" s="113"/>
      <c r="G58" s="108"/>
      <c r="H58" s="95"/>
      <c r="I58" s="167"/>
      <c r="J58" s="178"/>
    </row>
    <row r="59" spans="1:10" s="106" customFormat="1" ht="34.5" customHeight="1">
      <c r="A59" s="105" t="s">
        <v>89</v>
      </c>
      <c r="B59" s="109" t="s">
        <v>44</v>
      </c>
      <c r="C59" s="119" t="s">
        <v>322</v>
      </c>
      <c r="D59" s="82"/>
      <c r="E59" s="101" t="s">
        <v>50</v>
      </c>
      <c r="F59" s="113">
        <v>2</v>
      </c>
      <c r="G59" s="103"/>
      <c r="H59" s="93">
        <f>ROUND(G59*F59,2)</f>
        <v>0</v>
      </c>
      <c r="I59" s="168"/>
      <c r="J59" s="177"/>
    </row>
    <row r="60" spans="1:10" s="106" customFormat="1" ht="34.5" customHeight="1">
      <c r="A60" s="105" t="s">
        <v>90</v>
      </c>
      <c r="B60" s="109" t="s">
        <v>51</v>
      </c>
      <c r="C60" s="119" t="s">
        <v>323</v>
      </c>
      <c r="D60" s="82"/>
      <c r="E60" s="101" t="s">
        <v>50</v>
      </c>
      <c r="F60" s="113">
        <v>2</v>
      </c>
      <c r="G60" s="103"/>
      <c r="H60" s="93">
        <f>ROUND(G60*F60,2)</f>
        <v>0</v>
      </c>
      <c r="I60" s="168"/>
      <c r="J60" s="177"/>
    </row>
    <row r="61" spans="1:10" s="106" customFormat="1" ht="34.5" customHeight="1">
      <c r="A61" s="105" t="s">
        <v>324</v>
      </c>
      <c r="B61" s="109" t="s">
        <v>61</v>
      </c>
      <c r="C61" s="119" t="s">
        <v>325</v>
      </c>
      <c r="D61" s="82"/>
      <c r="E61" s="101" t="s">
        <v>50</v>
      </c>
      <c r="F61" s="113">
        <v>3</v>
      </c>
      <c r="G61" s="103"/>
      <c r="H61" s="93">
        <f>ROUND(G61*F61,2)</f>
        <v>0</v>
      </c>
      <c r="I61" s="168"/>
      <c r="J61" s="177"/>
    </row>
    <row r="62" spans="1:10" s="106" customFormat="1" ht="34.5" customHeight="1">
      <c r="A62" s="105" t="s">
        <v>326</v>
      </c>
      <c r="B62" s="109" t="s">
        <v>73</v>
      </c>
      <c r="C62" s="119" t="s">
        <v>327</v>
      </c>
      <c r="D62" s="82"/>
      <c r="E62" s="101" t="s">
        <v>50</v>
      </c>
      <c r="F62" s="113">
        <v>3</v>
      </c>
      <c r="G62" s="103"/>
      <c r="H62" s="93">
        <f>ROUND(G62*F62,2)</f>
        <v>0</v>
      </c>
      <c r="I62" s="168"/>
      <c r="J62" s="177"/>
    </row>
    <row r="63" spans="1:10" s="118" customFormat="1" ht="34.5" customHeight="1">
      <c r="A63" s="105" t="s">
        <v>328</v>
      </c>
      <c r="B63" s="98" t="s">
        <v>165</v>
      </c>
      <c r="C63" s="120" t="s">
        <v>362</v>
      </c>
      <c r="D63" s="82" t="s">
        <v>163</v>
      </c>
      <c r="E63" s="101"/>
      <c r="F63" s="113"/>
      <c r="G63" s="108"/>
      <c r="H63" s="95"/>
      <c r="I63" s="167"/>
      <c r="J63" s="178"/>
    </row>
    <row r="64" spans="1:10" s="118" customFormat="1" ht="34.5" customHeight="1">
      <c r="A64" s="105" t="s">
        <v>331</v>
      </c>
      <c r="B64" s="109" t="s">
        <v>44</v>
      </c>
      <c r="C64" s="120" t="s">
        <v>332</v>
      </c>
      <c r="D64" s="82"/>
      <c r="E64" s="101" t="s">
        <v>50</v>
      </c>
      <c r="F64" s="113">
        <v>1</v>
      </c>
      <c r="G64" s="103"/>
      <c r="H64" s="93">
        <f>ROUND(G64*F64,2)</f>
        <v>0</v>
      </c>
      <c r="I64" s="167"/>
      <c r="J64" s="178"/>
    </row>
    <row r="65" spans="1:10" s="106" customFormat="1" ht="34.5" customHeight="1">
      <c r="A65" s="105" t="s">
        <v>204</v>
      </c>
      <c r="B65" s="98" t="s">
        <v>170</v>
      </c>
      <c r="C65" s="99" t="s">
        <v>205</v>
      </c>
      <c r="D65" s="82" t="s">
        <v>163</v>
      </c>
      <c r="E65" s="101" t="s">
        <v>60</v>
      </c>
      <c r="F65" s="113">
        <v>2</v>
      </c>
      <c r="G65" s="103"/>
      <c r="H65" s="93">
        <f>ROUND(G65*F65,2)</f>
        <v>0</v>
      </c>
      <c r="I65" s="167"/>
      <c r="J65" s="177"/>
    </row>
    <row r="66" spans="1:8" ht="34.5" customHeight="1">
      <c r="A66" s="22"/>
      <c r="B66" s="13"/>
      <c r="C66" s="39" t="s">
        <v>25</v>
      </c>
      <c r="D66" s="11"/>
      <c r="E66" s="10"/>
      <c r="F66" s="9"/>
      <c r="G66" s="141"/>
      <c r="H66" s="25"/>
    </row>
    <row r="67" spans="1:10" s="106" customFormat="1" ht="34.5" customHeight="1">
      <c r="A67" s="105" t="s">
        <v>69</v>
      </c>
      <c r="B67" s="98" t="s">
        <v>172</v>
      </c>
      <c r="C67" s="119" t="s">
        <v>335</v>
      </c>
      <c r="D67" s="117" t="s">
        <v>336</v>
      </c>
      <c r="E67" s="101" t="s">
        <v>50</v>
      </c>
      <c r="F67" s="113">
        <v>9</v>
      </c>
      <c r="G67" s="103"/>
      <c r="H67" s="93">
        <f>ROUND(G67*F67,2)</f>
        <v>0</v>
      </c>
      <c r="I67" s="167"/>
      <c r="J67" s="177"/>
    </row>
    <row r="68" spans="1:10" s="106" customFormat="1" ht="34.5" customHeight="1">
      <c r="A68" s="105" t="s">
        <v>83</v>
      </c>
      <c r="B68" s="98" t="s">
        <v>175</v>
      </c>
      <c r="C68" s="99" t="s">
        <v>91</v>
      </c>
      <c r="D68" s="82" t="s">
        <v>163</v>
      </c>
      <c r="E68" s="101"/>
      <c r="F68" s="113"/>
      <c r="G68" s="114"/>
      <c r="H68" s="95"/>
      <c r="I68" s="167"/>
      <c r="J68" s="177"/>
    </row>
    <row r="69" spans="1:10" s="106" customFormat="1" ht="34.5" customHeight="1">
      <c r="A69" s="105" t="s">
        <v>92</v>
      </c>
      <c r="B69" s="109" t="s">
        <v>44</v>
      </c>
      <c r="C69" s="99" t="s">
        <v>185</v>
      </c>
      <c r="D69" s="82"/>
      <c r="E69" s="101" t="s">
        <v>84</v>
      </c>
      <c r="F69" s="121">
        <v>0.5</v>
      </c>
      <c r="G69" s="103"/>
      <c r="H69" s="93">
        <f>ROUND(G69*F69,2)</f>
        <v>0</v>
      </c>
      <c r="I69" s="167"/>
      <c r="J69" s="177"/>
    </row>
    <row r="70" spans="1:10" s="104" customFormat="1" ht="34.5" customHeight="1">
      <c r="A70" s="105" t="s">
        <v>70</v>
      </c>
      <c r="B70" s="98" t="s">
        <v>177</v>
      </c>
      <c r="C70" s="119" t="s">
        <v>339</v>
      </c>
      <c r="D70" s="117" t="s">
        <v>336</v>
      </c>
      <c r="E70" s="101"/>
      <c r="F70" s="113"/>
      <c r="G70" s="108"/>
      <c r="H70" s="95"/>
      <c r="I70" s="167"/>
      <c r="J70" s="176"/>
    </row>
    <row r="71" spans="1:10" s="106" customFormat="1" ht="34.5" customHeight="1">
      <c r="A71" s="105" t="s">
        <v>238</v>
      </c>
      <c r="B71" s="109" t="s">
        <v>44</v>
      </c>
      <c r="C71" s="99" t="s">
        <v>239</v>
      </c>
      <c r="D71" s="82"/>
      <c r="E71" s="101" t="s">
        <v>50</v>
      </c>
      <c r="F71" s="113">
        <v>2</v>
      </c>
      <c r="G71" s="103"/>
      <c r="H71" s="93">
        <f aca="true" t="shared" si="3" ref="H71:H77">ROUND(G71*F71,2)</f>
        <v>0</v>
      </c>
      <c r="I71" s="167"/>
      <c r="J71" s="177"/>
    </row>
    <row r="72" spans="1:10" s="106" customFormat="1" ht="34.5" customHeight="1">
      <c r="A72" s="105" t="s">
        <v>71</v>
      </c>
      <c r="B72" s="109" t="s">
        <v>51</v>
      </c>
      <c r="C72" s="99" t="s">
        <v>187</v>
      </c>
      <c r="D72" s="82"/>
      <c r="E72" s="101" t="s">
        <v>50</v>
      </c>
      <c r="F72" s="113">
        <v>4</v>
      </c>
      <c r="G72" s="103"/>
      <c r="H72" s="93">
        <f t="shared" si="3"/>
        <v>0</v>
      </c>
      <c r="I72" s="167"/>
      <c r="J72" s="177"/>
    </row>
    <row r="73" spans="1:10" s="106" customFormat="1" ht="34.5" customHeight="1">
      <c r="A73" s="105" t="s">
        <v>72</v>
      </c>
      <c r="B73" s="109" t="s">
        <v>61</v>
      </c>
      <c r="C73" s="99" t="s">
        <v>208</v>
      </c>
      <c r="D73" s="82"/>
      <c r="E73" s="101" t="s">
        <v>50</v>
      </c>
      <c r="F73" s="113">
        <v>2</v>
      </c>
      <c r="G73" s="103"/>
      <c r="H73" s="93">
        <f t="shared" si="3"/>
        <v>0</v>
      </c>
      <c r="I73" s="167"/>
      <c r="J73" s="177"/>
    </row>
    <row r="74" spans="1:10" s="104" customFormat="1" ht="34.5" customHeight="1">
      <c r="A74" s="105" t="s">
        <v>85</v>
      </c>
      <c r="B74" s="98" t="s">
        <v>180</v>
      </c>
      <c r="C74" s="99" t="s">
        <v>93</v>
      </c>
      <c r="D74" s="117" t="s">
        <v>336</v>
      </c>
      <c r="E74" s="101" t="s">
        <v>50</v>
      </c>
      <c r="F74" s="113">
        <v>2</v>
      </c>
      <c r="G74" s="103"/>
      <c r="H74" s="93">
        <f t="shared" si="3"/>
        <v>0</v>
      </c>
      <c r="I74" s="167"/>
      <c r="J74" s="176"/>
    </row>
    <row r="75" spans="1:10" s="104" customFormat="1" ht="34.5" customHeight="1">
      <c r="A75" s="105" t="s">
        <v>86</v>
      </c>
      <c r="B75" s="98" t="s">
        <v>183</v>
      </c>
      <c r="C75" s="99" t="s">
        <v>94</v>
      </c>
      <c r="D75" s="117" t="s">
        <v>336</v>
      </c>
      <c r="E75" s="101" t="s">
        <v>50</v>
      </c>
      <c r="F75" s="113">
        <v>1</v>
      </c>
      <c r="G75" s="103"/>
      <c r="H75" s="93">
        <f t="shared" si="3"/>
        <v>0</v>
      </c>
      <c r="I75" s="167"/>
      <c r="J75" s="176"/>
    </row>
    <row r="76" spans="1:10" s="106" customFormat="1" ht="34.5" customHeight="1">
      <c r="A76" s="105" t="s">
        <v>87</v>
      </c>
      <c r="B76" s="98" t="s">
        <v>184</v>
      </c>
      <c r="C76" s="99" t="s">
        <v>95</v>
      </c>
      <c r="D76" s="117" t="s">
        <v>336</v>
      </c>
      <c r="E76" s="101" t="s">
        <v>50</v>
      </c>
      <c r="F76" s="113">
        <v>3</v>
      </c>
      <c r="G76" s="103"/>
      <c r="H76" s="93">
        <f t="shared" si="3"/>
        <v>0</v>
      </c>
      <c r="I76" s="167"/>
      <c r="J76" s="177"/>
    </row>
    <row r="77" spans="1:10" s="106" customFormat="1" ht="34.5" customHeight="1">
      <c r="A77" s="122" t="s">
        <v>343</v>
      </c>
      <c r="B77" s="123" t="s">
        <v>186</v>
      </c>
      <c r="C77" s="119" t="s">
        <v>345</v>
      </c>
      <c r="D77" s="117" t="s">
        <v>336</v>
      </c>
      <c r="E77" s="124" t="s">
        <v>50</v>
      </c>
      <c r="F77" s="125">
        <v>1</v>
      </c>
      <c r="G77" s="142"/>
      <c r="H77" s="126">
        <f t="shared" si="3"/>
        <v>0</v>
      </c>
      <c r="I77" s="167"/>
      <c r="J77" s="177"/>
    </row>
    <row r="78" spans="1:8" ht="34.5" customHeight="1">
      <c r="A78" s="22"/>
      <c r="B78" s="17"/>
      <c r="C78" s="39" t="s">
        <v>26</v>
      </c>
      <c r="D78" s="11"/>
      <c r="E78" s="8"/>
      <c r="F78" s="11"/>
      <c r="G78" s="141"/>
      <c r="H78" s="25"/>
    </row>
    <row r="79" spans="1:10" s="104" customFormat="1" ht="34.5" customHeight="1">
      <c r="A79" s="107" t="s">
        <v>74</v>
      </c>
      <c r="B79" s="98" t="s">
        <v>188</v>
      </c>
      <c r="C79" s="99" t="s">
        <v>75</v>
      </c>
      <c r="D79" s="82" t="s">
        <v>191</v>
      </c>
      <c r="E79" s="101"/>
      <c r="F79" s="102"/>
      <c r="G79" s="108"/>
      <c r="H79" s="93"/>
      <c r="I79" s="167"/>
      <c r="J79" s="176"/>
    </row>
    <row r="80" spans="1:10" s="106" customFormat="1" ht="34.5" customHeight="1">
      <c r="A80" s="107" t="s">
        <v>192</v>
      </c>
      <c r="B80" s="109" t="s">
        <v>44</v>
      </c>
      <c r="C80" s="99" t="s">
        <v>193</v>
      </c>
      <c r="D80" s="82"/>
      <c r="E80" s="101" t="s">
        <v>43</v>
      </c>
      <c r="F80" s="102">
        <v>50</v>
      </c>
      <c r="G80" s="103"/>
      <c r="H80" s="93">
        <f>ROUND(G80*F80,2)</f>
        <v>0</v>
      </c>
      <c r="I80" s="172"/>
      <c r="J80" s="177"/>
    </row>
    <row r="81" spans="1:10" s="106" customFormat="1" ht="34.5" customHeight="1">
      <c r="A81" s="107" t="s">
        <v>76</v>
      </c>
      <c r="B81" s="109" t="s">
        <v>51</v>
      </c>
      <c r="C81" s="99" t="s">
        <v>194</v>
      </c>
      <c r="D81" s="82"/>
      <c r="E81" s="101" t="s">
        <v>43</v>
      </c>
      <c r="F81" s="102">
        <v>700</v>
      </c>
      <c r="G81" s="103"/>
      <c r="H81" s="93">
        <f>ROUND(G81*F81,2)</f>
        <v>0</v>
      </c>
      <c r="I81" s="167"/>
      <c r="J81" s="177"/>
    </row>
    <row r="82" spans="1:8" ht="34.5" customHeight="1">
      <c r="A82" s="22"/>
      <c r="B82" s="17"/>
      <c r="C82" s="39" t="s">
        <v>26</v>
      </c>
      <c r="D82" s="11"/>
      <c r="E82" s="8"/>
      <c r="F82" s="11"/>
      <c r="G82" s="141"/>
      <c r="H82" s="25"/>
    </row>
    <row r="83" spans="1:10" s="104" customFormat="1" ht="34.5" customHeight="1">
      <c r="A83" s="107"/>
      <c r="B83" s="110" t="s">
        <v>189</v>
      </c>
      <c r="C83" s="99" t="s">
        <v>363</v>
      </c>
      <c r="D83" s="82" t="s">
        <v>220</v>
      </c>
      <c r="E83" s="101" t="s">
        <v>50</v>
      </c>
      <c r="F83" s="102">
        <v>2</v>
      </c>
      <c r="G83" s="103"/>
      <c r="H83" s="93">
        <f>ROUND(G83*F83,2)</f>
        <v>0</v>
      </c>
      <c r="I83" s="167"/>
      <c r="J83" s="176"/>
    </row>
    <row r="84" spans="1:10" s="104" customFormat="1" ht="34.5" customHeight="1">
      <c r="A84" s="107"/>
      <c r="B84" s="110" t="s">
        <v>190</v>
      </c>
      <c r="C84" s="99" t="s">
        <v>364</v>
      </c>
      <c r="D84" s="82" t="s">
        <v>220</v>
      </c>
      <c r="E84" s="101" t="s">
        <v>50</v>
      </c>
      <c r="F84" s="102">
        <v>5</v>
      </c>
      <c r="G84" s="103"/>
      <c r="H84" s="93">
        <f>ROUND(G84*F84,2)</f>
        <v>0</v>
      </c>
      <c r="I84" s="167"/>
      <c r="J84" s="176"/>
    </row>
    <row r="85" spans="1:8" ht="34.5" customHeight="1" thickBot="1">
      <c r="A85" s="23"/>
      <c r="B85" s="43" t="s">
        <v>12</v>
      </c>
      <c r="C85" s="198" t="str">
        <f>C7</f>
        <v>DARWIN STREET - RIEL AVENUE TO RIVERBEND AVE, REHABILITATION</v>
      </c>
      <c r="D85" s="199"/>
      <c r="E85" s="199"/>
      <c r="F85" s="200"/>
      <c r="G85" s="143" t="s">
        <v>17</v>
      </c>
      <c r="H85" s="23">
        <f>SUM(H6:H84)</f>
        <v>0</v>
      </c>
    </row>
    <row r="86" spans="1:10" s="47" customFormat="1" ht="34.5" customHeight="1" thickTop="1">
      <c r="A86" s="45"/>
      <c r="B86" s="44" t="s">
        <v>13</v>
      </c>
      <c r="C86" s="195" t="s">
        <v>347</v>
      </c>
      <c r="D86" s="222"/>
      <c r="E86" s="222"/>
      <c r="F86" s="223"/>
      <c r="G86" s="144"/>
      <c r="H86" s="46"/>
      <c r="J86" s="175"/>
    </row>
    <row r="87" spans="1:8" ht="34.5" customHeight="1">
      <c r="A87" s="22"/>
      <c r="B87" s="17"/>
      <c r="C87" s="38" t="s">
        <v>19</v>
      </c>
      <c r="D87" s="11"/>
      <c r="E87" s="9" t="s">
        <v>2</v>
      </c>
      <c r="F87" s="9" t="s">
        <v>2</v>
      </c>
      <c r="G87" s="145" t="s">
        <v>2</v>
      </c>
      <c r="H87" s="25"/>
    </row>
    <row r="88" spans="1:10" s="104" customFormat="1" ht="34.5" customHeight="1">
      <c r="A88" s="97" t="s">
        <v>46</v>
      </c>
      <c r="B88" s="98" t="s">
        <v>368</v>
      </c>
      <c r="C88" s="99" t="s">
        <v>47</v>
      </c>
      <c r="D88" s="100" t="s">
        <v>211</v>
      </c>
      <c r="E88" s="101" t="s">
        <v>41</v>
      </c>
      <c r="F88" s="102">
        <v>10</v>
      </c>
      <c r="G88" s="103"/>
      <c r="H88" s="93">
        <f>ROUND(G88*F88,2)</f>
        <v>0</v>
      </c>
      <c r="I88" s="167"/>
      <c r="J88" s="176"/>
    </row>
    <row r="89" spans="1:10" s="106" customFormat="1" ht="34.5" customHeight="1">
      <c r="A89" s="105" t="s">
        <v>48</v>
      </c>
      <c r="B89" s="98" t="s">
        <v>454</v>
      </c>
      <c r="C89" s="99" t="s">
        <v>49</v>
      </c>
      <c r="D89" s="100" t="s">
        <v>211</v>
      </c>
      <c r="E89" s="101" t="s">
        <v>43</v>
      </c>
      <c r="F89" s="102">
        <v>1100</v>
      </c>
      <c r="G89" s="103"/>
      <c r="H89" s="93">
        <f>ROUND(G89*F89,2)</f>
        <v>0</v>
      </c>
      <c r="I89" s="167"/>
      <c r="J89" s="177"/>
    </row>
    <row r="90" spans="1:8" ht="34.5" customHeight="1">
      <c r="A90" s="22"/>
      <c r="B90" s="17"/>
      <c r="C90" s="39" t="s">
        <v>20</v>
      </c>
      <c r="D90" s="11"/>
      <c r="E90" s="8"/>
      <c r="F90" s="11"/>
      <c r="G90" s="141"/>
      <c r="H90" s="25"/>
    </row>
    <row r="91" spans="1:10" s="106" customFormat="1" ht="34.5" customHeight="1">
      <c r="A91" s="107" t="s">
        <v>244</v>
      </c>
      <c r="B91" s="98" t="s">
        <v>455</v>
      </c>
      <c r="C91" s="99" t="s">
        <v>246</v>
      </c>
      <c r="D91" s="82" t="s">
        <v>213</v>
      </c>
      <c r="E91" s="101"/>
      <c r="F91" s="102"/>
      <c r="G91" s="108"/>
      <c r="H91" s="93"/>
      <c r="I91" s="167"/>
      <c r="J91" s="177"/>
    </row>
    <row r="92" spans="1:10" s="106" customFormat="1" ht="34.5" customHeight="1">
      <c r="A92" s="107" t="s">
        <v>247</v>
      </c>
      <c r="B92" s="109" t="s">
        <v>44</v>
      </c>
      <c r="C92" s="99" t="s">
        <v>248</v>
      </c>
      <c r="D92" s="82" t="s">
        <v>2</v>
      </c>
      <c r="E92" s="101" t="s">
        <v>43</v>
      </c>
      <c r="F92" s="102">
        <v>75</v>
      </c>
      <c r="G92" s="103"/>
      <c r="H92" s="93">
        <f>ROUND(G92*F92,2)</f>
        <v>0</v>
      </c>
      <c r="I92" s="168"/>
      <c r="J92" s="177"/>
    </row>
    <row r="93" spans="1:10" s="106" customFormat="1" ht="34.5" customHeight="1">
      <c r="A93" s="107" t="s">
        <v>249</v>
      </c>
      <c r="B93" s="110" t="s">
        <v>456</v>
      </c>
      <c r="C93" s="99" t="s">
        <v>251</v>
      </c>
      <c r="D93" s="82" t="s">
        <v>213</v>
      </c>
      <c r="E93" s="101"/>
      <c r="F93" s="102"/>
      <c r="G93" s="108"/>
      <c r="H93" s="93"/>
      <c r="I93" s="167"/>
      <c r="J93" s="177"/>
    </row>
    <row r="94" spans="1:10" s="106" customFormat="1" ht="34.5" customHeight="1">
      <c r="A94" s="107" t="s">
        <v>252</v>
      </c>
      <c r="B94" s="109" t="s">
        <v>44</v>
      </c>
      <c r="C94" s="99" t="s">
        <v>253</v>
      </c>
      <c r="D94" s="82" t="s">
        <v>2</v>
      </c>
      <c r="E94" s="101" t="s">
        <v>43</v>
      </c>
      <c r="F94" s="102">
        <v>10</v>
      </c>
      <c r="G94" s="103"/>
      <c r="H94" s="93">
        <f aca="true" t="shared" si="4" ref="H94:H99">ROUND(G94*F94,2)</f>
        <v>0</v>
      </c>
      <c r="I94" s="168"/>
      <c r="J94" s="177"/>
    </row>
    <row r="95" spans="1:10" s="106" customFormat="1" ht="34.5" customHeight="1">
      <c r="A95" s="107" t="s">
        <v>254</v>
      </c>
      <c r="B95" s="109" t="s">
        <v>51</v>
      </c>
      <c r="C95" s="99" t="s">
        <v>255</v>
      </c>
      <c r="D95" s="82" t="s">
        <v>2</v>
      </c>
      <c r="E95" s="101" t="s">
        <v>43</v>
      </c>
      <c r="F95" s="102">
        <v>120</v>
      </c>
      <c r="G95" s="103"/>
      <c r="H95" s="93">
        <f t="shared" si="4"/>
        <v>0</v>
      </c>
      <c r="I95" s="168"/>
      <c r="J95" s="177"/>
    </row>
    <row r="96" spans="1:10" s="106" customFormat="1" ht="34.5" customHeight="1">
      <c r="A96" s="107" t="s">
        <v>256</v>
      </c>
      <c r="B96" s="109" t="s">
        <v>61</v>
      </c>
      <c r="C96" s="99" t="s">
        <v>257</v>
      </c>
      <c r="D96" s="82" t="s">
        <v>2</v>
      </c>
      <c r="E96" s="101" t="s">
        <v>43</v>
      </c>
      <c r="F96" s="102">
        <v>20</v>
      </c>
      <c r="G96" s="103"/>
      <c r="H96" s="93">
        <f t="shared" si="4"/>
        <v>0</v>
      </c>
      <c r="I96" s="168"/>
      <c r="J96" s="177"/>
    </row>
    <row r="97" spans="1:10" s="106" customFormat="1" ht="34.5" customHeight="1">
      <c r="A97" s="107" t="s">
        <v>258</v>
      </c>
      <c r="B97" s="109" t="s">
        <v>73</v>
      </c>
      <c r="C97" s="99" t="s">
        <v>259</v>
      </c>
      <c r="D97" s="82" t="s">
        <v>2</v>
      </c>
      <c r="E97" s="101" t="s">
        <v>43</v>
      </c>
      <c r="F97" s="102">
        <v>20</v>
      </c>
      <c r="G97" s="103"/>
      <c r="H97" s="93">
        <f t="shared" si="4"/>
        <v>0</v>
      </c>
      <c r="I97" s="168"/>
      <c r="J97" s="177"/>
    </row>
    <row r="98" spans="1:10" s="106" customFormat="1" ht="34.5" customHeight="1">
      <c r="A98" s="107" t="s">
        <v>260</v>
      </c>
      <c r="B98" s="98" t="s">
        <v>457</v>
      </c>
      <c r="C98" s="111" t="s">
        <v>262</v>
      </c>
      <c r="D98" s="82" t="s">
        <v>233</v>
      </c>
      <c r="E98" s="101" t="s">
        <v>43</v>
      </c>
      <c r="F98" s="102">
        <v>55</v>
      </c>
      <c r="G98" s="103"/>
      <c r="H98" s="93">
        <f t="shared" si="4"/>
        <v>0</v>
      </c>
      <c r="I98" s="168"/>
      <c r="J98" s="177"/>
    </row>
    <row r="99" spans="1:10" s="106" customFormat="1" ht="34.5" customHeight="1">
      <c r="A99" s="107" t="s">
        <v>263</v>
      </c>
      <c r="B99" s="98" t="s">
        <v>245</v>
      </c>
      <c r="C99" s="111" t="s">
        <v>264</v>
      </c>
      <c r="D99" s="82" t="s">
        <v>233</v>
      </c>
      <c r="E99" s="101" t="s">
        <v>43</v>
      </c>
      <c r="F99" s="102">
        <v>55</v>
      </c>
      <c r="G99" s="103"/>
      <c r="H99" s="93">
        <f t="shared" si="4"/>
        <v>0</v>
      </c>
      <c r="I99" s="168"/>
      <c r="J99" s="177"/>
    </row>
    <row r="100" spans="1:10" s="106" customFormat="1" ht="34.5" customHeight="1">
      <c r="A100" s="107" t="s">
        <v>52</v>
      </c>
      <c r="B100" s="98" t="s">
        <v>250</v>
      </c>
      <c r="C100" s="99" t="s">
        <v>53</v>
      </c>
      <c r="D100" s="82" t="s">
        <v>213</v>
      </c>
      <c r="E100" s="101"/>
      <c r="F100" s="102"/>
      <c r="G100" s="108"/>
      <c r="H100" s="93"/>
      <c r="I100" s="167"/>
      <c r="J100" s="177"/>
    </row>
    <row r="101" spans="1:10" s="106" customFormat="1" ht="34.5" customHeight="1">
      <c r="A101" s="107" t="s">
        <v>54</v>
      </c>
      <c r="B101" s="109" t="s">
        <v>44</v>
      </c>
      <c r="C101" s="99" t="s">
        <v>55</v>
      </c>
      <c r="D101" s="82" t="s">
        <v>2</v>
      </c>
      <c r="E101" s="101" t="s">
        <v>50</v>
      </c>
      <c r="F101" s="102">
        <v>250</v>
      </c>
      <c r="G101" s="103"/>
      <c r="H101" s="93">
        <f>ROUND(G101*F101,2)</f>
        <v>0</v>
      </c>
      <c r="I101" s="167"/>
      <c r="J101" s="177"/>
    </row>
    <row r="102" spans="1:10" s="106" customFormat="1" ht="34.5" customHeight="1">
      <c r="A102" s="107" t="s">
        <v>56</v>
      </c>
      <c r="B102" s="98" t="s">
        <v>261</v>
      </c>
      <c r="C102" s="99" t="s">
        <v>57</v>
      </c>
      <c r="D102" s="82" t="s">
        <v>213</v>
      </c>
      <c r="E102" s="101"/>
      <c r="F102" s="102"/>
      <c r="G102" s="108"/>
      <c r="H102" s="93"/>
      <c r="I102" s="167"/>
      <c r="J102" s="177"/>
    </row>
    <row r="103" spans="1:10" s="106" customFormat="1" ht="34.5" customHeight="1">
      <c r="A103" s="107" t="s">
        <v>58</v>
      </c>
      <c r="B103" s="109" t="s">
        <v>44</v>
      </c>
      <c r="C103" s="99" t="s">
        <v>59</v>
      </c>
      <c r="D103" s="82" t="s">
        <v>2</v>
      </c>
      <c r="E103" s="101" t="s">
        <v>50</v>
      </c>
      <c r="F103" s="102">
        <v>250</v>
      </c>
      <c r="G103" s="103"/>
      <c r="H103" s="93">
        <f>ROUND(G103*F103,2)</f>
        <v>0</v>
      </c>
      <c r="I103" s="167"/>
      <c r="J103" s="177"/>
    </row>
    <row r="104" spans="1:10" s="104" customFormat="1" ht="34.5" customHeight="1">
      <c r="A104" s="107" t="s">
        <v>266</v>
      </c>
      <c r="B104" s="98" t="s">
        <v>265</v>
      </c>
      <c r="C104" s="99" t="s">
        <v>268</v>
      </c>
      <c r="D104" s="82" t="s">
        <v>137</v>
      </c>
      <c r="E104" s="101"/>
      <c r="F104" s="102"/>
      <c r="G104" s="108"/>
      <c r="H104" s="93"/>
      <c r="I104" s="167"/>
      <c r="J104" s="176"/>
    </row>
    <row r="105" spans="1:10" s="106" customFormat="1" ht="34.5" customHeight="1">
      <c r="A105" s="107" t="s">
        <v>269</v>
      </c>
      <c r="B105" s="109" t="s">
        <v>44</v>
      </c>
      <c r="C105" s="99" t="s">
        <v>138</v>
      </c>
      <c r="D105" s="82" t="s">
        <v>270</v>
      </c>
      <c r="E105" s="101"/>
      <c r="F105" s="102"/>
      <c r="G105" s="108"/>
      <c r="H105" s="93"/>
      <c r="I105" s="167"/>
      <c r="J105" s="177"/>
    </row>
    <row r="106" spans="1:10" s="106" customFormat="1" ht="34.5" customHeight="1">
      <c r="A106" s="107" t="s">
        <v>271</v>
      </c>
      <c r="B106" s="112" t="s">
        <v>139</v>
      </c>
      <c r="C106" s="99" t="s">
        <v>272</v>
      </c>
      <c r="D106" s="82"/>
      <c r="E106" s="101" t="s">
        <v>43</v>
      </c>
      <c r="F106" s="102">
        <v>5</v>
      </c>
      <c r="G106" s="103"/>
      <c r="H106" s="93">
        <f>ROUND(G106*F106,2)</f>
        <v>0</v>
      </c>
      <c r="I106" s="169"/>
      <c r="J106" s="177"/>
    </row>
    <row r="107" spans="1:10" s="106" customFormat="1" ht="34.5" customHeight="1">
      <c r="A107" s="107" t="s">
        <v>273</v>
      </c>
      <c r="B107" s="112" t="s">
        <v>140</v>
      </c>
      <c r="C107" s="99" t="s">
        <v>274</v>
      </c>
      <c r="D107" s="82"/>
      <c r="E107" s="101" t="s">
        <v>43</v>
      </c>
      <c r="F107" s="102">
        <v>15</v>
      </c>
      <c r="G107" s="103"/>
      <c r="H107" s="93">
        <f>ROUND(G107*F107,2)</f>
        <v>0</v>
      </c>
      <c r="I107" s="167"/>
      <c r="J107" s="177"/>
    </row>
    <row r="108" spans="1:10" s="104" customFormat="1" ht="34.5" customHeight="1">
      <c r="A108" s="107" t="s">
        <v>277</v>
      </c>
      <c r="B108" s="98" t="s">
        <v>366</v>
      </c>
      <c r="C108" s="99" t="s">
        <v>279</v>
      </c>
      <c r="D108" s="82" t="s">
        <v>137</v>
      </c>
      <c r="E108" s="101" t="s">
        <v>43</v>
      </c>
      <c r="F108" s="113">
        <v>6</v>
      </c>
      <c r="G108" s="103"/>
      <c r="H108" s="93">
        <f>ROUND(G108*F108,2)</f>
        <v>0</v>
      </c>
      <c r="I108" s="167"/>
      <c r="J108" s="176"/>
    </row>
    <row r="109" spans="1:10" s="106" customFormat="1" ht="34.5" customHeight="1">
      <c r="A109" s="107" t="s">
        <v>351</v>
      </c>
      <c r="B109" s="98" t="s">
        <v>416</v>
      </c>
      <c r="C109" s="99" t="s">
        <v>353</v>
      </c>
      <c r="D109" s="82" t="s">
        <v>354</v>
      </c>
      <c r="E109" s="101" t="s">
        <v>43</v>
      </c>
      <c r="F109" s="102">
        <v>15</v>
      </c>
      <c r="G109" s="103"/>
      <c r="H109" s="93">
        <f>ROUND(G109*F109,2)</f>
        <v>0</v>
      </c>
      <c r="I109" s="167"/>
      <c r="J109" s="177"/>
    </row>
    <row r="110" spans="1:10" s="106" customFormat="1" ht="34.5" customHeight="1">
      <c r="A110" s="107" t="s">
        <v>142</v>
      </c>
      <c r="B110" s="98" t="s">
        <v>267</v>
      </c>
      <c r="C110" s="99" t="s">
        <v>62</v>
      </c>
      <c r="D110" s="82" t="s">
        <v>284</v>
      </c>
      <c r="E110" s="101"/>
      <c r="F110" s="102"/>
      <c r="G110" s="108"/>
      <c r="H110" s="93"/>
      <c r="I110" s="167"/>
      <c r="J110" s="177"/>
    </row>
    <row r="111" spans="1:10" s="106" customFormat="1" ht="34.5" customHeight="1">
      <c r="A111" s="107" t="s">
        <v>285</v>
      </c>
      <c r="B111" s="109" t="s">
        <v>44</v>
      </c>
      <c r="C111" s="99" t="s">
        <v>348</v>
      </c>
      <c r="D111" s="82" t="s">
        <v>286</v>
      </c>
      <c r="E111" s="101"/>
      <c r="F111" s="102"/>
      <c r="G111" s="114"/>
      <c r="H111" s="93"/>
      <c r="I111" s="167"/>
      <c r="J111" s="177"/>
    </row>
    <row r="112" spans="1:10" s="106" customFormat="1" ht="34.5" customHeight="1">
      <c r="A112" s="107" t="s">
        <v>287</v>
      </c>
      <c r="B112" s="112" t="s">
        <v>139</v>
      </c>
      <c r="C112" s="99" t="s">
        <v>288</v>
      </c>
      <c r="D112" s="82"/>
      <c r="E112" s="101" t="s">
        <v>60</v>
      </c>
      <c r="F112" s="102">
        <v>5</v>
      </c>
      <c r="G112" s="103"/>
      <c r="H112" s="93">
        <f aca="true" t="shared" si="5" ref="H112:H117">ROUND(G112*F112,2)</f>
        <v>0</v>
      </c>
      <c r="I112" s="169"/>
      <c r="J112" s="177"/>
    </row>
    <row r="113" spans="1:10" s="106" customFormat="1" ht="34.5" customHeight="1">
      <c r="A113" s="107" t="s">
        <v>289</v>
      </c>
      <c r="B113" s="112" t="s">
        <v>140</v>
      </c>
      <c r="C113" s="99" t="s">
        <v>290</v>
      </c>
      <c r="D113" s="82"/>
      <c r="E113" s="101" t="s">
        <v>60</v>
      </c>
      <c r="F113" s="102">
        <v>385</v>
      </c>
      <c r="G113" s="103"/>
      <c r="H113" s="93">
        <f t="shared" si="5"/>
        <v>0</v>
      </c>
      <c r="I113" s="167"/>
      <c r="J113" s="177"/>
    </row>
    <row r="114" spans="1:10" s="106" customFormat="1" ht="34.5" customHeight="1">
      <c r="A114" s="107" t="s">
        <v>291</v>
      </c>
      <c r="B114" s="112" t="s">
        <v>292</v>
      </c>
      <c r="C114" s="99" t="s">
        <v>293</v>
      </c>
      <c r="D114" s="82" t="s">
        <v>2</v>
      </c>
      <c r="E114" s="101" t="s">
        <v>60</v>
      </c>
      <c r="F114" s="102">
        <v>35</v>
      </c>
      <c r="G114" s="103"/>
      <c r="H114" s="93">
        <f t="shared" si="5"/>
        <v>0</v>
      </c>
      <c r="I114" s="170"/>
      <c r="J114" s="177"/>
    </row>
    <row r="115" spans="1:10" s="106" customFormat="1" ht="34.5" customHeight="1">
      <c r="A115" s="107" t="s">
        <v>144</v>
      </c>
      <c r="B115" s="109" t="s">
        <v>51</v>
      </c>
      <c r="C115" s="99" t="s">
        <v>349</v>
      </c>
      <c r="D115" s="82" t="s">
        <v>145</v>
      </c>
      <c r="E115" s="101" t="s">
        <v>60</v>
      </c>
      <c r="F115" s="102">
        <v>125</v>
      </c>
      <c r="G115" s="103"/>
      <c r="H115" s="93">
        <f t="shared" si="5"/>
        <v>0</v>
      </c>
      <c r="I115" s="167"/>
      <c r="J115" s="177"/>
    </row>
    <row r="116" spans="1:10" s="106" customFormat="1" ht="34.5" customHeight="1">
      <c r="A116" s="107" t="s">
        <v>294</v>
      </c>
      <c r="B116" s="109" t="s">
        <v>61</v>
      </c>
      <c r="C116" s="99" t="s">
        <v>295</v>
      </c>
      <c r="D116" s="82" t="s">
        <v>296</v>
      </c>
      <c r="E116" s="101" t="s">
        <v>60</v>
      </c>
      <c r="F116" s="102">
        <v>75</v>
      </c>
      <c r="G116" s="103"/>
      <c r="H116" s="93">
        <f t="shared" si="5"/>
        <v>0</v>
      </c>
      <c r="I116" s="167"/>
      <c r="J116" s="177"/>
    </row>
    <row r="117" spans="1:10" s="106" customFormat="1" ht="34.5" customHeight="1">
      <c r="A117" s="107" t="s">
        <v>297</v>
      </c>
      <c r="B117" s="109" t="s">
        <v>73</v>
      </c>
      <c r="C117" s="99" t="s">
        <v>298</v>
      </c>
      <c r="D117" s="82" t="s">
        <v>146</v>
      </c>
      <c r="E117" s="101" t="s">
        <v>60</v>
      </c>
      <c r="F117" s="102">
        <v>20</v>
      </c>
      <c r="G117" s="103"/>
      <c r="H117" s="93">
        <f t="shared" si="5"/>
        <v>0</v>
      </c>
      <c r="I117" s="167"/>
      <c r="J117" s="177"/>
    </row>
    <row r="118" spans="1:10" s="106" customFormat="1" ht="34.5" customHeight="1">
      <c r="A118" s="107" t="s">
        <v>214</v>
      </c>
      <c r="B118" s="98" t="s">
        <v>278</v>
      </c>
      <c r="C118" s="99" t="s">
        <v>215</v>
      </c>
      <c r="D118" s="82" t="s">
        <v>660</v>
      </c>
      <c r="E118" s="115"/>
      <c r="F118" s="102"/>
      <c r="G118" s="108"/>
      <c r="H118" s="93"/>
      <c r="I118" s="167"/>
      <c r="J118" s="177"/>
    </row>
    <row r="119" spans="1:10" s="106" customFormat="1" ht="34.5" customHeight="1">
      <c r="A119" s="107" t="s">
        <v>300</v>
      </c>
      <c r="B119" s="109" t="s">
        <v>44</v>
      </c>
      <c r="C119" s="99" t="s">
        <v>301</v>
      </c>
      <c r="D119" s="82"/>
      <c r="E119" s="101"/>
      <c r="F119" s="102"/>
      <c r="G119" s="108"/>
      <c r="H119" s="93"/>
      <c r="I119" s="167"/>
      <c r="J119" s="177"/>
    </row>
    <row r="120" spans="1:10" s="106" customFormat="1" ht="34.5" customHeight="1">
      <c r="A120" s="107" t="s">
        <v>216</v>
      </c>
      <c r="B120" s="112" t="s">
        <v>139</v>
      </c>
      <c r="C120" s="99" t="s">
        <v>157</v>
      </c>
      <c r="D120" s="82"/>
      <c r="E120" s="101" t="s">
        <v>45</v>
      </c>
      <c r="F120" s="102">
        <v>610</v>
      </c>
      <c r="G120" s="103"/>
      <c r="H120" s="93">
        <f>ROUND(G120*F120,2)</f>
        <v>0</v>
      </c>
      <c r="I120" s="167"/>
      <c r="J120" s="177"/>
    </row>
    <row r="121" spans="1:10" s="106" customFormat="1" ht="34.5" customHeight="1">
      <c r="A121" s="107" t="s">
        <v>217</v>
      </c>
      <c r="B121" s="109" t="s">
        <v>51</v>
      </c>
      <c r="C121" s="99" t="s">
        <v>82</v>
      </c>
      <c r="D121" s="82"/>
      <c r="E121" s="101"/>
      <c r="F121" s="102"/>
      <c r="G121" s="108"/>
      <c r="H121" s="93"/>
      <c r="I121" s="167"/>
      <c r="J121" s="177"/>
    </row>
    <row r="122" spans="1:10" s="106" customFormat="1" ht="34.5" customHeight="1">
      <c r="A122" s="107" t="s">
        <v>218</v>
      </c>
      <c r="B122" s="112" t="s">
        <v>139</v>
      </c>
      <c r="C122" s="99" t="s">
        <v>157</v>
      </c>
      <c r="D122" s="82"/>
      <c r="E122" s="101" t="s">
        <v>45</v>
      </c>
      <c r="F122" s="102">
        <v>75</v>
      </c>
      <c r="G122" s="103"/>
      <c r="H122" s="93">
        <f>ROUND(G122*F122,2)</f>
        <v>0</v>
      </c>
      <c r="I122" s="167"/>
      <c r="J122" s="177"/>
    </row>
    <row r="123" spans="1:10" s="104" customFormat="1" ht="34.5" customHeight="1">
      <c r="A123" s="107" t="s">
        <v>147</v>
      </c>
      <c r="B123" s="98" t="s">
        <v>281</v>
      </c>
      <c r="C123" s="99" t="s">
        <v>149</v>
      </c>
      <c r="D123" s="82" t="s">
        <v>303</v>
      </c>
      <c r="E123" s="101"/>
      <c r="F123" s="102"/>
      <c r="G123" s="108"/>
      <c r="H123" s="93"/>
      <c r="I123" s="167"/>
      <c r="J123" s="176"/>
    </row>
    <row r="124" spans="1:10" s="106" customFormat="1" ht="34.5" customHeight="1">
      <c r="A124" s="107" t="s">
        <v>150</v>
      </c>
      <c r="B124" s="109" t="s">
        <v>44</v>
      </c>
      <c r="C124" s="99" t="s">
        <v>304</v>
      </c>
      <c r="D124" s="82" t="s">
        <v>2</v>
      </c>
      <c r="E124" s="101" t="s">
        <v>43</v>
      </c>
      <c r="F124" s="102">
        <v>100</v>
      </c>
      <c r="G124" s="103"/>
      <c r="H124" s="93">
        <f>ROUND(G124*F124,2)</f>
        <v>0</v>
      </c>
      <c r="I124" s="167"/>
      <c r="J124" s="177"/>
    </row>
    <row r="125" spans="1:10" s="106" customFormat="1" ht="34.5" customHeight="1">
      <c r="A125" s="107" t="s">
        <v>355</v>
      </c>
      <c r="B125" s="109" t="s">
        <v>51</v>
      </c>
      <c r="C125" s="99" t="s">
        <v>356</v>
      </c>
      <c r="D125" s="82" t="s">
        <v>2</v>
      </c>
      <c r="E125" s="101" t="s">
        <v>43</v>
      </c>
      <c r="F125" s="102">
        <v>25</v>
      </c>
      <c r="G125" s="103"/>
      <c r="H125" s="93">
        <f>ROUND(G125*F125,2)</f>
        <v>0</v>
      </c>
      <c r="I125" s="167"/>
      <c r="J125" s="177"/>
    </row>
    <row r="126" spans="1:8" ht="34.5" customHeight="1">
      <c r="A126" s="22"/>
      <c r="B126" s="7"/>
      <c r="C126" s="39" t="s">
        <v>23</v>
      </c>
      <c r="D126" s="11"/>
      <c r="E126" s="10"/>
      <c r="F126" s="9"/>
      <c r="G126" s="141"/>
      <c r="H126" s="25"/>
    </row>
    <row r="127" spans="1:10" s="104" customFormat="1" ht="34.5" customHeight="1">
      <c r="A127" s="105" t="s">
        <v>67</v>
      </c>
      <c r="B127" s="98" t="s">
        <v>458</v>
      </c>
      <c r="C127" s="99" t="s">
        <v>68</v>
      </c>
      <c r="D127" s="82" t="s">
        <v>159</v>
      </c>
      <c r="E127" s="101" t="s">
        <v>60</v>
      </c>
      <c r="F127" s="113">
        <v>350</v>
      </c>
      <c r="G127" s="103"/>
      <c r="H127" s="93">
        <f>ROUND(G127*F127,2)</f>
        <v>0</v>
      </c>
      <c r="I127" s="167"/>
      <c r="J127" s="176"/>
    </row>
    <row r="128" spans="1:8" ht="34.5" customHeight="1">
      <c r="A128" s="22"/>
      <c r="B128" s="7"/>
      <c r="C128" s="39" t="s">
        <v>24</v>
      </c>
      <c r="D128" s="11"/>
      <c r="E128" s="10"/>
      <c r="F128" s="9"/>
      <c r="G128" s="141"/>
      <c r="H128" s="25"/>
    </row>
    <row r="129" spans="1:10" s="104" customFormat="1" ht="34.5" customHeight="1">
      <c r="A129" s="105" t="s">
        <v>309</v>
      </c>
      <c r="B129" s="98" t="s">
        <v>459</v>
      </c>
      <c r="C129" s="99" t="s">
        <v>311</v>
      </c>
      <c r="D129" s="82" t="s">
        <v>163</v>
      </c>
      <c r="E129" s="101"/>
      <c r="F129" s="113"/>
      <c r="G129" s="108"/>
      <c r="H129" s="95"/>
      <c r="I129" s="171"/>
      <c r="J129" s="176"/>
    </row>
    <row r="130" spans="1:10" s="104" customFormat="1" ht="34.5" customHeight="1">
      <c r="A130" s="105" t="s">
        <v>312</v>
      </c>
      <c r="B130" s="109" t="s">
        <v>44</v>
      </c>
      <c r="C130" s="99" t="s">
        <v>317</v>
      </c>
      <c r="D130" s="82"/>
      <c r="E130" s="101" t="s">
        <v>50</v>
      </c>
      <c r="F130" s="113">
        <v>2</v>
      </c>
      <c r="G130" s="103"/>
      <c r="H130" s="93">
        <f>ROUND(G130*F130,2)</f>
        <v>0</v>
      </c>
      <c r="I130" s="171"/>
      <c r="J130" s="176"/>
    </row>
    <row r="131" spans="1:10" s="104" customFormat="1" ht="34.5" customHeight="1">
      <c r="A131" s="105" t="s">
        <v>313</v>
      </c>
      <c r="B131" s="98" t="s">
        <v>460</v>
      </c>
      <c r="C131" s="99" t="s">
        <v>315</v>
      </c>
      <c r="D131" s="82" t="s">
        <v>163</v>
      </c>
      <c r="E131" s="101"/>
      <c r="F131" s="113"/>
      <c r="G131" s="108"/>
      <c r="H131" s="95"/>
      <c r="I131" s="171"/>
      <c r="J131" s="176"/>
    </row>
    <row r="132" spans="1:10" s="104" customFormat="1" ht="34.5" customHeight="1">
      <c r="A132" s="105" t="s">
        <v>316</v>
      </c>
      <c r="B132" s="109" t="s">
        <v>44</v>
      </c>
      <c r="C132" s="99" t="s">
        <v>318</v>
      </c>
      <c r="D132" s="82"/>
      <c r="E132" s="101" t="s">
        <v>50</v>
      </c>
      <c r="F132" s="113">
        <v>1</v>
      </c>
      <c r="G132" s="103"/>
      <c r="H132" s="93">
        <f>ROUND(G132*F132,2)</f>
        <v>0</v>
      </c>
      <c r="I132" s="167"/>
      <c r="J132" s="176"/>
    </row>
    <row r="133" spans="1:10" s="118" customFormat="1" ht="34.5" customHeight="1">
      <c r="A133" s="105" t="s">
        <v>88</v>
      </c>
      <c r="B133" s="98" t="s">
        <v>283</v>
      </c>
      <c r="C133" s="116" t="s">
        <v>320</v>
      </c>
      <c r="D133" s="117" t="s">
        <v>321</v>
      </c>
      <c r="E133" s="101"/>
      <c r="F133" s="113"/>
      <c r="G133" s="108"/>
      <c r="H133" s="95"/>
      <c r="I133" s="167"/>
      <c r="J133" s="178"/>
    </row>
    <row r="134" spans="1:10" s="106" customFormat="1" ht="34.5" customHeight="1">
      <c r="A134" s="105" t="s">
        <v>89</v>
      </c>
      <c r="B134" s="109" t="s">
        <v>44</v>
      </c>
      <c r="C134" s="119" t="s">
        <v>322</v>
      </c>
      <c r="D134" s="82"/>
      <c r="E134" s="101" t="s">
        <v>50</v>
      </c>
      <c r="F134" s="113">
        <v>2</v>
      </c>
      <c r="G134" s="103"/>
      <c r="H134" s="93">
        <f>ROUND(G134*F134,2)</f>
        <v>0</v>
      </c>
      <c r="I134" s="168"/>
      <c r="J134" s="177"/>
    </row>
    <row r="135" spans="1:10" s="106" customFormat="1" ht="34.5" customHeight="1">
      <c r="A135" s="105" t="s">
        <v>90</v>
      </c>
      <c r="B135" s="109" t="s">
        <v>51</v>
      </c>
      <c r="C135" s="119" t="s">
        <v>323</v>
      </c>
      <c r="D135" s="82"/>
      <c r="E135" s="101" t="s">
        <v>50</v>
      </c>
      <c r="F135" s="113">
        <v>2</v>
      </c>
      <c r="G135" s="103"/>
      <c r="H135" s="93">
        <f>ROUND(G135*F135,2)</f>
        <v>0</v>
      </c>
      <c r="I135" s="168"/>
      <c r="J135" s="177"/>
    </row>
    <row r="136" spans="1:10" s="106" customFormat="1" ht="34.5" customHeight="1">
      <c r="A136" s="105" t="s">
        <v>324</v>
      </c>
      <c r="B136" s="109" t="s">
        <v>61</v>
      </c>
      <c r="C136" s="119" t="s">
        <v>325</v>
      </c>
      <c r="D136" s="82"/>
      <c r="E136" s="101" t="s">
        <v>50</v>
      </c>
      <c r="F136" s="113">
        <v>4</v>
      </c>
      <c r="G136" s="103"/>
      <c r="H136" s="93">
        <f>ROUND(G136*F136,2)</f>
        <v>0</v>
      </c>
      <c r="I136" s="168"/>
      <c r="J136" s="177"/>
    </row>
    <row r="137" spans="1:10" s="106" customFormat="1" ht="34.5" customHeight="1">
      <c r="A137" s="105" t="s">
        <v>326</v>
      </c>
      <c r="B137" s="109" t="s">
        <v>73</v>
      </c>
      <c r="C137" s="119" t="s">
        <v>327</v>
      </c>
      <c r="D137" s="82"/>
      <c r="E137" s="101" t="s">
        <v>50</v>
      </c>
      <c r="F137" s="113">
        <v>4</v>
      </c>
      <c r="G137" s="103"/>
      <c r="H137" s="93">
        <f>ROUND(G137*F137,2)</f>
        <v>0</v>
      </c>
      <c r="I137" s="168"/>
      <c r="J137" s="177"/>
    </row>
    <row r="138" spans="1:8" ht="34.5" customHeight="1">
      <c r="A138" s="22"/>
      <c r="B138" s="13"/>
      <c r="C138" s="39" t="s">
        <v>25</v>
      </c>
      <c r="D138" s="11"/>
      <c r="E138" s="10"/>
      <c r="F138" s="9"/>
      <c r="G138" s="141"/>
      <c r="H138" s="25"/>
    </row>
    <row r="139" spans="1:10" s="106" customFormat="1" ht="34.5" customHeight="1">
      <c r="A139" s="105" t="s">
        <v>69</v>
      </c>
      <c r="B139" s="98" t="s">
        <v>461</v>
      </c>
      <c r="C139" s="119" t="s">
        <v>335</v>
      </c>
      <c r="D139" s="117" t="s">
        <v>336</v>
      </c>
      <c r="E139" s="101" t="s">
        <v>50</v>
      </c>
      <c r="F139" s="113">
        <v>10</v>
      </c>
      <c r="G139" s="103"/>
      <c r="H139" s="93">
        <f>ROUND(G139*F139,2)</f>
        <v>0</v>
      </c>
      <c r="I139" s="167"/>
      <c r="J139" s="177"/>
    </row>
    <row r="140" spans="1:10" s="106" customFormat="1" ht="34.5" customHeight="1">
      <c r="A140" s="105" t="s">
        <v>83</v>
      </c>
      <c r="B140" s="98" t="s">
        <v>352</v>
      </c>
      <c r="C140" s="99" t="s">
        <v>91</v>
      </c>
      <c r="D140" s="82" t="s">
        <v>163</v>
      </c>
      <c r="E140" s="101"/>
      <c r="F140" s="113"/>
      <c r="G140" s="114"/>
      <c r="H140" s="95"/>
      <c r="I140" s="167"/>
      <c r="J140" s="177"/>
    </row>
    <row r="141" spans="1:10" s="106" customFormat="1" ht="34.5" customHeight="1">
      <c r="A141" s="105" t="s">
        <v>92</v>
      </c>
      <c r="B141" s="109" t="s">
        <v>44</v>
      </c>
      <c r="C141" s="99" t="s">
        <v>185</v>
      </c>
      <c r="D141" s="82"/>
      <c r="E141" s="101" t="s">
        <v>84</v>
      </c>
      <c r="F141" s="121">
        <v>1</v>
      </c>
      <c r="G141" s="103"/>
      <c r="H141" s="93">
        <f>ROUND(G141*F141,2)</f>
        <v>0</v>
      </c>
      <c r="I141" s="167"/>
      <c r="J141" s="177"/>
    </row>
    <row r="142" spans="1:10" s="104" customFormat="1" ht="34.5" customHeight="1">
      <c r="A142" s="105" t="s">
        <v>70</v>
      </c>
      <c r="B142" s="98" t="s">
        <v>299</v>
      </c>
      <c r="C142" s="119" t="s">
        <v>339</v>
      </c>
      <c r="D142" s="117" t="s">
        <v>336</v>
      </c>
      <c r="E142" s="101"/>
      <c r="F142" s="113"/>
      <c r="G142" s="108"/>
      <c r="H142" s="95"/>
      <c r="I142" s="167"/>
      <c r="J142" s="176"/>
    </row>
    <row r="143" spans="1:10" s="106" customFormat="1" ht="34.5" customHeight="1">
      <c r="A143" s="105" t="s">
        <v>238</v>
      </c>
      <c r="B143" s="109" t="s">
        <v>44</v>
      </c>
      <c r="C143" s="99" t="s">
        <v>239</v>
      </c>
      <c r="D143" s="82"/>
      <c r="E143" s="101" t="s">
        <v>50</v>
      </c>
      <c r="F143" s="113">
        <v>1</v>
      </c>
      <c r="G143" s="103"/>
      <c r="H143" s="93">
        <f>ROUND(G143*F143,2)</f>
        <v>0</v>
      </c>
      <c r="I143" s="167"/>
      <c r="J143" s="177"/>
    </row>
    <row r="144" spans="1:10" s="106" customFormat="1" ht="34.5" customHeight="1">
      <c r="A144" s="105" t="s">
        <v>71</v>
      </c>
      <c r="B144" s="109" t="s">
        <v>51</v>
      </c>
      <c r="C144" s="99" t="s">
        <v>187</v>
      </c>
      <c r="D144" s="82"/>
      <c r="E144" s="101" t="s">
        <v>50</v>
      </c>
      <c r="F144" s="113">
        <v>4</v>
      </c>
      <c r="G144" s="103"/>
      <c r="H144" s="93">
        <f>ROUND(G144*F144,2)</f>
        <v>0</v>
      </c>
      <c r="I144" s="167"/>
      <c r="J144" s="177"/>
    </row>
    <row r="145" spans="1:10" s="106" customFormat="1" ht="34.5" customHeight="1">
      <c r="A145" s="105" t="s">
        <v>72</v>
      </c>
      <c r="B145" s="109" t="s">
        <v>61</v>
      </c>
      <c r="C145" s="99" t="s">
        <v>208</v>
      </c>
      <c r="D145" s="82"/>
      <c r="E145" s="101" t="s">
        <v>50</v>
      </c>
      <c r="F145" s="113">
        <v>1</v>
      </c>
      <c r="G145" s="103"/>
      <c r="H145" s="93">
        <f>ROUND(G145*F145,2)</f>
        <v>0</v>
      </c>
      <c r="I145" s="167"/>
      <c r="J145" s="177"/>
    </row>
    <row r="146" spans="1:10" s="104" customFormat="1" ht="34.5" customHeight="1">
      <c r="A146" s="105" t="s">
        <v>85</v>
      </c>
      <c r="B146" s="98" t="s">
        <v>462</v>
      </c>
      <c r="C146" s="99" t="s">
        <v>93</v>
      </c>
      <c r="D146" s="117" t="s">
        <v>336</v>
      </c>
      <c r="E146" s="101" t="s">
        <v>50</v>
      </c>
      <c r="F146" s="113">
        <v>1</v>
      </c>
      <c r="G146" s="103"/>
      <c r="H146" s="93">
        <f>ROUND(G146*F146,2)</f>
        <v>0</v>
      </c>
      <c r="I146" s="167"/>
      <c r="J146" s="176"/>
    </row>
    <row r="147" spans="1:10" s="104" customFormat="1" ht="34.5" customHeight="1">
      <c r="A147" s="105" t="s">
        <v>86</v>
      </c>
      <c r="B147" s="98" t="s">
        <v>463</v>
      </c>
      <c r="C147" s="99" t="s">
        <v>94</v>
      </c>
      <c r="D147" s="117" t="s">
        <v>336</v>
      </c>
      <c r="E147" s="101" t="s">
        <v>50</v>
      </c>
      <c r="F147" s="113">
        <v>1</v>
      </c>
      <c r="G147" s="103"/>
      <c r="H147" s="93">
        <f>ROUND(G147*F147,2)</f>
        <v>0</v>
      </c>
      <c r="I147" s="167"/>
      <c r="J147" s="176"/>
    </row>
    <row r="148" spans="1:8" ht="34.5" customHeight="1">
      <c r="A148" s="22"/>
      <c r="B148" s="17"/>
      <c r="C148" s="39" t="s">
        <v>26</v>
      </c>
      <c r="D148" s="11"/>
      <c r="E148" s="8"/>
      <c r="F148" s="11"/>
      <c r="G148" s="141"/>
      <c r="H148" s="25"/>
    </row>
    <row r="149" spans="1:10" s="104" customFormat="1" ht="34.5" customHeight="1">
      <c r="A149" s="107" t="s">
        <v>74</v>
      </c>
      <c r="B149" s="98" t="s">
        <v>302</v>
      </c>
      <c r="C149" s="99" t="s">
        <v>75</v>
      </c>
      <c r="D149" s="82" t="s">
        <v>191</v>
      </c>
      <c r="E149" s="101"/>
      <c r="F149" s="102"/>
      <c r="G149" s="108"/>
      <c r="H149" s="93"/>
      <c r="I149" s="167"/>
      <c r="J149" s="176"/>
    </row>
    <row r="150" spans="1:10" s="106" customFormat="1" ht="34.5" customHeight="1">
      <c r="A150" s="107" t="s">
        <v>192</v>
      </c>
      <c r="B150" s="109" t="s">
        <v>44</v>
      </c>
      <c r="C150" s="99" t="s">
        <v>193</v>
      </c>
      <c r="D150" s="82"/>
      <c r="E150" s="101" t="s">
        <v>43</v>
      </c>
      <c r="F150" s="102">
        <v>10</v>
      </c>
      <c r="G150" s="103"/>
      <c r="H150" s="93">
        <f>ROUND(G150*F150,2)</f>
        <v>0</v>
      </c>
      <c r="I150" s="172"/>
      <c r="J150" s="177"/>
    </row>
    <row r="151" spans="1:10" s="106" customFormat="1" ht="34.5" customHeight="1">
      <c r="A151" s="107" t="s">
        <v>76</v>
      </c>
      <c r="B151" s="109" t="s">
        <v>51</v>
      </c>
      <c r="C151" s="99" t="s">
        <v>194</v>
      </c>
      <c r="D151" s="82"/>
      <c r="E151" s="101" t="s">
        <v>43</v>
      </c>
      <c r="F151" s="102">
        <v>1000</v>
      </c>
      <c r="G151" s="103"/>
      <c r="H151" s="93">
        <f>ROUND(G151*F151,2)</f>
        <v>0</v>
      </c>
      <c r="I151" s="167"/>
      <c r="J151" s="177"/>
    </row>
    <row r="152" spans="1:8" ht="34.5" customHeight="1">
      <c r="A152" s="22"/>
      <c r="B152" s="17"/>
      <c r="C152" s="39" t="s">
        <v>26</v>
      </c>
      <c r="D152" s="11"/>
      <c r="E152" s="8"/>
      <c r="F152" s="11"/>
      <c r="G152" s="141"/>
      <c r="H152" s="25"/>
    </row>
    <row r="153" spans="1:10" s="104" customFormat="1" ht="34.5" customHeight="1">
      <c r="A153" s="107"/>
      <c r="B153" s="110" t="s">
        <v>464</v>
      </c>
      <c r="C153" s="99" t="s">
        <v>363</v>
      </c>
      <c r="D153" s="82" t="s">
        <v>220</v>
      </c>
      <c r="E153" s="101" t="s">
        <v>50</v>
      </c>
      <c r="F153" s="102">
        <v>2</v>
      </c>
      <c r="G153" s="103"/>
      <c r="H153" s="93">
        <f>ROUND(G153*F153,2)</f>
        <v>0</v>
      </c>
      <c r="I153" s="167"/>
      <c r="J153" s="176"/>
    </row>
    <row r="154" spans="1:10" s="104" customFormat="1" ht="34.5" customHeight="1">
      <c r="A154" s="107"/>
      <c r="B154" s="110" t="s">
        <v>306</v>
      </c>
      <c r="C154" s="99" t="s">
        <v>364</v>
      </c>
      <c r="D154" s="82" t="s">
        <v>220</v>
      </c>
      <c r="E154" s="101" t="s">
        <v>50</v>
      </c>
      <c r="F154" s="102">
        <v>5</v>
      </c>
      <c r="G154" s="103"/>
      <c r="H154" s="93">
        <f>ROUND(G154*F154,2)</f>
        <v>0</v>
      </c>
      <c r="I154" s="167"/>
      <c r="J154" s="176"/>
    </row>
    <row r="155" spans="1:10" s="47" customFormat="1" ht="34.5" customHeight="1" thickBot="1">
      <c r="A155" s="48"/>
      <c r="B155" s="43" t="s">
        <v>13</v>
      </c>
      <c r="C155" s="198" t="str">
        <f>C86</f>
        <v>WHITLEY DRIVE - HAWKINS CRESCENT TO ASHWORTH STREET, REHABILITATION</v>
      </c>
      <c r="D155" s="224"/>
      <c r="E155" s="224"/>
      <c r="F155" s="225"/>
      <c r="G155" s="146" t="s">
        <v>17</v>
      </c>
      <c r="H155" s="48">
        <f>SUM(H86:H154)</f>
        <v>0</v>
      </c>
      <c r="J155" s="175"/>
    </row>
    <row r="156" spans="1:10" s="47" customFormat="1" ht="34.5" customHeight="1" thickTop="1">
      <c r="A156" s="45"/>
      <c r="B156" s="44" t="s">
        <v>14</v>
      </c>
      <c r="C156" s="195" t="s">
        <v>350</v>
      </c>
      <c r="D156" s="222"/>
      <c r="E156" s="222"/>
      <c r="F156" s="223"/>
      <c r="G156" s="144"/>
      <c r="H156" s="46"/>
      <c r="J156" s="175"/>
    </row>
    <row r="157" spans="1:8" ht="34.5" customHeight="1">
      <c r="A157" s="22"/>
      <c r="B157" s="17"/>
      <c r="C157" s="38" t="s">
        <v>19</v>
      </c>
      <c r="D157" s="11"/>
      <c r="E157" s="9" t="s">
        <v>2</v>
      </c>
      <c r="F157" s="9" t="s">
        <v>2</v>
      </c>
      <c r="G157" s="145" t="s">
        <v>2</v>
      </c>
      <c r="H157" s="25"/>
    </row>
    <row r="158" spans="1:10" s="104" customFormat="1" ht="34.5" customHeight="1">
      <c r="A158" s="97" t="s">
        <v>46</v>
      </c>
      <c r="B158" s="98" t="s">
        <v>369</v>
      </c>
      <c r="C158" s="99" t="s">
        <v>47</v>
      </c>
      <c r="D158" s="100" t="s">
        <v>211</v>
      </c>
      <c r="E158" s="101" t="s">
        <v>41</v>
      </c>
      <c r="F158" s="102">
        <v>20</v>
      </c>
      <c r="G158" s="103"/>
      <c r="H158" s="93">
        <f>ROUND(G158*F158,2)</f>
        <v>0</v>
      </c>
      <c r="I158" s="167"/>
      <c r="J158" s="176"/>
    </row>
    <row r="159" spans="1:10" s="106" customFormat="1" ht="34.5" customHeight="1">
      <c r="A159" s="105" t="s">
        <v>48</v>
      </c>
      <c r="B159" s="98" t="s">
        <v>465</v>
      </c>
      <c r="C159" s="99" t="s">
        <v>49</v>
      </c>
      <c r="D159" s="100" t="s">
        <v>211</v>
      </c>
      <c r="E159" s="101" t="s">
        <v>43</v>
      </c>
      <c r="F159" s="102">
        <v>3200</v>
      </c>
      <c r="G159" s="103"/>
      <c r="H159" s="93">
        <f>ROUND(G159*F159,2)</f>
        <v>0</v>
      </c>
      <c r="I159" s="167"/>
      <c r="J159" s="177"/>
    </row>
    <row r="160" spans="1:8" ht="34.5" customHeight="1">
      <c r="A160" s="22"/>
      <c r="B160" s="17"/>
      <c r="C160" s="39" t="s">
        <v>20</v>
      </c>
      <c r="D160" s="11"/>
      <c r="E160" s="8"/>
      <c r="F160" s="11"/>
      <c r="G160" s="141"/>
      <c r="H160" s="25"/>
    </row>
    <row r="161" spans="1:10" s="106" customFormat="1" ht="34.5" customHeight="1">
      <c r="A161" s="107" t="s">
        <v>244</v>
      </c>
      <c r="B161" s="98" t="s">
        <v>372</v>
      </c>
      <c r="C161" s="99" t="s">
        <v>246</v>
      </c>
      <c r="D161" s="82" t="s">
        <v>213</v>
      </c>
      <c r="E161" s="101"/>
      <c r="F161" s="102"/>
      <c r="G161" s="108"/>
      <c r="H161" s="93"/>
      <c r="I161" s="167"/>
      <c r="J161" s="177"/>
    </row>
    <row r="162" spans="1:10" s="106" customFormat="1" ht="34.5" customHeight="1">
      <c r="A162" s="107" t="s">
        <v>247</v>
      </c>
      <c r="B162" s="109" t="s">
        <v>44</v>
      </c>
      <c r="C162" s="99" t="s">
        <v>248</v>
      </c>
      <c r="D162" s="82" t="s">
        <v>2</v>
      </c>
      <c r="E162" s="101" t="s">
        <v>43</v>
      </c>
      <c r="F162" s="102">
        <v>200</v>
      </c>
      <c r="G162" s="103"/>
      <c r="H162" s="93">
        <f>ROUND(G162*F162,2)</f>
        <v>0</v>
      </c>
      <c r="I162" s="168"/>
      <c r="J162" s="177"/>
    </row>
    <row r="163" spans="1:10" s="106" customFormat="1" ht="34.5" customHeight="1">
      <c r="A163" s="107" t="s">
        <v>249</v>
      </c>
      <c r="B163" s="110" t="s">
        <v>466</v>
      </c>
      <c r="C163" s="99" t="s">
        <v>251</v>
      </c>
      <c r="D163" s="82" t="s">
        <v>213</v>
      </c>
      <c r="E163" s="101"/>
      <c r="F163" s="102"/>
      <c r="G163" s="108"/>
      <c r="H163" s="93"/>
      <c r="I163" s="167"/>
      <c r="J163" s="177"/>
    </row>
    <row r="164" spans="1:10" s="106" customFormat="1" ht="34.5" customHeight="1">
      <c r="A164" s="107" t="s">
        <v>252</v>
      </c>
      <c r="B164" s="109" t="s">
        <v>44</v>
      </c>
      <c r="C164" s="99" t="s">
        <v>253</v>
      </c>
      <c r="D164" s="82" t="s">
        <v>2</v>
      </c>
      <c r="E164" s="101" t="s">
        <v>43</v>
      </c>
      <c r="F164" s="102">
        <v>10</v>
      </c>
      <c r="G164" s="103"/>
      <c r="H164" s="93">
        <f aca="true" t="shared" si="6" ref="H164:H169">ROUND(G164*F164,2)</f>
        <v>0</v>
      </c>
      <c r="I164" s="168"/>
      <c r="J164" s="177"/>
    </row>
    <row r="165" spans="1:10" s="106" customFormat="1" ht="34.5" customHeight="1">
      <c r="A165" s="107" t="s">
        <v>254</v>
      </c>
      <c r="B165" s="109" t="s">
        <v>51</v>
      </c>
      <c r="C165" s="99" t="s">
        <v>255</v>
      </c>
      <c r="D165" s="82" t="s">
        <v>2</v>
      </c>
      <c r="E165" s="101" t="s">
        <v>43</v>
      </c>
      <c r="F165" s="102">
        <v>100</v>
      </c>
      <c r="G165" s="103"/>
      <c r="H165" s="93">
        <f t="shared" si="6"/>
        <v>0</v>
      </c>
      <c r="I165" s="168"/>
      <c r="J165" s="177"/>
    </row>
    <row r="166" spans="1:10" s="106" customFormat="1" ht="34.5" customHeight="1">
      <c r="A166" s="107" t="s">
        <v>256</v>
      </c>
      <c r="B166" s="109" t="s">
        <v>61</v>
      </c>
      <c r="C166" s="99" t="s">
        <v>257</v>
      </c>
      <c r="D166" s="82" t="s">
        <v>2</v>
      </c>
      <c r="E166" s="101" t="s">
        <v>43</v>
      </c>
      <c r="F166" s="102">
        <v>15</v>
      </c>
      <c r="G166" s="103"/>
      <c r="H166" s="93">
        <f t="shared" si="6"/>
        <v>0</v>
      </c>
      <c r="I166" s="168"/>
      <c r="J166" s="177"/>
    </row>
    <row r="167" spans="1:10" s="106" customFormat="1" ht="34.5" customHeight="1">
      <c r="A167" s="107" t="s">
        <v>258</v>
      </c>
      <c r="B167" s="109" t="s">
        <v>73</v>
      </c>
      <c r="C167" s="99" t="s">
        <v>259</v>
      </c>
      <c r="D167" s="82" t="s">
        <v>2</v>
      </c>
      <c r="E167" s="101" t="s">
        <v>43</v>
      </c>
      <c r="F167" s="102">
        <v>15</v>
      </c>
      <c r="G167" s="103"/>
      <c r="H167" s="93">
        <f t="shared" si="6"/>
        <v>0</v>
      </c>
      <c r="I167" s="168"/>
      <c r="J167" s="177"/>
    </row>
    <row r="168" spans="1:10" s="106" customFormat="1" ht="34.5" customHeight="1">
      <c r="A168" s="107" t="s">
        <v>260</v>
      </c>
      <c r="B168" s="98" t="s">
        <v>467</v>
      </c>
      <c r="C168" s="111" t="s">
        <v>262</v>
      </c>
      <c r="D168" s="82" t="s">
        <v>233</v>
      </c>
      <c r="E168" s="101" t="s">
        <v>43</v>
      </c>
      <c r="F168" s="102">
        <v>20</v>
      </c>
      <c r="G168" s="103"/>
      <c r="H168" s="93">
        <f t="shared" si="6"/>
        <v>0</v>
      </c>
      <c r="I168" s="168"/>
      <c r="J168" s="177"/>
    </row>
    <row r="169" spans="1:10" s="106" customFormat="1" ht="34.5" customHeight="1">
      <c r="A169" s="107" t="s">
        <v>263</v>
      </c>
      <c r="B169" s="98" t="s">
        <v>468</v>
      </c>
      <c r="C169" s="111" t="s">
        <v>264</v>
      </c>
      <c r="D169" s="82" t="s">
        <v>233</v>
      </c>
      <c r="E169" s="101" t="s">
        <v>43</v>
      </c>
      <c r="F169" s="102">
        <v>20</v>
      </c>
      <c r="G169" s="103"/>
      <c r="H169" s="93">
        <f t="shared" si="6"/>
        <v>0</v>
      </c>
      <c r="I169" s="168"/>
      <c r="J169" s="177"/>
    </row>
    <row r="170" spans="1:10" s="106" customFormat="1" ht="34.5" customHeight="1">
      <c r="A170" s="107" t="s">
        <v>52</v>
      </c>
      <c r="B170" s="98" t="s">
        <v>469</v>
      </c>
      <c r="C170" s="99" t="s">
        <v>53</v>
      </c>
      <c r="D170" s="82" t="s">
        <v>213</v>
      </c>
      <c r="E170" s="101"/>
      <c r="F170" s="102"/>
      <c r="G170" s="108"/>
      <c r="H170" s="93"/>
      <c r="I170" s="167"/>
      <c r="J170" s="177"/>
    </row>
    <row r="171" spans="1:10" s="106" customFormat="1" ht="34.5" customHeight="1">
      <c r="A171" s="107" t="s">
        <v>54</v>
      </c>
      <c r="B171" s="109" t="s">
        <v>44</v>
      </c>
      <c r="C171" s="99" t="s">
        <v>55</v>
      </c>
      <c r="D171" s="82" t="s">
        <v>2</v>
      </c>
      <c r="E171" s="101" t="s">
        <v>50</v>
      </c>
      <c r="F171" s="102">
        <v>150</v>
      </c>
      <c r="G171" s="103"/>
      <c r="H171" s="93">
        <f>ROUND(G171*F171,2)</f>
        <v>0</v>
      </c>
      <c r="I171" s="167"/>
      <c r="J171" s="177"/>
    </row>
    <row r="172" spans="1:10" s="106" customFormat="1" ht="34.5" customHeight="1">
      <c r="A172" s="107" t="s">
        <v>56</v>
      </c>
      <c r="B172" s="98" t="s">
        <v>470</v>
      </c>
      <c r="C172" s="99" t="s">
        <v>57</v>
      </c>
      <c r="D172" s="82" t="s">
        <v>213</v>
      </c>
      <c r="E172" s="101"/>
      <c r="F172" s="102"/>
      <c r="G172" s="108"/>
      <c r="H172" s="93"/>
      <c r="I172" s="167"/>
      <c r="J172" s="177"/>
    </row>
    <row r="173" spans="1:10" s="106" customFormat="1" ht="34.5" customHeight="1">
      <c r="A173" s="107" t="s">
        <v>58</v>
      </c>
      <c r="B173" s="109" t="s">
        <v>44</v>
      </c>
      <c r="C173" s="99" t="s">
        <v>59</v>
      </c>
      <c r="D173" s="82" t="s">
        <v>2</v>
      </c>
      <c r="E173" s="101" t="s">
        <v>50</v>
      </c>
      <c r="F173" s="102">
        <v>100</v>
      </c>
      <c r="G173" s="103"/>
      <c r="H173" s="93">
        <f>ROUND(G173*F173,2)</f>
        <v>0</v>
      </c>
      <c r="I173" s="167"/>
      <c r="J173" s="177"/>
    </row>
    <row r="174" spans="1:10" s="104" customFormat="1" ht="34.5" customHeight="1">
      <c r="A174" s="107" t="s">
        <v>266</v>
      </c>
      <c r="B174" s="98" t="s">
        <v>471</v>
      </c>
      <c r="C174" s="99" t="s">
        <v>268</v>
      </c>
      <c r="D174" s="82" t="s">
        <v>137</v>
      </c>
      <c r="E174" s="101"/>
      <c r="F174" s="102"/>
      <c r="G174" s="108"/>
      <c r="H174" s="93"/>
      <c r="I174" s="167"/>
      <c r="J174" s="176"/>
    </row>
    <row r="175" spans="1:10" s="106" customFormat="1" ht="34.5" customHeight="1">
      <c r="A175" s="107" t="s">
        <v>269</v>
      </c>
      <c r="B175" s="109" t="s">
        <v>44</v>
      </c>
      <c r="C175" s="99" t="s">
        <v>138</v>
      </c>
      <c r="D175" s="82" t="s">
        <v>270</v>
      </c>
      <c r="E175" s="101"/>
      <c r="F175" s="102"/>
      <c r="G175" s="108"/>
      <c r="H175" s="93"/>
      <c r="I175" s="167"/>
      <c r="J175" s="177"/>
    </row>
    <row r="176" spans="1:10" s="106" customFormat="1" ht="34.5" customHeight="1">
      <c r="A176" s="107" t="s">
        <v>271</v>
      </c>
      <c r="B176" s="112" t="s">
        <v>139</v>
      </c>
      <c r="C176" s="99" t="s">
        <v>272</v>
      </c>
      <c r="D176" s="82"/>
      <c r="E176" s="101" t="s">
        <v>43</v>
      </c>
      <c r="F176" s="102">
        <v>5</v>
      </c>
      <c r="G176" s="103"/>
      <c r="H176" s="93">
        <f>ROUND(G176*F176,2)</f>
        <v>0</v>
      </c>
      <c r="I176" s="169"/>
      <c r="J176" s="177"/>
    </row>
    <row r="177" spans="1:10" s="106" customFormat="1" ht="34.5" customHeight="1">
      <c r="A177" s="107" t="s">
        <v>273</v>
      </c>
      <c r="B177" s="112" t="s">
        <v>140</v>
      </c>
      <c r="C177" s="99" t="s">
        <v>274</v>
      </c>
      <c r="D177" s="82"/>
      <c r="E177" s="101" t="s">
        <v>43</v>
      </c>
      <c r="F177" s="102">
        <v>10</v>
      </c>
      <c r="G177" s="103"/>
      <c r="H177" s="93">
        <f>ROUND(G177*F177,2)</f>
        <v>0</v>
      </c>
      <c r="I177" s="167"/>
      <c r="J177" s="177"/>
    </row>
    <row r="178" spans="1:10" s="106" customFormat="1" ht="34.5" customHeight="1">
      <c r="A178" s="107" t="s">
        <v>142</v>
      </c>
      <c r="B178" s="98" t="s">
        <v>387</v>
      </c>
      <c r="C178" s="99" t="s">
        <v>62</v>
      </c>
      <c r="D178" s="82" t="s">
        <v>284</v>
      </c>
      <c r="E178" s="101"/>
      <c r="F178" s="102"/>
      <c r="G178" s="108"/>
      <c r="H178" s="93"/>
      <c r="I178" s="167"/>
      <c r="J178" s="177"/>
    </row>
    <row r="179" spans="1:10" s="106" customFormat="1" ht="34.5" customHeight="1">
      <c r="A179" s="107" t="s">
        <v>285</v>
      </c>
      <c r="B179" s="109" t="s">
        <v>44</v>
      </c>
      <c r="C179" s="99" t="s">
        <v>348</v>
      </c>
      <c r="D179" s="82" t="s">
        <v>286</v>
      </c>
      <c r="E179" s="101"/>
      <c r="F179" s="102"/>
      <c r="G179" s="114"/>
      <c r="H179" s="93"/>
      <c r="I179" s="167"/>
      <c r="J179" s="177"/>
    </row>
    <row r="180" spans="1:10" s="106" customFormat="1" ht="34.5" customHeight="1">
      <c r="A180" s="107" t="s">
        <v>287</v>
      </c>
      <c r="B180" s="112" t="s">
        <v>139</v>
      </c>
      <c r="C180" s="99" t="s">
        <v>288</v>
      </c>
      <c r="D180" s="82"/>
      <c r="E180" s="101" t="s">
        <v>60</v>
      </c>
      <c r="F180" s="102">
        <v>140</v>
      </c>
      <c r="G180" s="103"/>
      <c r="H180" s="93">
        <f aca="true" t="shared" si="7" ref="H180:H185">ROUND(G180*F180,2)</f>
        <v>0</v>
      </c>
      <c r="I180" s="169"/>
      <c r="J180" s="177"/>
    </row>
    <row r="181" spans="1:10" s="106" customFormat="1" ht="34.5" customHeight="1">
      <c r="A181" s="107" t="s">
        <v>289</v>
      </c>
      <c r="B181" s="112" t="s">
        <v>140</v>
      </c>
      <c r="C181" s="99" t="s">
        <v>290</v>
      </c>
      <c r="D181" s="82"/>
      <c r="E181" s="101" t="s">
        <v>60</v>
      </c>
      <c r="F181" s="102">
        <v>680</v>
      </c>
      <c r="G181" s="103"/>
      <c r="H181" s="93">
        <f t="shared" si="7"/>
        <v>0</v>
      </c>
      <c r="I181" s="167"/>
      <c r="J181" s="177"/>
    </row>
    <row r="182" spans="1:10" s="106" customFormat="1" ht="34.5" customHeight="1">
      <c r="A182" s="107" t="s">
        <v>144</v>
      </c>
      <c r="B182" s="109" t="s">
        <v>51</v>
      </c>
      <c r="C182" s="99" t="s">
        <v>349</v>
      </c>
      <c r="D182" s="82" t="s">
        <v>145</v>
      </c>
      <c r="E182" s="101" t="s">
        <v>60</v>
      </c>
      <c r="F182" s="102">
        <v>180</v>
      </c>
      <c r="G182" s="103"/>
      <c r="H182" s="93">
        <f t="shared" si="7"/>
        <v>0</v>
      </c>
      <c r="I182" s="167"/>
      <c r="J182" s="177"/>
    </row>
    <row r="183" spans="1:10" s="106" customFormat="1" ht="34.5" customHeight="1">
      <c r="A183" s="107" t="s">
        <v>294</v>
      </c>
      <c r="B183" s="109" t="s">
        <v>61</v>
      </c>
      <c r="C183" s="99" t="s">
        <v>295</v>
      </c>
      <c r="D183" s="82" t="s">
        <v>296</v>
      </c>
      <c r="E183" s="101" t="s">
        <v>60</v>
      </c>
      <c r="F183" s="102">
        <v>25</v>
      </c>
      <c r="G183" s="103"/>
      <c r="H183" s="93">
        <f t="shared" si="7"/>
        <v>0</v>
      </c>
      <c r="I183" s="167"/>
      <c r="J183" s="177"/>
    </row>
    <row r="184" spans="1:10" s="106" customFormat="1" ht="34.5" customHeight="1">
      <c r="A184" s="107" t="s">
        <v>297</v>
      </c>
      <c r="B184" s="109" t="s">
        <v>73</v>
      </c>
      <c r="C184" s="99" t="s">
        <v>298</v>
      </c>
      <c r="D184" s="82" t="s">
        <v>146</v>
      </c>
      <c r="E184" s="101" t="s">
        <v>60</v>
      </c>
      <c r="F184" s="102">
        <v>35</v>
      </c>
      <c r="G184" s="103"/>
      <c r="H184" s="93">
        <f t="shared" si="7"/>
        <v>0</v>
      </c>
      <c r="I184" s="167"/>
      <c r="J184" s="177"/>
    </row>
    <row r="185" spans="1:10" s="106" customFormat="1" ht="34.5" customHeight="1">
      <c r="A185" s="107" t="s">
        <v>351</v>
      </c>
      <c r="B185" s="98" t="s">
        <v>472</v>
      </c>
      <c r="C185" s="99" t="s">
        <v>353</v>
      </c>
      <c r="D185" s="82" t="s">
        <v>354</v>
      </c>
      <c r="E185" s="101" t="s">
        <v>43</v>
      </c>
      <c r="F185" s="102">
        <v>50</v>
      </c>
      <c r="G185" s="103"/>
      <c r="H185" s="93">
        <f t="shared" si="7"/>
        <v>0</v>
      </c>
      <c r="I185" s="167"/>
      <c r="J185" s="177"/>
    </row>
    <row r="186" spans="1:10" s="106" customFormat="1" ht="34.5" customHeight="1">
      <c r="A186" s="107" t="s">
        <v>214</v>
      </c>
      <c r="B186" s="98" t="s">
        <v>473</v>
      </c>
      <c r="C186" s="99" t="s">
        <v>215</v>
      </c>
      <c r="D186" s="82" t="s">
        <v>660</v>
      </c>
      <c r="E186" s="115"/>
      <c r="F186" s="102"/>
      <c r="G186" s="108"/>
      <c r="H186" s="93"/>
      <c r="I186" s="167"/>
      <c r="J186" s="177"/>
    </row>
    <row r="187" spans="1:10" s="106" customFormat="1" ht="34.5" customHeight="1">
      <c r="A187" s="107" t="s">
        <v>300</v>
      </c>
      <c r="B187" s="109" t="s">
        <v>44</v>
      </c>
      <c r="C187" s="99" t="s">
        <v>301</v>
      </c>
      <c r="D187" s="82"/>
      <c r="E187" s="101"/>
      <c r="F187" s="102"/>
      <c r="G187" s="108"/>
      <c r="H187" s="93"/>
      <c r="I187" s="167"/>
      <c r="J187" s="177"/>
    </row>
    <row r="188" spans="1:10" s="106" customFormat="1" ht="34.5" customHeight="1">
      <c r="A188" s="107" t="s">
        <v>216</v>
      </c>
      <c r="B188" s="112" t="s">
        <v>139</v>
      </c>
      <c r="C188" s="99" t="s">
        <v>157</v>
      </c>
      <c r="D188" s="82"/>
      <c r="E188" s="101" t="s">
        <v>45</v>
      </c>
      <c r="F188" s="102">
        <v>1050</v>
      </c>
      <c r="G188" s="103"/>
      <c r="H188" s="93">
        <f>ROUND(G188*F188,2)</f>
        <v>0</v>
      </c>
      <c r="I188" s="167"/>
      <c r="J188" s="177"/>
    </row>
    <row r="189" spans="1:10" s="106" customFormat="1" ht="34.5" customHeight="1">
      <c r="A189" s="107" t="s">
        <v>217</v>
      </c>
      <c r="B189" s="109" t="s">
        <v>51</v>
      </c>
      <c r="C189" s="99" t="s">
        <v>82</v>
      </c>
      <c r="D189" s="82"/>
      <c r="E189" s="101"/>
      <c r="F189" s="102"/>
      <c r="G189" s="108"/>
      <c r="H189" s="93"/>
      <c r="I189" s="167"/>
      <c r="J189" s="177"/>
    </row>
    <row r="190" spans="1:10" s="106" customFormat="1" ht="34.5" customHeight="1">
      <c r="A190" s="107" t="s">
        <v>218</v>
      </c>
      <c r="B190" s="112" t="s">
        <v>139</v>
      </c>
      <c r="C190" s="99" t="s">
        <v>157</v>
      </c>
      <c r="D190" s="82"/>
      <c r="E190" s="101" t="s">
        <v>45</v>
      </c>
      <c r="F190" s="102">
        <v>110</v>
      </c>
      <c r="G190" s="103"/>
      <c r="H190" s="93">
        <f>ROUND(G190*F190,2)</f>
        <v>0</v>
      </c>
      <c r="I190" s="167"/>
      <c r="J190" s="177"/>
    </row>
    <row r="191" spans="1:10" s="104" customFormat="1" ht="34.5" customHeight="1">
      <c r="A191" s="107" t="s">
        <v>147</v>
      </c>
      <c r="B191" s="98" t="s">
        <v>474</v>
      </c>
      <c r="C191" s="99" t="s">
        <v>149</v>
      </c>
      <c r="D191" s="82" t="s">
        <v>303</v>
      </c>
      <c r="E191" s="101"/>
      <c r="F191" s="102"/>
      <c r="G191" s="108"/>
      <c r="H191" s="93"/>
      <c r="I191" s="167"/>
      <c r="J191" s="176"/>
    </row>
    <row r="192" spans="1:10" s="106" customFormat="1" ht="34.5" customHeight="1">
      <c r="A192" s="107" t="s">
        <v>150</v>
      </c>
      <c r="B192" s="109" t="s">
        <v>44</v>
      </c>
      <c r="C192" s="99" t="s">
        <v>304</v>
      </c>
      <c r="D192" s="82" t="s">
        <v>2</v>
      </c>
      <c r="E192" s="101" t="s">
        <v>43</v>
      </c>
      <c r="F192" s="102">
        <v>350</v>
      </c>
      <c r="G192" s="103"/>
      <c r="H192" s="93">
        <f>ROUND(G192*F192,2)</f>
        <v>0</v>
      </c>
      <c r="I192" s="167"/>
      <c r="J192" s="177"/>
    </row>
    <row r="193" spans="1:10" s="106" customFormat="1" ht="34.5" customHeight="1">
      <c r="A193" s="107" t="s">
        <v>355</v>
      </c>
      <c r="B193" s="109" t="s">
        <v>51</v>
      </c>
      <c r="C193" s="99" t="s">
        <v>356</v>
      </c>
      <c r="D193" s="82" t="s">
        <v>2</v>
      </c>
      <c r="E193" s="101" t="s">
        <v>43</v>
      </c>
      <c r="F193" s="102">
        <v>30</v>
      </c>
      <c r="G193" s="103"/>
      <c r="H193" s="93">
        <f>ROUND(G193*F193,2)</f>
        <v>0</v>
      </c>
      <c r="I193" s="167"/>
      <c r="J193" s="177"/>
    </row>
    <row r="194" spans="1:10" s="104" customFormat="1" ht="34.5" customHeight="1">
      <c r="A194" s="107" t="s">
        <v>305</v>
      </c>
      <c r="B194" s="98" t="s">
        <v>475</v>
      </c>
      <c r="C194" s="99" t="s">
        <v>307</v>
      </c>
      <c r="D194" s="82" t="s">
        <v>210</v>
      </c>
      <c r="E194" s="101" t="s">
        <v>43</v>
      </c>
      <c r="F194" s="113">
        <v>1000</v>
      </c>
      <c r="G194" s="103"/>
      <c r="H194" s="93">
        <f>ROUND(G194*F194,2)</f>
        <v>0</v>
      </c>
      <c r="I194" s="168"/>
      <c r="J194" s="176"/>
    </row>
    <row r="195" spans="1:8" ht="34.5" customHeight="1">
      <c r="A195" s="22"/>
      <c r="B195" s="7"/>
      <c r="C195" s="39" t="s">
        <v>23</v>
      </c>
      <c r="D195" s="11"/>
      <c r="E195" s="10"/>
      <c r="F195" s="9"/>
      <c r="G195" s="141"/>
      <c r="H195" s="25"/>
    </row>
    <row r="196" spans="1:10" s="104" customFormat="1" ht="34.5" customHeight="1">
      <c r="A196" s="105" t="s">
        <v>67</v>
      </c>
      <c r="B196" s="98" t="s">
        <v>476</v>
      </c>
      <c r="C196" s="99" t="s">
        <v>68</v>
      </c>
      <c r="D196" s="82" t="s">
        <v>159</v>
      </c>
      <c r="E196" s="101" t="s">
        <v>60</v>
      </c>
      <c r="F196" s="113">
        <v>600</v>
      </c>
      <c r="G196" s="103"/>
      <c r="H196" s="93">
        <f>ROUND(G196*F196,2)</f>
        <v>0</v>
      </c>
      <c r="I196" s="167"/>
      <c r="J196" s="176"/>
    </row>
    <row r="197" spans="1:8" ht="34.5" customHeight="1">
      <c r="A197" s="22"/>
      <c r="B197" s="7"/>
      <c r="C197" s="39" t="s">
        <v>24</v>
      </c>
      <c r="D197" s="11"/>
      <c r="E197" s="10"/>
      <c r="F197" s="9"/>
      <c r="G197" s="141"/>
      <c r="H197" s="25"/>
    </row>
    <row r="198" spans="1:10" s="104" customFormat="1" ht="34.5" customHeight="1">
      <c r="A198" s="105" t="s">
        <v>309</v>
      </c>
      <c r="B198" s="98" t="s">
        <v>477</v>
      </c>
      <c r="C198" s="99" t="s">
        <v>311</v>
      </c>
      <c r="D198" s="82" t="s">
        <v>163</v>
      </c>
      <c r="E198" s="101"/>
      <c r="F198" s="113"/>
      <c r="G198" s="108"/>
      <c r="H198" s="95"/>
      <c r="I198" s="171"/>
      <c r="J198" s="176"/>
    </row>
    <row r="199" spans="1:10" s="104" customFormat="1" ht="34.5" customHeight="1">
      <c r="A199" s="105" t="s">
        <v>312</v>
      </c>
      <c r="B199" s="109" t="s">
        <v>44</v>
      </c>
      <c r="C199" s="99" t="s">
        <v>317</v>
      </c>
      <c r="D199" s="82"/>
      <c r="E199" s="101" t="s">
        <v>50</v>
      </c>
      <c r="F199" s="113">
        <v>1</v>
      </c>
      <c r="G199" s="103"/>
      <c r="H199" s="93">
        <f>ROUND(G199*F199,2)</f>
        <v>0</v>
      </c>
      <c r="I199" s="171"/>
      <c r="J199" s="176"/>
    </row>
    <row r="200" spans="1:10" s="104" customFormat="1" ht="34.5" customHeight="1">
      <c r="A200" s="105" t="s">
        <v>313</v>
      </c>
      <c r="B200" s="98" t="s">
        <v>478</v>
      </c>
      <c r="C200" s="99" t="s">
        <v>315</v>
      </c>
      <c r="D200" s="82" t="s">
        <v>163</v>
      </c>
      <c r="E200" s="101"/>
      <c r="F200" s="113"/>
      <c r="G200" s="108"/>
      <c r="H200" s="95"/>
      <c r="I200" s="171"/>
      <c r="J200" s="176"/>
    </row>
    <row r="201" spans="1:10" s="104" customFormat="1" ht="34.5" customHeight="1">
      <c r="A201" s="105" t="s">
        <v>316</v>
      </c>
      <c r="B201" s="109" t="s">
        <v>44</v>
      </c>
      <c r="C201" s="99" t="s">
        <v>318</v>
      </c>
      <c r="D201" s="82"/>
      <c r="E201" s="101" t="s">
        <v>50</v>
      </c>
      <c r="F201" s="113">
        <v>1</v>
      </c>
      <c r="G201" s="103"/>
      <c r="H201" s="93">
        <f>ROUND(G201*F201,2)</f>
        <v>0</v>
      </c>
      <c r="I201" s="167"/>
      <c r="J201" s="176"/>
    </row>
    <row r="202" spans="1:10" s="118" customFormat="1" ht="34.5" customHeight="1">
      <c r="A202" s="105" t="s">
        <v>88</v>
      </c>
      <c r="B202" s="98" t="s">
        <v>479</v>
      </c>
      <c r="C202" s="116" t="s">
        <v>320</v>
      </c>
      <c r="D202" s="117" t="s">
        <v>321</v>
      </c>
      <c r="E202" s="101"/>
      <c r="F202" s="113"/>
      <c r="G202" s="108"/>
      <c r="H202" s="95"/>
      <c r="I202" s="167"/>
      <c r="J202" s="178"/>
    </row>
    <row r="203" spans="1:10" s="106" customFormat="1" ht="34.5" customHeight="1">
      <c r="A203" s="105" t="s">
        <v>89</v>
      </c>
      <c r="B203" s="109" t="s">
        <v>44</v>
      </c>
      <c r="C203" s="119" t="s">
        <v>322</v>
      </c>
      <c r="D203" s="82"/>
      <c r="E203" s="101" t="s">
        <v>50</v>
      </c>
      <c r="F203" s="113">
        <v>2</v>
      </c>
      <c r="G203" s="103"/>
      <c r="H203" s="93">
        <f>ROUND(G203*F203,2)</f>
        <v>0</v>
      </c>
      <c r="I203" s="168"/>
      <c r="J203" s="177"/>
    </row>
    <row r="204" spans="1:10" s="106" customFormat="1" ht="34.5" customHeight="1">
      <c r="A204" s="105" t="s">
        <v>90</v>
      </c>
      <c r="B204" s="109" t="s">
        <v>51</v>
      </c>
      <c r="C204" s="119" t="s">
        <v>323</v>
      </c>
      <c r="D204" s="82"/>
      <c r="E204" s="101" t="s">
        <v>50</v>
      </c>
      <c r="F204" s="113">
        <v>1</v>
      </c>
      <c r="G204" s="103"/>
      <c r="H204" s="93">
        <f>ROUND(G204*F204,2)</f>
        <v>0</v>
      </c>
      <c r="I204" s="168"/>
      <c r="J204" s="177"/>
    </row>
    <row r="205" spans="1:10" s="106" customFormat="1" ht="34.5" customHeight="1">
      <c r="A205" s="105" t="s">
        <v>223</v>
      </c>
      <c r="B205" s="109" t="s">
        <v>61</v>
      </c>
      <c r="C205" s="119" t="s">
        <v>357</v>
      </c>
      <c r="D205" s="82"/>
      <c r="E205" s="101" t="s">
        <v>50</v>
      </c>
      <c r="F205" s="113">
        <v>1</v>
      </c>
      <c r="G205" s="103"/>
      <c r="H205" s="93">
        <f>ROUND(G205*F205,2)</f>
        <v>0</v>
      </c>
      <c r="I205" s="168"/>
      <c r="J205" s="177"/>
    </row>
    <row r="206" spans="1:10" s="106" customFormat="1" ht="34.5" customHeight="1">
      <c r="A206" s="105" t="s">
        <v>324</v>
      </c>
      <c r="B206" s="109" t="s">
        <v>73</v>
      </c>
      <c r="C206" s="119" t="s">
        <v>325</v>
      </c>
      <c r="D206" s="82"/>
      <c r="E206" s="101" t="s">
        <v>50</v>
      </c>
      <c r="F206" s="113">
        <v>5</v>
      </c>
      <c r="G206" s="103"/>
      <c r="H206" s="93">
        <f>ROUND(G206*F206,2)</f>
        <v>0</v>
      </c>
      <c r="I206" s="168"/>
      <c r="J206" s="177"/>
    </row>
    <row r="207" spans="1:10" s="106" customFormat="1" ht="34.5" customHeight="1">
      <c r="A207" s="105" t="s">
        <v>326</v>
      </c>
      <c r="B207" s="109" t="s">
        <v>77</v>
      </c>
      <c r="C207" s="119" t="s">
        <v>327</v>
      </c>
      <c r="D207" s="82"/>
      <c r="E207" s="101" t="s">
        <v>50</v>
      </c>
      <c r="F207" s="113">
        <v>5</v>
      </c>
      <c r="G207" s="103"/>
      <c r="H207" s="93">
        <f>ROUND(G207*F207,2)</f>
        <v>0</v>
      </c>
      <c r="I207" s="168"/>
      <c r="J207" s="177"/>
    </row>
    <row r="208" spans="1:10" s="118" customFormat="1" ht="34.5" customHeight="1">
      <c r="A208" s="105" t="s">
        <v>328</v>
      </c>
      <c r="B208" s="98" t="s">
        <v>480</v>
      </c>
      <c r="C208" s="120" t="s">
        <v>330</v>
      </c>
      <c r="D208" s="82" t="s">
        <v>163</v>
      </c>
      <c r="E208" s="101"/>
      <c r="F208" s="113"/>
      <c r="G208" s="108"/>
      <c r="H208" s="95"/>
      <c r="I208" s="167"/>
      <c r="J208" s="178"/>
    </row>
    <row r="209" spans="1:10" s="118" customFormat="1" ht="34.5" customHeight="1">
      <c r="A209" s="105" t="s">
        <v>331</v>
      </c>
      <c r="B209" s="109" t="s">
        <v>44</v>
      </c>
      <c r="C209" s="120" t="s">
        <v>332</v>
      </c>
      <c r="D209" s="82"/>
      <c r="E209" s="101" t="s">
        <v>50</v>
      </c>
      <c r="F209" s="113">
        <v>4</v>
      </c>
      <c r="G209" s="103"/>
      <c r="H209" s="93">
        <f>ROUND(G209*F209,2)</f>
        <v>0</v>
      </c>
      <c r="I209" s="167"/>
      <c r="J209" s="178"/>
    </row>
    <row r="210" spans="1:10" s="106" customFormat="1" ht="34.5" customHeight="1">
      <c r="A210" s="105" t="s">
        <v>204</v>
      </c>
      <c r="B210" s="98" t="s">
        <v>481</v>
      </c>
      <c r="C210" s="99" t="s">
        <v>205</v>
      </c>
      <c r="D210" s="82" t="s">
        <v>163</v>
      </c>
      <c r="E210" s="101" t="s">
        <v>60</v>
      </c>
      <c r="F210" s="113">
        <v>21</v>
      </c>
      <c r="G210" s="103"/>
      <c r="H210" s="93">
        <f>ROUND(G210*F210,2)</f>
        <v>0</v>
      </c>
      <c r="I210" s="167"/>
      <c r="J210" s="177"/>
    </row>
    <row r="211" spans="1:8" ht="34.5" customHeight="1">
      <c r="A211" s="22"/>
      <c r="B211" s="13"/>
      <c r="C211" s="39" t="s">
        <v>25</v>
      </c>
      <c r="D211" s="11"/>
      <c r="E211" s="10"/>
      <c r="F211" s="9"/>
      <c r="G211" s="141"/>
      <c r="H211" s="25"/>
    </row>
    <row r="212" spans="1:10" s="106" customFormat="1" ht="34.5" customHeight="1">
      <c r="A212" s="105" t="s">
        <v>69</v>
      </c>
      <c r="B212" s="98" t="s">
        <v>482</v>
      </c>
      <c r="C212" s="119" t="s">
        <v>335</v>
      </c>
      <c r="D212" s="117" t="s">
        <v>336</v>
      </c>
      <c r="E212" s="101" t="s">
        <v>50</v>
      </c>
      <c r="F212" s="113">
        <v>12</v>
      </c>
      <c r="G212" s="103"/>
      <c r="H212" s="93">
        <f>ROUND(G212*F212,2)</f>
        <v>0</v>
      </c>
      <c r="I212" s="167"/>
      <c r="J212" s="177"/>
    </row>
    <row r="213" spans="1:10" s="106" customFormat="1" ht="34.5" customHeight="1">
      <c r="A213" s="105" t="s">
        <v>83</v>
      </c>
      <c r="B213" s="98" t="s">
        <v>483</v>
      </c>
      <c r="C213" s="99" t="s">
        <v>91</v>
      </c>
      <c r="D213" s="82" t="s">
        <v>163</v>
      </c>
      <c r="E213" s="101"/>
      <c r="F213" s="113"/>
      <c r="G213" s="114"/>
      <c r="H213" s="95"/>
      <c r="I213" s="167"/>
      <c r="J213" s="177"/>
    </row>
    <row r="214" spans="1:10" s="106" customFormat="1" ht="34.5" customHeight="1">
      <c r="A214" s="105" t="s">
        <v>92</v>
      </c>
      <c r="B214" s="109" t="s">
        <v>44</v>
      </c>
      <c r="C214" s="99" t="s">
        <v>185</v>
      </c>
      <c r="D214" s="82"/>
      <c r="E214" s="101" t="s">
        <v>84</v>
      </c>
      <c r="F214" s="121">
        <v>0.5</v>
      </c>
      <c r="G214" s="103"/>
      <c r="H214" s="93">
        <f>ROUND(G214*F214,2)</f>
        <v>0</v>
      </c>
      <c r="I214" s="167"/>
      <c r="J214" s="177"/>
    </row>
    <row r="215" spans="1:10" s="104" customFormat="1" ht="34.5" customHeight="1">
      <c r="A215" s="105" t="s">
        <v>70</v>
      </c>
      <c r="B215" s="98" t="s">
        <v>484</v>
      </c>
      <c r="C215" s="119" t="s">
        <v>339</v>
      </c>
      <c r="D215" s="117" t="s">
        <v>336</v>
      </c>
      <c r="E215" s="101"/>
      <c r="F215" s="113"/>
      <c r="G215" s="108"/>
      <c r="H215" s="95"/>
      <c r="I215" s="167"/>
      <c r="J215" s="176"/>
    </row>
    <row r="216" spans="1:10" s="106" customFormat="1" ht="34.5" customHeight="1">
      <c r="A216" s="105" t="s">
        <v>238</v>
      </c>
      <c r="B216" s="109" t="s">
        <v>44</v>
      </c>
      <c r="C216" s="99" t="s">
        <v>239</v>
      </c>
      <c r="D216" s="82"/>
      <c r="E216" s="101" t="s">
        <v>50</v>
      </c>
      <c r="F216" s="113">
        <v>2</v>
      </c>
      <c r="G216" s="103"/>
      <c r="H216" s="93">
        <f>ROUND(G216*F216,2)</f>
        <v>0</v>
      </c>
      <c r="I216" s="167"/>
      <c r="J216" s="177"/>
    </row>
    <row r="217" spans="1:10" s="106" customFormat="1" ht="34.5" customHeight="1">
      <c r="A217" s="105" t="s">
        <v>71</v>
      </c>
      <c r="B217" s="109" t="s">
        <v>51</v>
      </c>
      <c r="C217" s="99" t="s">
        <v>187</v>
      </c>
      <c r="D217" s="82"/>
      <c r="E217" s="101" t="s">
        <v>50</v>
      </c>
      <c r="F217" s="113">
        <v>2</v>
      </c>
      <c r="G217" s="103"/>
      <c r="H217" s="93">
        <f>ROUND(G217*F217,2)</f>
        <v>0</v>
      </c>
      <c r="I217" s="167"/>
      <c r="J217" s="177"/>
    </row>
    <row r="218" spans="1:10" s="106" customFormat="1" ht="34.5" customHeight="1">
      <c r="A218" s="105" t="s">
        <v>72</v>
      </c>
      <c r="B218" s="109" t="s">
        <v>61</v>
      </c>
      <c r="C218" s="99" t="s">
        <v>208</v>
      </c>
      <c r="D218" s="82"/>
      <c r="E218" s="101" t="s">
        <v>50</v>
      </c>
      <c r="F218" s="113">
        <v>2</v>
      </c>
      <c r="G218" s="103"/>
      <c r="H218" s="93">
        <f>ROUND(G218*F218,2)</f>
        <v>0</v>
      </c>
      <c r="I218" s="167"/>
      <c r="J218" s="177"/>
    </row>
    <row r="219" spans="1:10" s="104" customFormat="1" ht="34.5" customHeight="1">
      <c r="A219" s="105" t="s">
        <v>85</v>
      </c>
      <c r="B219" s="98" t="s">
        <v>485</v>
      </c>
      <c r="C219" s="99" t="s">
        <v>93</v>
      </c>
      <c r="D219" s="117" t="s">
        <v>336</v>
      </c>
      <c r="E219" s="101" t="s">
        <v>50</v>
      </c>
      <c r="F219" s="113">
        <v>1</v>
      </c>
      <c r="G219" s="103"/>
      <c r="H219" s="93">
        <f>ROUND(G219*F219,2)</f>
        <v>0</v>
      </c>
      <c r="I219" s="167"/>
      <c r="J219" s="176"/>
    </row>
    <row r="220" spans="1:10" s="104" customFormat="1" ht="34.5" customHeight="1">
      <c r="A220" s="105" t="s">
        <v>86</v>
      </c>
      <c r="B220" s="98" t="s">
        <v>486</v>
      </c>
      <c r="C220" s="99" t="s">
        <v>94</v>
      </c>
      <c r="D220" s="117" t="s">
        <v>336</v>
      </c>
      <c r="E220" s="101" t="s">
        <v>50</v>
      </c>
      <c r="F220" s="113">
        <v>1</v>
      </c>
      <c r="G220" s="103"/>
      <c r="H220" s="93">
        <f>ROUND(G220*F220,2)</f>
        <v>0</v>
      </c>
      <c r="I220" s="167"/>
      <c r="J220" s="176"/>
    </row>
    <row r="221" spans="1:8" ht="34.5" customHeight="1">
      <c r="A221" s="22"/>
      <c r="B221" s="17"/>
      <c r="C221" s="39" t="s">
        <v>26</v>
      </c>
      <c r="D221" s="11"/>
      <c r="E221" s="8"/>
      <c r="F221" s="11"/>
      <c r="G221" s="141"/>
      <c r="H221" s="25"/>
    </row>
    <row r="222" spans="1:10" s="104" customFormat="1" ht="34.5" customHeight="1">
      <c r="A222" s="107" t="s">
        <v>74</v>
      </c>
      <c r="B222" s="98" t="s">
        <v>487</v>
      </c>
      <c r="C222" s="99" t="s">
        <v>75</v>
      </c>
      <c r="D222" s="82" t="s">
        <v>191</v>
      </c>
      <c r="E222" s="101"/>
      <c r="F222" s="102"/>
      <c r="G222" s="108"/>
      <c r="H222" s="93"/>
      <c r="I222" s="167"/>
      <c r="J222" s="176"/>
    </row>
    <row r="223" spans="1:10" s="106" customFormat="1" ht="34.5" customHeight="1">
      <c r="A223" s="107" t="s">
        <v>192</v>
      </c>
      <c r="B223" s="109" t="s">
        <v>44</v>
      </c>
      <c r="C223" s="99" t="s">
        <v>193</v>
      </c>
      <c r="D223" s="82"/>
      <c r="E223" s="101" t="s">
        <v>43</v>
      </c>
      <c r="F223" s="102">
        <v>200</v>
      </c>
      <c r="G223" s="103"/>
      <c r="H223" s="93">
        <f>ROUND(G223*F223,2)</f>
        <v>0</v>
      </c>
      <c r="I223" s="172"/>
      <c r="J223" s="177"/>
    </row>
    <row r="224" spans="1:10" s="106" customFormat="1" ht="34.5" customHeight="1">
      <c r="A224" s="107" t="s">
        <v>76</v>
      </c>
      <c r="B224" s="109" t="s">
        <v>51</v>
      </c>
      <c r="C224" s="99" t="s">
        <v>194</v>
      </c>
      <c r="D224" s="82"/>
      <c r="E224" s="101" t="s">
        <v>43</v>
      </c>
      <c r="F224" s="102">
        <v>3000</v>
      </c>
      <c r="G224" s="103"/>
      <c r="H224" s="93">
        <f>ROUND(G224*F224,2)</f>
        <v>0</v>
      </c>
      <c r="I224" s="167"/>
      <c r="J224" s="177"/>
    </row>
    <row r="225" spans="1:8" ht="34.5" customHeight="1">
      <c r="A225" s="22"/>
      <c r="B225" s="17"/>
      <c r="C225" s="39" t="s">
        <v>26</v>
      </c>
      <c r="D225" s="11"/>
      <c r="E225" s="8"/>
      <c r="F225" s="11"/>
      <c r="G225" s="141"/>
      <c r="H225" s="25"/>
    </row>
    <row r="226" spans="1:10" s="104" customFormat="1" ht="34.5" customHeight="1">
      <c r="A226" s="107"/>
      <c r="B226" s="110" t="s">
        <v>488</v>
      </c>
      <c r="C226" s="99" t="s">
        <v>363</v>
      </c>
      <c r="D226" s="82" t="s">
        <v>220</v>
      </c>
      <c r="E226" s="101" t="s">
        <v>50</v>
      </c>
      <c r="F226" s="102">
        <v>2</v>
      </c>
      <c r="G226" s="103"/>
      <c r="H226" s="93">
        <f>ROUND(G226*F226,2)</f>
        <v>0</v>
      </c>
      <c r="I226" s="167"/>
      <c r="J226" s="176"/>
    </row>
    <row r="227" spans="1:10" s="104" customFormat="1" ht="34.5" customHeight="1">
      <c r="A227" s="107"/>
      <c r="B227" s="110" t="s">
        <v>489</v>
      </c>
      <c r="C227" s="99" t="s">
        <v>364</v>
      </c>
      <c r="D227" s="82" t="s">
        <v>220</v>
      </c>
      <c r="E227" s="101" t="s">
        <v>50</v>
      </c>
      <c r="F227" s="102">
        <v>5</v>
      </c>
      <c r="G227" s="103"/>
      <c r="H227" s="93">
        <f>ROUND(G227*F227,2)</f>
        <v>0</v>
      </c>
      <c r="I227" s="167"/>
      <c r="J227" s="176"/>
    </row>
    <row r="228" spans="1:10" s="47" customFormat="1" ht="34.5" customHeight="1" thickBot="1">
      <c r="A228" s="48"/>
      <c r="B228" s="43" t="s">
        <v>14</v>
      </c>
      <c r="C228" s="198" t="str">
        <f>C156</f>
        <v>KNIGHTSBRIDGE DRIVE - MEADOWOOD DRIVE TO KNIGHTSBRIDGE DRIVE (WEST LEG), REHABILITATION</v>
      </c>
      <c r="D228" s="224"/>
      <c r="E228" s="224"/>
      <c r="F228" s="225"/>
      <c r="G228" s="146" t="s">
        <v>17</v>
      </c>
      <c r="H228" s="48">
        <f>SUM(H156:H227)</f>
        <v>0</v>
      </c>
      <c r="J228" s="175"/>
    </row>
    <row r="229" spans="1:10" s="47" customFormat="1" ht="34.5" customHeight="1" thickTop="1">
      <c r="A229" s="45"/>
      <c r="B229" s="44" t="s">
        <v>15</v>
      </c>
      <c r="C229" s="195" t="s">
        <v>365</v>
      </c>
      <c r="D229" s="222"/>
      <c r="E229" s="222"/>
      <c r="F229" s="223"/>
      <c r="G229" s="144"/>
      <c r="H229" s="46"/>
      <c r="J229" s="175"/>
    </row>
    <row r="230" spans="1:8" ht="34.5" customHeight="1">
      <c r="A230" s="22"/>
      <c r="B230" s="17"/>
      <c r="C230" s="38" t="s">
        <v>19</v>
      </c>
      <c r="D230" s="11"/>
      <c r="E230" s="9" t="s">
        <v>2</v>
      </c>
      <c r="F230" s="9" t="s">
        <v>2</v>
      </c>
      <c r="G230" s="145" t="s">
        <v>2</v>
      </c>
      <c r="H230" s="25"/>
    </row>
    <row r="231" spans="1:10" s="104" customFormat="1" ht="34.5" customHeight="1">
      <c r="A231" s="97" t="s">
        <v>46</v>
      </c>
      <c r="B231" s="98" t="s">
        <v>490</v>
      </c>
      <c r="C231" s="99" t="s">
        <v>47</v>
      </c>
      <c r="D231" s="100" t="s">
        <v>211</v>
      </c>
      <c r="E231" s="101" t="s">
        <v>41</v>
      </c>
      <c r="F231" s="102">
        <v>10</v>
      </c>
      <c r="G231" s="103"/>
      <c r="H231" s="93">
        <f>ROUND(G231*F231,2)</f>
        <v>0</v>
      </c>
      <c r="I231" s="167"/>
      <c r="J231" s="176"/>
    </row>
    <row r="232" spans="1:10" s="106" customFormat="1" ht="34.5" customHeight="1">
      <c r="A232" s="105" t="s">
        <v>48</v>
      </c>
      <c r="B232" s="98" t="s">
        <v>394</v>
      </c>
      <c r="C232" s="99" t="s">
        <v>49</v>
      </c>
      <c r="D232" s="100" t="s">
        <v>211</v>
      </c>
      <c r="E232" s="101" t="s">
        <v>43</v>
      </c>
      <c r="F232" s="102">
        <v>700</v>
      </c>
      <c r="G232" s="103"/>
      <c r="H232" s="93">
        <f>ROUND(G232*F232,2)</f>
        <v>0</v>
      </c>
      <c r="I232" s="167"/>
      <c r="J232" s="177"/>
    </row>
    <row r="233" spans="1:8" ht="34.5" customHeight="1">
      <c r="A233" s="22"/>
      <c r="B233" s="17"/>
      <c r="C233" s="39" t="s">
        <v>20</v>
      </c>
      <c r="D233" s="11"/>
      <c r="E233" s="8"/>
      <c r="F233" s="11"/>
      <c r="G233" s="141"/>
      <c r="H233" s="25"/>
    </row>
    <row r="234" spans="1:10" s="106" customFormat="1" ht="34.5" customHeight="1">
      <c r="A234" s="107" t="s">
        <v>244</v>
      </c>
      <c r="B234" s="98" t="s">
        <v>491</v>
      </c>
      <c r="C234" s="99" t="s">
        <v>246</v>
      </c>
      <c r="D234" s="82" t="s">
        <v>213</v>
      </c>
      <c r="E234" s="101"/>
      <c r="F234" s="102"/>
      <c r="G234" s="108"/>
      <c r="H234" s="93"/>
      <c r="I234" s="167"/>
      <c r="J234" s="177"/>
    </row>
    <row r="235" spans="1:10" s="106" customFormat="1" ht="34.5" customHeight="1">
      <c r="A235" s="107" t="s">
        <v>247</v>
      </c>
      <c r="B235" s="109" t="s">
        <v>44</v>
      </c>
      <c r="C235" s="99" t="s">
        <v>248</v>
      </c>
      <c r="D235" s="82" t="s">
        <v>2</v>
      </c>
      <c r="E235" s="101" t="s">
        <v>43</v>
      </c>
      <c r="F235" s="102">
        <v>40</v>
      </c>
      <c r="G235" s="103"/>
      <c r="H235" s="93">
        <f>ROUND(G235*F235,2)</f>
        <v>0</v>
      </c>
      <c r="I235" s="168"/>
      <c r="J235" s="177"/>
    </row>
    <row r="236" spans="1:10" s="106" customFormat="1" ht="34.5" customHeight="1">
      <c r="A236" s="107" t="s">
        <v>249</v>
      </c>
      <c r="B236" s="110" t="s">
        <v>308</v>
      </c>
      <c r="C236" s="99" t="s">
        <v>251</v>
      </c>
      <c r="D236" s="82" t="s">
        <v>213</v>
      </c>
      <c r="E236" s="101"/>
      <c r="F236" s="102"/>
      <c r="G236" s="108"/>
      <c r="H236" s="93"/>
      <c r="I236" s="167"/>
      <c r="J236" s="177"/>
    </row>
    <row r="237" spans="1:10" s="106" customFormat="1" ht="34.5" customHeight="1">
      <c r="A237" s="107" t="s">
        <v>252</v>
      </c>
      <c r="B237" s="109" t="s">
        <v>44</v>
      </c>
      <c r="C237" s="99" t="s">
        <v>253</v>
      </c>
      <c r="D237" s="82" t="s">
        <v>2</v>
      </c>
      <c r="E237" s="101" t="s">
        <v>43</v>
      </c>
      <c r="F237" s="102">
        <v>10</v>
      </c>
      <c r="G237" s="103"/>
      <c r="H237" s="93">
        <f aca="true" t="shared" si="8" ref="H237:H242">ROUND(G237*F237,2)</f>
        <v>0</v>
      </c>
      <c r="I237" s="168"/>
      <c r="J237" s="177"/>
    </row>
    <row r="238" spans="1:10" s="106" customFormat="1" ht="34.5" customHeight="1">
      <c r="A238" s="107" t="s">
        <v>254</v>
      </c>
      <c r="B238" s="109" t="s">
        <v>51</v>
      </c>
      <c r="C238" s="99" t="s">
        <v>255</v>
      </c>
      <c r="D238" s="82" t="s">
        <v>2</v>
      </c>
      <c r="E238" s="101" t="s">
        <v>43</v>
      </c>
      <c r="F238" s="102">
        <v>108</v>
      </c>
      <c r="G238" s="103"/>
      <c r="H238" s="93">
        <f t="shared" si="8"/>
        <v>0</v>
      </c>
      <c r="I238" s="168"/>
      <c r="J238" s="177"/>
    </row>
    <row r="239" spans="1:10" s="106" customFormat="1" ht="34.5" customHeight="1">
      <c r="A239" s="107" t="s">
        <v>256</v>
      </c>
      <c r="B239" s="109" t="s">
        <v>61</v>
      </c>
      <c r="C239" s="99" t="s">
        <v>257</v>
      </c>
      <c r="D239" s="82" t="s">
        <v>2</v>
      </c>
      <c r="E239" s="101" t="s">
        <v>43</v>
      </c>
      <c r="F239" s="102">
        <v>15</v>
      </c>
      <c r="G239" s="103"/>
      <c r="H239" s="93">
        <f t="shared" si="8"/>
        <v>0</v>
      </c>
      <c r="I239" s="168"/>
      <c r="J239" s="177"/>
    </row>
    <row r="240" spans="1:10" s="106" customFormat="1" ht="34.5" customHeight="1">
      <c r="A240" s="107" t="s">
        <v>258</v>
      </c>
      <c r="B240" s="109" t="s">
        <v>73</v>
      </c>
      <c r="C240" s="99" t="s">
        <v>259</v>
      </c>
      <c r="D240" s="82" t="s">
        <v>2</v>
      </c>
      <c r="E240" s="101" t="s">
        <v>43</v>
      </c>
      <c r="F240" s="102">
        <v>48</v>
      </c>
      <c r="G240" s="103"/>
      <c r="H240" s="93">
        <f t="shared" si="8"/>
        <v>0</v>
      </c>
      <c r="I240" s="168"/>
      <c r="J240" s="177"/>
    </row>
    <row r="241" spans="1:10" s="106" customFormat="1" ht="34.5" customHeight="1">
      <c r="A241" s="107" t="s">
        <v>260</v>
      </c>
      <c r="B241" s="98" t="s">
        <v>492</v>
      </c>
      <c r="C241" s="111" t="s">
        <v>262</v>
      </c>
      <c r="D241" s="82" t="s">
        <v>233</v>
      </c>
      <c r="E241" s="101" t="s">
        <v>43</v>
      </c>
      <c r="F241" s="102">
        <v>85</v>
      </c>
      <c r="G241" s="103"/>
      <c r="H241" s="93">
        <f t="shared" si="8"/>
        <v>0</v>
      </c>
      <c r="I241" s="168"/>
      <c r="J241" s="177"/>
    </row>
    <row r="242" spans="1:10" s="106" customFormat="1" ht="34.5" customHeight="1">
      <c r="A242" s="107" t="s">
        <v>263</v>
      </c>
      <c r="B242" s="98" t="s">
        <v>493</v>
      </c>
      <c r="C242" s="111" t="s">
        <v>264</v>
      </c>
      <c r="D242" s="82" t="s">
        <v>233</v>
      </c>
      <c r="E242" s="101" t="s">
        <v>43</v>
      </c>
      <c r="F242" s="102">
        <v>85</v>
      </c>
      <c r="G242" s="103"/>
      <c r="H242" s="93">
        <f t="shared" si="8"/>
        <v>0</v>
      </c>
      <c r="I242" s="168"/>
      <c r="J242" s="177"/>
    </row>
    <row r="243" spans="1:10" s="106" customFormat="1" ht="34.5" customHeight="1">
      <c r="A243" s="107" t="s">
        <v>52</v>
      </c>
      <c r="B243" s="98" t="s">
        <v>494</v>
      </c>
      <c r="C243" s="99" t="s">
        <v>53</v>
      </c>
      <c r="D243" s="82" t="s">
        <v>213</v>
      </c>
      <c r="E243" s="101"/>
      <c r="F243" s="102"/>
      <c r="G243" s="108"/>
      <c r="H243" s="93"/>
      <c r="I243" s="167"/>
      <c r="J243" s="177"/>
    </row>
    <row r="244" spans="1:10" s="106" customFormat="1" ht="34.5" customHeight="1">
      <c r="A244" s="107" t="s">
        <v>54</v>
      </c>
      <c r="B244" s="109" t="s">
        <v>44</v>
      </c>
      <c r="C244" s="99" t="s">
        <v>55</v>
      </c>
      <c r="D244" s="82" t="s">
        <v>2</v>
      </c>
      <c r="E244" s="101" t="s">
        <v>50</v>
      </c>
      <c r="F244" s="102">
        <v>200</v>
      </c>
      <c r="G244" s="103"/>
      <c r="H244" s="93">
        <f>ROUND(G244*F244,2)</f>
        <v>0</v>
      </c>
      <c r="I244" s="167"/>
      <c r="J244" s="177"/>
    </row>
    <row r="245" spans="1:10" s="106" customFormat="1" ht="34.5" customHeight="1">
      <c r="A245" s="107" t="s">
        <v>56</v>
      </c>
      <c r="B245" s="98" t="s">
        <v>495</v>
      </c>
      <c r="C245" s="99" t="s">
        <v>57</v>
      </c>
      <c r="D245" s="82" t="s">
        <v>213</v>
      </c>
      <c r="E245" s="101"/>
      <c r="F245" s="102"/>
      <c r="G245" s="108"/>
      <c r="H245" s="93"/>
      <c r="I245" s="167"/>
      <c r="J245" s="177"/>
    </row>
    <row r="246" spans="1:10" s="106" customFormat="1" ht="34.5" customHeight="1">
      <c r="A246" s="107" t="s">
        <v>58</v>
      </c>
      <c r="B246" s="109" t="s">
        <v>44</v>
      </c>
      <c r="C246" s="99" t="s">
        <v>59</v>
      </c>
      <c r="D246" s="82" t="s">
        <v>2</v>
      </c>
      <c r="E246" s="101" t="s">
        <v>50</v>
      </c>
      <c r="F246" s="102">
        <v>150</v>
      </c>
      <c r="G246" s="103"/>
      <c r="H246" s="93">
        <f>ROUND(G246*F246,2)</f>
        <v>0</v>
      </c>
      <c r="I246" s="167"/>
      <c r="J246" s="177"/>
    </row>
    <row r="247" spans="1:10" s="104" customFormat="1" ht="34.5" customHeight="1">
      <c r="A247" s="107" t="s">
        <v>198</v>
      </c>
      <c r="B247" s="98" t="s">
        <v>496</v>
      </c>
      <c r="C247" s="99" t="s">
        <v>199</v>
      </c>
      <c r="D247" s="82" t="s">
        <v>137</v>
      </c>
      <c r="E247" s="101"/>
      <c r="F247" s="102"/>
      <c r="G247" s="108"/>
      <c r="H247" s="93"/>
      <c r="I247" s="167"/>
      <c r="J247" s="176"/>
    </row>
    <row r="248" spans="1:10" s="106" customFormat="1" ht="34.5" customHeight="1">
      <c r="A248" s="107" t="s">
        <v>200</v>
      </c>
      <c r="B248" s="109" t="s">
        <v>44</v>
      </c>
      <c r="C248" s="99" t="s">
        <v>138</v>
      </c>
      <c r="D248" s="82" t="s">
        <v>2</v>
      </c>
      <c r="E248" s="101" t="s">
        <v>43</v>
      </c>
      <c r="F248" s="102">
        <v>9</v>
      </c>
      <c r="G248" s="103"/>
      <c r="H248" s="93">
        <f>ROUND(G248*F248,2)</f>
        <v>0</v>
      </c>
      <c r="I248" s="167"/>
      <c r="J248" s="177"/>
    </row>
    <row r="249" spans="1:10" s="104" customFormat="1" ht="34.5" customHeight="1">
      <c r="A249" s="107" t="s">
        <v>266</v>
      </c>
      <c r="B249" s="98" t="s">
        <v>497</v>
      </c>
      <c r="C249" s="99" t="s">
        <v>268</v>
      </c>
      <c r="D249" s="82" t="s">
        <v>137</v>
      </c>
      <c r="E249" s="101"/>
      <c r="F249" s="102"/>
      <c r="G249" s="108"/>
      <c r="H249" s="93"/>
      <c r="I249" s="167"/>
      <c r="J249" s="176"/>
    </row>
    <row r="250" spans="1:10" s="106" customFormat="1" ht="34.5" customHeight="1">
      <c r="A250" s="107" t="s">
        <v>269</v>
      </c>
      <c r="B250" s="109" t="s">
        <v>44</v>
      </c>
      <c r="C250" s="99" t="s">
        <v>138</v>
      </c>
      <c r="D250" s="82" t="s">
        <v>270</v>
      </c>
      <c r="E250" s="101"/>
      <c r="F250" s="102"/>
      <c r="G250" s="108"/>
      <c r="H250" s="93"/>
      <c r="I250" s="167"/>
      <c r="J250" s="177"/>
    </row>
    <row r="251" spans="1:10" s="106" customFormat="1" ht="34.5" customHeight="1">
      <c r="A251" s="107" t="s">
        <v>271</v>
      </c>
      <c r="B251" s="112" t="s">
        <v>139</v>
      </c>
      <c r="C251" s="99" t="s">
        <v>272</v>
      </c>
      <c r="D251" s="82"/>
      <c r="E251" s="101" t="s">
        <v>43</v>
      </c>
      <c r="F251" s="102">
        <v>5</v>
      </c>
      <c r="G251" s="103"/>
      <c r="H251" s="93">
        <f>ROUND(G251*F251,2)</f>
        <v>0</v>
      </c>
      <c r="I251" s="169"/>
      <c r="J251" s="177"/>
    </row>
    <row r="252" spans="1:10" s="106" customFormat="1" ht="34.5" customHeight="1">
      <c r="A252" s="107" t="s">
        <v>273</v>
      </c>
      <c r="B252" s="112" t="s">
        <v>140</v>
      </c>
      <c r="C252" s="99" t="s">
        <v>274</v>
      </c>
      <c r="D252" s="82"/>
      <c r="E252" s="101" t="s">
        <v>43</v>
      </c>
      <c r="F252" s="102">
        <v>30</v>
      </c>
      <c r="G252" s="103"/>
      <c r="H252" s="93">
        <f>ROUND(G252*F252,2)</f>
        <v>0</v>
      </c>
      <c r="I252" s="167"/>
      <c r="J252" s="177"/>
    </row>
    <row r="253" spans="1:10" s="104" customFormat="1" ht="34.5" customHeight="1">
      <c r="A253" s="107" t="s">
        <v>277</v>
      </c>
      <c r="B253" s="98" t="s">
        <v>498</v>
      </c>
      <c r="C253" s="99" t="s">
        <v>279</v>
      </c>
      <c r="D253" s="82" t="s">
        <v>137</v>
      </c>
      <c r="E253" s="101" t="s">
        <v>43</v>
      </c>
      <c r="F253" s="113">
        <v>10</v>
      </c>
      <c r="G253" s="103"/>
      <c r="H253" s="93">
        <f>ROUND(G253*F253,2)</f>
        <v>0</v>
      </c>
      <c r="I253" s="167"/>
      <c r="J253" s="176"/>
    </row>
    <row r="254" spans="1:10" s="106" customFormat="1" ht="34.5" customHeight="1">
      <c r="A254" s="107" t="s">
        <v>142</v>
      </c>
      <c r="B254" s="98" t="s">
        <v>499</v>
      </c>
      <c r="C254" s="99" t="s">
        <v>62</v>
      </c>
      <c r="D254" s="82" t="s">
        <v>284</v>
      </c>
      <c r="E254" s="101"/>
      <c r="F254" s="102"/>
      <c r="G254" s="108"/>
      <c r="H254" s="93"/>
      <c r="I254" s="167"/>
      <c r="J254" s="177"/>
    </row>
    <row r="255" spans="1:10" s="106" customFormat="1" ht="34.5" customHeight="1">
      <c r="A255" s="107" t="s">
        <v>285</v>
      </c>
      <c r="B255" s="109" t="s">
        <v>44</v>
      </c>
      <c r="C255" s="99" t="s">
        <v>348</v>
      </c>
      <c r="D255" s="82" t="s">
        <v>286</v>
      </c>
      <c r="E255" s="101"/>
      <c r="F255" s="102"/>
      <c r="G255" s="114"/>
      <c r="H255" s="93"/>
      <c r="I255" s="167"/>
      <c r="J255" s="177"/>
    </row>
    <row r="256" spans="1:10" s="106" customFormat="1" ht="34.5" customHeight="1">
      <c r="A256" s="107" t="s">
        <v>287</v>
      </c>
      <c r="B256" s="112" t="s">
        <v>139</v>
      </c>
      <c r="C256" s="99" t="s">
        <v>288</v>
      </c>
      <c r="D256" s="82"/>
      <c r="E256" s="101" t="s">
        <v>60</v>
      </c>
      <c r="F256" s="102">
        <v>5</v>
      </c>
      <c r="G256" s="103"/>
      <c r="H256" s="93">
        <f aca="true" t="shared" si="9" ref="H256:H261">ROUND(G256*F256,2)</f>
        <v>0</v>
      </c>
      <c r="I256" s="169"/>
      <c r="J256" s="177"/>
    </row>
    <row r="257" spans="1:10" s="106" customFormat="1" ht="34.5" customHeight="1">
      <c r="A257" s="107" t="s">
        <v>289</v>
      </c>
      <c r="B257" s="112" t="s">
        <v>140</v>
      </c>
      <c r="C257" s="99" t="s">
        <v>290</v>
      </c>
      <c r="D257" s="82"/>
      <c r="E257" s="101" t="s">
        <v>60</v>
      </c>
      <c r="F257" s="102">
        <v>255</v>
      </c>
      <c r="G257" s="103"/>
      <c r="H257" s="93">
        <f t="shared" si="9"/>
        <v>0</v>
      </c>
      <c r="I257" s="167"/>
      <c r="J257" s="177"/>
    </row>
    <row r="258" spans="1:10" s="106" customFormat="1" ht="34.5" customHeight="1">
      <c r="A258" s="107" t="s">
        <v>291</v>
      </c>
      <c r="B258" s="112" t="s">
        <v>292</v>
      </c>
      <c r="C258" s="99" t="s">
        <v>293</v>
      </c>
      <c r="D258" s="82" t="s">
        <v>2</v>
      </c>
      <c r="E258" s="101" t="s">
        <v>60</v>
      </c>
      <c r="F258" s="102">
        <v>35</v>
      </c>
      <c r="G258" s="103"/>
      <c r="H258" s="93">
        <f t="shared" si="9"/>
        <v>0</v>
      </c>
      <c r="I258" s="170"/>
      <c r="J258" s="177"/>
    </row>
    <row r="259" spans="1:10" s="106" customFormat="1" ht="34.5" customHeight="1">
      <c r="A259" s="107" t="s">
        <v>144</v>
      </c>
      <c r="B259" s="109" t="s">
        <v>51</v>
      </c>
      <c r="C259" s="99" t="s">
        <v>349</v>
      </c>
      <c r="D259" s="82" t="s">
        <v>145</v>
      </c>
      <c r="E259" s="101" t="s">
        <v>60</v>
      </c>
      <c r="F259" s="102">
        <v>80</v>
      </c>
      <c r="G259" s="103"/>
      <c r="H259" s="93">
        <f t="shared" si="9"/>
        <v>0</v>
      </c>
      <c r="I259" s="167"/>
      <c r="J259" s="177"/>
    </row>
    <row r="260" spans="1:10" s="106" customFormat="1" ht="34.5" customHeight="1">
      <c r="A260" s="107" t="s">
        <v>294</v>
      </c>
      <c r="B260" s="109" t="s">
        <v>61</v>
      </c>
      <c r="C260" s="99" t="s">
        <v>295</v>
      </c>
      <c r="D260" s="82" t="s">
        <v>296</v>
      </c>
      <c r="E260" s="101" t="s">
        <v>60</v>
      </c>
      <c r="F260" s="102">
        <v>15</v>
      </c>
      <c r="G260" s="103"/>
      <c r="H260" s="93">
        <f t="shared" si="9"/>
        <v>0</v>
      </c>
      <c r="I260" s="167"/>
      <c r="J260" s="177"/>
    </row>
    <row r="261" spans="1:10" s="106" customFormat="1" ht="34.5" customHeight="1">
      <c r="A261" s="107" t="s">
        <v>297</v>
      </c>
      <c r="B261" s="109" t="s">
        <v>73</v>
      </c>
      <c r="C261" s="99" t="s">
        <v>298</v>
      </c>
      <c r="D261" s="82" t="s">
        <v>146</v>
      </c>
      <c r="E261" s="101" t="s">
        <v>60</v>
      </c>
      <c r="F261" s="102">
        <v>20</v>
      </c>
      <c r="G261" s="103"/>
      <c r="H261" s="93">
        <f t="shared" si="9"/>
        <v>0</v>
      </c>
      <c r="I261" s="167"/>
      <c r="J261" s="177"/>
    </row>
    <row r="262" spans="1:10" s="106" customFormat="1" ht="34.5" customHeight="1">
      <c r="A262" s="107" t="s">
        <v>214</v>
      </c>
      <c r="B262" s="98" t="s">
        <v>500</v>
      </c>
      <c r="C262" s="99" t="s">
        <v>215</v>
      </c>
      <c r="D262" s="82" t="s">
        <v>660</v>
      </c>
      <c r="E262" s="115"/>
      <c r="F262" s="102"/>
      <c r="G262" s="108"/>
      <c r="H262" s="93"/>
      <c r="I262" s="167"/>
      <c r="J262" s="177"/>
    </row>
    <row r="263" spans="1:10" s="106" customFormat="1" ht="34.5" customHeight="1">
      <c r="A263" s="107" t="s">
        <v>300</v>
      </c>
      <c r="B263" s="109" t="s">
        <v>44</v>
      </c>
      <c r="C263" s="99" t="s">
        <v>301</v>
      </c>
      <c r="D263" s="82"/>
      <c r="E263" s="101"/>
      <c r="F263" s="102"/>
      <c r="G263" s="108"/>
      <c r="H263" s="93"/>
      <c r="I263" s="167"/>
      <c r="J263" s="177"/>
    </row>
    <row r="264" spans="1:10" s="106" customFormat="1" ht="34.5" customHeight="1">
      <c r="A264" s="107" t="s">
        <v>216</v>
      </c>
      <c r="B264" s="112" t="s">
        <v>139</v>
      </c>
      <c r="C264" s="99" t="s">
        <v>157</v>
      </c>
      <c r="D264" s="82"/>
      <c r="E264" s="101" t="s">
        <v>45</v>
      </c>
      <c r="F264" s="102">
        <v>380</v>
      </c>
      <c r="G264" s="103"/>
      <c r="H264" s="93">
        <f>ROUND(G264*F264,2)</f>
        <v>0</v>
      </c>
      <c r="I264" s="167"/>
      <c r="J264" s="177"/>
    </row>
    <row r="265" spans="1:10" s="106" customFormat="1" ht="34.5" customHeight="1">
      <c r="A265" s="107" t="s">
        <v>217</v>
      </c>
      <c r="B265" s="109" t="s">
        <v>51</v>
      </c>
      <c r="C265" s="99" t="s">
        <v>82</v>
      </c>
      <c r="D265" s="82"/>
      <c r="E265" s="101"/>
      <c r="F265" s="102"/>
      <c r="G265" s="108"/>
      <c r="H265" s="93"/>
      <c r="I265" s="167"/>
      <c r="J265" s="177"/>
    </row>
    <row r="266" spans="1:10" s="106" customFormat="1" ht="34.5" customHeight="1">
      <c r="A266" s="107" t="s">
        <v>218</v>
      </c>
      <c r="B266" s="112" t="s">
        <v>139</v>
      </c>
      <c r="C266" s="99" t="s">
        <v>157</v>
      </c>
      <c r="D266" s="82"/>
      <c r="E266" s="101" t="s">
        <v>45</v>
      </c>
      <c r="F266" s="102">
        <v>75</v>
      </c>
      <c r="G266" s="103"/>
      <c r="H266" s="93">
        <f>ROUND(G266*F266,2)</f>
        <v>0</v>
      </c>
      <c r="I266" s="167"/>
      <c r="J266" s="177"/>
    </row>
    <row r="267" spans="1:10" s="104" customFormat="1" ht="34.5" customHeight="1">
      <c r="A267" s="107" t="s">
        <v>147</v>
      </c>
      <c r="B267" s="98" t="s">
        <v>501</v>
      </c>
      <c r="C267" s="99" t="s">
        <v>149</v>
      </c>
      <c r="D267" s="82" t="s">
        <v>303</v>
      </c>
      <c r="E267" s="101"/>
      <c r="F267" s="102"/>
      <c r="G267" s="108"/>
      <c r="H267" s="93"/>
      <c r="I267" s="167"/>
      <c r="J267" s="176"/>
    </row>
    <row r="268" spans="1:10" s="106" customFormat="1" ht="34.5" customHeight="1">
      <c r="A268" s="107" t="s">
        <v>150</v>
      </c>
      <c r="B268" s="109" t="s">
        <v>44</v>
      </c>
      <c r="C268" s="99" t="s">
        <v>304</v>
      </c>
      <c r="D268" s="82" t="s">
        <v>2</v>
      </c>
      <c r="E268" s="101" t="s">
        <v>43</v>
      </c>
      <c r="F268" s="102">
        <v>60</v>
      </c>
      <c r="G268" s="103"/>
      <c r="H268" s="93">
        <f>ROUND(G268*F268,2)</f>
        <v>0</v>
      </c>
      <c r="I268" s="167"/>
      <c r="J268" s="177"/>
    </row>
    <row r="269" spans="1:8" ht="34.5" customHeight="1">
      <c r="A269" s="22"/>
      <c r="B269" s="7"/>
      <c r="C269" s="39" t="s">
        <v>23</v>
      </c>
      <c r="D269" s="11"/>
      <c r="E269" s="10"/>
      <c r="F269" s="9"/>
      <c r="G269" s="141"/>
      <c r="H269" s="25"/>
    </row>
    <row r="270" spans="1:10" s="104" customFormat="1" ht="34.5" customHeight="1">
      <c r="A270" s="105" t="s">
        <v>67</v>
      </c>
      <c r="B270" s="98" t="s">
        <v>502</v>
      </c>
      <c r="C270" s="99" t="s">
        <v>68</v>
      </c>
      <c r="D270" s="82" t="s">
        <v>159</v>
      </c>
      <c r="E270" s="101" t="s">
        <v>60</v>
      </c>
      <c r="F270" s="113">
        <v>250</v>
      </c>
      <c r="G270" s="103"/>
      <c r="H270" s="93">
        <f>ROUND(G270*F270,2)</f>
        <v>0</v>
      </c>
      <c r="I270" s="167"/>
      <c r="J270" s="176"/>
    </row>
    <row r="271" spans="1:8" ht="34.5" customHeight="1">
      <c r="A271" s="22"/>
      <c r="B271" s="7"/>
      <c r="C271" s="39" t="s">
        <v>24</v>
      </c>
      <c r="D271" s="11"/>
      <c r="E271" s="10"/>
      <c r="F271" s="9"/>
      <c r="G271" s="141"/>
      <c r="H271" s="25"/>
    </row>
    <row r="272" spans="1:10" s="104" customFormat="1" ht="34.5" customHeight="1">
      <c r="A272" s="105" t="s">
        <v>309</v>
      </c>
      <c r="B272" s="98" t="s">
        <v>503</v>
      </c>
      <c r="C272" s="99" t="s">
        <v>311</v>
      </c>
      <c r="D272" s="82" t="s">
        <v>163</v>
      </c>
      <c r="E272" s="101"/>
      <c r="F272" s="113"/>
      <c r="G272" s="108"/>
      <c r="H272" s="95"/>
      <c r="I272" s="171"/>
      <c r="J272" s="176"/>
    </row>
    <row r="273" spans="1:10" s="104" customFormat="1" ht="34.5" customHeight="1">
      <c r="A273" s="105" t="s">
        <v>312</v>
      </c>
      <c r="B273" s="109" t="s">
        <v>44</v>
      </c>
      <c r="C273" s="99" t="s">
        <v>317</v>
      </c>
      <c r="D273" s="82"/>
      <c r="E273" s="101" t="s">
        <v>50</v>
      </c>
      <c r="F273" s="113">
        <v>1</v>
      </c>
      <c r="G273" s="103"/>
      <c r="H273" s="93">
        <f>ROUND(G273*F273,2)</f>
        <v>0</v>
      </c>
      <c r="I273" s="171"/>
      <c r="J273" s="176"/>
    </row>
    <row r="274" spans="1:10" s="104" customFormat="1" ht="34.5" customHeight="1">
      <c r="A274" s="105" t="s">
        <v>313</v>
      </c>
      <c r="B274" s="98" t="s">
        <v>504</v>
      </c>
      <c r="C274" s="99" t="s">
        <v>315</v>
      </c>
      <c r="D274" s="82" t="s">
        <v>163</v>
      </c>
      <c r="E274" s="101"/>
      <c r="F274" s="113"/>
      <c r="G274" s="108"/>
      <c r="H274" s="95"/>
      <c r="I274" s="171"/>
      <c r="J274" s="176"/>
    </row>
    <row r="275" spans="1:10" s="104" customFormat="1" ht="34.5" customHeight="1">
      <c r="A275" s="105" t="s">
        <v>316</v>
      </c>
      <c r="B275" s="109" t="s">
        <v>44</v>
      </c>
      <c r="C275" s="99" t="s">
        <v>318</v>
      </c>
      <c r="D275" s="82"/>
      <c r="E275" s="101" t="s">
        <v>50</v>
      </c>
      <c r="F275" s="113">
        <v>1</v>
      </c>
      <c r="G275" s="103"/>
      <c r="H275" s="93">
        <f>ROUND(G275*F275,2)</f>
        <v>0</v>
      </c>
      <c r="I275" s="167"/>
      <c r="J275" s="176"/>
    </row>
    <row r="276" spans="1:10" s="118" customFormat="1" ht="34.5" customHeight="1">
      <c r="A276" s="105" t="s">
        <v>88</v>
      </c>
      <c r="B276" s="98" t="s">
        <v>505</v>
      </c>
      <c r="C276" s="116" t="s">
        <v>320</v>
      </c>
      <c r="D276" s="117" t="s">
        <v>321</v>
      </c>
      <c r="E276" s="101"/>
      <c r="F276" s="113"/>
      <c r="G276" s="108"/>
      <c r="H276" s="95"/>
      <c r="I276" s="167"/>
      <c r="J276" s="178"/>
    </row>
    <row r="277" spans="1:10" s="106" customFormat="1" ht="34.5" customHeight="1">
      <c r="A277" s="105" t="s">
        <v>324</v>
      </c>
      <c r="B277" s="109" t="s">
        <v>44</v>
      </c>
      <c r="C277" s="119" t="s">
        <v>325</v>
      </c>
      <c r="D277" s="82"/>
      <c r="E277" s="101" t="s">
        <v>50</v>
      </c>
      <c r="F277" s="113">
        <v>2</v>
      </c>
      <c r="G277" s="103"/>
      <c r="H277" s="93">
        <f>ROUND(G277*F277,2)</f>
        <v>0</v>
      </c>
      <c r="I277" s="168"/>
      <c r="J277" s="177"/>
    </row>
    <row r="278" spans="1:10" s="106" customFormat="1" ht="34.5" customHeight="1">
      <c r="A278" s="105" t="s">
        <v>326</v>
      </c>
      <c r="B278" s="109" t="s">
        <v>51</v>
      </c>
      <c r="C278" s="119" t="s">
        <v>327</v>
      </c>
      <c r="D278" s="82"/>
      <c r="E278" s="101" t="s">
        <v>50</v>
      </c>
      <c r="F278" s="113">
        <v>2</v>
      </c>
      <c r="G278" s="103"/>
      <c r="H278" s="93">
        <f>ROUND(G278*F278,2)</f>
        <v>0</v>
      </c>
      <c r="I278" s="168"/>
      <c r="J278" s="177"/>
    </row>
    <row r="279" spans="1:8" ht="34.5" customHeight="1">
      <c r="A279" s="22"/>
      <c r="B279" s="13"/>
      <c r="C279" s="39" t="s">
        <v>25</v>
      </c>
      <c r="D279" s="11"/>
      <c r="E279" s="10"/>
      <c r="F279" s="9"/>
      <c r="G279" s="141"/>
      <c r="H279" s="25"/>
    </row>
    <row r="280" spans="1:10" s="106" customFormat="1" ht="34.5" customHeight="1">
      <c r="A280" s="105" t="s">
        <v>69</v>
      </c>
      <c r="B280" s="98" t="s">
        <v>506</v>
      </c>
      <c r="C280" s="119" t="s">
        <v>335</v>
      </c>
      <c r="D280" s="117" t="s">
        <v>336</v>
      </c>
      <c r="E280" s="101" t="s">
        <v>50</v>
      </c>
      <c r="F280" s="113">
        <v>4</v>
      </c>
      <c r="G280" s="103"/>
      <c r="H280" s="93">
        <f>ROUND(G280*F280,2)</f>
        <v>0</v>
      </c>
      <c r="I280" s="167"/>
      <c r="J280" s="177"/>
    </row>
    <row r="281" spans="1:10" s="106" customFormat="1" ht="34.5" customHeight="1">
      <c r="A281" s="105" t="s">
        <v>83</v>
      </c>
      <c r="B281" s="98" t="s">
        <v>507</v>
      </c>
      <c r="C281" s="99" t="s">
        <v>91</v>
      </c>
      <c r="D281" s="82" t="s">
        <v>163</v>
      </c>
      <c r="E281" s="101"/>
      <c r="F281" s="113"/>
      <c r="G281" s="114"/>
      <c r="H281" s="95"/>
      <c r="I281" s="167"/>
      <c r="J281" s="177"/>
    </row>
    <row r="282" spans="1:10" s="106" customFormat="1" ht="34.5" customHeight="1">
      <c r="A282" s="105" t="s">
        <v>92</v>
      </c>
      <c r="B282" s="109" t="s">
        <v>44</v>
      </c>
      <c r="C282" s="99" t="s">
        <v>185</v>
      </c>
      <c r="D282" s="82"/>
      <c r="E282" s="101" t="s">
        <v>84</v>
      </c>
      <c r="F282" s="121">
        <v>0.5</v>
      </c>
      <c r="G282" s="103"/>
      <c r="H282" s="93">
        <f>ROUND(G282*F282,2)</f>
        <v>0</v>
      </c>
      <c r="I282" s="167"/>
      <c r="J282" s="177"/>
    </row>
    <row r="283" spans="1:10" s="104" customFormat="1" ht="34.5" customHeight="1">
      <c r="A283" s="105" t="s">
        <v>70</v>
      </c>
      <c r="B283" s="98" t="s">
        <v>508</v>
      </c>
      <c r="C283" s="119" t="s">
        <v>339</v>
      </c>
      <c r="D283" s="117" t="s">
        <v>336</v>
      </c>
      <c r="E283" s="101"/>
      <c r="F283" s="113"/>
      <c r="G283" s="108"/>
      <c r="H283" s="95"/>
      <c r="I283" s="167"/>
      <c r="J283" s="176"/>
    </row>
    <row r="284" spans="1:10" s="106" customFormat="1" ht="34.5" customHeight="1">
      <c r="A284" s="105" t="s">
        <v>238</v>
      </c>
      <c r="B284" s="109" t="s">
        <v>44</v>
      </c>
      <c r="C284" s="99" t="s">
        <v>239</v>
      </c>
      <c r="D284" s="82"/>
      <c r="E284" s="101" t="s">
        <v>50</v>
      </c>
      <c r="F284" s="113">
        <v>2</v>
      </c>
      <c r="G284" s="103"/>
      <c r="H284" s="93">
        <f>ROUND(G284*F284,2)</f>
        <v>0</v>
      </c>
      <c r="I284" s="167"/>
      <c r="J284" s="177"/>
    </row>
    <row r="285" spans="1:10" s="106" customFormat="1" ht="34.5" customHeight="1">
      <c r="A285" s="105" t="s">
        <v>71</v>
      </c>
      <c r="B285" s="109" t="s">
        <v>51</v>
      </c>
      <c r="C285" s="99" t="s">
        <v>187</v>
      </c>
      <c r="D285" s="82"/>
      <c r="E285" s="101" t="s">
        <v>50</v>
      </c>
      <c r="F285" s="113">
        <v>2</v>
      </c>
      <c r="G285" s="103"/>
      <c r="H285" s="93">
        <f>ROUND(G285*F285,2)</f>
        <v>0</v>
      </c>
      <c r="I285" s="167"/>
      <c r="J285" s="177"/>
    </row>
    <row r="286" spans="1:10" s="106" customFormat="1" ht="34.5" customHeight="1">
      <c r="A286" s="105" t="s">
        <v>72</v>
      </c>
      <c r="B286" s="109" t="s">
        <v>61</v>
      </c>
      <c r="C286" s="99" t="s">
        <v>208</v>
      </c>
      <c r="D286" s="82"/>
      <c r="E286" s="101" t="s">
        <v>50</v>
      </c>
      <c r="F286" s="113">
        <v>1</v>
      </c>
      <c r="G286" s="103"/>
      <c r="H286" s="93">
        <f>ROUND(G286*F286,2)</f>
        <v>0</v>
      </c>
      <c r="I286" s="167"/>
      <c r="J286" s="177"/>
    </row>
    <row r="287" spans="1:10" s="104" customFormat="1" ht="34.5" customHeight="1">
      <c r="A287" s="105" t="s">
        <v>85</v>
      </c>
      <c r="B287" s="98" t="s">
        <v>509</v>
      </c>
      <c r="C287" s="99" t="s">
        <v>93</v>
      </c>
      <c r="D287" s="117" t="s">
        <v>336</v>
      </c>
      <c r="E287" s="101" t="s">
        <v>50</v>
      </c>
      <c r="F287" s="113">
        <v>2</v>
      </c>
      <c r="G287" s="103"/>
      <c r="H287" s="93">
        <f>ROUND(G287*F287,2)</f>
        <v>0</v>
      </c>
      <c r="I287" s="167"/>
      <c r="J287" s="176"/>
    </row>
    <row r="288" spans="1:10" s="104" customFormat="1" ht="34.5" customHeight="1">
      <c r="A288" s="105" t="s">
        <v>86</v>
      </c>
      <c r="B288" s="98" t="s">
        <v>510</v>
      </c>
      <c r="C288" s="99" t="s">
        <v>94</v>
      </c>
      <c r="D288" s="117" t="s">
        <v>336</v>
      </c>
      <c r="E288" s="101" t="s">
        <v>50</v>
      </c>
      <c r="F288" s="113">
        <v>1</v>
      </c>
      <c r="G288" s="103"/>
      <c r="H288" s="93">
        <f>ROUND(G288*F288,2)</f>
        <v>0</v>
      </c>
      <c r="I288" s="167"/>
      <c r="J288" s="176"/>
    </row>
    <row r="289" spans="1:8" ht="34.5" customHeight="1">
      <c r="A289" s="22"/>
      <c r="B289" s="17"/>
      <c r="C289" s="39" t="s">
        <v>26</v>
      </c>
      <c r="D289" s="11"/>
      <c r="E289" s="8"/>
      <c r="F289" s="11"/>
      <c r="G289" s="141"/>
      <c r="H289" s="25"/>
    </row>
    <row r="290" spans="1:10" s="104" customFormat="1" ht="34.5" customHeight="1">
      <c r="A290" s="107" t="s">
        <v>74</v>
      </c>
      <c r="B290" s="98" t="s">
        <v>511</v>
      </c>
      <c r="C290" s="99" t="s">
        <v>75</v>
      </c>
      <c r="D290" s="82" t="s">
        <v>191</v>
      </c>
      <c r="E290" s="101"/>
      <c r="F290" s="102"/>
      <c r="G290" s="108"/>
      <c r="H290" s="93"/>
      <c r="I290" s="167"/>
      <c r="J290" s="176"/>
    </row>
    <row r="291" spans="1:10" s="106" customFormat="1" ht="34.5" customHeight="1">
      <c r="A291" s="107" t="s">
        <v>192</v>
      </c>
      <c r="B291" s="109" t="s">
        <v>44</v>
      </c>
      <c r="C291" s="99" t="s">
        <v>193</v>
      </c>
      <c r="D291" s="82"/>
      <c r="E291" s="101" t="s">
        <v>43</v>
      </c>
      <c r="F291" s="102">
        <v>50</v>
      </c>
      <c r="G291" s="103"/>
      <c r="H291" s="93">
        <f>ROUND(G291*F291,2)</f>
        <v>0</v>
      </c>
      <c r="I291" s="172"/>
      <c r="J291" s="177"/>
    </row>
    <row r="292" spans="1:10" s="106" customFormat="1" ht="34.5" customHeight="1">
      <c r="A292" s="107" t="s">
        <v>76</v>
      </c>
      <c r="B292" s="109" t="s">
        <v>51</v>
      </c>
      <c r="C292" s="99" t="s">
        <v>194</v>
      </c>
      <c r="D292" s="82"/>
      <c r="E292" s="101" t="s">
        <v>43</v>
      </c>
      <c r="F292" s="102">
        <v>650</v>
      </c>
      <c r="G292" s="103"/>
      <c r="H292" s="93">
        <f>ROUND(G292*F292,2)</f>
        <v>0</v>
      </c>
      <c r="I292" s="167"/>
      <c r="J292" s="177"/>
    </row>
    <row r="293" spans="1:8" ht="34.5" customHeight="1">
      <c r="A293" s="22"/>
      <c r="B293" s="17"/>
      <c r="C293" s="39" t="s">
        <v>26</v>
      </c>
      <c r="D293" s="11"/>
      <c r="E293" s="8"/>
      <c r="F293" s="11"/>
      <c r="G293" s="141"/>
      <c r="H293" s="25"/>
    </row>
    <row r="294" spans="1:10" s="104" customFormat="1" ht="34.5" customHeight="1">
      <c r="A294" s="107"/>
      <c r="B294" s="110" t="s">
        <v>512</v>
      </c>
      <c r="C294" s="99" t="s">
        <v>363</v>
      </c>
      <c r="D294" s="82" t="s">
        <v>220</v>
      </c>
      <c r="E294" s="101" t="s">
        <v>50</v>
      </c>
      <c r="F294" s="102">
        <v>2</v>
      </c>
      <c r="G294" s="103"/>
      <c r="H294" s="93">
        <f>ROUND(G294*F294,2)</f>
        <v>0</v>
      </c>
      <c r="I294" s="167"/>
      <c r="J294" s="176"/>
    </row>
    <row r="295" spans="1:10" s="104" customFormat="1" ht="34.5" customHeight="1">
      <c r="A295" s="107"/>
      <c r="B295" s="110" t="s">
        <v>513</v>
      </c>
      <c r="C295" s="99" t="s">
        <v>364</v>
      </c>
      <c r="D295" s="82" t="s">
        <v>220</v>
      </c>
      <c r="E295" s="101" t="s">
        <v>50</v>
      </c>
      <c r="F295" s="102">
        <v>5</v>
      </c>
      <c r="G295" s="103"/>
      <c r="H295" s="93">
        <f>ROUND(G295*F295,2)</f>
        <v>0</v>
      </c>
      <c r="I295" s="167"/>
      <c r="J295" s="176"/>
    </row>
    <row r="296" spans="1:10" s="47" customFormat="1" ht="34.5" customHeight="1" thickBot="1">
      <c r="A296" s="48"/>
      <c r="B296" s="43" t="s">
        <v>15</v>
      </c>
      <c r="C296" s="198" t="str">
        <f>C229</f>
        <v>HARESFORD CRESCENT - NOVAVISTA DRIVE TO HAWKINS CRESCENT, REHABILITATION</v>
      </c>
      <c r="D296" s="224"/>
      <c r="E296" s="224"/>
      <c r="F296" s="225"/>
      <c r="G296" s="146" t="s">
        <v>17</v>
      </c>
      <c r="H296" s="48">
        <f>SUM(H229:H295)</f>
        <v>0</v>
      </c>
      <c r="J296" s="175"/>
    </row>
    <row r="297" spans="1:10" s="47" customFormat="1" ht="34.5" customHeight="1" thickTop="1">
      <c r="A297" s="45"/>
      <c r="B297" s="44" t="s">
        <v>16</v>
      </c>
      <c r="C297" s="195" t="s">
        <v>367</v>
      </c>
      <c r="D297" s="222"/>
      <c r="E297" s="222"/>
      <c r="F297" s="223"/>
      <c r="G297" s="144"/>
      <c r="H297" s="46"/>
      <c r="J297" s="175"/>
    </row>
    <row r="298" spans="1:8" ht="34.5" customHeight="1">
      <c r="A298" s="22"/>
      <c r="B298" s="17"/>
      <c r="C298" s="38" t="s">
        <v>19</v>
      </c>
      <c r="D298" s="11"/>
      <c r="E298" s="9" t="s">
        <v>2</v>
      </c>
      <c r="F298" s="9" t="s">
        <v>2</v>
      </c>
      <c r="G298" s="145" t="s">
        <v>2</v>
      </c>
      <c r="H298" s="25"/>
    </row>
    <row r="299" spans="1:10" s="104" customFormat="1" ht="34.5" customHeight="1">
      <c r="A299" s="105" t="s">
        <v>115</v>
      </c>
      <c r="B299" s="98" t="s">
        <v>398</v>
      </c>
      <c r="C299" s="99" t="s">
        <v>116</v>
      </c>
      <c r="D299" s="100" t="s">
        <v>211</v>
      </c>
      <c r="E299" s="101" t="s">
        <v>41</v>
      </c>
      <c r="F299" s="102">
        <v>1675</v>
      </c>
      <c r="G299" s="103"/>
      <c r="H299" s="93">
        <f aca="true" t="shared" si="10" ref="H299:H305">ROUND(G299*F299,2)</f>
        <v>0</v>
      </c>
      <c r="I299" s="167"/>
      <c r="J299" s="176"/>
    </row>
    <row r="300" spans="1:10" s="106" customFormat="1" ht="34.5" customHeight="1">
      <c r="A300" s="97" t="s">
        <v>117</v>
      </c>
      <c r="B300" s="98" t="s">
        <v>429</v>
      </c>
      <c r="C300" s="99" t="s">
        <v>118</v>
      </c>
      <c r="D300" s="100" t="s">
        <v>211</v>
      </c>
      <c r="E300" s="101" t="s">
        <v>43</v>
      </c>
      <c r="F300" s="102">
        <v>2950</v>
      </c>
      <c r="G300" s="103"/>
      <c r="H300" s="93">
        <f t="shared" si="10"/>
        <v>0</v>
      </c>
      <c r="I300" s="167"/>
      <c r="J300" s="177"/>
    </row>
    <row r="301" spans="1:10" s="104" customFormat="1" ht="34.5" customHeight="1">
      <c r="A301" s="97" t="s">
        <v>119</v>
      </c>
      <c r="B301" s="98" t="s">
        <v>310</v>
      </c>
      <c r="C301" s="99" t="s">
        <v>121</v>
      </c>
      <c r="D301" s="100" t="s">
        <v>211</v>
      </c>
      <c r="E301" s="101"/>
      <c r="F301" s="102"/>
      <c r="G301" s="108"/>
      <c r="H301" s="93"/>
      <c r="I301" s="167"/>
      <c r="J301" s="176"/>
    </row>
    <row r="302" spans="1:10" s="104" customFormat="1" ht="34.5" customHeight="1">
      <c r="A302" s="97" t="s">
        <v>196</v>
      </c>
      <c r="B302" s="109" t="s">
        <v>44</v>
      </c>
      <c r="C302" s="99" t="s">
        <v>197</v>
      </c>
      <c r="D302" s="82" t="s">
        <v>2</v>
      </c>
      <c r="E302" s="101" t="s">
        <v>45</v>
      </c>
      <c r="F302" s="102">
        <v>2250</v>
      </c>
      <c r="G302" s="103"/>
      <c r="H302" s="93">
        <f t="shared" si="10"/>
        <v>0</v>
      </c>
      <c r="I302" s="167"/>
      <c r="J302" s="176"/>
    </row>
    <row r="303" spans="1:10" s="104" customFormat="1" ht="34.5" customHeight="1">
      <c r="A303" s="97" t="s">
        <v>46</v>
      </c>
      <c r="B303" s="98" t="s">
        <v>314</v>
      </c>
      <c r="C303" s="99" t="s">
        <v>47</v>
      </c>
      <c r="D303" s="100" t="s">
        <v>211</v>
      </c>
      <c r="E303" s="101" t="s">
        <v>41</v>
      </c>
      <c r="F303" s="102">
        <v>325</v>
      </c>
      <c r="G303" s="103"/>
      <c r="H303" s="93">
        <f t="shared" si="10"/>
        <v>0</v>
      </c>
      <c r="I303" s="167"/>
      <c r="J303" s="176"/>
    </row>
    <row r="304" spans="1:10" s="106" customFormat="1" ht="34.5" customHeight="1">
      <c r="A304" s="105" t="s">
        <v>48</v>
      </c>
      <c r="B304" s="98" t="s">
        <v>401</v>
      </c>
      <c r="C304" s="99" t="s">
        <v>49</v>
      </c>
      <c r="D304" s="100" t="s">
        <v>211</v>
      </c>
      <c r="E304" s="101" t="s">
        <v>43</v>
      </c>
      <c r="F304" s="102">
        <v>2150</v>
      </c>
      <c r="G304" s="103"/>
      <c r="H304" s="93">
        <f t="shared" si="10"/>
        <v>0</v>
      </c>
      <c r="I304" s="167"/>
      <c r="J304" s="177"/>
    </row>
    <row r="305" spans="1:10" s="106" customFormat="1" ht="34.5" customHeight="1">
      <c r="A305" s="97" t="s">
        <v>125</v>
      </c>
      <c r="B305" s="98" t="s">
        <v>333</v>
      </c>
      <c r="C305" s="99" t="s">
        <v>127</v>
      </c>
      <c r="D305" s="82" t="s">
        <v>128</v>
      </c>
      <c r="E305" s="101" t="s">
        <v>43</v>
      </c>
      <c r="F305" s="102">
        <v>2950</v>
      </c>
      <c r="G305" s="103"/>
      <c r="H305" s="93">
        <f t="shared" si="10"/>
        <v>0</v>
      </c>
      <c r="I305" s="167"/>
      <c r="J305" s="177"/>
    </row>
    <row r="306" spans="1:8" ht="34.5" customHeight="1">
      <c r="A306" s="22"/>
      <c r="B306" s="17"/>
      <c r="C306" s="39" t="s">
        <v>20</v>
      </c>
      <c r="D306" s="11"/>
      <c r="E306" s="8"/>
      <c r="F306" s="11"/>
      <c r="G306" s="145"/>
      <c r="H306" s="25"/>
    </row>
    <row r="307" spans="1:10" s="104" customFormat="1" ht="34.5" customHeight="1">
      <c r="A307" s="107" t="s">
        <v>78</v>
      </c>
      <c r="B307" s="98" t="s">
        <v>514</v>
      </c>
      <c r="C307" s="99" t="s">
        <v>79</v>
      </c>
      <c r="D307" s="100" t="s">
        <v>211</v>
      </c>
      <c r="E307" s="101"/>
      <c r="F307" s="102"/>
      <c r="G307" s="108"/>
      <c r="H307" s="93"/>
      <c r="I307" s="167"/>
      <c r="J307" s="176"/>
    </row>
    <row r="308" spans="1:10" s="106" customFormat="1" ht="34.5" customHeight="1">
      <c r="A308" s="107" t="s">
        <v>80</v>
      </c>
      <c r="B308" s="109" t="s">
        <v>44</v>
      </c>
      <c r="C308" s="99" t="s">
        <v>81</v>
      </c>
      <c r="D308" s="82" t="s">
        <v>2</v>
      </c>
      <c r="E308" s="101" t="s">
        <v>43</v>
      </c>
      <c r="F308" s="102">
        <v>2700</v>
      </c>
      <c r="G308" s="103"/>
      <c r="H308" s="93">
        <f>ROUND(G308*F308,2)</f>
        <v>0</v>
      </c>
      <c r="I308" s="167"/>
      <c r="J308" s="177"/>
    </row>
    <row r="309" spans="1:10" s="106" customFormat="1" ht="34.5" customHeight="1">
      <c r="A309" s="107" t="s">
        <v>56</v>
      </c>
      <c r="B309" s="98" t="s">
        <v>515</v>
      </c>
      <c r="C309" s="99" t="s">
        <v>57</v>
      </c>
      <c r="D309" s="82" t="s">
        <v>213</v>
      </c>
      <c r="E309" s="101"/>
      <c r="F309" s="102"/>
      <c r="G309" s="108"/>
      <c r="H309" s="93"/>
      <c r="I309" s="167"/>
      <c r="J309" s="177"/>
    </row>
    <row r="310" spans="1:10" s="106" customFormat="1" ht="34.5" customHeight="1">
      <c r="A310" s="107" t="s">
        <v>58</v>
      </c>
      <c r="B310" s="109" t="s">
        <v>44</v>
      </c>
      <c r="C310" s="99" t="s">
        <v>59</v>
      </c>
      <c r="D310" s="82" t="s">
        <v>2</v>
      </c>
      <c r="E310" s="101" t="s">
        <v>50</v>
      </c>
      <c r="F310" s="102">
        <v>20</v>
      </c>
      <c r="G310" s="103"/>
      <c r="H310" s="93">
        <f>ROUND(G310*F310,2)</f>
        <v>0</v>
      </c>
      <c r="I310" s="167"/>
      <c r="J310" s="177"/>
    </row>
    <row r="311" spans="1:10" s="104" customFormat="1" ht="34.5" customHeight="1">
      <c r="A311" s="107" t="s">
        <v>266</v>
      </c>
      <c r="B311" s="98" t="s">
        <v>516</v>
      </c>
      <c r="C311" s="99" t="s">
        <v>268</v>
      </c>
      <c r="D311" s="82" t="s">
        <v>137</v>
      </c>
      <c r="E311" s="101"/>
      <c r="F311" s="102"/>
      <c r="G311" s="108"/>
      <c r="H311" s="93"/>
      <c r="I311" s="167"/>
      <c r="J311" s="176"/>
    </row>
    <row r="312" spans="1:10" s="106" customFormat="1" ht="34.5" customHeight="1">
      <c r="A312" s="107" t="s">
        <v>269</v>
      </c>
      <c r="B312" s="109" t="s">
        <v>44</v>
      </c>
      <c r="C312" s="99" t="s">
        <v>138</v>
      </c>
      <c r="D312" s="82" t="s">
        <v>270</v>
      </c>
      <c r="E312" s="101"/>
      <c r="F312" s="102"/>
      <c r="G312" s="108"/>
      <c r="H312" s="93"/>
      <c r="I312" s="167"/>
      <c r="J312" s="177"/>
    </row>
    <row r="313" spans="1:10" s="106" customFormat="1" ht="34.5" customHeight="1">
      <c r="A313" s="107" t="s">
        <v>271</v>
      </c>
      <c r="B313" s="112" t="s">
        <v>139</v>
      </c>
      <c r="C313" s="99" t="s">
        <v>272</v>
      </c>
      <c r="D313" s="82"/>
      <c r="E313" s="101" t="s">
        <v>43</v>
      </c>
      <c r="F313" s="102">
        <v>30</v>
      </c>
      <c r="G313" s="103"/>
      <c r="H313" s="93">
        <f aca="true" t="shared" si="11" ref="H313:H320">ROUND(G313*F313,2)</f>
        <v>0</v>
      </c>
      <c r="I313" s="169"/>
      <c r="J313" s="177"/>
    </row>
    <row r="314" spans="1:10" s="106" customFormat="1" ht="34.5" customHeight="1">
      <c r="A314" s="107" t="s">
        <v>273</v>
      </c>
      <c r="B314" s="112" t="s">
        <v>140</v>
      </c>
      <c r="C314" s="99" t="s">
        <v>274</v>
      </c>
      <c r="D314" s="82"/>
      <c r="E314" s="101" t="s">
        <v>43</v>
      </c>
      <c r="F314" s="102">
        <v>30</v>
      </c>
      <c r="G314" s="103"/>
      <c r="H314" s="93">
        <f t="shared" si="11"/>
        <v>0</v>
      </c>
      <c r="I314" s="167"/>
      <c r="J314" s="177"/>
    </row>
    <row r="315" spans="1:10" s="106" customFormat="1" ht="34.5" customHeight="1">
      <c r="A315" s="107" t="s">
        <v>275</v>
      </c>
      <c r="B315" s="112" t="s">
        <v>141</v>
      </c>
      <c r="C315" s="99" t="s">
        <v>276</v>
      </c>
      <c r="D315" s="82" t="s">
        <v>2</v>
      </c>
      <c r="E315" s="101" t="s">
        <v>43</v>
      </c>
      <c r="F315" s="102">
        <v>50</v>
      </c>
      <c r="G315" s="103"/>
      <c r="H315" s="93">
        <f t="shared" si="11"/>
        <v>0</v>
      </c>
      <c r="I315" s="170"/>
      <c r="J315" s="177"/>
    </row>
    <row r="316" spans="1:10" s="106" customFormat="1" ht="34.5" customHeight="1">
      <c r="A316" s="107" t="s">
        <v>358</v>
      </c>
      <c r="B316" s="109" t="s">
        <v>51</v>
      </c>
      <c r="C316" s="99" t="s">
        <v>359</v>
      </c>
      <c r="D316" s="82" t="s">
        <v>2</v>
      </c>
      <c r="E316" s="101"/>
      <c r="F316" s="102"/>
      <c r="G316" s="114"/>
      <c r="H316" s="114"/>
      <c r="I316" s="167"/>
      <c r="J316" s="177"/>
    </row>
    <row r="317" spans="1:10" s="106" customFormat="1" ht="34.5" customHeight="1">
      <c r="A317" s="107" t="s">
        <v>361</v>
      </c>
      <c r="B317" s="112" t="s">
        <v>139</v>
      </c>
      <c r="C317" s="99" t="s">
        <v>274</v>
      </c>
      <c r="D317" s="82"/>
      <c r="E317" s="101" t="s">
        <v>43</v>
      </c>
      <c r="F317" s="102">
        <v>8</v>
      </c>
      <c r="G317" s="103"/>
      <c r="H317" s="93">
        <f>ROUND(G317*F317,2)</f>
        <v>0</v>
      </c>
      <c r="I317" s="167"/>
      <c r="J317" s="177"/>
    </row>
    <row r="318" spans="1:10" s="104" customFormat="1" ht="34.5" customHeight="1">
      <c r="A318" s="107" t="s">
        <v>277</v>
      </c>
      <c r="B318" s="98" t="s">
        <v>319</v>
      </c>
      <c r="C318" s="99" t="s">
        <v>279</v>
      </c>
      <c r="D318" s="82" t="s">
        <v>137</v>
      </c>
      <c r="E318" s="101" t="s">
        <v>43</v>
      </c>
      <c r="F318" s="113">
        <v>50</v>
      </c>
      <c r="G318" s="103"/>
      <c r="H318" s="93">
        <f t="shared" si="11"/>
        <v>0</v>
      </c>
      <c r="I318" s="167"/>
      <c r="J318" s="176"/>
    </row>
    <row r="319" spans="1:10" s="106" customFormat="1" ht="34.5" customHeight="1">
      <c r="A319" s="107" t="s">
        <v>280</v>
      </c>
      <c r="B319" s="98" t="s">
        <v>421</v>
      </c>
      <c r="C319" s="99" t="s">
        <v>282</v>
      </c>
      <c r="D319" s="82" t="s">
        <v>137</v>
      </c>
      <c r="E319" s="101" t="s">
        <v>43</v>
      </c>
      <c r="F319" s="102">
        <v>15</v>
      </c>
      <c r="G319" s="103"/>
      <c r="H319" s="93">
        <f t="shared" si="11"/>
        <v>0</v>
      </c>
      <c r="I319" s="167"/>
      <c r="J319" s="177"/>
    </row>
    <row r="320" spans="1:10" s="106" customFormat="1" ht="34.5" customHeight="1">
      <c r="A320" s="107" t="s">
        <v>351</v>
      </c>
      <c r="B320" s="98" t="s">
        <v>329</v>
      </c>
      <c r="C320" s="99" t="s">
        <v>353</v>
      </c>
      <c r="D320" s="82" t="s">
        <v>354</v>
      </c>
      <c r="E320" s="101" t="s">
        <v>43</v>
      </c>
      <c r="F320" s="102">
        <v>30</v>
      </c>
      <c r="G320" s="103"/>
      <c r="H320" s="93">
        <f t="shared" si="11"/>
        <v>0</v>
      </c>
      <c r="I320" s="167"/>
      <c r="J320" s="177"/>
    </row>
    <row r="321" spans="1:10" s="106" customFormat="1" ht="34.5" customHeight="1">
      <c r="A321" s="107" t="s">
        <v>142</v>
      </c>
      <c r="B321" s="98" t="s">
        <v>517</v>
      </c>
      <c r="C321" s="99" t="s">
        <v>62</v>
      </c>
      <c r="D321" s="82" t="s">
        <v>284</v>
      </c>
      <c r="E321" s="101"/>
      <c r="F321" s="102"/>
      <c r="G321" s="108"/>
      <c r="H321" s="93"/>
      <c r="I321" s="167"/>
      <c r="J321" s="177"/>
    </row>
    <row r="322" spans="1:10" s="106" customFormat="1" ht="34.5" customHeight="1">
      <c r="A322" s="107" t="s">
        <v>285</v>
      </c>
      <c r="B322" s="109" t="s">
        <v>44</v>
      </c>
      <c r="C322" s="99" t="s">
        <v>348</v>
      </c>
      <c r="D322" s="82" t="s">
        <v>286</v>
      </c>
      <c r="E322" s="101"/>
      <c r="F322" s="102"/>
      <c r="G322" s="114"/>
      <c r="H322" s="93"/>
      <c r="I322" s="167"/>
      <c r="J322" s="177"/>
    </row>
    <row r="323" spans="1:10" s="106" customFormat="1" ht="34.5" customHeight="1">
      <c r="A323" s="107" t="s">
        <v>287</v>
      </c>
      <c r="B323" s="112" t="s">
        <v>139</v>
      </c>
      <c r="C323" s="99" t="s">
        <v>288</v>
      </c>
      <c r="D323" s="82"/>
      <c r="E323" s="101" t="s">
        <v>60</v>
      </c>
      <c r="F323" s="102">
        <v>10</v>
      </c>
      <c r="G323" s="103"/>
      <c r="H323" s="93">
        <f>ROUND(G323*F323,2)</f>
        <v>0</v>
      </c>
      <c r="I323" s="169"/>
      <c r="J323" s="177"/>
    </row>
    <row r="324" spans="1:10" s="106" customFormat="1" ht="34.5" customHeight="1">
      <c r="A324" s="107" t="s">
        <v>289</v>
      </c>
      <c r="B324" s="112" t="s">
        <v>140</v>
      </c>
      <c r="C324" s="99" t="s">
        <v>290</v>
      </c>
      <c r="D324" s="82"/>
      <c r="E324" s="101" t="s">
        <v>60</v>
      </c>
      <c r="F324" s="102">
        <v>10</v>
      </c>
      <c r="G324" s="103"/>
      <c r="H324" s="93">
        <f>ROUND(G324*F324,2)</f>
        <v>0</v>
      </c>
      <c r="I324" s="167"/>
      <c r="J324" s="177"/>
    </row>
    <row r="325" spans="1:8" ht="34.5" customHeight="1">
      <c r="A325" s="22"/>
      <c r="B325" s="7"/>
      <c r="C325" s="39" t="s">
        <v>22</v>
      </c>
      <c r="D325" s="11"/>
      <c r="E325" s="9"/>
      <c r="F325" s="9"/>
      <c r="G325" s="145"/>
      <c r="H325" s="25"/>
    </row>
    <row r="326" spans="1:10" s="104" customFormat="1" ht="34.5" customHeight="1">
      <c r="A326" s="105" t="s">
        <v>63</v>
      </c>
      <c r="B326" s="98" t="s">
        <v>518</v>
      </c>
      <c r="C326" s="99" t="s">
        <v>64</v>
      </c>
      <c r="D326" s="82" t="s">
        <v>221</v>
      </c>
      <c r="E326" s="101"/>
      <c r="F326" s="113"/>
      <c r="G326" s="108"/>
      <c r="H326" s="95"/>
      <c r="I326" s="167"/>
      <c r="J326" s="176"/>
    </row>
    <row r="327" spans="1:10" s="104" customFormat="1" ht="34.5" customHeight="1">
      <c r="A327" s="105" t="s">
        <v>370</v>
      </c>
      <c r="B327" s="109" t="s">
        <v>44</v>
      </c>
      <c r="C327" s="99" t="s">
        <v>371</v>
      </c>
      <c r="D327" s="82" t="s">
        <v>2</v>
      </c>
      <c r="E327" s="101" t="s">
        <v>43</v>
      </c>
      <c r="F327" s="113">
        <v>15</v>
      </c>
      <c r="G327" s="103"/>
      <c r="H327" s="93">
        <f>ROUND(G327*F327,2)</f>
        <v>0</v>
      </c>
      <c r="I327" s="167"/>
      <c r="J327" s="176"/>
    </row>
    <row r="328" spans="1:10" s="104" customFormat="1" ht="34.5" customHeight="1">
      <c r="A328" s="105" t="s">
        <v>65</v>
      </c>
      <c r="B328" s="98" t="s">
        <v>403</v>
      </c>
      <c r="C328" s="99" t="s">
        <v>66</v>
      </c>
      <c r="D328" s="82" t="s">
        <v>221</v>
      </c>
      <c r="E328" s="101"/>
      <c r="F328" s="113"/>
      <c r="G328" s="108"/>
      <c r="H328" s="95"/>
      <c r="I328" s="167"/>
      <c r="J328" s="176"/>
    </row>
    <row r="329" spans="1:10" s="104" customFormat="1" ht="54.75" customHeight="1">
      <c r="A329" s="105" t="s">
        <v>373</v>
      </c>
      <c r="B329" s="109" t="s">
        <v>44</v>
      </c>
      <c r="C329" s="99" t="s">
        <v>376</v>
      </c>
      <c r="D329" s="82" t="s">
        <v>375</v>
      </c>
      <c r="E329" s="101" t="s">
        <v>60</v>
      </c>
      <c r="F329" s="113">
        <v>570</v>
      </c>
      <c r="G329" s="103"/>
      <c r="H329" s="93">
        <f>ROUND(G329*F329,2)</f>
        <v>0</v>
      </c>
      <c r="I329" s="167"/>
      <c r="J329" s="176"/>
    </row>
    <row r="330" spans="1:10" s="104" customFormat="1" ht="54.75" customHeight="1">
      <c r="A330" s="105" t="s">
        <v>373</v>
      </c>
      <c r="B330" s="109" t="s">
        <v>51</v>
      </c>
      <c r="C330" s="99" t="s">
        <v>374</v>
      </c>
      <c r="D330" s="82" t="s">
        <v>375</v>
      </c>
      <c r="E330" s="101" t="s">
        <v>60</v>
      </c>
      <c r="F330" s="113">
        <v>15</v>
      </c>
      <c r="G330" s="103"/>
      <c r="H330" s="93">
        <f>ROUND(G330*F330,2)</f>
        <v>0</v>
      </c>
      <c r="I330" s="167"/>
      <c r="J330" s="176"/>
    </row>
    <row r="331" spans="1:10" s="104" customFormat="1" ht="54.75" customHeight="1">
      <c r="A331" s="105" t="s">
        <v>377</v>
      </c>
      <c r="B331" s="109" t="s">
        <v>61</v>
      </c>
      <c r="C331" s="99" t="s">
        <v>378</v>
      </c>
      <c r="D331" s="82" t="s">
        <v>379</v>
      </c>
      <c r="E331" s="101" t="s">
        <v>60</v>
      </c>
      <c r="F331" s="113">
        <v>65</v>
      </c>
      <c r="G331" s="103"/>
      <c r="H331" s="93">
        <f>ROUND(G331*F331,2)</f>
        <v>0</v>
      </c>
      <c r="I331" s="167"/>
      <c r="J331" s="176"/>
    </row>
    <row r="332" spans="1:10" s="104" customFormat="1" ht="54.75" customHeight="1">
      <c r="A332" s="105" t="s">
        <v>380</v>
      </c>
      <c r="B332" s="109" t="s">
        <v>73</v>
      </c>
      <c r="C332" s="99" t="s">
        <v>381</v>
      </c>
      <c r="D332" s="82" t="s">
        <v>382</v>
      </c>
      <c r="E332" s="101" t="s">
        <v>60</v>
      </c>
      <c r="F332" s="113">
        <v>25</v>
      </c>
      <c r="G332" s="103"/>
      <c r="H332" s="93">
        <f>ROUND(G332*F332,2)</f>
        <v>0</v>
      </c>
      <c r="I332" s="167"/>
      <c r="J332" s="176"/>
    </row>
    <row r="333" spans="1:10" s="104" customFormat="1" ht="54.75" customHeight="1">
      <c r="A333" s="105" t="s">
        <v>383</v>
      </c>
      <c r="B333" s="109" t="s">
        <v>77</v>
      </c>
      <c r="C333" s="99" t="s">
        <v>384</v>
      </c>
      <c r="D333" s="82" t="s">
        <v>385</v>
      </c>
      <c r="E333" s="101" t="s">
        <v>60</v>
      </c>
      <c r="F333" s="113">
        <v>25</v>
      </c>
      <c r="G333" s="103"/>
      <c r="H333" s="93">
        <f>ROUND(G333*F333,2)</f>
        <v>0</v>
      </c>
      <c r="I333" s="167"/>
      <c r="J333" s="176"/>
    </row>
    <row r="334" spans="1:10" s="106" customFormat="1" ht="34.5" customHeight="1">
      <c r="A334" s="105" t="s">
        <v>386</v>
      </c>
      <c r="B334" s="98" t="s">
        <v>433</v>
      </c>
      <c r="C334" s="99" t="s">
        <v>388</v>
      </c>
      <c r="D334" s="82" t="s">
        <v>660</v>
      </c>
      <c r="E334" s="115"/>
      <c r="F334" s="102"/>
      <c r="G334" s="108"/>
      <c r="H334" s="95"/>
      <c r="I334" s="167"/>
      <c r="J334" s="177"/>
    </row>
    <row r="335" spans="1:10" s="106" customFormat="1" ht="34.5" customHeight="1">
      <c r="A335" s="105" t="s">
        <v>389</v>
      </c>
      <c r="B335" s="109" t="s">
        <v>44</v>
      </c>
      <c r="C335" s="99" t="s">
        <v>301</v>
      </c>
      <c r="D335" s="82"/>
      <c r="E335" s="101"/>
      <c r="F335" s="102"/>
      <c r="G335" s="108"/>
      <c r="H335" s="95"/>
      <c r="I335" s="167"/>
      <c r="J335" s="177"/>
    </row>
    <row r="336" spans="1:10" s="106" customFormat="1" ht="34.5" customHeight="1">
      <c r="A336" s="105" t="s">
        <v>390</v>
      </c>
      <c r="B336" s="112" t="s">
        <v>139</v>
      </c>
      <c r="C336" s="99" t="s">
        <v>157</v>
      </c>
      <c r="D336" s="82"/>
      <c r="E336" s="101" t="s">
        <v>45</v>
      </c>
      <c r="F336" s="102">
        <v>620</v>
      </c>
      <c r="G336" s="103"/>
      <c r="H336" s="93">
        <f>ROUND(G336*F336,2)</f>
        <v>0</v>
      </c>
      <c r="I336" s="167"/>
      <c r="J336" s="177"/>
    </row>
    <row r="337" spans="1:10" s="106" customFormat="1" ht="34.5" customHeight="1">
      <c r="A337" s="105" t="s">
        <v>391</v>
      </c>
      <c r="B337" s="109" t="s">
        <v>51</v>
      </c>
      <c r="C337" s="99" t="s">
        <v>82</v>
      </c>
      <c r="D337" s="82"/>
      <c r="E337" s="101"/>
      <c r="F337" s="102"/>
      <c r="G337" s="108"/>
      <c r="H337" s="95"/>
      <c r="I337" s="167"/>
      <c r="J337" s="177"/>
    </row>
    <row r="338" spans="1:10" s="106" customFormat="1" ht="34.5" customHeight="1">
      <c r="A338" s="105" t="s">
        <v>392</v>
      </c>
      <c r="B338" s="112" t="s">
        <v>139</v>
      </c>
      <c r="C338" s="99" t="s">
        <v>157</v>
      </c>
      <c r="D338" s="82"/>
      <c r="E338" s="101" t="s">
        <v>45</v>
      </c>
      <c r="F338" s="102">
        <v>50</v>
      </c>
      <c r="G338" s="103"/>
      <c r="H338" s="93">
        <f>ROUND(G338*F338,2)</f>
        <v>0</v>
      </c>
      <c r="I338" s="167"/>
      <c r="J338" s="177"/>
    </row>
    <row r="339" spans="1:8" ht="34.5" customHeight="1">
      <c r="A339" s="22"/>
      <c r="B339" s="7"/>
      <c r="C339" s="39" t="s">
        <v>23</v>
      </c>
      <c r="D339" s="11"/>
      <c r="E339" s="10"/>
      <c r="F339" s="9"/>
      <c r="G339" s="145"/>
      <c r="H339" s="25"/>
    </row>
    <row r="340" spans="1:10" s="104" customFormat="1" ht="34.5" customHeight="1">
      <c r="A340" s="105" t="s">
        <v>393</v>
      </c>
      <c r="B340" s="98" t="s">
        <v>519</v>
      </c>
      <c r="C340" s="99" t="s">
        <v>395</v>
      </c>
      <c r="D340" s="82" t="s">
        <v>159</v>
      </c>
      <c r="E340" s="101"/>
      <c r="F340" s="113"/>
      <c r="G340" s="108"/>
      <c r="H340" s="95"/>
      <c r="I340" s="168"/>
      <c r="J340" s="176"/>
    </row>
    <row r="341" spans="1:10" s="106" customFormat="1" ht="34.5" customHeight="1">
      <c r="A341" s="105" t="s">
        <v>396</v>
      </c>
      <c r="B341" s="109" t="s">
        <v>44</v>
      </c>
      <c r="C341" s="99" t="s">
        <v>397</v>
      </c>
      <c r="D341" s="82" t="s">
        <v>2</v>
      </c>
      <c r="E341" s="101" t="s">
        <v>60</v>
      </c>
      <c r="F341" s="113">
        <v>300</v>
      </c>
      <c r="G341" s="103"/>
      <c r="H341" s="93">
        <f>ROUND(G341*F341,2)</f>
        <v>0</v>
      </c>
      <c r="I341" s="168"/>
      <c r="J341" s="177"/>
    </row>
    <row r="342" spans="1:8" ht="34.5" customHeight="1">
      <c r="A342" s="22"/>
      <c r="B342" s="7"/>
      <c r="C342" s="39" t="s">
        <v>24</v>
      </c>
      <c r="D342" s="11"/>
      <c r="E342" s="10"/>
      <c r="F342" s="9"/>
      <c r="G342" s="145"/>
      <c r="H342" s="25"/>
    </row>
    <row r="343" spans="1:10" s="104" customFormat="1" ht="34.5" customHeight="1">
      <c r="A343" s="105" t="s">
        <v>160</v>
      </c>
      <c r="B343" s="98" t="s">
        <v>520</v>
      </c>
      <c r="C343" s="99" t="s">
        <v>162</v>
      </c>
      <c r="D343" s="82" t="s">
        <v>163</v>
      </c>
      <c r="E343" s="101"/>
      <c r="F343" s="113"/>
      <c r="G343" s="108"/>
      <c r="H343" s="95"/>
      <c r="I343" s="167"/>
      <c r="J343" s="176"/>
    </row>
    <row r="344" spans="1:10" s="104" customFormat="1" ht="34.5" customHeight="1">
      <c r="A344" s="105" t="s">
        <v>399</v>
      </c>
      <c r="B344" s="109" t="s">
        <v>44</v>
      </c>
      <c r="C344" s="99" t="s">
        <v>400</v>
      </c>
      <c r="D344" s="82"/>
      <c r="E344" s="101" t="s">
        <v>50</v>
      </c>
      <c r="F344" s="113">
        <v>10</v>
      </c>
      <c r="G344" s="103"/>
      <c r="H344" s="93">
        <f>ROUND(G344*F344,2)</f>
        <v>0</v>
      </c>
      <c r="I344" s="167"/>
      <c r="J344" s="176"/>
    </row>
    <row r="345" spans="1:10" s="106" customFormat="1" ht="34.5" customHeight="1">
      <c r="A345" s="105" t="s">
        <v>164</v>
      </c>
      <c r="B345" s="98" t="s">
        <v>408</v>
      </c>
      <c r="C345" s="99" t="s">
        <v>166</v>
      </c>
      <c r="D345" s="82" t="s">
        <v>163</v>
      </c>
      <c r="E345" s="101"/>
      <c r="F345" s="113"/>
      <c r="G345" s="108"/>
      <c r="H345" s="95"/>
      <c r="I345" s="167"/>
      <c r="J345" s="177"/>
    </row>
    <row r="346" spans="1:10" s="106" customFormat="1" ht="34.5" customHeight="1">
      <c r="A346" s="105" t="s">
        <v>167</v>
      </c>
      <c r="B346" s="109" t="s">
        <v>44</v>
      </c>
      <c r="C346" s="99" t="s">
        <v>168</v>
      </c>
      <c r="D346" s="82"/>
      <c r="E346" s="101"/>
      <c r="F346" s="113"/>
      <c r="G346" s="108"/>
      <c r="H346" s="95"/>
      <c r="I346" s="167"/>
      <c r="J346" s="177"/>
    </row>
    <row r="347" spans="1:10" s="106" customFormat="1" ht="34.5" customHeight="1">
      <c r="A347" s="105" t="s">
        <v>169</v>
      </c>
      <c r="B347" s="112" t="s">
        <v>139</v>
      </c>
      <c r="C347" s="99" t="s">
        <v>402</v>
      </c>
      <c r="D347" s="82"/>
      <c r="E347" s="101" t="s">
        <v>60</v>
      </c>
      <c r="F347" s="113">
        <v>60</v>
      </c>
      <c r="G347" s="103"/>
      <c r="H347" s="93">
        <f>ROUND(G347*F347,2)</f>
        <v>0</v>
      </c>
      <c r="I347" s="167"/>
      <c r="J347" s="177"/>
    </row>
    <row r="348" spans="1:10" s="118" customFormat="1" ht="34.5" customHeight="1">
      <c r="A348" s="105" t="s">
        <v>88</v>
      </c>
      <c r="B348" s="98" t="s">
        <v>409</v>
      </c>
      <c r="C348" s="116" t="s">
        <v>320</v>
      </c>
      <c r="D348" s="117" t="s">
        <v>321</v>
      </c>
      <c r="E348" s="101"/>
      <c r="F348" s="113"/>
      <c r="G348" s="108"/>
      <c r="H348" s="95"/>
      <c r="I348" s="167"/>
      <c r="J348" s="178"/>
    </row>
    <row r="349" spans="1:10" s="106" customFormat="1" ht="34.5" customHeight="1">
      <c r="A349" s="105" t="s">
        <v>89</v>
      </c>
      <c r="B349" s="109" t="s">
        <v>44</v>
      </c>
      <c r="C349" s="119" t="s">
        <v>322</v>
      </c>
      <c r="D349" s="82"/>
      <c r="E349" s="101" t="s">
        <v>50</v>
      </c>
      <c r="F349" s="113">
        <v>1</v>
      </c>
      <c r="G349" s="103"/>
      <c r="H349" s="93">
        <f>ROUND(G349*F349,2)</f>
        <v>0</v>
      </c>
      <c r="I349" s="168"/>
      <c r="J349" s="177"/>
    </row>
    <row r="350" spans="1:10" s="106" customFormat="1" ht="34.5" customHeight="1">
      <c r="A350" s="105" t="s">
        <v>90</v>
      </c>
      <c r="B350" s="109" t="s">
        <v>51</v>
      </c>
      <c r="C350" s="119" t="s">
        <v>323</v>
      </c>
      <c r="D350" s="82"/>
      <c r="E350" s="101" t="s">
        <v>50</v>
      </c>
      <c r="F350" s="113">
        <v>1</v>
      </c>
      <c r="G350" s="103"/>
      <c r="H350" s="93">
        <f>ROUND(G350*F350,2)</f>
        <v>0</v>
      </c>
      <c r="I350" s="168"/>
      <c r="J350" s="177"/>
    </row>
    <row r="351" spans="1:10" s="118" customFormat="1" ht="34.5" customHeight="1">
      <c r="A351" s="105" t="s">
        <v>171</v>
      </c>
      <c r="B351" s="98" t="s">
        <v>521</v>
      </c>
      <c r="C351" s="120" t="s">
        <v>173</v>
      </c>
      <c r="D351" s="82" t="s">
        <v>163</v>
      </c>
      <c r="E351" s="101"/>
      <c r="F351" s="113"/>
      <c r="G351" s="108"/>
      <c r="H351" s="95"/>
      <c r="I351" s="167"/>
      <c r="J351" s="178"/>
    </row>
    <row r="352" spans="1:10" s="118" customFormat="1" ht="34.5" customHeight="1">
      <c r="A352" s="105" t="s">
        <v>174</v>
      </c>
      <c r="B352" s="109" t="s">
        <v>44</v>
      </c>
      <c r="C352" s="120" t="s">
        <v>404</v>
      </c>
      <c r="D352" s="82"/>
      <c r="E352" s="101"/>
      <c r="F352" s="113"/>
      <c r="G352" s="108"/>
      <c r="H352" s="95"/>
      <c r="I352" s="173"/>
      <c r="J352" s="178"/>
    </row>
    <row r="353" spans="1:10" s="106" customFormat="1" ht="34.5" customHeight="1">
      <c r="A353" s="105" t="s">
        <v>195</v>
      </c>
      <c r="B353" s="112" t="s">
        <v>139</v>
      </c>
      <c r="C353" s="99" t="s">
        <v>405</v>
      </c>
      <c r="D353" s="82"/>
      <c r="E353" s="101" t="s">
        <v>50</v>
      </c>
      <c r="F353" s="113">
        <v>6</v>
      </c>
      <c r="G353" s="103"/>
      <c r="H353" s="93">
        <f aca="true" t="shared" si="12" ref="H353:H359">ROUND(G353*F353,2)</f>
        <v>0</v>
      </c>
      <c r="I353" s="168"/>
      <c r="J353" s="177"/>
    </row>
    <row r="354" spans="1:10" s="106" customFormat="1" ht="34.5" customHeight="1">
      <c r="A354" s="105" t="s">
        <v>207</v>
      </c>
      <c r="B354" s="112" t="s">
        <v>140</v>
      </c>
      <c r="C354" s="99" t="s">
        <v>406</v>
      </c>
      <c r="D354" s="82"/>
      <c r="E354" s="101" t="s">
        <v>50</v>
      </c>
      <c r="F354" s="113">
        <v>2</v>
      </c>
      <c r="G354" s="103"/>
      <c r="H354" s="93">
        <f t="shared" si="12"/>
        <v>0</v>
      </c>
      <c r="I354" s="168"/>
      <c r="J354" s="177"/>
    </row>
    <row r="355" spans="1:10" s="106" customFormat="1" ht="34.5" customHeight="1">
      <c r="A355" s="105" t="s">
        <v>228</v>
      </c>
      <c r="B355" s="112" t="s">
        <v>141</v>
      </c>
      <c r="C355" s="99" t="s">
        <v>407</v>
      </c>
      <c r="D355" s="82"/>
      <c r="E355" s="101" t="s">
        <v>50</v>
      </c>
      <c r="F355" s="113">
        <v>2</v>
      </c>
      <c r="G355" s="103"/>
      <c r="H355" s="93">
        <f t="shared" si="12"/>
        <v>0</v>
      </c>
      <c r="I355" s="168"/>
      <c r="J355" s="177"/>
    </row>
    <row r="356" spans="1:10" s="104" customFormat="1" ht="34.5" customHeight="1">
      <c r="A356" s="105" t="s">
        <v>229</v>
      </c>
      <c r="B356" s="98" t="s">
        <v>522</v>
      </c>
      <c r="C356" s="99" t="s">
        <v>230</v>
      </c>
      <c r="D356" s="82" t="s">
        <v>163</v>
      </c>
      <c r="E356" s="101" t="s">
        <v>50</v>
      </c>
      <c r="F356" s="113">
        <v>10</v>
      </c>
      <c r="G356" s="103"/>
      <c r="H356" s="93">
        <f t="shared" si="12"/>
        <v>0</v>
      </c>
      <c r="I356" s="167"/>
      <c r="J356" s="176"/>
    </row>
    <row r="357" spans="1:10" s="104" customFormat="1" ht="34.5" customHeight="1">
      <c r="A357" s="105" t="s">
        <v>231</v>
      </c>
      <c r="B357" s="98" t="s">
        <v>410</v>
      </c>
      <c r="C357" s="99" t="s">
        <v>232</v>
      </c>
      <c r="D357" s="82" t="s">
        <v>163</v>
      </c>
      <c r="E357" s="101" t="s">
        <v>50</v>
      </c>
      <c r="F357" s="113">
        <v>1</v>
      </c>
      <c r="G357" s="103"/>
      <c r="H357" s="93">
        <f t="shared" si="12"/>
        <v>0</v>
      </c>
      <c r="I357" s="167"/>
      <c r="J357" s="176"/>
    </row>
    <row r="358" spans="1:10" s="106" customFormat="1" ht="34.5" customHeight="1">
      <c r="A358" s="105" t="s">
        <v>176</v>
      </c>
      <c r="B358" s="98" t="s">
        <v>523</v>
      </c>
      <c r="C358" s="99" t="s">
        <v>178</v>
      </c>
      <c r="D358" s="82" t="s">
        <v>163</v>
      </c>
      <c r="E358" s="101" t="s">
        <v>50</v>
      </c>
      <c r="F358" s="113">
        <v>4</v>
      </c>
      <c r="G358" s="103"/>
      <c r="H358" s="93">
        <f t="shared" si="12"/>
        <v>0</v>
      </c>
      <c r="I358" s="167"/>
      <c r="J358" s="177"/>
    </row>
    <row r="359" spans="1:10" s="106" customFormat="1" ht="34.5" customHeight="1">
      <c r="A359" s="105" t="s">
        <v>179</v>
      </c>
      <c r="B359" s="98" t="s">
        <v>411</v>
      </c>
      <c r="C359" s="99" t="s">
        <v>181</v>
      </c>
      <c r="D359" s="82" t="s">
        <v>182</v>
      </c>
      <c r="E359" s="101" t="s">
        <v>60</v>
      </c>
      <c r="F359" s="113">
        <v>120</v>
      </c>
      <c r="G359" s="103"/>
      <c r="H359" s="93">
        <f t="shared" si="12"/>
        <v>0</v>
      </c>
      <c r="I359" s="167"/>
      <c r="J359" s="177"/>
    </row>
    <row r="360" spans="1:8" ht="34.5" customHeight="1">
      <c r="A360" s="22"/>
      <c r="B360" s="13"/>
      <c r="C360" s="39" t="s">
        <v>25</v>
      </c>
      <c r="D360" s="11"/>
      <c r="E360" s="10"/>
      <c r="F360" s="9"/>
      <c r="G360" s="145"/>
      <c r="H360" s="25"/>
    </row>
    <row r="361" spans="1:10" s="106" customFormat="1" ht="34.5" customHeight="1">
      <c r="A361" s="105" t="s">
        <v>69</v>
      </c>
      <c r="B361" s="98" t="s">
        <v>524</v>
      </c>
      <c r="C361" s="119" t="s">
        <v>335</v>
      </c>
      <c r="D361" s="117" t="s">
        <v>336</v>
      </c>
      <c r="E361" s="101" t="s">
        <v>50</v>
      </c>
      <c r="F361" s="113">
        <v>3</v>
      </c>
      <c r="G361" s="103"/>
      <c r="H361" s="93">
        <f>ROUND(G361*F361,2)</f>
        <v>0</v>
      </c>
      <c r="I361" s="167"/>
      <c r="J361" s="177"/>
    </row>
    <row r="362" spans="1:10" s="106" customFormat="1" ht="34.5" customHeight="1">
      <c r="A362" s="105" t="s">
        <v>83</v>
      </c>
      <c r="B362" s="98" t="s">
        <v>525</v>
      </c>
      <c r="C362" s="99" t="s">
        <v>91</v>
      </c>
      <c r="D362" s="82" t="s">
        <v>163</v>
      </c>
      <c r="E362" s="101"/>
      <c r="F362" s="113"/>
      <c r="G362" s="114"/>
      <c r="H362" s="95"/>
      <c r="I362" s="167"/>
      <c r="J362" s="177"/>
    </row>
    <row r="363" spans="1:10" s="106" customFormat="1" ht="34.5" customHeight="1">
      <c r="A363" s="105" t="s">
        <v>92</v>
      </c>
      <c r="B363" s="109" t="s">
        <v>44</v>
      </c>
      <c r="C363" s="99" t="s">
        <v>185</v>
      </c>
      <c r="D363" s="82"/>
      <c r="E363" s="101" t="s">
        <v>84</v>
      </c>
      <c r="F363" s="121">
        <v>0.5</v>
      </c>
      <c r="G363" s="103"/>
      <c r="H363" s="93">
        <f>ROUND(G363*F363,2)</f>
        <v>0</v>
      </c>
      <c r="I363" s="167"/>
      <c r="J363" s="177"/>
    </row>
    <row r="364" spans="1:10" s="104" customFormat="1" ht="34.5" customHeight="1">
      <c r="A364" s="105" t="s">
        <v>70</v>
      </c>
      <c r="B364" s="98" t="s">
        <v>526</v>
      </c>
      <c r="C364" s="119" t="s">
        <v>339</v>
      </c>
      <c r="D364" s="117" t="s">
        <v>336</v>
      </c>
      <c r="E364" s="101"/>
      <c r="F364" s="113"/>
      <c r="G364" s="108"/>
      <c r="H364" s="95"/>
      <c r="I364" s="167"/>
      <c r="J364" s="176"/>
    </row>
    <row r="365" spans="1:10" s="106" customFormat="1" ht="34.5" customHeight="1">
      <c r="A365" s="105" t="s">
        <v>238</v>
      </c>
      <c r="B365" s="109" t="s">
        <v>44</v>
      </c>
      <c r="C365" s="99" t="s">
        <v>239</v>
      </c>
      <c r="D365" s="82"/>
      <c r="E365" s="101" t="s">
        <v>50</v>
      </c>
      <c r="F365" s="113">
        <v>1</v>
      </c>
      <c r="G365" s="103"/>
      <c r="H365" s="93">
        <f aca="true" t="shared" si="13" ref="H365:H371">ROUND(G365*F365,2)</f>
        <v>0</v>
      </c>
      <c r="I365" s="167"/>
      <c r="J365" s="177"/>
    </row>
    <row r="366" spans="1:10" s="106" customFormat="1" ht="34.5" customHeight="1">
      <c r="A366" s="105" t="s">
        <v>71</v>
      </c>
      <c r="B366" s="109" t="s">
        <v>51</v>
      </c>
      <c r="C366" s="99" t="s">
        <v>187</v>
      </c>
      <c r="D366" s="82"/>
      <c r="E366" s="101" t="s">
        <v>50</v>
      </c>
      <c r="F366" s="113">
        <v>3</v>
      </c>
      <c r="G366" s="103"/>
      <c r="H366" s="93">
        <f t="shared" si="13"/>
        <v>0</v>
      </c>
      <c r="I366" s="167"/>
      <c r="J366" s="177"/>
    </row>
    <row r="367" spans="1:10" s="106" customFormat="1" ht="34.5" customHeight="1">
      <c r="A367" s="105" t="s">
        <v>240</v>
      </c>
      <c r="B367" s="109" t="s">
        <v>61</v>
      </c>
      <c r="C367" s="99" t="s">
        <v>241</v>
      </c>
      <c r="D367" s="82"/>
      <c r="E367" s="101" t="s">
        <v>50</v>
      </c>
      <c r="F367" s="113">
        <v>1</v>
      </c>
      <c r="G367" s="103"/>
      <c r="H367" s="93">
        <f t="shared" si="13"/>
        <v>0</v>
      </c>
      <c r="I367" s="167"/>
      <c r="J367" s="177"/>
    </row>
    <row r="368" spans="1:10" s="104" customFormat="1" ht="34.5" customHeight="1">
      <c r="A368" s="105" t="s">
        <v>85</v>
      </c>
      <c r="B368" s="98" t="s">
        <v>527</v>
      </c>
      <c r="C368" s="99" t="s">
        <v>93</v>
      </c>
      <c r="D368" s="117" t="s">
        <v>336</v>
      </c>
      <c r="E368" s="101" t="s">
        <v>50</v>
      </c>
      <c r="F368" s="113">
        <v>2</v>
      </c>
      <c r="G368" s="103"/>
      <c r="H368" s="93">
        <f t="shared" si="13"/>
        <v>0</v>
      </c>
      <c r="I368" s="167"/>
      <c r="J368" s="176"/>
    </row>
    <row r="369" spans="1:10" s="104" customFormat="1" ht="34.5" customHeight="1">
      <c r="A369" s="105" t="s">
        <v>86</v>
      </c>
      <c r="B369" s="98" t="s">
        <v>528</v>
      </c>
      <c r="C369" s="99" t="s">
        <v>94</v>
      </c>
      <c r="D369" s="117" t="s">
        <v>336</v>
      </c>
      <c r="E369" s="101" t="s">
        <v>50</v>
      </c>
      <c r="F369" s="113">
        <v>1</v>
      </c>
      <c r="G369" s="103"/>
      <c r="H369" s="93">
        <f t="shared" si="13"/>
        <v>0</v>
      </c>
      <c r="I369" s="167"/>
      <c r="J369" s="176"/>
    </row>
    <row r="370" spans="1:10" s="106" customFormat="1" ht="34.5" customHeight="1">
      <c r="A370" s="105" t="s">
        <v>87</v>
      </c>
      <c r="B370" s="98" t="s">
        <v>529</v>
      </c>
      <c r="C370" s="99" t="s">
        <v>95</v>
      </c>
      <c r="D370" s="117" t="s">
        <v>336</v>
      </c>
      <c r="E370" s="101" t="s">
        <v>50</v>
      </c>
      <c r="F370" s="113">
        <v>1</v>
      </c>
      <c r="G370" s="103"/>
      <c r="H370" s="93">
        <f t="shared" si="13"/>
        <v>0</v>
      </c>
      <c r="I370" s="167"/>
      <c r="J370" s="177"/>
    </row>
    <row r="371" spans="1:10" s="106" customFormat="1" ht="34.5" customHeight="1">
      <c r="A371" s="122" t="s">
        <v>343</v>
      </c>
      <c r="B371" s="123" t="s">
        <v>530</v>
      </c>
      <c r="C371" s="119" t="s">
        <v>345</v>
      </c>
      <c r="D371" s="117" t="s">
        <v>336</v>
      </c>
      <c r="E371" s="124" t="s">
        <v>50</v>
      </c>
      <c r="F371" s="125">
        <v>1</v>
      </c>
      <c r="G371" s="142"/>
      <c r="H371" s="126">
        <f t="shared" si="13"/>
        <v>0</v>
      </c>
      <c r="I371" s="167"/>
      <c r="J371" s="177"/>
    </row>
    <row r="372" spans="1:8" ht="34.5" customHeight="1">
      <c r="A372" s="22"/>
      <c r="B372" s="17"/>
      <c r="C372" s="39" t="s">
        <v>26</v>
      </c>
      <c r="D372" s="11"/>
      <c r="E372" s="8"/>
      <c r="F372" s="11"/>
      <c r="G372" s="145"/>
      <c r="H372" s="25"/>
    </row>
    <row r="373" spans="1:10" s="104" customFormat="1" ht="34.5" customHeight="1">
      <c r="A373" s="107" t="s">
        <v>74</v>
      </c>
      <c r="B373" s="98" t="s">
        <v>531</v>
      </c>
      <c r="C373" s="99" t="s">
        <v>75</v>
      </c>
      <c r="D373" s="82" t="s">
        <v>191</v>
      </c>
      <c r="E373" s="101"/>
      <c r="F373" s="102"/>
      <c r="G373" s="108"/>
      <c r="H373" s="93"/>
      <c r="I373" s="167"/>
      <c r="J373" s="176"/>
    </row>
    <row r="374" spans="1:10" s="106" customFormat="1" ht="34.5" customHeight="1">
      <c r="A374" s="107" t="s">
        <v>192</v>
      </c>
      <c r="B374" s="109" t="s">
        <v>44</v>
      </c>
      <c r="C374" s="99" t="s">
        <v>193</v>
      </c>
      <c r="D374" s="82"/>
      <c r="E374" s="101" t="s">
        <v>43</v>
      </c>
      <c r="F374" s="102">
        <v>250</v>
      </c>
      <c r="G374" s="103"/>
      <c r="H374" s="93">
        <f>ROUND(G374*F374,2)</f>
        <v>0</v>
      </c>
      <c r="I374" s="172"/>
      <c r="J374" s="177"/>
    </row>
    <row r="375" spans="1:10" s="106" customFormat="1" ht="34.5" customHeight="1">
      <c r="A375" s="107" t="s">
        <v>76</v>
      </c>
      <c r="B375" s="109" t="s">
        <v>51</v>
      </c>
      <c r="C375" s="99" t="s">
        <v>194</v>
      </c>
      <c r="D375" s="82"/>
      <c r="E375" s="101" t="s">
        <v>43</v>
      </c>
      <c r="F375" s="102">
        <v>1900</v>
      </c>
      <c r="G375" s="103"/>
      <c r="H375" s="93">
        <f>ROUND(G375*F375,2)</f>
        <v>0</v>
      </c>
      <c r="I375" s="167"/>
      <c r="J375" s="177"/>
    </row>
    <row r="376" spans="1:8" ht="34.5" customHeight="1">
      <c r="A376" s="22"/>
      <c r="B376" s="6"/>
      <c r="C376" s="39" t="s">
        <v>27</v>
      </c>
      <c r="D376" s="11"/>
      <c r="E376" s="10"/>
      <c r="F376" s="9"/>
      <c r="G376" s="145"/>
      <c r="H376" s="25"/>
    </row>
    <row r="377" spans="1:10" s="106" customFormat="1" ht="34.5" customHeight="1">
      <c r="A377" s="107"/>
      <c r="B377" s="109" t="s">
        <v>532</v>
      </c>
      <c r="C377" s="99" t="s">
        <v>413</v>
      </c>
      <c r="D377" s="82" t="s">
        <v>414</v>
      </c>
      <c r="E377" s="101" t="s">
        <v>608</v>
      </c>
      <c r="F377" s="102">
        <v>16</v>
      </c>
      <c r="G377" s="103"/>
      <c r="H377" s="93">
        <f>ROUND(G377*F377,2)</f>
        <v>0</v>
      </c>
      <c r="I377" s="167"/>
      <c r="J377" s="177"/>
    </row>
    <row r="378" spans="1:10" s="47" customFormat="1" ht="34.5" customHeight="1" thickBot="1">
      <c r="A378" s="48"/>
      <c r="B378" s="43" t="s">
        <v>16</v>
      </c>
      <c r="C378" s="198" t="str">
        <f>C297</f>
        <v>HAIG AVENUE - RUE DES MEURONS TO EGERTON ROAD, RECONSTRUCTION</v>
      </c>
      <c r="D378" s="224"/>
      <c r="E378" s="224"/>
      <c r="F378" s="225"/>
      <c r="G378" s="146" t="s">
        <v>17</v>
      </c>
      <c r="H378" s="48">
        <f>SUM(H297:H377)</f>
        <v>0</v>
      </c>
      <c r="J378" s="175"/>
    </row>
    <row r="379" spans="1:10" s="47" customFormat="1" ht="34.5" customHeight="1" thickTop="1">
      <c r="A379" s="45"/>
      <c r="B379" s="44" t="s">
        <v>448</v>
      </c>
      <c r="C379" s="195" t="s">
        <v>412</v>
      </c>
      <c r="D379" s="222"/>
      <c r="E379" s="222"/>
      <c r="F379" s="223"/>
      <c r="G379" s="144"/>
      <c r="H379" s="46"/>
      <c r="J379" s="175"/>
    </row>
    <row r="380" spans="1:8" ht="34.5" customHeight="1">
      <c r="A380" s="22"/>
      <c r="B380" s="17"/>
      <c r="C380" s="38" t="s">
        <v>19</v>
      </c>
      <c r="D380" s="11"/>
      <c r="E380" s="9" t="s">
        <v>2</v>
      </c>
      <c r="F380" s="9" t="s">
        <v>2</v>
      </c>
      <c r="G380" s="145" t="s">
        <v>2</v>
      </c>
      <c r="H380" s="25"/>
    </row>
    <row r="381" spans="1:10" s="104" customFormat="1" ht="34.5" customHeight="1">
      <c r="A381" s="105" t="s">
        <v>115</v>
      </c>
      <c r="B381" s="98" t="s">
        <v>334</v>
      </c>
      <c r="C381" s="99" t="s">
        <v>116</v>
      </c>
      <c r="D381" s="100" t="s">
        <v>211</v>
      </c>
      <c r="E381" s="101" t="s">
        <v>41</v>
      </c>
      <c r="F381" s="102">
        <v>3120</v>
      </c>
      <c r="G381" s="103"/>
      <c r="H381" s="93">
        <f aca="true" t="shared" si="14" ref="H381:H388">ROUND(G381*F381,2)</f>
        <v>0</v>
      </c>
      <c r="I381" s="167"/>
      <c r="J381" s="176"/>
    </row>
    <row r="382" spans="1:10" s="106" customFormat="1" ht="34.5" customHeight="1">
      <c r="A382" s="97" t="s">
        <v>117</v>
      </c>
      <c r="B382" s="98" t="s">
        <v>337</v>
      </c>
      <c r="C382" s="99" t="s">
        <v>118</v>
      </c>
      <c r="D382" s="100" t="s">
        <v>211</v>
      </c>
      <c r="E382" s="101" t="s">
        <v>43</v>
      </c>
      <c r="F382" s="102">
        <v>4600</v>
      </c>
      <c r="G382" s="103"/>
      <c r="H382" s="93">
        <f t="shared" si="14"/>
        <v>0</v>
      </c>
      <c r="I382" s="167"/>
      <c r="J382" s="177"/>
    </row>
    <row r="383" spans="1:10" s="104" customFormat="1" ht="34.5" customHeight="1">
      <c r="A383" s="97" t="s">
        <v>119</v>
      </c>
      <c r="B383" s="98" t="s">
        <v>338</v>
      </c>
      <c r="C383" s="99" t="s">
        <v>121</v>
      </c>
      <c r="D383" s="100" t="s">
        <v>211</v>
      </c>
      <c r="E383" s="101"/>
      <c r="F383" s="102"/>
      <c r="G383" s="108"/>
      <c r="H383" s="93"/>
      <c r="I383" s="167"/>
      <c r="J383" s="176"/>
    </row>
    <row r="384" spans="1:10" s="104" customFormat="1" ht="34.5" customHeight="1">
      <c r="A384" s="97" t="s">
        <v>196</v>
      </c>
      <c r="B384" s="109" t="s">
        <v>44</v>
      </c>
      <c r="C384" s="99" t="s">
        <v>197</v>
      </c>
      <c r="D384" s="82" t="s">
        <v>2</v>
      </c>
      <c r="E384" s="101" t="s">
        <v>45</v>
      </c>
      <c r="F384" s="102">
        <v>3450</v>
      </c>
      <c r="G384" s="103"/>
      <c r="H384" s="93">
        <f t="shared" si="14"/>
        <v>0</v>
      </c>
      <c r="I384" s="167"/>
      <c r="J384" s="176"/>
    </row>
    <row r="385" spans="1:10" s="104" customFormat="1" ht="34.5" customHeight="1">
      <c r="A385" s="105" t="s">
        <v>212</v>
      </c>
      <c r="B385" s="109" t="s">
        <v>51</v>
      </c>
      <c r="C385" s="99" t="s">
        <v>122</v>
      </c>
      <c r="D385" s="82" t="s">
        <v>2</v>
      </c>
      <c r="E385" s="101" t="s">
        <v>45</v>
      </c>
      <c r="F385" s="102">
        <v>1300</v>
      </c>
      <c r="G385" s="103"/>
      <c r="H385" s="93">
        <f t="shared" si="14"/>
        <v>0</v>
      </c>
      <c r="I385" s="167"/>
      <c r="J385" s="179"/>
    </row>
    <row r="386" spans="1:10" s="104" customFormat="1" ht="34.5" customHeight="1">
      <c r="A386" s="97" t="s">
        <v>46</v>
      </c>
      <c r="B386" s="98" t="s">
        <v>340</v>
      </c>
      <c r="C386" s="99" t="s">
        <v>47</v>
      </c>
      <c r="D386" s="100" t="s">
        <v>211</v>
      </c>
      <c r="E386" s="101" t="s">
        <v>41</v>
      </c>
      <c r="F386" s="102">
        <v>520</v>
      </c>
      <c r="G386" s="103"/>
      <c r="H386" s="93">
        <f t="shared" si="14"/>
        <v>0</v>
      </c>
      <c r="I386" s="167"/>
      <c r="J386" s="176"/>
    </row>
    <row r="387" spans="1:10" s="106" customFormat="1" ht="34.5" customHeight="1">
      <c r="A387" s="105" t="s">
        <v>48</v>
      </c>
      <c r="B387" s="98" t="s">
        <v>341</v>
      </c>
      <c r="C387" s="99" t="s">
        <v>49</v>
      </c>
      <c r="D387" s="100" t="s">
        <v>211</v>
      </c>
      <c r="E387" s="101" t="s">
        <v>43</v>
      </c>
      <c r="F387" s="102">
        <v>4750</v>
      </c>
      <c r="G387" s="103"/>
      <c r="H387" s="93">
        <f t="shared" si="14"/>
        <v>0</v>
      </c>
      <c r="I387" s="167"/>
      <c r="J387" s="177"/>
    </row>
    <row r="388" spans="1:10" s="106" customFormat="1" ht="34.5" customHeight="1">
      <c r="A388" s="97" t="s">
        <v>125</v>
      </c>
      <c r="B388" s="98" t="s">
        <v>342</v>
      </c>
      <c r="C388" s="99" t="s">
        <v>127</v>
      </c>
      <c r="D388" s="82" t="s">
        <v>128</v>
      </c>
      <c r="E388" s="101" t="s">
        <v>43</v>
      </c>
      <c r="F388" s="102">
        <v>4335</v>
      </c>
      <c r="G388" s="103"/>
      <c r="H388" s="93">
        <f t="shared" si="14"/>
        <v>0</v>
      </c>
      <c r="I388" s="167"/>
      <c r="J388" s="177"/>
    </row>
    <row r="389" spans="1:10" s="106" customFormat="1" ht="34.5" customHeight="1">
      <c r="A389" s="97" t="s">
        <v>129</v>
      </c>
      <c r="B389" s="98" t="s">
        <v>344</v>
      </c>
      <c r="C389" s="99" t="s">
        <v>131</v>
      </c>
      <c r="D389" s="82" t="s">
        <v>132</v>
      </c>
      <c r="E389" s="101" t="s">
        <v>43</v>
      </c>
      <c r="F389" s="102">
        <v>4335</v>
      </c>
      <c r="G389" s="103"/>
      <c r="H389" s="93">
        <f>ROUND(G389*F389,2)</f>
        <v>0</v>
      </c>
      <c r="I389" s="167"/>
      <c r="J389" s="177"/>
    </row>
    <row r="390" spans="1:8" ht="34.5" customHeight="1">
      <c r="A390" s="22"/>
      <c r="B390" s="17"/>
      <c r="C390" s="39" t="s">
        <v>20</v>
      </c>
      <c r="D390" s="11"/>
      <c r="E390" s="8"/>
      <c r="F390" s="11"/>
      <c r="G390" s="145"/>
      <c r="H390" s="25"/>
    </row>
    <row r="391" spans="1:10" s="104" customFormat="1" ht="34.5" customHeight="1">
      <c r="A391" s="107" t="s">
        <v>78</v>
      </c>
      <c r="B391" s="98" t="s">
        <v>533</v>
      </c>
      <c r="C391" s="99" t="s">
        <v>79</v>
      </c>
      <c r="D391" s="100" t="s">
        <v>211</v>
      </c>
      <c r="E391" s="101"/>
      <c r="F391" s="102"/>
      <c r="G391" s="108"/>
      <c r="H391" s="93"/>
      <c r="I391" s="167"/>
      <c r="J391" s="176"/>
    </row>
    <row r="392" spans="1:10" s="106" customFormat="1" ht="34.5" customHeight="1">
      <c r="A392" s="107" t="s">
        <v>80</v>
      </c>
      <c r="B392" s="109" t="s">
        <v>44</v>
      </c>
      <c r="C392" s="99" t="s">
        <v>81</v>
      </c>
      <c r="D392" s="82" t="s">
        <v>2</v>
      </c>
      <c r="E392" s="101" t="s">
        <v>43</v>
      </c>
      <c r="F392" s="102">
        <v>4100</v>
      </c>
      <c r="G392" s="103"/>
      <c r="H392" s="93">
        <f>ROUND(G392*F392,2)</f>
        <v>0</v>
      </c>
      <c r="I392" s="167"/>
      <c r="J392" s="177"/>
    </row>
    <row r="393" spans="1:10" s="106" customFormat="1" ht="34.5" customHeight="1">
      <c r="A393" s="107" t="s">
        <v>56</v>
      </c>
      <c r="B393" s="98" t="s">
        <v>534</v>
      </c>
      <c r="C393" s="99" t="s">
        <v>57</v>
      </c>
      <c r="D393" s="82" t="s">
        <v>213</v>
      </c>
      <c r="E393" s="101"/>
      <c r="F393" s="102"/>
      <c r="G393" s="108"/>
      <c r="H393" s="93"/>
      <c r="I393" s="167"/>
      <c r="J393" s="177"/>
    </row>
    <row r="394" spans="1:10" s="106" customFormat="1" ht="34.5" customHeight="1">
      <c r="A394" s="107" t="s">
        <v>58</v>
      </c>
      <c r="B394" s="109" t="s">
        <v>44</v>
      </c>
      <c r="C394" s="99" t="s">
        <v>59</v>
      </c>
      <c r="D394" s="82" t="s">
        <v>2</v>
      </c>
      <c r="E394" s="101" t="s">
        <v>50</v>
      </c>
      <c r="F394" s="102">
        <v>20</v>
      </c>
      <c r="G394" s="103"/>
      <c r="H394" s="93">
        <f>ROUND(G394*F394,2)</f>
        <v>0</v>
      </c>
      <c r="I394" s="167"/>
      <c r="J394" s="177"/>
    </row>
    <row r="395" spans="1:10" s="104" customFormat="1" ht="34.5" customHeight="1">
      <c r="A395" s="107" t="s">
        <v>198</v>
      </c>
      <c r="B395" s="98" t="s">
        <v>535</v>
      </c>
      <c r="C395" s="99" t="s">
        <v>199</v>
      </c>
      <c r="D395" s="82" t="s">
        <v>137</v>
      </c>
      <c r="E395" s="101"/>
      <c r="F395" s="102"/>
      <c r="G395" s="108"/>
      <c r="H395" s="93"/>
      <c r="I395" s="167"/>
      <c r="J395" s="176"/>
    </row>
    <row r="396" spans="1:10" s="106" customFormat="1" ht="34.5" customHeight="1">
      <c r="A396" s="107" t="s">
        <v>200</v>
      </c>
      <c r="B396" s="109" t="s">
        <v>44</v>
      </c>
      <c r="C396" s="99" t="s">
        <v>138</v>
      </c>
      <c r="D396" s="82" t="s">
        <v>2</v>
      </c>
      <c r="E396" s="101" t="s">
        <v>43</v>
      </c>
      <c r="F396" s="102">
        <v>1650</v>
      </c>
      <c r="G396" s="103"/>
      <c r="H396" s="93">
        <f>ROUND(G396*F396,2)</f>
        <v>0</v>
      </c>
      <c r="I396" s="167"/>
      <c r="J396" s="177"/>
    </row>
    <row r="397" spans="1:10" s="104" customFormat="1" ht="34.5" customHeight="1">
      <c r="A397" s="107" t="s">
        <v>415</v>
      </c>
      <c r="B397" s="98" t="s">
        <v>536</v>
      </c>
      <c r="C397" s="99" t="s">
        <v>417</v>
      </c>
      <c r="D397" s="82" t="s">
        <v>137</v>
      </c>
      <c r="E397" s="101"/>
      <c r="F397" s="102"/>
      <c r="G397" s="108"/>
      <c r="H397" s="93"/>
      <c r="I397" s="167"/>
      <c r="J397" s="176"/>
    </row>
    <row r="398" spans="1:10" s="106" customFormat="1" ht="34.5" customHeight="1">
      <c r="A398" s="107" t="s">
        <v>418</v>
      </c>
      <c r="B398" s="109" t="s">
        <v>44</v>
      </c>
      <c r="C398" s="99" t="s">
        <v>138</v>
      </c>
      <c r="D398" s="82" t="s">
        <v>270</v>
      </c>
      <c r="E398" s="101" t="s">
        <v>43</v>
      </c>
      <c r="F398" s="102">
        <v>1620</v>
      </c>
      <c r="G398" s="103"/>
      <c r="H398" s="93">
        <f>ROUND(G398*F398,2)</f>
        <v>0</v>
      </c>
      <c r="I398" s="167"/>
      <c r="J398" s="177"/>
    </row>
    <row r="399" spans="1:10" s="106" customFormat="1" ht="34.5" customHeight="1">
      <c r="A399" s="107" t="s">
        <v>419</v>
      </c>
      <c r="B399" s="109" t="s">
        <v>51</v>
      </c>
      <c r="C399" s="99" t="s">
        <v>359</v>
      </c>
      <c r="D399" s="82" t="s">
        <v>2</v>
      </c>
      <c r="E399" s="101" t="s">
        <v>43</v>
      </c>
      <c r="F399" s="102">
        <v>50</v>
      </c>
      <c r="G399" s="103"/>
      <c r="H399" s="93">
        <f>ROUND(G399*F399,2)</f>
        <v>0</v>
      </c>
      <c r="I399" s="167"/>
      <c r="J399" s="177"/>
    </row>
    <row r="400" spans="1:10" s="104" customFormat="1" ht="34.5" customHeight="1">
      <c r="A400" s="107" t="s">
        <v>277</v>
      </c>
      <c r="B400" s="98" t="s">
        <v>537</v>
      </c>
      <c r="C400" s="99" t="s">
        <v>279</v>
      </c>
      <c r="D400" s="82" t="s">
        <v>137</v>
      </c>
      <c r="E400" s="101" t="s">
        <v>43</v>
      </c>
      <c r="F400" s="113">
        <v>35</v>
      </c>
      <c r="G400" s="103"/>
      <c r="H400" s="93">
        <f>ROUND(G400*F400,2)</f>
        <v>0</v>
      </c>
      <c r="I400" s="167"/>
      <c r="J400" s="176"/>
    </row>
    <row r="401" spans="1:10" s="106" customFormat="1" ht="34.5" customHeight="1">
      <c r="A401" s="107" t="s">
        <v>280</v>
      </c>
      <c r="B401" s="98" t="s">
        <v>538</v>
      </c>
      <c r="C401" s="99" t="s">
        <v>282</v>
      </c>
      <c r="D401" s="82" t="s">
        <v>137</v>
      </c>
      <c r="E401" s="101" t="s">
        <v>43</v>
      </c>
      <c r="F401" s="102">
        <v>25</v>
      </c>
      <c r="G401" s="103"/>
      <c r="H401" s="93">
        <f>ROUND(G401*F401,2)</f>
        <v>0</v>
      </c>
      <c r="I401" s="167"/>
      <c r="J401" s="177"/>
    </row>
    <row r="402" spans="1:10" s="106" customFormat="1" ht="34.5" customHeight="1">
      <c r="A402" s="107" t="s">
        <v>351</v>
      </c>
      <c r="B402" s="98" t="s">
        <v>539</v>
      </c>
      <c r="C402" s="99" t="s">
        <v>353</v>
      </c>
      <c r="D402" s="82" t="s">
        <v>354</v>
      </c>
      <c r="E402" s="101" t="s">
        <v>43</v>
      </c>
      <c r="F402" s="102">
        <v>20</v>
      </c>
      <c r="G402" s="103"/>
      <c r="H402" s="93">
        <f>ROUND(G402*F402,2)</f>
        <v>0</v>
      </c>
      <c r="I402" s="167"/>
      <c r="J402" s="177"/>
    </row>
    <row r="403" spans="1:10" s="106" customFormat="1" ht="34.5" customHeight="1">
      <c r="A403" s="107" t="s">
        <v>142</v>
      </c>
      <c r="B403" s="98" t="s">
        <v>437</v>
      </c>
      <c r="C403" s="99" t="s">
        <v>62</v>
      </c>
      <c r="D403" s="82" t="s">
        <v>284</v>
      </c>
      <c r="E403" s="101"/>
      <c r="F403" s="102"/>
      <c r="G403" s="108"/>
      <c r="H403" s="93"/>
      <c r="I403" s="167"/>
      <c r="J403" s="177"/>
    </row>
    <row r="404" spans="1:10" s="106" customFormat="1" ht="34.5" customHeight="1">
      <c r="A404" s="107" t="s">
        <v>285</v>
      </c>
      <c r="B404" s="109" t="s">
        <v>44</v>
      </c>
      <c r="C404" s="99" t="s">
        <v>348</v>
      </c>
      <c r="D404" s="82" t="s">
        <v>286</v>
      </c>
      <c r="E404" s="101"/>
      <c r="F404" s="102"/>
      <c r="G404" s="114"/>
      <c r="H404" s="93"/>
      <c r="I404" s="167"/>
      <c r="J404" s="177"/>
    </row>
    <row r="405" spans="1:10" s="106" customFormat="1" ht="34.5" customHeight="1">
      <c r="A405" s="107" t="s">
        <v>287</v>
      </c>
      <c r="B405" s="112" t="s">
        <v>139</v>
      </c>
      <c r="C405" s="99" t="s">
        <v>288</v>
      </c>
      <c r="D405" s="82"/>
      <c r="E405" s="101" t="s">
        <v>60</v>
      </c>
      <c r="F405" s="102">
        <v>10</v>
      </c>
      <c r="G405" s="103"/>
      <c r="H405" s="93">
        <f>ROUND(G405*F405,2)</f>
        <v>0</v>
      </c>
      <c r="I405" s="169"/>
      <c r="J405" s="177"/>
    </row>
    <row r="406" spans="1:10" s="106" customFormat="1" ht="34.5" customHeight="1">
      <c r="A406" s="107" t="s">
        <v>289</v>
      </c>
      <c r="B406" s="112" t="s">
        <v>140</v>
      </c>
      <c r="C406" s="99" t="s">
        <v>290</v>
      </c>
      <c r="D406" s="82"/>
      <c r="E406" s="101" t="s">
        <v>60</v>
      </c>
      <c r="F406" s="102">
        <v>10</v>
      </c>
      <c r="G406" s="103"/>
      <c r="H406" s="93">
        <f>ROUND(G406*F406,2)</f>
        <v>0</v>
      </c>
      <c r="I406" s="167"/>
      <c r="J406" s="177"/>
    </row>
    <row r="407" spans="1:10" s="104" customFormat="1" ht="34.5" customHeight="1">
      <c r="A407" s="107" t="s">
        <v>147</v>
      </c>
      <c r="B407" s="98" t="s">
        <v>540</v>
      </c>
      <c r="C407" s="99" t="s">
        <v>149</v>
      </c>
      <c r="D407" s="82" t="s">
        <v>303</v>
      </c>
      <c r="E407" s="101"/>
      <c r="F407" s="102"/>
      <c r="G407" s="108"/>
      <c r="H407" s="93"/>
      <c r="I407" s="167"/>
      <c r="J407" s="176"/>
    </row>
    <row r="408" spans="1:10" s="106" customFormat="1" ht="34.5" customHeight="1">
      <c r="A408" s="107" t="s">
        <v>150</v>
      </c>
      <c r="B408" s="109" t="s">
        <v>44</v>
      </c>
      <c r="C408" s="99" t="s">
        <v>304</v>
      </c>
      <c r="D408" s="82" t="s">
        <v>2</v>
      </c>
      <c r="E408" s="101" t="s">
        <v>43</v>
      </c>
      <c r="F408" s="102">
        <v>190</v>
      </c>
      <c r="G408" s="103"/>
      <c r="H408" s="93">
        <f>ROUND(G408*F408,2)</f>
        <v>0</v>
      </c>
      <c r="I408" s="167"/>
      <c r="J408" s="177"/>
    </row>
    <row r="409" spans="1:10" s="106" customFormat="1" ht="34.5" customHeight="1">
      <c r="A409" s="107" t="s">
        <v>151</v>
      </c>
      <c r="B409" s="98" t="s">
        <v>541</v>
      </c>
      <c r="C409" s="99" t="s">
        <v>153</v>
      </c>
      <c r="D409" s="82" t="s">
        <v>219</v>
      </c>
      <c r="E409" s="101" t="s">
        <v>50</v>
      </c>
      <c r="F409" s="113">
        <v>2</v>
      </c>
      <c r="G409" s="103"/>
      <c r="H409" s="93">
        <f>ROUND(G409*F409,2)</f>
        <v>0</v>
      </c>
      <c r="I409" s="167"/>
      <c r="J409" s="177"/>
    </row>
    <row r="410" spans="1:8" ht="34.5" customHeight="1">
      <c r="A410" s="22"/>
      <c r="B410" s="7"/>
      <c r="C410" s="39" t="s">
        <v>22</v>
      </c>
      <c r="D410" s="11"/>
      <c r="E410" s="9"/>
      <c r="F410" s="9"/>
      <c r="G410" s="145"/>
      <c r="H410" s="25"/>
    </row>
    <row r="411" spans="1:10" s="104" customFormat="1" ht="34.5" customHeight="1">
      <c r="A411" s="105" t="s">
        <v>63</v>
      </c>
      <c r="B411" s="98" t="s">
        <v>542</v>
      </c>
      <c r="C411" s="99" t="s">
        <v>64</v>
      </c>
      <c r="D411" s="82" t="s">
        <v>221</v>
      </c>
      <c r="E411" s="101"/>
      <c r="F411" s="113"/>
      <c r="G411" s="108"/>
      <c r="H411" s="95"/>
      <c r="I411" s="167"/>
      <c r="J411" s="176"/>
    </row>
    <row r="412" spans="1:10" s="104" customFormat="1" ht="34.5" customHeight="1">
      <c r="A412" s="105" t="s">
        <v>370</v>
      </c>
      <c r="B412" s="109" t="s">
        <v>44</v>
      </c>
      <c r="C412" s="99" t="s">
        <v>371</v>
      </c>
      <c r="D412" s="82" t="s">
        <v>2</v>
      </c>
      <c r="E412" s="101" t="s">
        <v>43</v>
      </c>
      <c r="F412" s="113">
        <v>70</v>
      </c>
      <c r="G412" s="103"/>
      <c r="H412" s="93">
        <f>ROUND(G412*F412,2)</f>
        <v>0</v>
      </c>
      <c r="I412" s="167"/>
      <c r="J412" s="176"/>
    </row>
    <row r="413" spans="1:10" s="104" customFormat="1" ht="34.5" customHeight="1">
      <c r="A413" s="105" t="s">
        <v>65</v>
      </c>
      <c r="B413" s="98" t="s">
        <v>543</v>
      </c>
      <c r="C413" s="99" t="s">
        <v>66</v>
      </c>
      <c r="D413" s="82" t="s">
        <v>221</v>
      </c>
      <c r="E413" s="101"/>
      <c r="F413" s="113"/>
      <c r="G413" s="108"/>
      <c r="H413" s="95"/>
      <c r="I413" s="167"/>
      <c r="J413" s="176"/>
    </row>
    <row r="414" spans="1:10" s="104" customFormat="1" ht="54.75" customHeight="1">
      <c r="A414" s="105" t="s">
        <v>373</v>
      </c>
      <c r="B414" s="109" t="s">
        <v>44</v>
      </c>
      <c r="C414" s="99" t="s">
        <v>376</v>
      </c>
      <c r="D414" s="82" t="s">
        <v>375</v>
      </c>
      <c r="E414" s="101" t="s">
        <v>60</v>
      </c>
      <c r="F414" s="113">
        <v>910</v>
      </c>
      <c r="G414" s="103"/>
      <c r="H414" s="93">
        <f>ROUND(G414*F414,2)</f>
        <v>0</v>
      </c>
      <c r="I414" s="167"/>
      <c r="J414" s="176"/>
    </row>
    <row r="415" spans="1:10" s="104" customFormat="1" ht="54.75" customHeight="1">
      <c r="A415" s="105" t="s">
        <v>373</v>
      </c>
      <c r="B415" s="109" t="s">
        <v>51</v>
      </c>
      <c r="C415" s="99" t="s">
        <v>374</v>
      </c>
      <c r="D415" s="82" t="s">
        <v>375</v>
      </c>
      <c r="E415" s="101" t="s">
        <v>60</v>
      </c>
      <c r="F415" s="113">
        <v>25</v>
      </c>
      <c r="G415" s="103"/>
      <c r="H415" s="93">
        <f>ROUND(G415*F415,2)</f>
        <v>0</v>
      </c>
      <c r="I415" s="167"/>
      <c r="J415" s="176"/>
    </row>
    <row r="416" spans="1:10" s="104" customFormat="1" ht="54.75" customHeight="1">
      <c r="A416" s="105" t="s">
        <v>377</v>
      </c>
      <c r="B416" s="109" t="s">
        <v>61</v>
      </c>
      <c r="C416" s="99" t="s">
        <v>378</v>
      </c>
      <c r="D416" s="82" t="s">
        <v>379</v>
      </c>
      <c r="E416" s="101" t="s">
        <v>60</v>
      </c>
      <c r="F416" s="113">
        <v>125</v>
      </c>
      <c r="G416" s="103"/>
      <c r="H416" s="93">
        <f>ROUND(G416*F416,2)</f>
        <v>0</v>
      </c>
      <c r="I416" s="167"/>
      <c r="J416" s="176"/>
    </row>
    <row r="417" spans="1:10" s="104" customFormat="1" ht="54.75" customHeight="1">
      <c r="A417" s="105" t="s">
        <v>380</v>
      </c>
      <c r="B417" s="109" t="s">
        <v>73</v>
      </c>
      <c r="C417" s="99" t="s">
        <v>381</v>
      </c>
      <c r="D417" s="82" t="s">
        <v>382</v>
      </c>
      <c r="E417" s="101" t="s">
        <v>60</v>
      </c>
      <c r="F417" s="113">
        <v>25</v>
      </c>
      <c r="G417" s="103"/>
      <c r="H417" s="93">
        <f>ROUND(G417*F417,2)</f>
        <v>0</v>
      </c>
      <c r="I417" s="167"/>
      <c r="J417" s="176"/>
    </row>
    <row r="418" spans="1:10" s="104" customFormat="1" ht="54.75" customHeight="1">
      <c r="A418" s="105" t="s">
        <v>383</v>
      </c>
      <c r="B418" s="109" t="s">
        <v>77</v>
      </c>
      <c r="C418" s="99" t="s">
        <v>384</v>
      </c>
      <c r="D418" s="82" t="s">
        <v>385</v>
      </c>
      <c r="E418" s="101" t="s">
        <v>60</v>
      </c>
      <c r="F418" s="113">
        <v>70</v>
      </c>
      <c r="G418" s="103"/>
      <c r="H418" s="93">
        <f>ROUND(G418*F418,2)</f>
        <v>0</v>
      </c>
      <c r="I418" s="167"/>
      <c r="J418" s="176"/>
    </row>
    <row r="419" spans="1:10" s="106" customFormat="1" ht="34.5" customHeight="1">
      <c r="A419" s="105" t="s">
        <v>386</v>
      </c>
      <c r="B419" s="98" t="s">
        <v>544</v>
      </c>
      <c r="C419" s="99" t="s">
        <v>388</v>
      </c>
      <c r="D419" s="82" t="s">
        <v>660</v>
      </c>
      <c r="E419" s="115"/>
      <c r="F419" s="102"/>
      <c r="G419" s="108"/>
      <c r="H419" s="95"/>
      <c r="I419" s="167"/>
      <c r="J419" s="177"/>
    </row>
    <row r="420" spans="1:10" s="106" customFormat="1" ht="34.5" customHeight="1">
      <c r="A420" s="105" t="s">
        <v>389</v>
      </c>
      <c r="B420" s="109" t="s">
        <v>44</v>
      </c>
      <c r="C420" s="99" t="s">
        <v>301</v>
      </c>
      <c r="D420" s="82"/>
      <c r="E420" s="101"/>
      <c r="F420" s="102"/>
      <c r="G420" s="108"/>
      <c r="H420" s="95"/>
      <c r="I420" s="167"/>
      <c r="J420" s="177"/>
    </row>
    <row r="421" spans="1:10" s="106" customFormat="1" ht="34.5" customHeight="1">
      <c r="A421" s="105" t="s">
        <v>390</v>
      </c>
      <c r="B421" s="112" t="s">
        <v>139</v>
      </c>
      <c r="C421" s="99" t="s">
        <v>157</v>
      </c>
      <c r="D421" s="82"/>
      <c r="E421" s="101" t="s">
        <v>45</v>
      </c>
      <c r="F421" s="102">
        <v>940</v>
      </c>
      <c r="G421" s="103"/>
      <c r="H421" s="93">
        <f>ROUND(G421*F421,2)</f>
        <v>0</v>
      </c>
      <c r="I421" s="167"/>
      <c r="J421" s="177"/>
    </row>
    <row r="422" spans="1:10" s="106" customFormat="1" ht="34.5" customHeight="1">
      <c r="A422" s="105" t="s">
        <v>391</v>
      </c>
      <c r="B422" s="109" t="s">
        <v>51</v>
      </c>
      <c r="C422" s="99" t="s">
        <v>82</v>
      </c>
      <c r="D422" s="82"/>
      <c r="E422" s="101"/>
      <c r="F422" s="102"/>
      <c r="G422" s="108"/>
      <c r="H422" s="95"/>
      <c r="I422" s="167"/>
      <c r="J422" s="177"/>
    </row>
    <row r="423" spans="1:10" s="106" customFormat="1" ht="34.5" customHeight="1">
      <c r="A423" s="105" t="s">
        <v>392</v>
      </c>
      <c r="B423" s="112" t="s">
        <v>139</v>
      </c>
      <c r="C423" s="99" t="s">
        <v>157</v>
      </c>
      <c r="D423" s="82"/>
      <c r="E423" s="101" t="s">
        <v>45</v>
      </c>
      <c r="F423" s="102">
        <v>10</v>
      </c>
      <c r="G423" s="103"/>
      <c r="H423" s="93">
        <f>ROUND(G423*F423,2)</f>
        <v>0</v>
      </c>
      <c r="I423" s="167"/>
      <c r="J423" s="177"/>
    </row>
    <row r="424" spans="1:8" ht="34.5" customHeight="1">
      <c r="A424" s="22"/>
      <c r="B424" s="7"/>
      <c r="C424" s="39" t="s">
        <v>23</v>
      </c>
      <c r="D424" s="11"/>
      <c r="E424" s="10"/>
      <c r="F424" s="9"/>
      <c r="G424" s="145"/>
      <c r="H424" s="25"/>
    </row>
    <row r="425" spans="1:10" s="104" customFormat="1" ht="34.5" customHeight="1">
      <c r="A425" s="105" t="s">
        <v>393</v>
      </c>
      <c r="B425" s="98" t="s">
        <v>545</v>
      </c>
      <c r="C425" s="99" t="s">
        <v>395</v>
      </c>
      <c r="D425" s="82" t="s">
        <v>159</v>
      </c>
      <c r="E425" s="101"/>
      <c r="F425" s="113"/>
      <c r="G425" s="108"/>
      <c r="H425" s="95"/>
      <c r="I425" s="168"/>
      <c r="J425" s="176"/>
    </row>
    <row r="426" spans="1:10" s="106" customFormat="1" ht="34.5" customHeight="1">
      <c r="A426" s="105" t="s">
        <v>396</v>
      </c>
      <c r="B426" s="109" t="s">
        <v>44</v>
      </c>
      <c r="C426" s="99" t="s">
        <v>397</v>
      </c>
      <c r="D426" s="82" t="s">
        <v>2</v>
      </c>
      <c r="E426" s="101" t="s">
        <v>60</v>
      </c>
      <c r="F426" s="113">
        <v>550</v>
      </c>
      <c r="G426" s="103"/>
      <c r="H426" s="93">
        <f>ROUND(G426*F426,2)</f>
        <v>0</v>
      </c>
      <c r="I426" s="168"/>
      <c r="J426" s="177"/>
    </row>
    <row r="427" spans="1:8" ht="34.5" customHeight="1">
      <c r="A427" s="22"/>
      <c r="B427" s="7"/>
      <c r="C427" s="39" t="s">
        <v>24</v>
      </c>
      <c r="D427" s="11"/>
      <c r="E427" s="10"/>
      <c r="F427" s="9"/>
      <c r="G427" s="145"/>
      <c r="H427" s="25"/>
    </row>
    <row r="428" spans="1:10" s="104" customFormat="1" ht="34.5" customHeight="1">
      <c r="A428" s="105" t="s">
        <v>160</v>
      </c>
      <c r="B428" s="98" t="s">
        <v>546</v>
      </c>
      <c r="C428" s="99" t="s">
        <v>162</v>
      </c>
      <c r="D428" s="82" t="s">
        <v>163</v>
      </c>
      <c r="E428" s="101"/>
      <c r="F428" s="113"/>
      <c r="G428" s="108"/>
      <c r="H428" s="95"/>
      <c r="I428" s="167"/>
      <c r="J428" s="176"/>
    </row>
    <row r="429" spans="1:10" s="104" customFormat="1" ht="34.5" customHeight="1">
      <c r="A429" s="105" t="s">
        <v>399</v>
      </c>
      <c r="B429" s="109" t="s">
        <v>44</v>
      </c>
      <c r="C429" s="99" t="s">
        <v>400</v>
      </c>
      <c r="D429" s="82"/>
      <c r="E429" s="101" t="s">
        <v>50</v>
      </c>
      <c r="F429" s="113">
        <v>9</v>
      </c>
      <c r="G429" s="103"/>
      <c r="H429" s="93">
        <f>ROUND(G429*F429,2)</f>
        <v>0</v>
      </c>
      <c r="I429" s="167"/>
      <c r="J429" s="176"/>
    </row>
    <row r="430" spans="1:10" s="104" customFormat="1" ht="34.5" customHeight="1">
      <c r="A430" s="105" t="s">
        <v>399</v>
      </c>
      <c r="B430" s="109" t="s">
        <v>51</v>
      </c>
      <c r="C430" s="99" t="s">
        <v>420</v>
      </c>
      <c r="D430" s="82"/>
      <c r="E430" s="101" t="s">
        <v>50</v>
      </c>
      <c r="F430" s="113">
        <v>1</v>
      </c>
      <c r="G430" s="103"/>
      <c r="H430" s="93">
        <f>ROUND(G430*F430,2)</f>
        <v>0</v>
      </c>
      <c r="I430" s="167"/>
      <c r="J430" s="176"/>
    </row>
    <row r="431" spans="1:10" s="106" customFormat="1" ht="34.5" customHeight="1">
      <c r="A431" s="105" t="s">
        <v>164</v>
      </c>
      <c r="B431" s="98" t="s">
        <v>547</v>
      </c>
      <c r="C431" s="99" t="s">
        <v>166</v>
      </c>
      <c r="D431" s="82" t="s">
        <v>163</v>
      </c>
      <c r="E431" s="101"/>
      <c r="F431" s="113"/>
      <c r="G431" s="108"/>
      <c r="H431" s="95"/>
      <c r="I431" s="167"/>
      <c r="J431" s="177"/>
    </row>
    <row r="432" spans="1:10" s="106" customFormat="1" ht="34.5" customHeight="1">
      <c r="A432" s="105" t="s">
        <v>167</v>
      </c>
      <c r="B432" s="109" t="s">
        <v>44</v>
      </c>
      <c r="C432" s="99" t="s">
        <v>168</v>
      </c>
      <c r="D432" s="82"/>
      <c r="E432" s="101"/>
      <c r="F432" s="113"/>
      <c r="G432" s="108"/>
      <c r="H432" s="95"/>
      <c r="I432" s="167"/>
      <c r="J432" s="177"/>
    </row>
    <row r="433" spans="1:10" s="106" customFormat="1" ht="34.5" customHeight="1">
      <c r="A433" s="105" t="s">
        <v>169</v>
      </c>
      <c r="B433" s="112" t="s">
        <v>139</v>
      </c>
      <c r="C433" s="99" t="s">
        <v>402</v>
      </c>
      <c r="D433" s="82"/>
      <c r="E433" s="101" t="s">
        <v>60</v>
      </c>
      <c r="F433" s="113">
        <v>45</v>
      </c>
      <c r="G433" s="103"/>
      <c r="H433" s="93">
        <f>ROUND(G433*F433,2)</f>
        <v>0</v>
      </c>
      <c r="I433" s="167"/>
      <c r="J433" s="177"/>
    </row>
    <row r="434" spans="1:10" s="118" customFormat="1" ht="34.5" customHeight="1">
      <c r="A434" s="105" t="s">
        <v>88</v>
      </c>
      <c r="B434" s="98" t="s">
        <v>548</v>
      </c>
      <c r="C434" s="116" t="s">
        <v>320</v>
      </c>
      <c r="D434" s="117" t="s">
        <v>321</v>
      </c>
      <c r="E434" s="101"/>
      <c r="F434" s="113"/>
      <c r="G434" s="108"/>
      <c r="H434" s="95"/>
      <c r="I434" s="167"/>
      <c r="J434" s="178"/>
    </row>
    <row r="435" spans="1:10" s="106" customFormat="1" ht="34.5" customHeight="1">
      <c r="A435" s="105" t="s">
        <v>89</v>
      </c>
      <c r="B435" s="109" t="s">
        <v>44</v>
      </c>
      <c r="C435" s="119" t="s">
        <v>322</v>
      </c>
      <c r="D435" s="82"/>
      <c r="E435" s="101" t="s">
        <v>50</v>
      </c>
      <c r="F435" s="113">
        <v>3</v>
      </c>
      <c r="G435" s="103"/>
      <c r="H435" s="93">
        <f>ROUND(G435*F435,2)</f>
        <v>0</v>
      </c>
      <c r="I435" s="168"/>
      <c r="J435" s="177"/>
    </row>
    <row r="436" spans="1:10" s="106" customFormat="1" ht="34.5" customHeight="1">
      <c r="A436" s="105" t="s">
        <v>90</v>
      </c>
      <c r="B436" s="109" t="s">
        <v>51</v>
      </c>
      <c r="C436" s="119" t="s">
        <v>323</v>
      </c>
      <c r="D436" s="82"/>
      <c r="E436" s="101" t="s">
        <v>50</v>
      </c>
      <c r="F436" s="113">
        <v>3</v>
      </c>
      <c r="G436" s="103"/>
      <c r="H436" s="93">
        <f>ROUND(G436*F436,2)</f>
        <v>0</v>
      </c>
      <c r="I436" s="168"/>
      <c r="J436" s="177"/>
    </row>
    <row r="437" spans="1:10" s="118" customFormat="1" ht="34.5" customHeight="1">
      <c r="A437" s="105" t="s">
        <v>224</v>
      </c>
      <c r="B437" s="98" t="s">
        <v>549</v>
      </c>
      <c r="C437" s="120" t="s">
        <v>225</v>
      </c>
      <c r="D437" s="82" t="s">
        <v>163</v>
      </c>
      <c r="E437" s="101"/>
      <c r="F437" s="113"/>
      <c r="G437" s="108"/>
      <c r="H437" s="95"/>
      <c r="I437" s="167"/>
      <c r="J437" s="178"/>
    </row>
    <row r="438" spans="1:10" s="118" customFormat="1" ht="34.5" customHeight="1">
      <c r="A438" s="105" t="s">
        <v>226</v>
      </c>
      <c r="B438" s="109" t="s">
        <v>44</v>
      </c>
      <c r="C438" s="120" t="s">
        <v>227</v>
      </c>
      <c r="D438" s="82"/>
      <c r="E438" s="101" t="s">
        <v>50</v>
      </c>
      <c r="F438" s="113">
        <v>2</v>
      </c>
      <c r="G438" s="103"/>
      <c r="H438" s="93">
        <f>ROUND(G438*F438,2)</f>
        <v>0</v>
      </c>
      <c r="I438" s="167"/>
      <c r="J438" s="178"/>
    </row>
    <row r="439" spans="1:10" s="118" customFormat="1" ht="34.5" customHeight="1">
      <c r="A439" s="105" t="s">
        <v>171</v>
      </c>
      <c r="B439" s="98" t="s">
        <v>550</v>
      </c>
      <c r="C439" s="120" t="s">
        <v>173</v>
      </c>
      <c r="D439" s="82" t="s">
        <v>163</v>
      </c>
      <c r="E439" s="101"/>
      <c r="F439" s="113"/>
      <c r="G439" s="108"/>
      <c r="H439" s="95"/>
      <c r="I439" s="167"/>
      <c r="J439" s="178"/>
    </row>
    <row r="440" spans="1:10" s="118" customFormat="1" ht="34.5" customHeight="1">
      <c r="A440" s="105" t="s">
        <v>174</v>
      </c>
      <c r="B440" s="109" t="s">
        <v>44</v>
      </c>
      <c r="C440" s="120" t="s">
        <v>404</v>
      </c>
      <c r="D440" s="82"/>
      <c r="E440" s="101"/>
      <c r="F440" s="113"/>
      <c r="G440" s="108"/>
      <c r="H440" s="95"/>
      <c r="I440" s="173"/>
      <c r="J440" s="178"/>
    </row>
    <row r="441" spans="1:10" s="106" customFormat="1" ht="34.5" customHeight="1">
      <c r="A441" s="105" t="s">
        <v>195</v>
      </c>
      <c r="B441" s="112" t="s">
        <v>139</v>
      </c>
      <c r="C441" s="99" t="s">
        <v>422</v>
      </c>
      <c r="D441" s="82"/>
      <c r="E441" s="101" t="s">
        <v>50</v>
      </c>
      <c r="F441" s="113">
        <v>19</v>
      </c>
      <c r="G441" s="103"/>
      <c r="H441" s="93">
        <f aca="true" t="shared" si="15" ref="H441:H447">ROUND(G441*F441,2)</f>
        <v>0</v>
      </c>
      <c r="I441" s="168"/>
      <c r="J441" s="177"/>
    </row>
    <row r="442" spans="1:10" s="106" customFormat="1" ht="34.5" customHeight="1">
      <c r="A442" s="105" t="s">
        <v>207</v>
      </c>
      <c r="B442" s="112" t="s">
        <v>140</v>
      </c>
      <c r="C442" s="99" t="s">
        <v>423</v>
      </c>
      <c r="D442" s="82"/>
      <c r="E442" s="101" t="s">
        <v>50</v>
      </c>
      <c r="F442" s="113">
        <v>4</v>
      </c>
      <c r="G442" s="103"/>
      <c r="H442" s="93">
        <f t="shared" si="15"/>
        <v>0</v>
      </c>
      <c r="I442" s="168"/>
      <c r="J442" s="177"/>
    </row>
    <row r="443" spans="1:10" s="106" customFormat="1" ht="34.5" customHeight="1">
      <c r="A443" s="105" t="s">
        <v>228</v>
      </c>
      <c r="B443" s="112" t="s">
        <v>141</v>
      </c>
      <c r="C443" s="99" t="s">
        <v>407</v>
      </c>
      <c r="D443" s="82"/>
      <c r="E443" s="101" t="s">
        <v>50</v>
      </c>
      <c r="F443" s="113">
        <v>5</v>
      </c>
      <c r="G443" s="103"/>
      <c r="H443" s="93">
        <f t="shared" si="15"/>
        <v>0</v>
      </c>
      <c r="I443" s="168"/>
      <c r="J443" s="177"/>
    </row>
    <row r="444" spans="1:10" s="104" customFormat="1" ht="34.5" customHeight="1">
      <c r="A444" s="105" t="s">
        <v>229</v>
      </c>
      <c r="B444" s="98" t="s">
        <v>551</v>
      </c>
      <c r="C444" s="99" t="s">
        <v>230</v>
      </c>
      <c r="D444" s="82" t="s">
        <v>163</v>
      </c>
      <c r="E444" s="101" t="s">
        <v>50</v>
      </c>
      <c r="F444" s="113">
        <v>10</v>
      </c>
      <c r="G444" s="103"/>
      <c r="H444" s="93">
        <f t="shared" si="15"/>
        <v>0</v>
      </c>
      <c r="I444" s="167"/>
      <c r="J444" s="176"/>
    </row>
    <row r="445" spans="1:10" s="104" customFormat="1" ht="34.5" customHeight="1">
      <c r="A445" s="105" t="s">
        <v>231</v>
      </c>
      <c r="B445" s="98" t="s">
        <v>552</v>
      </c>
      <c r="C445" s="99" t="s">
        <v>232</v>
      </c>
      <c r="D445" s="82" t="s">
        <v>163</v>
      </c>
      <c r="E445" s="101" t="s">
        <v>50</v>
      </c>
      <c r="F445" s="113">
        <v>4</v>
      </c>
      <c r="G445" s="103"/>
      <c r="H445" s="93">
        <f t="shared" si="15"/>
        <v>0</v>
      </c>
      <c r="I445" s="167"/>
      <c r="J445" s="176"/>
    </row>
    <row r="446" spans="1:10" s="106" customFormat="1" ht="34.5" customHeight="1">
      <c r="A446" s="105" t="s">
        <v>176</v>
      </c>
      <c r="B446" s="98" t="s">
        <v>553</v>
      </c>
      <c r="C446" s="99" t="s">
        <v>178</v>
      </c>
      <c r="D446" s="82" t="s">
        <v>163</v>
      </c>
      <c r="E446" s="101" t="s">
        <v>50</v>
      </c>
      <c r="F446" s="113">
        <v>6</v>
      </c>
      <c r="G446" s="103"/>
      <c r="H446" s="93">
        <f t="shared" si="15"/>
        <v>0</v>
      </c>
      <c r="I446" s="167"/>
      <c r="J446" s="177"/>
    </row>
    <row r="447" spans="1:10" s="106" customFormat="1" ht="34.5" customHeight="1">
      <c r="A447" s="105" t="s">
        <v>179</v>
      </c>
      <c r="B447" s="98" t="s">
        <v>554</v>
      </c>
      <c r="C447" s="99" t="s">
        <v>181</v>
      </c>
      <c r="D447" s="82" t="s">
        <v>182</v>
      </c>
      <c r="E447" s="101" t="s">
        <v>60</v>
      </c>
      <c r="F447" s="113">
        <v>120</v>
      </c>
      <c r="G447" s="103"/>
      <c r="H447" s="93">
        <f t="shared" si="15"/>
        <v>0</v>
      </c>
      <c r="I447" s="167"/>
      <c r="J447" s="177"/>
    </row>
    <row r="448" spans="1:8" ht="34.5" customHeight="1">
      <c r="A448" s="22"/>
      <c r="B448" s="13"/>
      <c r="C448" s="39" t="s">
        <v>25</v>
      </c>
      <c r="D448" s="11"/>
      <c r="E448" s="10"/>
      <c r="F448" s="9"/>
      <c r="G448" s="145"/>
      <c r="H448" s="25"/>
    </row>
    <row r="449" spans="1:10" s="106" customFormat="1" ht="34.5" customHeight="1">
      <c r="A449" s="105" t="s">
        <v>69</v>
      </c>
      <c r="B449" s="98" t="s">
        <v>555</v>
      </c>
      <c r="C449" s="119" t="s">
        <v>335</v>
      </c>
      <c r="D449" s="117" t="s">
        <v>336</v>
      </c>
      <c r="E449" s="101" t="s">
        <v>50</v>
      </c>
      <c r="F449" s="113">
        <v>6</v>
      </c>
      <c r="G449" s="103"/>
      <c r="H449" s="93">
        <f>ROUND(G449*F449,2)</f>
        <v>0</v>
      </c>
      <c r="I449" s="167"/>
      <c r="J449" s="177"/>
    </row>
    <row r="450" spans="1:10" s="106" customFormat="1" ht="34.5" customHeight="1">
      <c r="A450" s="105" t="s">
        <v>83</v>
      </c>
      <c r="B450" s="98" t="s">
        <v>556</v>
      </c>
      <c r="C450" s="99" t="s">
        <v>91</v>
      </c>
      <c r="D450" s="82" t="s">
        <v>163</v>
      </c>
      <c r="E450" s="101"/>
      <c r="F450" s="113"/>
      <c r="G450" s="114"/>
      <c r="H450" s="95"/>
      <c r="I450" s="167"/>
      <c r="J450" s="177"/>
    </row>
    <row r="451" spans="1:10" s="106" customFormat="1" ht="34.5" customHeight="1">
      <c r="A451" s="105" t="s">
        <v>92</v>
      </c>
      <c r="B451" s="109" t="s">
        <v>44</v>
      </c>
      <c r="C451" s="99" t="s">
        <v>185</v>
      </c>
      <c r="D451" s="82"/>
      <c r="E451" s="101" t="s">
        <v>84</v>
      </c>
      <c r="F451" s="121">
        <v>0.5</v>
      </c>
      <c r="G451" s="103"/>
      <c r="H451" s="93">
        <f>ROUND(G451*F451,2)</f>
        <v>0</v>
      </c>
      <c r="I451" s="167"/>
      <c r="J451" s="177"/>
    </row>
    <row r="452" spans="1:10" s="104" customFormat="1" ht="34.5" customHeight="1">
      <c r="A452" s="105" t="s">
        <v>70</v>
      </c>
      <c r="B452" s="98" t="s">
        <v>557</v>
      </c>
      <c r="C452" s="119" t="s">
        <v>339</v>
      </c>
      <c r="D452" s="117" t="s">
        <v>336</v>
      </c>
      <c r="E452" s="101"/>
      <c r="F452" s="113"/>
      <c r="G452" s="108"/>
      <c r="H452" s="95"/>
      <c r="I452" s="167"/>
      <c r="J452" s="176"/>
    </row>
    <row r="453" spans="1:10" s="106" customFormat="1" ht="34.5" customHeight="1">
      <c r="A453" s="105" t="s">
        <v>238</v>
      </c>
      <c r="B453" s="109" t="s">
        <v>44</v>
      </c>
      <c r="C453" s="99" t="s">
        <v>239</v>
      </c>
      <c r="D453" s="82"/>
      <c r="E453" s="101" t="s">
        <v>50</v>
      </c>
      <c r="F453" s="113">
        <v>1</v>
      </c>
      <c r="G453" s="103"/>
      <c r="H453" s="93">
        <f aca="true" t="shared" si="16" ref="H453:H459">ROUND(G453*F453,2)</f>
        <v>0</v>
      </c>
      <c r="I453" s="167"/>
      <c r="J453" s="177"/>
    </row>
    <row r="454" spans="1:10" s="106" customFormat="1" ht="34.5" customHeight="1">
      <c r="A454" s="105" t="s">
        <v>71</v>
      </c>
      <c r="B454" s="109" t="s">
        <v>51</v>
      </c>
      <c r="C454" s="99" t="s">
        <v>187</v>
      </c>
      <c r="D454" s="82"/>
      <c r="E454" s="101" t="s">
        <v>50</v>
      </c>
      <c r="F454" s="113">
        <v>6</v>
      </c>
      <c r="G454" s="103"/>
      <c r="H454" s="93">
        <f t="shared" si="16"/>
        <v>0</v>
      </c>
      <c r="I454" s="167"/>
      <c r="J454" s="177"/>
    </row>
    <row r="455" spans="1:10" s="106" customFormat="1" ht="34.5" customHeight="1">
      <c r="A455" s="105" t="s">
        <v>240</v>
      </c>
      <c r="B455" s="109" t="s">
        <v>61</v>
      </c>
      <c r="C455" s="99" t="s">
        <v>241</v>
      </c>
      <c r="D455" s="82"/>
      <c r="E455" s="101" t="s">
        <v>50</v>
      </c>
      <c r="F455" s="113">
        <v>1</v>
      </c>
      <c r="G455" s="103"/>
      <c r="H455" s="93">
        <f t="shared" si="16"/>
        <v>0</v>
      </c>
      <c r="I455" s="167"/>
      <c r="J455" s="177"/>
    </row>
    <row r="456" spans="1:10" s="104" customFormat="1" ht="34.5" customHeight="1">
      <c r="A456" s="105" t="s">
        <v>85</v>
      </c>
      <c r="B456" s="98" t="s">
        <v>558</v>
      </c>
      <c r="C456" s="99" t="s">
        <v>93</v>
      </c>
      <c r="D456" s="117" t="s">
        <v>336</v>
      </c>
      <c r="E456" s="101" t="s">
        <v>50</v>
      </c>
      <c r="F456" s="113">
        <v>1</v>
      </c>
      <c r="G456" s="103"/>
      <c r="H456" s="93">
        <f t="shared" si="16"/>
        <v>0</v>
      </c>
      <c r="I456" s="167"/>
      <c r="J456" s="176"/>
    </row>
    <row r="457" spans="1:10" s="104" customFormat="1" ht="34.5" customHeight="1">
      <c r="A457" s="105" t="s">
        <v>86</v>
      </c>
      <c r="B457" s="98" t="s">
        <v>559</v>
      </c>
      <c r="C457" s="99" t="s">
        <v>94</v>
      </c>
      <c r="D457" s="117" t="s">
        <v>336</v>
      </c>
      <c r="E457" s="101" t="s">
        <v>50</v>
      </c>
      <c r="F457" s="113">
        <v>1</v>
      </c>
      <c r="G457" s="103"/>
      <c r="H457" s="93">
        <f t="shared" si="16"/>
        <v>0</v>
      </c>
      <c r="I457" s="167"/>
      <c r="J457" s="176"/>
    </row>
    <row r="458" spans="1:10" s="106" customFormat="1" ht="34.5" customHeight="1">
      <c r="A458" s="105" t="s">
        <v>87</v>
      </c>
      <c r="B458" s="98" t="s">
        <v>560</v>
      </c>
      <c r="C458" s="99" t="s">
        <v>95</v>
      </c>
      <c r="D458" s="117" t="s">
        <v>336</v>
      </c>
      <c r="E458" s="101" t="s">
        <v>50</v>
      </c>
      <c r="F458" s="113">
        <v>35</v>
      </c>
      <c r="G458" s="103"/>
      <c r="H458" s="93">
        <f t="shared" si="16"/>
        <v>0</v>
      </c>
      <c r="I458" s="167"/>
      <c r="J458" s="177"/>
    </row>
    <row r="459" spans="1:10" s="106" customFormat="1" ht="34.5" customHeight="1">
      <c r="A459" s="122" t="s">
        <v>343</v>
      </c>
      <c r="B459" s="123" t="s">
        <v>561</v>
      </c>
      <c r="C459" s="119" t="s">
        <v>345</v>
      </c>
      <c r="D459" s="117" t="s">
        <v>336</v>
      </c>
      <c r="E459" s="124" t="s">
        <v>50</v>
      </c>
      <c r="F459" s="125">
        <v>15</v>
      </c>
      <c r="G459" s="142"/>
      <c r="H459" s="126">
        <f t="shared" si="16"/>
        <v>0</v>
      </c>
      <c r="I459" s="167"/>
      <c r="J459" s="177"/>
    </row>
    <row r="460" spans="1:8" ht="34.5" customHeight="1">
      <c r="A460" s="22"/>
      <c r="B460" s="17"/>
      <c r="C460" s="39" t="s">
        <v>26</v>
      </c>
      <c r="D460" s="11"/>
      <c r="E460" s="8"/>
      <c r="F460" s="11"/>
      <c r="G460" s="145"/>
      <c r="H460" s="25"/>
    </row>
    <row r="461" spans="1:10" s="104" customFormat="1" ht="34.5" customHeight="1">
      <c r="A461" s="107" t="s">
        <v>74</v>
      </c>
      <c r="B461" s="98" t="s">
        <v>562</v>
      </c>
      <c r="C461" s="99" t="s">
        <v>75</v>
      </c>
      <c r="D461" s="82" t="s">
        <v>191</v>
      </c>
      <c r="E461" s="101"/>
      <c r="F461" s="102"/>
      <c r="G461" s="108"/>
      <c r="H461" s="93"/>
      <c r="I461" s="167"/>
      <c r="J461" s="176"/>
    </row>
    <row r="462" spans="1:10" s="106" customFormat="1" ht="34.5" customHeight="1">
      <c r="A462" s="107" t="s">
        <v>192</v>
      </c>
      <c r="B462" s="109" t="s">
        <v>44</v>
      </c>
      <c r="C462" s="99" t="s">
        <v>193</v>
      </c>
      <c r="D462" s="82"/>
      <c r="E462" s="101" t="s">
        <v>43</v>
      </c>
      <c r="F462" s="102">
        <v>350</v>
      </c>
      <c r="G462" s="103"/>
      <c r="H462" s="93">
        <f>ROUND(G462*F462,2)</f>
        <v>0</v>
      </c>
      <c r="I462" s="172"/>
      <c r="J462" s="177"/>
    </row>
    <row r="463" spans="1:10" s="106" customFormat="1" ht="34.5" customHeight="1">
      <c r="A463" s="107" t="s">
        <v>76</v>
      </c>
      <c r="B463" s="109" t="s">
        <v>51</v>
      </c>
      <c r="C463" s="99" t="s">
        <v>194</v>
      </c>
      <c r="D463" s="82"/>
      <c r="E463" s="101" t="s">
        <v>43</v>
      </c>
      <c r="F463" s="102">
        <v>4400</v>
      </c>
      <c r="G463" s="103"/>
      <c r="H463" s="93">
        <f>ROUND(G463*F463,2)</f>
        <v>0</v>
      </c>
      <c r="I463" s="167"/>
      <c r="J463" s="177"/>
    </row>
    <row r="464" spans="1:8" ht="34.5" customHeight="1">
      <c r="A464" s="22"/>
      <c r="B464" s="6"/>
      <c r="C464" s="39" t="s">
        <v>27</v>
      </c>
      <c r="D464" s="11"/>
      <c r="E464" s="10"/>
      <c r="F464" s="9"/>
      <c r="G464" s="145"/>
      <c r="H464" s="25"/>
    </row>
    <row r="465" spans="1:10" s="106" customFormat="1" ht="34.5" customHeight="1">
      <c r="A465" s="107"/>
      <c r="B465" s="98" t="s">
        <v>662</v>
      </c>
      <c r="C465" s="99" t="s">
        <v>413</v>
      </c>
      <c r="D465" s="82" t="s">
        <v>414</v>
      </c>
      <c r="E465" s="101" t="s">
        <v>608</v>
      </c>
      <c r="F465" s="102">
        <v>16</v>
      </c>
      <c r="G465" s="103"/>
      <c r="H465" s="93">
        <f>ROUND(G465*F465,2)</f>
        <v>0</v>
      </c>
      <c r="I465" s="167"/>
      <c r="J465" s="177"/>
    </row>
    <row r="466" spans="1:10" s="47" customFormat="1" ht="34.5" customHeight="1" thickBot="1">
      <c r="A466" s="48"/>
      <c r="B466" s="43" t="s">
        <v>448</v>
      </c>
      <c r="C466" s="198" t="str">
        <f>C379</f>
        <v>BERESFORD AVENUE - OSBORNE STREET TO DALY STREET S., RECONSTRUCTION</v>
      </c>
      <c r="D466" s="224"/>
      <c r="E466" s="224"/>
      <c r="F466" s="225"/>
      <c r="G466" s="146" t="s">
        <v>17</v>
      </c>
      <c r="H466" s="48">
        <f>SUM(H379:H465)</f>
        <v>0</v>
      </c>
      <c r="J466" s="175"/>
    </row>
    <row r="467" spans="1:10" s="47" customFormat="1" ht="34.5" customHeight="1" thickTop="1">
      <c r="A467" s="45"/>
      <c r="B467" s="44" t="s">
        <v>452</v>
      </c>
      <c r="C467" s="195" t="s">
        <v>424</v>
      </c>
      <c r="D467" s="222"/>
      <c r="E467" s="222"/>
      <c r="F467" s="223"/>
      <c r="G467" s="144"/>
      <c r="H467" s="46"/>
      <c r="J467" s="175"/>
    </row>
    <row r="468" spans="1:8" ht="34.5" customHeight="1">
      <c r="A468" s="22"/>
      <c r="B468" s="17"/>
      <c r="C468" s="38" t="s">
        <v>19</v>
      </c>
      <c r="D468" s="11"/>
      <c r="E468" s="9" t="s">
        <v>2</v>
      </c>
      <c r="F468" s="9" t="s">
        <v>2</v>
      </c>
      <c r="G468" s="145" t="s">
        <v>2</v>
      </c>
      <c r="H468" s="25"/>
    </row>
    <row r="469" spans="1:10" s="104" customFormat="1" ht="34.5" customHeight="1">
      <c r="A469" s="105"/>
      <c r="B469" s="98" t="s">
        <v>346</v>
      </c>
      <c r="C469" s="99" t="s">
        <v>116</v>
      </c>
      <c r="D469" s="100" t="s">
        <v>610</v>
      </c>
      <c r="E469" s="101" t="s">
        <v>41</v>
      </c>
      <c r="F469" s="102">
        <v>4000</v>
      </c>
      <c r="G469" s="103"/>
      <c r="H469" s="93">
        <f>ROUND(G469*F469,2)</f>
        <v>0</v>
      </c>
      <c r="I469" s="167"/>
      <c r="J469" s="176"/>
    </row>
    <row r="470" spans="1:10" s="106" customFormat="1" ht="34.5" customHeight="1">
      <c r="A470" s="97" t="s">
        <v>117</v>
      </c>
      <c r="B470" s="98" t="s">
        <v>564</v>
      </c>
      <c r="C470" s="99" t="s">
        <v>118</v>
      </c>
      <c r="D470" s="100" t="s">
        <v>211</v>
      </c>
      <c r="E470" s="101" t="s">
        <v>43</v>
      </c>
      <c r="F470" s="102">
        <v>6400</v>
      </c>
      <c r="G470" s="103"/>
      <c r="H470" s="93">
        <f>ROUND(G470*F470,2)</f>
        <v>0</v>
      </c>
      <c r="I470" s="167"/>
      <c r="J470" s="177"/>
    </row>
    <row r="471" spans="1:10" s="104" customFormat="1" ht="34.5" customHeight="1">
      <c r="A471" s="97" t="s">
        <v>119</v>
      </c>
      <c r="B471" s="98" t="s">
        <v>565</v>
      </c>
      <c r="C471" s="99" t="s">
        <v>121</v>
      </c>
      <c r="D471" s="100" t="s">
        <v>211</v>
      </c>
      <c r="E471" s="101"/>
      <c r="F471" s="102"/>
      <c r="G471" s="108"/>
      <c r="H471" s="93"/>
      <c r="I471" s="167"/>
      <c r="J471" s="176"/>
    </row>
    <row r="472" spans="1:10" s="104" customFormat="1" ht="34.5" customHeight="1">
      <c r="A472" s="97" t="s">
        <v>196</v>
      </c>
      <c r="B472" s="109" t="s">
        <v>44</v>
      </c>
      <c r="C472" s="99" t="s">
        <v>197</v>
      </c>
      <c r="D472" s="82" t="s">
        <v>2</v>
      </c>
      <c r="E472" s="101" t="s">
        <v>45</v>
      </c>
      <c r="F472" s="102">
        <v>5400</v>
      </c>
      <c r="G472" s="103"/>
      <c r="H472" s="93">
        <f>ROUND(G472*F472,2)</f>
        <v>0</v>
      </c>
      <c r="I472" s="167"/>
      <c r="J472" s="176"/>
    </row>
    <row r="473" spans="1:10" s="104" customFormat="1" ht="34.5" customHeight="1">
      <c r="A473" s="97" t="s">
        <v>46</v>
      </c>
      <c r="B473" s="98" t="s">
        <v>566</v>
      </c>
      <c r="C473" s="99" t="s">
        <v>47</v>
      </c>
      <c r="D473" s="100" t="s">
        <v>211</v>
      </c>
      <c r="E473" s="101" t="s">
        <v>41</v>
      </c>
      <c r="F473" s="102">
        <v>700</v>
      </c>
      <c r="G473" s="103"/>
      <c r="H473" s="93">
        <f>ROUND(G473*F473,2)</f>
        <v>0</v>
      </c>
      <c r="I473" s="167"/>
      <c r="J473" s="176"/>
    </row>
    <row r="474" spans="1:10" s="106" customFormat="1" ht="34.5" customHeight="1">
      <c r="A474" s="105" t="s">
        <v>48</v>
      </c>
      <c r="B474" s="98" t="s">
        <v>567</v>
      </c>
      <c r="C474" s="99" t="s">
        <v>49</v>
      </c>
      <c r="D474" s="100" t="s">
        <v>211</v>
      </c>
      <c r="E474" s="101" t="s">
        <v>43</v>
      </c>
      <c r="F474" s="102">
        <v>3700</v>
      </c>
      <c r="G474" s="103"/>
      <c r="H474" s="93">
        <f>ROUND(G474*F474,2)</f>
        <v>0</v>
      </c>
      <c r="I474" s="167"/>
      <c r="J474" s="177"/>
    </row>
    <row r="475" spans="1:10" s="106" customFormat="1" ht="34.5" customHeight="1">
      <c r="A475" s="97" t="s">
        <v>125</v>
      </c>
      <c r="B475" s="98" t="s">
        <v>568</v>
      </c>
      <c r="C475" s="99" t="s">
        <v>127</v>
      </c>
      <c r="D475" s="82" t="s">
        <v>128</v>
      </c>
      <c r="E475" s="101" t="s">
        <v>43</v>
      </c>
      <c r="F475" s="102">
        <v>6400</v>
      </c>
      <c r="G475" s="103"/>
      <c r="H475" s="93">
        <f>ROUND(G475*F475,2)</f>
        <v>0</v>
      </c>
      <c r="I475" s="167"/>
      <c r="J475" s="177"/>
    </row>
    <row r="476" spans="1:10" s="106" customFormat="1" ht="34.5" customHeight="1">
      <c r="A476" s="105"/>
      <c r="B476" s="98" t="s">
        <v>569</v>
      </c>
      <c r="C476" s="99" t="s">
        <v>425</v>
      </c>
      <c r="D476" s="82" t="s">
        <v>609</v>
      </c>
      <c r="E476" s="101"/>
      <c r="F476" s="102"/>
      <c r="G476" s="108"/>
      <c r="H476" s="93"/>
      <c r="I476" s="167"/>
      <c r="J476" s="177"/>
    </row>
    <row r="477" spans="1:10" s="106" customFormat="1" ht="34.5" customHeight="1">
      <c r="A477" s="105" t="s">
        <v>426</v>
      </c>
      <c r="B477" s="109" t="s">
        <v>44</v>
      </c>
      <c r="C477" s="99" t="s">
        <v>427</v>
      </c>
      <c r="D477" s="127"/>
      <c r="E477" s="101" t="s">
        <v>41</v>
      </c>
      <c r="F477" s="128">
        <v>1680</v>
      </c>
      <c r="G477" s="103"/>
      <c r="H477" s="93">
        <f>ROUND(G477*F477,2)</f>
        <v>0</v>
      </c>
      <c r="I477" s="167"/>
      <c r="J477" s="177"/>
    </row>
    <row r="478" spans="1:8" ht="34.5" customHeight="1">
      <c r="A478" s="22"/>
      <c r="B478" s="17"/>
      <c r="C478" s="39" t="s">
        <v>20</v>
      </c>
      <c r="D478" s="11"/>
      <c r="E478" s="8"/>
      <c r="F478" s="11"/>
      <c r="G478" s="145"/>
      <c r="H478" s="25"/>
    </row>
    <row r="479" spans="1:10" s="104" customFormat="1" ht="34.5" customHeight="1">
      <c r="A479" s="107" t="s">
        <v>78</v>
      </c>
      <c r="B479" s="98" t="s">
        <v>570</v>
      </c>
      <c r="C479" s="99" t="s">
        <v>79</v>
      </c>
      <c r="D479" s="100" t="s">
        <v>211</v>
      </c>
      <c r="E479" s="101"/>
      <c r="F479" s="102"/>
      <c r="G479" s="108"/>
      <c r="H479" s="93"/>
      <c r="I479" s="167"/>
      <c r="J479" s="176"/>
    </row>
    <row r="480" spans="1:10" s="106" customFormat="1" ht="34.5" customHeight="1">
      <c r="A480" s="107" t="s">
        <v>80</v>
      </c>
      <c r="B480" s="109" t="s">
        <v>44</v>
      </c>
      <c r="C480" s="99" t="s">
        <v>81</v>
      </c>
      <c r="D480" s="82" t="s">
        <v>2</v>
      </c>
      <c r="E480" s="101" t="s">
        <v>43</v>
      </c>
      <c r="F480" s="102">
        <v>5900</v>
      </c>
      <c r="G480" s="103"/>
      <c r="H480" s="93">
        <f>ROUND(G480*F480,2)</f>
        <v>0</v>
      </c>
      <c r="I480" s="167"/>
      <c r="J480" s="177"/>
    </row>
    <row r="481" spans="1:10" s="104" customFormat="1" ht="34.5" customHeight="1">
      <c r="A481" s="107" t="s">
        <v>198</v>
      </c>
      <c r="B481" s="98" t="s">
        <v>571</v>
      </c>
      <c r="C481" s="99" t="s">
        <v>199</v>
      </c>
      <c r="D481" s="82" t="s">
        <v>137</v>
      </c>
      <c r="E481" s="101"/>
      <c r="F481" s="102"/>
      <c r="G481" s="108"/>
      <c r="H481" s="93"/>
      <c r="I481" s="167"/>
      <c r="J481" s="176"/>
    </row>
    <row r="482" spans="1:10" s="106" customFormat="1" ht="34.5" customHeight="1">
      <c r="A482" s="107" t="s">
        <v>200</v>
      </c>
      <c r="B482" s="109" t="s">
        <v>44</v>
      </c>
      <c r="C482" s="99" t="s">
        <v>138</v>
      </c>
      <c r="D482" s="82" t="s">
        <v>2</v>
      </c>
      <c r="E482" s="101" t="s">
        <v>43</v>
      </c>
      <c r="F482" s="102">
        <v>880</v>
      </c>
      <c r="G482" s="103"/>
      <c r="H482" s="93">
        <f>ROUND(G482*F482,2)</f>
        <v>0</v>
      </c>
      <c r="I482" s="167"/>
      <c r="J482" s="177"/>
    </row>
    <row r="483" spans="1:10" s="104" customFormat="1" ht="34.5" customHeight="1">
      <c r="A483" s="107" t="s">
        <v>415</v>
      </c>
      <c r="B483" s="98" t="s">
        <v>572</v>
      </c>
      <c r="C483" s="99" t="s">
        <v>417</v>
      </c>
      <c r="D483" s="82" t="s">
        <v>137</v>
      </c>
      <c r="E483" s="101"/>
      <c r="F483" s="102"/>
      <c r="G483" s="108"/>
      <c r="H483" s="93"/>
      <c r="I483" s="167"/>
      <c r="J483" s="176"/>
    </row>
    <row r="484" spans="1:10" s="106" customFormat="1" ht="34.5" customHeight="1">
      <c r="A484" s="107" t="s">
        <v>418</v>
      </c>
      <c r="B484" s="109" t="s">
        <v>44</v>
      </c>
      <c r="C484" s="99" t="s">
        <v>138</v>
      </c>
      <c r="D484" s="82" t="s">
        <v>270</v>
      </c>
      <c r="E484" s="101" t="s">
        <v>43</v>
      </c>
      <c r="F484" s="102">
        <v>850</v>
      </c>
      <c r="G484" s="103"/>
      <c r="H484" s="93">
        <f>ROUND(G484*F484,2)</f>
        <v>0</v>
      </c>
      <c r="I484" s="167"/>
      <c r="J484" s="177"/>
    </row>
    <row r="485" spans="1:10" s="104" customFormat="1" ht="34.5" customHeight="1">
      <c r="A485" s="107" t="s">
        <v>277</v>
      </c>
      <c r="B485" s="98" t="s">
        <v>573</v>
      </c>
      <c r="C485" s="99" t="s">
        <v>279</v>
      </c>
      <c r="D485" s="82" t="s">
        <v>137</v>
      </c>
      <c r="E485" s="101" t="s">
        <v>43</v>
      </c>
      <c r="F485" s="113">
        <v>10</v>
      </c>
      <c r="G485" s="103"/>
      <c r="H485" s="93">
        <f>ROUND(G485*F485,2)</f>
        <v>0</v>
      </c>
      <c r="I485" s="167"/>
      <c r="J485" s="176"/>
    </row>
    <row r="486" spans="1:10" s="106" customFormat="1" ht="34.5" customHeight="1">
      <c r="A486" s="107" t="s">
        <v>280</v>
      </c>
      <c r="B486" s="98" t="s">
        <v>574</v>
      </c>
      <c r="C486" s="99" t="s">
        <v>282</v>
      </c>
      <c r="D486" s="82" t="s">
        <v>137</v>
      </c>
      <c r="E486" s="101" t="s">
        <v>43</v>
      </c>
      <c r="F486" s="102">
        <v>5</v>
      </c>
      <c r="G486" s="103"/>
      <c r="H486" s="93">
        <f>ROUND(G486*F486,2)</f>
        <v>0</v>
      </c>
      <c r="I486" s="167"/>
      <c r="J486" s="177"/>
    </row>
    <row r="487" spans="1:10" s="106" customFormat="1" ht="34.5" customHeight="1">
      <c r="A487" s="107" t="s">
        <v>351</v>
      </c>
      <c r="B487" s="98" t="s">
        <v>575</v>
      </c>
      <c r="C487" s="99" t="s">
        <v>353</v>
      </c>
      <c r="D487" s="82" t="s">
        <v>354</v>
      </c>
      <c r="E487" s="101" t="s">
        <v>43</v>
      </c>
      <c r="F487" s="102">
        <v>15</v>
      </c>
      <c r="G487" s="103"/>
      <c r="H487" s="93">
        <f>ROUND(G487*F487,2)</f>
        <v>0</v>
      </c>
      <c r="I487" s="167"/>
      <c r="J487" s="177"/>
    </row>
    <row r="488" spans="1:10" s="106" customFormat="1" ht="34.5" customHeight="1">
      <c r="A488" s="107" t="s">
        <v>142</v>
      </c>
      <c r="B488" s="98" t="s">
        <v>563</v>
      </c>
      <c r="C488" s="99" t="s">
        <v>62</v>
      </c>
      <c r="D488" s="82" t="s">
        <v>284</v>
      </c>
      <c r="E488" s="101"/>
      <c r="F488" s="102"/>
      <c r="G488" s="108"/>
      <c r="H488" s="93"/>
      <c r="I488" s="167"/>
      <c r="J488" s="177"/>
    </row>
    <row r="489" spans="1:10" s="106" customFormat="1" ht="34.5" customHeight="1">
      <c r="A489" s="107" t="s">
        <v>285</v>
      </c>
      <c r="B489" s="109" t="s">
        <v>44</v>
      </c>
      <c r="C489" s="99" t="s">
        <v>348</v>
      </c>
      <c r="D489" s="82" t="s">
        <v>286</v>
      </c>
      <c r="E489" s="101"/>
      <c r="F489" s="102"/>
      <c r="G489" s="114"/>
      <c r="H489" s="93"/>
      <c r="I489" s="167"/>
      <c r="J489" s="177"/>
    </row>
    <row r="490" spans="1:10" s="106" customFormat="1" ht="34.5" customHeight="1">
      <c r="A490" s="107" t="s">
        <v>287</v>
      </c>
      <c r="B490" s="112" t="s">
        <v>139</v>
      </c>
      <c r="C490" s="99" t="s">
        <v>288</v>
      </c>
      <c r="D490" s="82"/>
      <c r="E490" s="101" t="s">
        <v>60</v>
      </c>
      <c r="F490" s="102">
        <v>10</v>
      </c>
      <c r="G490" s="103"/>
      <c r="H490" s="93">
        <f>ROUND(G490*F490,2)</f>
        <v>0</v>
      </c>
      <c r="I490" s="169"/>
      <c r="J490" s="177"/>
    </row>
    <row r="491" spans="1:10" s="106" customFormat="1" ht="34.5" customHeight="1">
      <c r="A491" s="107" t="s">
        <v>289</v>
      </c>
      <c r="B491" s="112" t="s">
        <v>140</v>
      </c>
      <c r="C491" s="99" t="s">
        <v>290</v>
      </c>
      <c r="D491" s="82"/>
      <c r="E491" s="101" t="s">
        <v>60</v>
      </c>
      <c r="F491" s="102">
        <v>10</v>
      </c>
      <c r="G491" s="103"/>
      <c r="H491" s="93">
        <f>ROUND(G491*F491,2)</f>
        <v>0</v>
      </c>
      <c r="I491" s="167"/>
      <c r="J491" s="177"/>
    </row>
    <row r="492" spans="1:10" s="104" customFormat="1" ht="34.5" customHeight="1">
      <c r="A492" s="107" t="s">
        <v>147</v>
      </c>
      <c r="B492" s="98" t="s">
        <v>576</v>
      </c>
      <c r="C492" s="99" t="s">
        <v>149</v>
      </c>
      <c r="D492" s="82" t="s">
        <v>303</v>
      </c>
      <c r="E492" s="101"/>
      <c r="F492" s="102"/>
      <c r="G492" s="108"/>
      <c r="H492" s="93"/>
      <c r="I492" s="167"/>
      <c r="J492" s="176"/>
    </row>
    <row r="493" spans="1:10" s="106" customFormat="1" ht="34.5" customHeight="1">
      <c r="A493" s="107" t="s">
        <v>150</v>
      </c>
      <c r="B493" s="109" t="s">
        <v>44</v>
      </c>
      <c r="C493" s="99" t="s">
        <v>304</v>
      </c>
      <c r="D493" s="82" t="s">
        <v>2</v>
      </c>
      <c r="E493" s="101" t="s">
        <v>43</v>
      </c>
      <c r="F493" s="102">
        <v>150</v>
      </c>
      <c r="G493" s="103"/>
      <c r="H493" s="93">
        <f>ROUND(G493*F493,2)</f>
        <v>0</v>
      </c>
      <c r="I493" s="167"/>
      <c r="J493" s="177"/>
    </row>
    <row r="494" spans="1:8" ht="34.5" customHeight="1">
      <c r="A494" s="22"/>
      <c r="B494" s="7"/>
      <c r="C494" s="39" t="s">
        <v>22</v>
      </c>
      <c r="D494" s="11"/>
      <c r="E494" s="9"/>
      <c r="F494" s="9"/>
      <c r="G494" s="145"/>
      <c r="H494" s="25"/>
    </row>
    <row r="495" spans="1:10" s="104" customFormat="1" ht="34.5" customHeight="1">
      <c r="A495" s="105" t="s">
        <v>65</v>
      </c>
      <c r="B495" s="98" t="s">
        <v>577</v>
      </c>
      <c r="C495" s="99" t="s">
        <v>66</v>
      </c>
      <c r="D495" s="82" t="s">
        <v>221</v>
      </c>
      <c r="E495" s="101"/>
      <c r="F495" s="113"/>
      <c r="G495" s="108"/>
      <c r="H495" s="95"/>
      <c r="I495" s="167"/>
      <c r="J495" s="176"/>
    </row>
    <row r="496" spans="1:10" s="104" customFormat="1" ht="54.75" customHeight="1">
      <c r="A496" s="105" t="s">
        <v>373</v>
      </c>
      <c r="B496" s="109" t="s">
        <v>44</v>
      </c>
      <c r="C496" s="99" t="s">
        <v>376</v>
      </c>
      <c r="D496" s="82" t="s">
        <v>375</v>
      </c>
      <c r="E496" s="101" t="s">
        <v>60</v>
      </c>
      <c r="F496" s="113">
        <v>1065</v>
      </c>
      <c r="G496" s="103"/>
      <c r="H496" s="93">
        <f>ROUND(G496*F496,2)</f>
        <v>0</v>
      </c>
      <c r="I496" s="167"/>
      <c r="J496" s="176"/>
    </row>
    <row r="497" spans="1:10" s="104" customFormat="1" ht="54.75" customHeight="1">
      <c r="A497" s="105" t="s">
        <v>373</v>
      </c>
      <c r="B497" s="109" t="s">
        <v>51</v>
      </c>
      <c r="C497" s="99" t="s">
        <v>374</v>
      </c>
      <c r="D497" s="82" t="s">
        <v>375</v>
      </c>
      <c r="E497" s="101" t="s">
        <v>60</v>
      </c>
      <c r="F497" s="113">
        <v>25</v>
      </c>
      <c r="G497" s="103"/>
      <c r="H497" s="93">
        <f>ROUND(G497*F497,2)</f>
        <v>0</v>
      </c>
      <c r="I497" s="167"/>
      <c r="J497" s="176"/>
    </row>
    <row r="498" spans="1:10" s="104" customFormat="1" ht="54.75" customHeight="1">
      <c r="A498" s="105" t="s">
        <v>377</v>
      </c>
      <c r="B498" s="109" t="s">
        <v>61</v>
      </c>
      <c r="C498" s="99" t="s">
        <v>378</v>
      </c>
      <c r="D498" s="82" t="s">
        <v>379</v>
      </c>
      <c r="E498" s="101" t="s">
        <v>60</v>
      </c>
      <c r="F498" s="113">
        <v>80</v>
      </c>
      <c r="G498" s="103"/>
      <c r="H498" s="93">
        <f>ROUND(G498*F498,2)</f>
        <v>0</v>
      </c>
      <c r="I498" s="167"/>
      <c r="J498" s="176"/>
    </row>
    <row r="499" spans="1:10" s="104" customFormat="1" ht="54.75" customHeight="1">
      <c r="A499" s="105" t="s">
        <v>383</v>
      </c>
      <c r="B499" s="109" t="s">
        <v>73</v>
      </c>
      <c r="C499" s="99" t="s">
        <v>384</v>
      </c>
      <c r="D499" s="82" t="s">
        <v>385</v>
      </c>
      <c r="E499" s="101" t="s">
        <v>60</v>
      </c>
      <c r="F499" s="113">
        <v>14</v>
      </c>
      <c r="G499" s="103"/>
      <c r="H499" s="93">
        <f>ROUND(G499*F499,2)</f>
        <v>0</v>
      </c>
      <c r="I499" s="167"/>
      <c r="J499" s="176"/>
    </row>
    <row r="500" spans="1:10" s="106" customFormat="1" ht="34.5" customHeight="1">
      <c r="A500" s="105" t="s">
        <v>386</v>
      </c>
      <c r="B500" s="98" t="s">
        <v>578</v>
      </c>
      <c r="C500" s="99" t="s">
        <v>388</v>
      </c>
      <c r="D500" s="82" t="s">
        <v>660</v>
      </c>
      <c r="E500" s="115"/>
      <c r="F500" s="102"/>
      <c r="G500" s="108"/>
      <c r="H500" s="95"/>
      <c r="I500" s="167"/>
      <c r="J500" s="177"/>
    </row>
    <row r="501" spans="1:10" s="106" customFormat="1" ht="34.5" customHeight="1">
      <c r="A501" s="105" t="s">
        <v>389</v>
      </c>
      <c r="B501" s="109" t="s">
        <v>44</v>
      </c>
      <c r="C501" s="99" t="s">
        <v>301</v>
      </c>
      <c r="D501" s="82"/>
      <c r="E501" s="101"/>
      <c r="F501" s="102"/>
      <c r="G501" s="108"/>
      <c r="H501" s="95"/>
      <c r="I501" s="167"/>
      <c r="J501" s="177"/>
    </row>
    <row r="502" spans="1:10" s="106" customFormat="1" ht="34.5" customHeight="1">
      <c r="A502" s="105" t="s">
        <v>390</v>
      </c>
      <c r="B502" s="112" t="s">
        <v>139</v>
      </c>
      <c r="C502" s="99" t="s">
        <v>157</v>
      </c>
      <c r="D502" s="82"/>
      <c r="E502" s="101" t="s">
        <v>45</v>
      </c>
      <c r="F502" s="102">
        <v>1650</v>
      </c>
      <c r="G502" s="103"/>
      <c r="H502" s="93">
        <f>ROUND(G502*F502,2)</f>
        <v>0</v>
      </c>
      <c r="I502" s="167"/>
      <c r="J502" s="177"/>
    </row>
    <row r="503" spans="1:10" s="106" customFormat="1" ht="34.5" customHeight="1">
      <c r="A503" s="105" t="s">
        <v>391</v>
      </c>
      <c r="B503" s="109" t="s">
        <v>51</v>
      </c>
      <c r="C503" s="99" t="s">
        <v>82</v>
      </c>
      <c r="D503" s="82"/>
      <c r="E503" s="101"/>
      <c r="F503" s="102"/>
      <c r="G503" s="108"/>
      <c r="H503" s="95"/>
      <c r="I503" s="167"/>
      <c r="J503" s="177"/>
    </row>
    <row r="504" spans="1:10" s="106" customFormat="1" ht="34.5" customHeight="1">
      <c r="A504" s="105" t="s">
        <v>392</v>
      </c>
      <c r="B504" s="112" t="s">
        <v>139</v>
      </c>
      <c r="C504" s="99" t="s">
        <v>157</v>
      </c>
      <c r="D504" s="82"/>
      <c r="E504" s="101" t="s">
        <v>45</v>
      </c>
      <c r="F504" s="102">
        <v>10</v>
      </c>
      <c r="G504" s="103"/>
      <c r="H504" s="93">
        <f>ROUND(G504*F504,2)</f>
        <v>0</v>
      </c>
      <c r="I504" s="167"/>
      <c r="J504" s="177"/>
    </row>
    <row r="505" spans="1:8" ht="34.5" customHeight="1">
      <c r="A505" s="22"/>
      <c r="B505" s="7"/>
      <c r="C505" s="39" t="s">
        <v>23</v>
      </c>
      <c r="D505" s="11"/>
      <c r="E505" s="10"/>
      <c r="F505" s="9"/>
      <c r="G505" s="145"/>
      <c r="H505" s="25"/>
    </row>
    <row r="506" spans="1:10" s="104" customFormat="1" ht="34.5" customHeight="1">
      <c r="A506" s="105" t="s">
        <v>393</v>
      </c>
      <c r="B506" s="98" t="s">
        <v>579</v>
      </c>
      <c r="C506" s="99" t="s">
        <v>395</v>
      </c>
      <c r="D506" s="82" t="s">
        <v>159</v>
      </c>
      <c r="E506" s="101"/>
      <c r="F506" s="113"/>
      <c r="G506" s="108"/>
      <c r="H506" s="95"/>
      <c r="I506" s="168"/>
      <c r="J506" s="176"/>
    </row>
    <row r="507" spans="1:10" s="106" customFormat="1" ht="34.5" customHeight="1">
      <c r="A507" s="105" t="s">
        <v>396</v>
      </c>
      <c r="B507" s="109" t="s">
        <v>44</v>
      </c>
      <c r="C507" s="99" t="s">
        <v>397</v>
      </c>
      <c r="D507" s="82" t="s">
        <v>2</v>
      </c>
      <c r="E507" s="101" t="s">
        <v>60</v>
      </c>
      <c r="F507" s="113">
        <v>600</v>
      </c>
      <c r="G507" s="103"/>
      <c r="H507" s="93">
        <f>ROUND(G507*F507,2)</f>
        <v>0</v>
      </c>
      <c r="I507" s="168"/>
      <c r="J507" s="177"/>
    </row>
    <row r="508" spans="1:8" ht="34.5" customHeight="1">
      <c r="A508" s="22"/>
      <c r="B508" s="7"/>
      <c r="C508" s="39" t="s">
        <v>24</v>
      </c>
      <c r="D508" s="11"/>
      <c r="E508" s="10"/>
      <c r="F508" s="9"/>
      <c r="G508" s="145"/>
      <c r="H508" s="25"/>
    </row>
    <row r="509" spans="1:10" s="104" customFormat="1" ht="34.5" customHeight="1">
      <c r="A509" s="105" t="s">
        <v>160</v>
      </c>
      <c r="B509" s="98" t="s">
        <v>580</v>
      </c>
      <c r="C509" s="99" t="s">
        <v>162</v>
      </c>
      <c r="D509" s="82" t="s">
        <v>163</v>
      </c>
      <c r="E509" s="101"/>
      <c r="F509" s="113"/>
      <c r="G509" s="108"/>
      <c r="H509" s="95"/>
      <c r="I509" s="167"/>
      <c r="J509" s="176"/>
    </row>
    <row r="510" spans="1:10" s="104" customFormat="1" ht="34.5" customHeight="1">
      <c r="A510" s="105" t="s">
        <v>399</v>
      </c>
      <c r="B510" s="109" t="s">
        <v>44</v>
      </c>
      <c r="C510" s="99" t="s">
        <v>428</v>
      </c>
      <c r="D510" s="82"/>
      <c r="E510" s="101" t="s">
        <v>50</v>
      </c>
      <c r="F510" s="113">
        <v>1</v>
      </c>
      <c r="G510" s="103"/>
      <c r="H510" s="93">
        <f>ROUND(G510*F510,2)</f>
        <v>0</v>
      </c>
      <c r="I510" s="167"/>
      <c r="J510" s="176"/>
    </row>
    <row r="511" spans="1:10" s="104" customFormat="1" ht="34.5" customHeight="1">
      <c r="A511" s="105" t="s">
        <v>399</v>
      </c>
      <c r="B511" s="109" t="s">
        <v>51</v>
      </c>
      <c r="C511" s="99" t="s">
        <v>400</v>
      </c>
      <c r="D511" s="82"/>
      <c r="E511" s="101" t="s">
        <v>50</v>
      </c>
      <c r="F511" s="113">
        <v>4</v>
      </c>
      <c r="G511" s="103"/>
      <c r="H511" s="93">
        <f>ROUND(G511*F511,2)</f>
        <v>0</v>
      </c>
      <c r="I511" s="167"/>
      <c r="J511" s="176"/>
    </row>
    <row r="512" spans="1:10" s="104" customFormat="1" ht="34.5" customHeight="1">
      <c r="A512" s="105" t="s">
        <v>201</v>
      </c>
      <c r="B512" s="98" t="s">
        <v>581</v>
      </c>
      <c r="C512" s="99" t="s">
        <v>202</v>
      </c>
      <c r="D512" s="82" t="s">
        <v>163</v>
      </c>
      <c r="E512" s="101"/>
      <c r="F512" s="113"/>
      <c r="G512" s="108"/>
      <c r="H512" s="95"/>
      <c r="I512" s="167"/>
      <c r="J512" s="176"/>
    </row>
    <row r="513" spans="1:10" s="104" customFormat="1" ht="34.5" customHeight="1">
      <c r="A513" s="105" t="s">
        <v>203</v>
      </c>
      <c r="B513" s="109" t="s">
        <v>44</v>
      </c>
      <c r="C513" s="99" t="s">
        <v>430</v>
      </c>
      <c r="D513" s="82"/>
      <c r="E513" s="101" t="s">
        <v>50</v>
      </c>
      <c r="F513" s="113">
        <v>4</v>
      </c>
      <c r="G513" s="103"/>
      <c r="H513" s="93">
        <f>ROUND(G513*F513,2)</f>
        <v>0</v>
      </c>
      <c r="I513" s="167"/>
      <c r="J513" s="176"/>
    </row>
    <row r="514" spans="1:10" s="104" customFormat="1" ht="34.5" customHeight="1">
      <c r="A514" s="105" t="s">
        <v>309</v>
      </c>
      <c r="B514" s="98" t="s">
        <v>582</v>
      </c>
      <c r="C514" s="99" t="s">
        <v>311</v>
      </c>
      <c r="D514" s="82" t="s">
        <v>163</v>
      </c>
      <c r="E514" s="101"/>
      <c r="F514" s="113"/>
      <c r="G514" s="108"/>
      <c r="H514" s="95"/>
      <c r="I514" s="171"/>
      <c r="J514" s="176"/>
    </row>
    <row r="515" spans="1:10" s="104" customFormat="1" ht="34.5" customHeight="1">
      <c r="A515" s="105" t="s">
        <v>312</v>
      </c>
      <c r="B515" s="109" t="s">
        <v>44</v>
      </c>
      <c r="C515" s="99" t="s">
        <v>431</v>
      </c>
      <c r="D515" s="82"/>
      <c r="E515" s="101" t="s">
        <v>50</v>
      </c>
      <c r="F515" s="113">
        <v>2</v>
      </c>
      <c r="G515" s="103"/>
      <c r="H515" s="93">
        <f>ROUND(G515*F515,2)</f>
        <v>0</v>
      </c>
      <c r="I515" s="171"/>
      <c r="J515" s="176"/>
    </row>
    <row r="516" spans="1:10" s="104" customFormat="1" ht="34.5" customHeight="1">
      <c r="A516" s="105" t="s">
        <v>313</v>
      </c>
      <c r="B516" s="98" t="s">
        <v>583</v>
      </c>
      <c r="C516" s="99" t="s">
        <v>315</v>
      </c>
      <c r="D516" s="82" t="s">
        <v>163</v>
      </c>
      <c r="E516" s="101"/>
      <c r="F516" s="113"/>
      <c r="G516" s="108"/>
      <c r="H516" s="95"/>
      <c r="I516" s="171"/>
      <c r="J516" s="176"/>
    </row>
    <row r="517" spans="1:10" s="104" customFormat="1" ht="34.5" customHeight="1">
      <c r="A517" s="105" t="s">
        <v>316</v>
      </c>
      <c r="B517" s="109" t="s">
        <v>44</v>
      </c>
      <c r="C517" s="99" t="s">
        <v>430</v>
      </c>
      <c r="D517" s="82"/>
      <c r="E517" s="101" t="s">
        <v>50</v>
      </c>
      <c r="F517" s="113">
        <v>2</v>
      </c>
      <c r="G517" s="103"/>
      <c r="H517" s="93">
        <f>ROUND(G517*F517,2)</f>
        <v>0</v>
      </c>
      <c r="I517" s="167"/>
      <c r="J517" s="176"/>
    </row>
    <row r="518" spans="1:10" s="106" customFormat="1" ht="34.5" customHeight="1">
      <c r="A518" s="105" t="s">
        <v>164</v>
      </c>
      <c r="B518" s="98" t="s">
        <v>584</v>
      </c>
      <c r="C518" s="99" t="s">
        <v>166</v>
      </c>
      <c r="D518" s="82" t="s">
        <v>163</v>
      </c>
      <c r="E518" s="101"/>
      <c r="F518" s="113"/>
      <c r="G518" s="108"/>
      <c r="H518" s="95"/>
      <c r="I518" s="167"/>
      <c r="J518" s="177"/>
    </row>
    <row r="519" spans="1:10" s="106" customFormat="1" ht="34.5" customHeight="1">
      <c r="A519" s="105" t="s">
        <v>167</v>
      </c>
      <c r="B519" s="109" t="s">
        <v>44</v>
      </c>
      <c r="C519" s="99" t="s">
        <v>168</v>
      </c>
      <c r="D519" s="82"/>
      <c r="E519" s="101"/>
      <c r="F519" s="113"/>
      <c r="G519" s="108"/>
      <c r="H519" s="95"/>
      <c r="I519" s="167"/>
      <c r="J519" s="177"/>
    </row>
    <row r="520" spans="1:10" s="106" customFormat="1" ht="34.5" customHeight="1">
      <c r="A520" s="105" t="s">
        <v>169</v>
      </c>
      <c r="B520" s="112" t="s">
        <v>139</v>
      </c>
      <c r="C520" s="99" t="s">
        <v>402</v>
      </c>
      <c r="D520" s="82"/>
      <c r="E520" s="101" t="s">
        <v>60</v>
      </c>
      <c r="F520" s="113">
        <v>35</v>
      </c>
      <c r="G520" s="103"/>
      <c r="H520" s="93">
        <f>ROUND(G520*F520,2)</f>
        <v>0</v>
      </c>
      <c r="I520" s="167"/>
      <c r="J520" s="177"/>
    </row>
    <row r="521" spans="1:10" s="106" customFormat="1" ht="34.5" customHeight="1">
      <c r="A521" s="105" t="s">
        <v>204</v>
      </c>
      <c r="B521" s="98" t="s">
        <v>585</v>
      </c>
      <c r="C521" s="99" t="s">
        <v>205</v>
      </c>
      <c r="D521" s="82" t="s">
        <v>163</v>
      </c>
      <c r="E521" s="101" t="s">
        <v>60</v>
      </c>
      <c r="F521" s="113">
        <v>25</v>
      </c>
      <c r="G521" s="103"/>
      <c r="H521" s="93">
        <f>ROUND(G521*F521,2)</f>
        <v>0</v>
      </c>
      <c r="I521" s="167"/>
      <c r="J521" s="177"/>
    </row>
    <row r="522" spans="1:10" s="118" customFormat="1" ht="34.5" customHeight="1">
      <c r="A522" s="105" t="s">
        <v>88</v>
      </c>
      <c r="B522" s="98" t="s">
        <v>586</v>
      </c>
      <c r="C522" s="116" t="s">
        <v>320</v>
      </c>
      <c r="D522" s="117" t="s">
        <v>321</v>
      </c>
      <c r="E522" s="101"/>
      <c r="F522" s="113"/>
      <c r="G522" s="108"/>
      <c r="H522" s="95"/>
      <c r="I522" s="167"/>
      <c r="J522" s="178"/>
    </row>
    <row r="523" spans="1:10" s="106" customFormat="1" ht="34.5" customHeight="1">
      <c r="A523" s="105" t="s">
        <v>89</v>
      </c>
      <c r="B523" s="109" t="s">
        <v>44</v>
      </c>
      <c r="C523" s="119" t="s">
        <v>322</v>
      </c>
      <c r="D523" s="82"/>
      <c r="E523" s="101" t="s">
        <v>50</v>
      </c>
      <c r="F523" s="113">
        <v>6</v>
      </c>
      <c r="G523" s="103"/>
      <c r="H523" s="93">
        <f>ROUND(G523*F523,2)</f>
        <v>0</v>
      </c>
      <c r="I523" s="168"/>
      <c r="J523" s="177"/>
    </row>
    <row r="524" spans="1:10" s="106" customFormat="1" ht="34.5" customHeight="1">
      <c r="A524" s="105" t="s">
        <v>90</v>
      </c>
      <c r="B524" s="109" t="s">
        <v>51</v>
      </c>
      <c r="C524" s="119" t="s">
        <v>323</v>
      </c>
      <c r="D524" s="82"/>
      <c r="E524" s="101" t="s">
        <v>50</v>
      </c>
      <c r="F524" s="113">
        <v>6</v>
      </c>
      <c r="G524" s="103"/>
      <c r="H524" s="93">
        <f>ROUND(G524*F524,2)</f>
        <v>0</v>
      </c>
      <c r="I524" s="168"/>
      <c r="J524" s="177"/>
    </row>
    <row r="525" spans="1:10" s="118" customFormat="1" ht="34.5" customHeight="1">
      <c r="A525" s="105" t="s">
        <v>224</v>
      </c>
      <c r="B525" s="98" t="s">
        <v>587</v>
      </c>
      <c r="C525" s="120" t="s">
        <v>225</v>
      </c>
      <c r="D525" s="82" t="s">
        <v>163</v>
      </c>
      <c r="E525" s="101"/>
      <c r="F525" s="113"/>
      <c r="G525" s="108"/>
      <c r="H525" s="95"/>
      <c r="I525" s="167"/>
      <c r="J525" s="178"/>
    </row>
    <row r="526" spans="1:10" s="118" customFormat="1" ht="34.5" customHeight="1">
      <c r="A526" s="105" t="s">
        <v>226</v>
      </c>
      <c r="B526" s="109" t="s">
        <v>44</v>
      </c>
      <c r="C526" s="120" t="s">
        <v>227</v>
      </c>
      <c r="D526" s="82"/>
      <c r="E526" s="101" t="s">
        <v>50</v>
      </c>
      <c r="F526" s="113">
        <v>1</v>
      </c>
      <c r="G526" s="103"/>
      <c r="H526" s="93">
        <f>ROUND(G526*F526,2)</f>
        <v>0</v>
      </c>
      <c r="I526" s="167"/>
      <c r="J526" s="178"/>
    </row>
    <row r="527" spans="1:10" s="118" customFormat="1" ht="34.5" customHeight="1">
      <c r="A527" s="105" t="s">
        <v>328</v>
      </c>
      <c r="B527" s="98" t="s">
        <v>588</v>
      </c>
      <c r="C527" s="120" t="s">
        <v>330</v>
      </c>
      <c r="D527" s="82" t="s">
        <v>163</v>
      </c>
      <c r="E527" s="101"/>
      <c r="F527" s="113"/>
      <c r="G527" s="108"/>
      <c r="H527" s="95"/>
      <c r="I527" s="167"/>
      <c r="J527" s="178"/>
    </row>
    <row r="528" spans="1:10" s="118" customFormat="1" ht="34.5" customHeight="1">
      <c r="A528" s="105" t="s">
        <v>331</v>
      </c>
      <c r="B528" s="109" t="s">
        <v>44</v>
      </c>
      <c r="C528" s="120" t="s">
        <v>332</v>
      </c>
      <c r="D528" s="82"/>
      <c r="E528" s="101" t="s">
        <v>50</v>
      </c>
      <c r="F528" s="113">
        <v>6</v>
      </c>
      <c r="G528" s="103"/>
      <c r="H528" s="93">
        <f>ROUND(G528*F528,2)</f>
        <v>0</v>
      </c>
      <c r="I528" s="167"/>
      <c r="J528" s="178"/>
    </row>
    <row r="529" spans="1:10" s="118" customFormat="1" ht="34.5" customHeight="1">
      <c r="A529" s="105" t="s">
        <v>171</v>
      </c>
      <c r="B529" s="98" t="s">
        <v>589</v>
      </c>
      <c r="C529" s="120" t="s">
        <v>173</v>
      </c>
      <c r="D529" s="82" t="s">
        <v>163</v>
      </c>
      <c r="E529" s="101"/>
      <c r="F529" s="113"/>
      <c r="G529" s="108"/>
      <c r="H529" s="95"/>
      <c r="I529" s="167"/>
      <c r="J529" s="178"/>
    </row>
    <row r="530" spans="1:10" s="118" customFormat="1" ht="34.5" customHeight="1">
      <c r="A530" s="105" t="s">
        <v>174</v>
      </c>
      <c r="B530" s="109" t="s">
        <v>44</v>
      </c>
      <c r="C530" s="120" t="s">
        <v>404</v>
      </c>
      <c r="D530" s="82"/>
      <c r="E530" s="101"/>
      <c r="F530" s="113"/>
      <c r="G530" s="108"/>
      <c r="H530" s="95"/>
      <c r="I530" s="173"/>
      <c r="J530" s="178"/>
    </row>
    <row r="531" spans="1:10" s="106" customFormat="1" ht="34.5" customHeight="1">
      <c r="A531" s="105" t="s">
        <v>195</v>
      </c>
      <c r="B531" s="112" t="s">
        <v>139</v>
      </c>
      <c r="C531" s="99" t="s">
        <v>405</v>
      </c>
      <c r="D531" s="82"/>
      <c r="E531" s="101" t="s">
        <v>50</v>
      </c>
      <c r="F531" s="113">
        <v>2</v>
      </c>
      <c r="G531" s="103"/>
      <c r="H531" s="93">
        <f aca="true" t="shared" si="17" ref="H531:H538">ROUND(G531*F531,2)</f>
        <v>0</v>
      </c>
      <c r="I531" s="168"/>
      <c r="J531" s="177"/>
    </row>
    <row r="532" spans="1:10" s="106" customFormat="1" ht="34.5" customHeight="1">
      <c r="A532" s="105" t="s">
        <v>228</v>
      </c>
      <c r="B532" s="112" t="s">
        <v>140</v>
      </c>
      <c r="C532" s="99" t="s">
        <v>407</v>
      </c>
      <c r="D532" s="82"/>
      <c r="E532" s="101" t="s">
        <v>50</v>
      </c>
      <c r="F532" s="113">
        <v>1</v>
      </c>
      <c r="G532" s="103"/>
      <c r="H532" s="93">
        <f t="shared" si="17"/>
        <v>0</v>
      </c>
      <c r="I532" s="168"/>
      <c r="J532" s="177"/>
    </row>
    <row r="533" spans="1:10" s="118" customFormat="1" ht="34.5" customHeight="1">
      <c r="A533" s="105" t="s">
        <v>432</v>
      </c>
      <c r="B533" s="98" t="s">
        <v>590</v>
      </c>
      <c r="C533" s="120" t="s">
        <v>434</v>
      </c>
      <c r="D533" s="82" t="s">
        <v>163</v>
      </c>
      <c r="E533" s="101"/>
      <c r="F533" s="113"/>
      <c r="G533" s="108"/>
      <c r="H533" s="95"/>
      <c r="I533" s="167"/>
      <c r="J533" s="178"/>
    </row>
    <row r="534" spans="1:10" s="118" customFormat="1" ht="34.5" customHeight="1">
      <c r="A534" s="105" t="s">
        <v>435</v>
      </c>
      <c r="B534" s="109" t="s">
        <v>44</v>
      </c>
      <c r="C534" s="120" t="s">
        <v>206</v>
      </c>
      <c r="D534" s="82"/>
      <c r="E534" s="101" t="s">
        <v>50</v>
      </c>
      <c r="F534" s="113">
        <v>1</v>
      </c>
      <c r="G534" s="103"/>
      <c r="H534" s="93">
        <f>ROUND(G534*F534,2)</f>
        <v>0</v>
      </c>
      <c r="I534" s="167"/>
      <c r="J534" s="178"/>
    </row>
    <row r="535" spans="1:10" s="104" customFormat="1" ht="34.5" customHeight="1">
      <c r="A535" s="105" t="s">
        <v>229</v>
      </c>
      <c r="B535" s="98" t="s">
        <v>591</v>
      </c>
      <c r="C535" s="99" t="s">
        <v>230</v>
      </c>
      <c r="D535" s="82" t="s">
        <v>163</v>
      </c>
      <c r="E535" s="101" t="s">
        <v>50</v>
      </c>
      <c r="F535" s="113">
        <v>4</v>
      </c>
      <c r="G535" s="103"/>
      <c r="H535" s="93">
        <f t="shared" si="17"/>
        <v>0</v>
      </c>
      <c r="I535" s="167"/>
      <c r="J535" s="176"/>
    </row>
    <row r="536" spans="1:10" s="104" customFormat="1" ht="34.5" customHeight="1">
      <c r="A536" s="105" t="s">
        <v>231</v>
      </c>
      <c r="B536" s="98" t="s">
        <v>592</v>
      </c>
      <c r="C536" s="99" t="s">
        <v>232</v>
      </c>
      <c r="D536" s="82" t="s">
        <v>163</v>
      </c>
      <c r="E536" s="101" t="s">
        <v>50</v>
      </c>
      <c r="F536" s="113">
        <v>3</v>
      </c>
      <c r="G536" s="103"/>
      <c r="H536" s="93">
        <f t="shared" si="17"/>
        <v>0</v>
      </c>
      <c r="I536" s="167"/>
      <c r="J536" s="176"/>
    </row>
    <row r="537" spans="1:10" s="106" customFormat="1" ht="34.5" customHeight="1">
      <c r="A537" s="105" t="s">
        <v>176</v>
      </c>
      <c r="B537" s="98" t="s">
        <v>593</v>
      </c>
      <c r="C537" s="99" t="s">
        <v>178</v>
      </c>
      <c r="D537" s="82" t="s">
        <v>163</v>
      </c>
      <c r="E537" s="101" t="s">
        <v>50</v>
      </c>
      <c r="F537" s="113">
        <v>3</v>
      </c>
      <c r="G537" s="103"/>
      <c r="H537" s="93">
        <f t="shared" si="17"/>
        <v>0</v>
      </c>
      <c r="I537" s="167"/>
      <c r="J537" s="177"/>
    </row>
    <row r="538" spans="1:10" s="106" customFormat="1" ht="34.5" customHeight="1">
      <c r="A538" s="105" t="s">
        <v>179</v>
      </c>
      <c r="B538" s="98" t="s">
        <v>594</v>
      </c>
      <c r="C538" s="99" t="s">
        <v>181</v>
      </c>
      <c r="D538" s="82" t="s">
        <v>182</v>
      </c>
      <c r="E538" s="101" t="s">
        <v>60</v>
      </c>
      <c r="F538" s="113">
        <v>72</v>
      </c>
      <c r="G538" s="103"/>
      <c r="H538" s="93">
        <f t="shared" si="17"/>
        <v>0</v>
      </c>
      <c r="I538" s="167"/>
      <c r="J538" s="177"/>
    </row>
    <row r="539" spans="1:8" ht="34.5" customHeight="1">
      <c r="A539" s="22"/>
      <c r="B539" s="13"/>
      <c r="C539" s="39" t="s">
        <v>25</v>
      </c>
      <c r="D539" s="11"/>
      <c r="E539" s="10"/>
      <c r="F539" s="9"/>
      <c r="G539" s="145"/>
      <c r="H539" s="25"/>
    </row>
    <row r="540" spans="1:10" s="106" customFormat="1" ht="34.5" customHeight="1">
      <c r="A540" s="105" t="s">
        <v>69</v>
      </c>
      <c r="B540" s="98" t="s">
        <v>595</v>
      </c>
      <c r="C540" s="119" t="s">
        <v>335</v>
      </c>
      <c r="D540" s="117" t="s">
        <v>336</v>
      </c>
      <c r="E540" s="101" t="s">
        <v>50</v>
      </c>
      <c r="F540" s="113">
        <v>6</v>
      </c>
      <c r="G540" s="103"/>
      <c r="H540" s="93">
        <f>ROUND(G540*F540,2)</f>
        <v>0</v>
      </c>
      <c r="I540" s="167"/>
      <c r="J540" s="177"/>
    </row>
    <row r="541" spans="1:10" s="106" customFormat="1" ht="34.5" customHeight="1">
      <c r="A541" s="105" t="s">
        <v>83</v>
      </c>
      <c r="B541" s="98" t="s">
        <v>596</v>
      </c>
      <c r="C541" s="99" t="s">
        <v>91</v>
      </c>
      <c r="D541" s="82" t="s">
        <v>163</v>
      </c>
      <c r="E541" s="101"/>
      <c r="F541" s="113"/>
      <c r="G541" s="114"/>
      <c r="H541" s="95"/>
      <c r="I541" s="167"/>
      <c r="J541" s="177"/>
    </row>
    <row r="542" spans="1:10" s="106" customFormat="1" ht="34.5" customHeight="1">
      <c r="A542" s="105" t="s">
        <v>92</v>
      </c>
      <c r="B542" s="109" t="s">
        <v>44</v>
      </c>
      <c r="C542" s="99" t="s">
        <v>185</v>
      </c>
      <c r="D542" s="82"/>
      <c r="E542" s="101" t="s">
        <v>84</v>
      </c>
      <c r="F542" s="121">
        <v>1</v>
      </c>
      <c r="G542" s="103"/>
      <c r="H542" s="93">
        <f>ROUND(G542*F542,2)</f>
        <v>0</v>
      </c>
      <c r="I542" s="167"/>
      <c r="J542" s="177"/>
    </row>
    <row r="543" spans="1:10" s="104" customFormat="1" ht="34.5" customHeight="1">
      <c r="A543" s="105" t="s">
        <v>70</v>
      </c>
      <c r="B543" s="98" t="s">
        <v>597</v>
      </c>
      <c r="C543" s="119" t="s">
        <v>339</v>
      </c>
      <c r="D543" s="117" t="s">
        <v>336</v>
      </c>
      <c r="E543" s="101"/>
      <c r="F543" s="113"/>
      <c r="G543" s="108"/>
      <c r="H543" s="95"/>
      <c r="I543" s="167"/>
      <c r="J543" s="176"/>
    </row>
    <row r="544" spans="1:10" s="106" customFormat="1" ht="34.5" customHeight="1">
      <c r="A544" s="105" t="s">
        <v>238</v>
      </c>
      <c r="B544" s="109" t="s">
        <v>44</v>
      </c>
      <c r="C544" s="99" t="s">
        <v>239</v>
      </c>
      <c r="D544" s="82"/>
      <c r="E544" s="101" t="s">
        <v>50</v>
      </c>
      <c r="F544" s="113">
        <v>2</v>
      </c>
      <c r="G544" s="103"/>
      <c r="H544" s="93">
        <f aca="true" t="shared" si="18" ref="H544:H553">ROUND(G544*F544,2)</f>
        <v>0</v>
      </c>
      <c r="I544" s="167"/>
      <c r="J544" s="177"/>
    </row>
    <row r="545" spans="1:10" s="106" customFormat="1" ht="34.5" customHeight="1">
      <c r="A545" s="105" t="s">
        <v>71</v>
      </c>
      <c r="B545" s="109" t="s">
        <v>51</v>
      </c>
      <c r="C545" s="99" t="s">
        <v>187</v>
      </c>
      <c r="D545" s="82"/>
      <c r="E545" s="101" t="s">
        <v>50</v>
      </c>
      <c r="F545" s="113">
        <v>6</v>
      </c>
      <c r="G545" s="103"/>
      <c r="H545" s="93">
        <f t="shared" si="18"/>
        <v>0</v>
      </c>
      <c r="I545" s="167"/>
      <c r="J545" s="177"/>
    </row>
    <row r="546" spans="1:10" s="106" customFormat="1" ht="34.5" customHeight="1">
      <c r="A546" s="105" t="s">
        <v>240</v>
      </c>
      <c r="B546" s="109" t="s">
        <v>61</v>
      </c>
      <c r="C546" s="99" t="s">
        <v>241</v>
      </c>
      <c r="D546" s="82"/>
      <c r="E546" s="101" t="s">
        <v>50</v>
      </c>
      <c r="F546" s="113">
        <v>2</v>
      </c>
      <c r="G546" s="103"/>
      <c r="H546" s="93">
        <f t="shared" si="18"/>
        <v>0</v>
      </c>
      <c r="I546" s="167"/>
      <c r="J546" s="177"/>
    </row>
    <row r="547" spans="1:10" s="104" customFormat="1" ht="34.5" customHeight="1">
      <c r="A547" s="105" t="s">
        <v>85</v>
      </c>
      <c r="B547" s="98" t="s">
        <v>598</v>
      </c>
      <c r="C547" s="99" t="s">
        <v>93</v>
      </c>
      <c r="D547" s="117" t="s">
        <v>336</v>
      </c>
      <c r="E547" s="101" t="s">
        <v>50</v>
      </c>
      <c r="F547" s="113">
        <v>3</v>
      </c>
      <c r="G547" s="103"/>
      <c r="H547" s="93">
        <f t="shared" si="18"/>
        <v>0</v>
      </c>
      <c r="I547" s="167"/>
      <c r="J547" s="176"/>
    </row>
    <row r="548" spans="1:10" s="104" customFormat="1" ht="34.5" customHeight="1">
      <c r="A548" s="105" t="s">
        <v>86</v>
      </c>
      <c r="B548" s="98" t="s">
        <v>599</v>
      </c>
      <c r="C548" s="99" t="s">
        <v>94</v>
      </c>
      <c r="D548" s="117" t="s">
        <v>336</v>
      </c>
      <c r="E548" s="101" t="s">
        <v>50</v>
      </c>
      <c r="F548" s="113">
        <v>2</v>
      </c>
      <c r="G548" s="103"/>
      <c r="H548" s="93">
        <f t="shared" si="18"/>
        <v>0</v>
      </c>
      <c r="I548" s="167"/>
      <c r="J548" s="176"/>
    </row>
    <row r="549" spans="1:10" s="106" customFormat="1" ht="34.5" customHeight="1">
      <c r="A549" s="105" t="s">
        <v>87</v>
      </c>
      <c r="B549" s="98" t="s">
        <v>600</v>
      </c>
      <c r="C549" s="99" t="s">
        <v>95</v>
      </c>
      <c r="D549" s="117" t="s">
        <v>336</v>
      </c>
      <c r="E549" s="101" t="s">
        <v>50</v>
      </c>
      <c r="F549" s="113">
        <v>16</v>
      </c>
      <c r="G549" s="103"/>
      <c r="H549" s="93">
        <f t="shared" si="18"/>
        <v>0</v>
      </c>
      <c r="I549" s="167"/>
      <c r="J549" s="177"/>
    </row>
    <row r="550" spans="1:10" s="106" customFormat="1" ht="34.5" customHeight="1">
      <c r="A550" s="122" t="s">
        <v>343</v>
      </c>
      <c r="B550" s="123" t="s">
        <v>601</v>
      </c>
      <c r="C550" s="119" t="s">
        <v>345</v>
      </c>
      <c r="D550" s="117" t="s">
        <v>336</v>
      </c>
      <c r="E550" s="124" t="s">
        <v>50</v>
      </c>
      <c r="F550" s="125">
        <v>8</v>
      </c>
      <c r="G550" s="142"/>
      <c r="H550" s="126">
        <f t="shared" si="18"/>
        <v>0</v>
      </c>
      <c r="I550" s="167"/>
      <c r="J550" s="177"/>
    </row>
    <row r="551" spans="1:10" s="106" customFormat="1" ht="34.5" customHeight="1">
      <c r="A551" s="105" t="s">
        <v>436</v>
      </c>
      <c r="B551" s="98" t="s">
        <v>602</v>
      </c>
      <c r="C551" s="99" t="s">
        <v>438</v>
      </c>
      <c r="D551" s="82" t="s">
        <v>242</v>
      </c>
      <c r="E551" s="101" t="s">
        <v>50</v>
      </c>
      <c r="F551" s="113">
        <v>1</v>
      </c>
      <c r="G551" s="103"/>
      <c r="H551" s="93">
        <f t="shared" si="18"/>
        <v>0</v>
      </c>
      <c r="I551" s="167"/>
      <c r="J551" s="177"/>
    </row>
    <row r="552" spans="1:10" s="106" customFormat="1" ht="34.5" customHeight="1">
      <c r="A552" s="105" t="s">
        <v>439</v>
      </c>
      <c r="B552" s="98" t="s">
        <v>603</v>
      </c>
      <c r="C552" s="99" t="s">
        <v>440</v>
      </c>
      <c r="D552" s="82" t="s">
        <v>242</v>
      </c>
      <c r="E552" s="101" t="s">
        <v>50</v>
      </c>
      <c r="F552" s="113">
        <v>1</v>
      </c>
      <c r="G552" s="103"/>
      <c r="H552" s="93">
        <f t="shared" si="18"/>
        <v>0</v>
      </c>
      <c r="I552" s="167"/>
      <c r="J552" s="177"/>
    </row>
    <row r="553" spans="1:8" ht="34.5" customHeight="1">
      <c r="A553" s="22"/>
      <c r="B553" s="17"/>
      <c r="C553" s="39" t="s">
        <v>26</v>
      </c>
      <c r="D553" s="11"/>
      <c r="E553" s="8"/>
      <c r="F553" s="11"/>
      <c r="G553" s="145"/>
      <c r="H553" s="25">
        <f t="shared" si="18"/>
        <v>0</v>
      </c>
    </row>
    <row r="554" spans="1:10" s="104" customFormat="1" ht="34.5" customHeight="1">
      <c r="A554" s="107" t="s">
        <v>74</v>
      </c>
      <c r="B554" s="98" t="s">
        <v>604</v>
      </c>
      <c r="C554" s="99" t="s">
        <v>75</v>
      </c>
      <c r="D554" s="82" t="s">
        <v>191</v>
      </c>
      <c r="E554" s="101"/>
      <c r="F554" s="102"/>
      <c r="G554" s="108"/>
      <c r="H554" s="93"/>
      <c r="I554" s="167"/>
      <c r="J554" s="176"/>
    </row>
    <row r="555" spans="1:10" s="106" customFormat="1" ht="34.5" customHeight="1">
      <c r="A555" s="107" t="s">
        <v>192</v>
      </c>
      <c r="B555" s="109" t="s">
        <v>44</v>
      </c>
      <c r="C555" s="99" t="s">
        <v>193</v>
      </c>
      <c r="D555" s="82"/>
      <c r="E555" s="101" t="s">
        <v>43</v>
      </c>
      <c r="F555" s="102">
        <v>850</v>
      </c>
      <c r="G555" s="103"/>
      <c r="H555" s="93">
        <f>ROUND(G555*F555,2)</f>
        <v>0</v>
      </c>
      <c r="I555" s="172"/>
      <c r="J555" s="177"/>
    </row>
    <row r="556" spans="1:10" s="106" customFormat="1" ht="34.5" customHeight="1">
      <c r="A556" s="107" t="s">
        <v>76</v>
      </c>
      <c r="B556" s="109" t="s">
        <v>51</v>
      </c>
      <c r="C556" s="99" t="s">
        <v>194</v>
      </c>
      <c r="D556" s="82"/>
      <c r="E556" s="101" t="s">
        <v>43</v>
      </c>
      <c r="F556" s="102">
        <v>2850</v>
      </c>
      <c r="G556" s="103"/>
      <c r="H556" s="93">
        <f>ROUND(G556*F556,2)</f>
        <v>0</v>
      </c>
      <c r="I556" s="167"/>
      <c r="J556" s="177"/>
    </row>
    <row r="557" spans="1:8" ht="34.5" customHeight="1">
      <c r="A557" s="22"/>
      <c r="B557" s="6"/>
      <c r="C557" s="39" t="s">
        <v>27</v>
      </c>
      <c r="D557" s="11"/>
      <c r="E557" s="10"/>
      <c r="F557" s="9"/>
      <c r="G557" s="145"/>
      <c r="H557" s="25"/>
    </row>
    <row r="558" spans="1:10" s="106" customFormat="1" ht="34.5" customHeight="1">
      <c r="A558" s="107"/>
      <c r="B558" s="98" t="s">
        <v>605</v>
      </c>
      <c r="C558" s="99" t="s">
        <v>413</v>
      </c>
      <c r="D558" s="82" t="s">
        <v>414</v>
      </c>
      <c r="E558" s="101" t="s">
        <v>608</v>
      </c>
      <c r="F558" s="102">
        <v>10</v>
      </c>
      <c r="G558" s="103"/>
      <c r="H558" s="93">
        <f>ROUND(G558*F558,2)</f>
        <v>0</v>
      </c>
      <c r="I558" s="167"/>
      <c r="J558" s="177"/>
    </row>
    <row r="559" spans="1:10" s="47" customFormat="1" ht="34.5" customHeight="1" thickBot="1">
      <c r="A559" s="48"/>
      <c r="B559" s="43" t="s">
        <v>452</v>
      </c>
      <c r="C559" s="198" t="str">
        <f>C467</f>
        <v>CHURCHILL DRIVE - ECCLES STREET TO CASEY STREET, RECONSTRUCTION</v>
      </c>
      <c r="D559" s="224"/>
      <c r="E559" s="224"/>
      <c r="F559" s="225"/>
      <c r="G559" s="146" t="s">
        <v>17</v>
      </c>
      <c r="H559" s="48">
        <f>SUM(H467:H558)</f>
        <v>0</v>
      </c>
      <c r="J559" s="175"/>
    </row>
    <row r="560" spans="1:10" s="47" customFormat="1" ht="34.5" customHeight="1" thickTop="1">
      <c r="A560" s="45"/>
      <c r="B560" s="44" t="s">
        <v>449</v>
      </c>
      <c r="C560" s="195" t="s">
        <v>441</v>
      </c>
      <c r="D560" s="196"/>
      <c r="E560" s="196"/>
      <c r="F560" s="197"/>
      <c r="G560" s="147"/>
      <c r="H560" s="85" t="s">
        <v>2</v>
      </c>
      <c r="J560" s="175"/>
    </row>
    <row r="561" spans="1:8" ht="34.5" customHeight="1">
      <c r="A561" s="22"/>
      <c r="B561" s="17"/>
      <c r="C561" s="38" t="s">
        <v>611</v>
      </c>
      <c r="D561" s="11"/>
      <c r="E561" s="9" t="s">
        <v>2</v>
      </c>
      <c r="F561" s="9" t="s">
        <v>2</v>
      </c>
      <c r="G561" s="145"/>
      <c r="H561" s="25"/>
    </row>
    <row r="562" spans="1:10" s="106" customFormat="1" ht="34.5" customHeight="1">
      <c r="A562" s="105" t="s">
        <v>612</v>
      </c>
      <c r="B562" s="98" t="s">
        <v>639</v>
      </c>
      <c r="C562" s="99" t="s">
        <v>613</v>
      </c>
      <c r="D562" s="82" t="s">
        <v>163</v>
      </c>
      <c r="E562" s="101"/>
      <c r="F562" s="113"/>
      <c r="G562" s="108"/>
      <c r="H562" s="95"/>
      <c r="I562" s="167"/>
      <c r="J562" s="177"/>
    </row>
    <row r="563" spans="1:10" s="106" customFormat="1" ht="34.5" customHeight="1">
      <c r="A563" s="105" t="s">
        <v>614</v>
      </c>
      <c r="B563" s="109" t="s">
        <v>44</v>
      </c>
      <c r="C563" s="99" t="s">
        <v>206</v>
      </c>
      <c r="D563" s="82"/>
      <c r="E563" s="101"/>
      <c r="F563" s="113"/>
      <c r="G563" s="108"/>
      <c r="H563" s="95"/>
      <c r="I563" s="167"/>
      <c r="J563" s="177"/>
    </row>
    <row r="564" spans="1:10" s="106" customFormat="1" ht="34.5" customHeight="1">
      <c r="A564" s="105" t="s">
        <v>615</v>
      </c>
      <c r="B564" s="112" t="s">
        <v>139</v>
      </c>
      <c r="C564" s="99" t="s">
        <v>616</v>
      </c>
      <c r="D564" s="82"/>
      <c r="E564" s="101" t="s">
        <v>50</v>
      </c>
      <c r="F564" s="113">
        <v>1</v>
      </c>
      <c r="G564" s="103"/>
      <c r="H564" s="93">
        <f>ROUND(G564*F564,2)</f>
        <v>0</v>
      </c>
      <c r="I564" s="172"/>
      <c r="J564" s="177"/>
    </row>
    <row r="565" spans="1:10" s="106" customFormat="1" ht="34.5" customHeight="1">
      <c r="A565" s="105" t="s">
        <v>617</v>
      </c>
      <c r="B565" s="98" t="s">
        <v>640</v>
      </c>
      <c r="C565" s="119" t="s">
        <v>618</v>
      </c>
      <c r="D565" s="154" t="s">
        <v>661</v>
      </c>
      <c r="E565" s="101"/>
      <c r="F565" s="155"/>
      <c r="G565" s="108"/>
      <c r="H565" s="95"/>
      <c r="I565" s="167"/>
      <c r="J565" s="177"/>
    </row>
    <row r="566" spans="1:10" s="106" customFormat="1" ht="34.5" customHeight="1">
      <c r="A566" s="105" t="s">
        <v>619</v>
      </c>
      <c r="B566" s="109" t="s">
        <v>44</v>
      </c>
      <c r="C566" s="99" t="s">
        <v>620</v>
      </c>
      <c r="D566" s="82"/>
      <c r="E566" s="101" t="s">
        <v>60</v>
      </c>
      <c r="F566" s="156">
        <v>97</v>
      </c>
      <c r="G566" s="103"/>
      <c r="H566" s="93">
        <f>ROUND(G566*F566,2)</f>
        <v>0</v>
      </c>
      <c r="I566" s="167"/>
      <c r="J566" s="177"/>
    </row>
    <row r="567" spans="1:8" ht="34.5" customHeight="1">
      <c r="A567" s="22"/>
      <c r="B567" s="17"/>
      <c r="C567" s="38" t="s">
        <v>621</v>
      </c>
      <c r="D567" s="11"/>
      <c r="E567" s="9" t="s">
        <v>2</v>
      </c>
      <c r="F567" s="9" t="s">
        <v>2</v>
      </c>
      <c r="G567" s="145"/>
      <c r="H567" s="25"/>
    </row>
    <row r="568" spans="1:10" s="106" customFormat="1" ht="34.5" customHeight="1">
      <c r="A568" s="105" t="s">
        <v>612</v>
      </c>
      <c r="B568" s="98" t="s">
        <v>641</v>
      </c>
      <c r="C568" s="99" t="s">
        <v>613</v>
      </c>
      <c r="D568" s="82" t="s">
        <v>163</v>
      </c>
      <c r="E568" s="101"/>
      <c r="F568" s="113"/>
      <c r="G568" s="108"/>
      <c r="H568" s="95"/>
      <c r="I568" s="167"/>
      <c r="J568" s="177"/>
    </row>
    <row r="569" spans="1:10" s="106" customFormat="1" ht="34.5" customHeight="1">
      <c r="A569" s="105" t="s">
        <v>633</v>
      </c>
      <c r="B569" s="109" t="s">
        <v>44</v>
      </c>
      <c r="C569" s="99" t="s">
        <v>222</v>
      </c>
      <c r="D569" s="82"/>
      <c r="E569" s="101"/>
      <c r="F569" s="113"/>
      <c r="G569" s="108"/>
      <c r="H569" s="95"/>
      <c r="I569" s="167"/>
      <c r="J569" s="177"/>
    </row>
    <row r="570" spans="1:10" s="106" customFormat="1" ht="34.5" customHeight="1">
      <c r="A570" s="105" t="s">
        <v>634</v>
      </c>
      <c r="B570" s="112" t="s">
        <v>139</v>
      </c>
      <c r="C570" s="99" t="s">
        <v>616</v>
      </c>
      <c r="D570" s="82"/>
      <c r="E570" s="101" t="s">
        <v>50</v>
      </c>
      <c r="F570" s="113">
        <v>1</v>
      </c>
      <c r="G570" s="103"/>
      <c r="H570" s="93">
        <f>ROUND(G570*F570,2)</f>
        <v>0</v>
      </c>
      <c r="I570" s="172"/>
      <c r="J570" s="177"/>
    </row>
    <row r="571" spans="1:10" s="106" customFormat="1" ht="34.5" customHeight="1">
      <c r="A571" s="105" t="s">
        <v>627</v>
      </c>
      <c r="B571" s="109" t="s">
        <v>51</v>
      </c>
      <c r="C571" s="99" t="s">
        <v>628</v>
      </c>
      <c r="D571" s="82"/>
      <c r="E571" s="101"/>
      <c r="F571" s="113"/>
      <c r="G571" s="108"/>
      <c r="H571" s="95"/>
      <c r="I571" s="167"/>
      <c r="J571" s="177"/>
    </row>
    <row r="572" spans="1:10" s="106" customFormat="1" ht="34.5" customHeight="1">
      <c r="A572" s="105" t="s">
        <v>629</v>
      </c>
      <c r="B572" s="112" t="s">
        <v>139</v>
      </c>
      <c r="C572" s="99" t="s">
        <v>616</v>
      </c>
      <c r="D572" s="82"/>
      <c r="E572" s="101" t="s">
        <v>50</v>
      </c>
      <c r="F572" s="113">
        <v>2</v>
      </c>
      <c r="G572" s="103"/>
      <c r="H572" s="93">
        <f>ROUND(G572*F572,2)</f>
        <v>0</v>
      </c>
      <c r="I572" s="172"/>
      <c r="J572" s="177"/>
    </row>
    <row r="573" spans="1:10" s="106" customFormat="1" ht="34.5" customHeight="1">
      <c r="A573" s="105" t="s">
        <v>630</v>
      </c>
      <c r="B573" s="98" t="s">
        <v>642</v>
      </c>
      <c r="C573" s="99" t="s">
        <v>631</v>
      </c>
      <c r="D573" s="82" t="s">
        <v>163</v>
      </c>
      <c r="E573" s="101"/>
      <c r="F573" s="113"/>
      <c r="G573" s="108"/>
      <c r="H573" s="95"/>
      <c r="I573" s="167"/>
      <c r="J573" s="177"/>
    </row>
    <row r="574" spans="1:10" s="106" customFormat="1" ht="34.5" customHeight="1">
      <c r="A574" s="105" t="s">
        <v>635</v>
      </c>
      <c r="B574" s="109" t="s">
        <v>44</v>
      </c>
      <c r="C574" s="99" t="s">
        <v>222</v>
      </c>
      <c r="D574" s="82"/>
      <c r="E574" s="101"/>
      <c r="F574" s="113"/>
      <c r="G574" s="108"/>
      <c r="H574" s="95"/>
      <c r="I574" s="167"/>
      <c r="J574" s="177"/>
    </row>
    <row r="575" spans="1:10" s="106" customFormat="1" ht="34.5" customHeight="1">
      <c r="A575" s="105" t="s">
        <v>636</v>
      </c>
      <c r="B575" s="112" t="s">
        <v>139</v>
      </c>
      <c r="C575" s="99" t="s">
        <v>616</v>
      </c>
      <c r="D575" s="82"/>
      <c r="E575" s="101" t="s">
        <v>60</v>
      </c>
      <c r="F575" s="113">
        <v>108</v>
      </c>
      <c r="G575" s="103"/>
      <c r="H575" s="93">
        <f>ROUND(G575*F575,2)</f>
        <v>0</v>
      </c>
      <c r="I575" s="167"/>
      <c r="J575" s="177"/>
    </row>
    <row r="576" spans="1:10" s="106" customFormat="1" ht="34.5" customHeight="1">
      <c r="A576" s="105" t="s">
        <v>622</v>
      </c>
      <c r="B576" s="109" t="s">
        <v>51</v>
      </c>
      <c r="C576" s="99" t="s">
        <v>623</v>
      </c>
      <c r="D576" s="82"/>
      <c r="E576" s="101"/>
      <c r="F576" s="113"/>
      <c r="G576" s="108"/>
      <c r="H576" s="95"/>
      <c r="I576" s="167"/>
      <c r="J576" s="177"/>
    </row>
    <row r="577" spans="1:10" s="106" customFormat="1" ht="34.5" customHeight="1">
      <c r="A577" s="105" t="s">
        <v>624</v>
      </c>
      <c r="B577" s="112" t="s">
        <v>139</v>
      </c>
      <c r="C577" s="99" t="s">
        <v>616</v>
      </c>
      <c r="D577" s="82"/>
      <c r="E577" s="101" t="s">
        <v>60</v>
      </c>
      <c r="F577" s="113">
        <v>3</v>
      </c>
      <c r="G577" s="103"/>
      <c r="H577" s="93">
        <f>ROUND(G577*F577,2)</f>
        <v>0</v>
      </c>
      <c r="I577" s="167"/>
      <c r="J577" s="177"/>
    </row>
    <row r="578" spans="1:10" s="106" customFormat="1" ht="34.5" customHeight="1">
      <c r="A578" s="105" t="s">
        <v>617</v>
      </c>
      <c r="B578" s="98" t="s">
        <v>606</v>
      </c>
      <c r="C578" s="119" t="s">
        <v>618</v>
      </c>
      <c r="D578" s="154" t="s">
        <v>661</v>
      </c>
      <c r="E578" s="101"/>
      <c r="F578" s="155"/>
      <c r="G578" s="108"/>
      <c r="H578" s="95"/>
      <c r="I578" s="167"/>
      <c r="J578" s="177"/>
    </row>
    <row r="579" spans="1:10" s="106" customFormat="1" ht="34.5" customHeight="1">
      <c r="A579" s="105" t="s">
        <v>637</v>
      </c>
      <c r="B579" s="109" t="s">
        <v>44</v>
      </c>
      <c r="C579" s="99" t="s">
        <v>638</v>
      </c>
      <c r="D579" s="82"/>
      <c r="E579" s="101" t="s">
        <v>60</v>
      </c>
      <c r="F579" s="156">
        <v>111</v>
      </c>
      <c r="G579" s="103"/>
      <c r="H579" s="93">
        <f>ROUND(G579*F579,2)</f>
        <v>0</v>
      </c>
      <c r="I579" s="167"/>
      <c r="J579" s="177"/>
    </row>
    <row r="580" spans="1:10" s="106" customFormat="1" ht="34.5" customHeight="1">
      <c r="A580" s="105" t="s">
        <v>625</v>
      </c>
      <c r="B580" s="109" t="s">
        <v>51</v>
      </c>
      <c r="C580" s="99" t="s">
        <v>626</v>
      </c>
      <c r="D580" s="82"/>
      <c r="E580" s="101" t="s">
        <v>60</v>
      </c>
      <c r="F580" s="156">
        <v>97</v>
      </c>
      <c r="G580" s="103"/>
      <c r="H580" s="93">
        <f>ROUND(G580*F580,2)</f>
        <v>0</v>
      </c>
      <c r="I580" s="167"/>
      <c r="J580" s="177"/>
    </row>
    <row r="581" spans="1:8" ht="34.5" customHeight="1">
      <c r="A581" s="22"/>
      <c r="B581" s="17"/>
      <c r="C581" s="38" t="s">
        <v>632</v>
      </c>
      <c r="D581" s="11"/>
      <c r="E581" s="9" t="s">
        <v>2</v>
      </c>
      <c r="F581" s="9" t="s">
        <v>2</v>
      </c>
      <c r="G581" s="145"/>
      <c r="H581" s="25"/>
    </row>
    <row r="582" spans="1:10" s="106" customFormat="1" ht="34.5" customHeight="1">
      <c r="A582" s="105" t="s">
        <v>612</v>
      </c>
      <c r="B582" s="98" t="s">
        <v>607</v>
      </c>
      <c r="C582" s="99" t="s">
        <v>613</v>
      </c>
      <c r="D582" s="82" t="s">
        <v>163</v>
      </c>
      <c r="E582" s="101"/>
      <c r="F582" s="113"/>
      <c r="G582" s="108"/>
      <c r="H582" s="95"/>
      <c r="I582" s="167"/>
      <c r="J582" s="177"/>
    </row>
    <row r="583" spans="1:10" s="106" customFormat="1" ht="34.5" customHeight="1">
      <c r="A583" s="105" t="s">
        <v>627</v>
      </c>
      <c r="B583" s="109" t="s">
        <v>44</v>
      </c>
      <c r="C583" s="99" t="s">
        <v>628</v>
      </c>
      <c r="D583" s="82"/>
      <c r="E583" s="101"/>
      <c r="F583" s="113"/>
      <c r="G583" s="108"/>
      <c r="H583" s="95"/>
      <c r="I583" s="167"/>
      <c r="J583" s="177"/>
    </row>
    <row r="584" spans="1:10" s="106" customFormat="1" ht="34.5" customHeight="1">
      <c r="A584" s="105" t="s">
        <v>629</v>
      </c>
      <c r="B584" s="112" t="s">
        <v>139</v>
      </c>
      <c r="C584" s="99" t="s">
        <v>616</v>
      </c>
      <c r="D584" s="82"/>
      <c r="E584" s="101" t="s">
        <v>50</v>
      </c>
      <c r="F584" s="113">
        <v>1</v>
      </c>
      <c r="G584" s="103"/>
      <c r="H584" s="93">
        <f>ROUND(G584*F584,2)</f>
        <v>0</v>
      </c>
      <c r="I584" s="172"/>
      <c r="J584" s="177"/>
    </row>
    <row r="585" spans="1:10" s="106" customFormat="1" ht="34.5" customHeight="1">
      <c r="A585" s="105" t="s">
        <v>617</v>
      </c>
      <c r="B585" s="98" t="s">
        <v>643</v>
      </c>
      <c r="C585" s="119" t="s">
        <v>618</v>
      </c>
      <c r="D585" s="154" t="s">
        <v>661</v>
      </c>
      <c r="E585" s="101"/>
      <c r="F585" s="155"/>
      <c r="G585" s="108"/>
      <c r="H585" s="95"/>
      <c r="I585" s="167"/>
      <c r="J585" s="177"/>
    </row>
    <row r="586" spans="1:10" s="106" customFormat="1" ht="34.5" customHeight="1">
      <c r="A586" s="105" t="s">
        <v>625</v>
      </c>
      <c r="B586" s="109" t="s">
        <v>44</v>
      </c>
      <c r="C586" s="99" t="s">
        <v>626</v>
      </c>
      <c r="D586" s="82"/>
      <c r="E586" s="101" t="s">
        <v>60</v>
      </c>
      <c r="F586" s="156">
        <v>92</v>
      </c>
      <c r="G586" s="103"/>
      <c r="H586" s="93">
        <f>ROUND(G586*F586,2)</f>
        <v>0</v>
      </c>
      <c r="I586" s="167"/>
      <c r="J586" s="177"/>
    </row>
    <row r="587" spans="1:10" ht="34.5" customHeight="1">
      <c r="A587" s="22"/>
      <c r="B587" s="17"/>
      <c r="C587" s="39" t="s">
        <v>442</v>
      </c>
      <c r="D587" s="11"/>
      <c r="E587" s="8"/>
      <c r="F587" s="11"/>
      <c r="G587" s="145"/>
      <c r="H587" s="25"/>
      <c r="J587" s="180"/>
    </row>
    <row r="588" spans="1:10" s="118" customFormat="1" ht="34.5" customHeight="1">
      <c r="A588" s="105" t="s">
        <v>234</v>
      </c>
      <c r="B588" s="129" t="s">
        <v>644</v>
      </c>
      <c r="C588" s="130" t="s">
        <v>235</v>
      </c>
      <c r="D588" s="131" t="s">
        <v>444</v>
      </c>
      <c r="E588" s="101"/>
      <c r="F588" s="132"/>
      <c r="G588" s="114"/>
      <c r="H588" s="93"/>
      <c r="I588" s="168"/>
      <c r="J588" s="178"/>
    </row>
    <row r="589" spans="1:10" s="118" customFormat="1" ht="34.5" customHeight="1">
      <c r="A589" s="105" t="s">
        <v>236</v>
      </c>
      <c r="B589" s="133" t="s">
        <v>44</v>
      </c>
      <c r="C589" s="134" t="s">
        <v>237</v>
      </c>
      <c r="D589" s="131"/>
      <c r="E589" s="101" t="s">
        <v>43</v>
      </c>
      <c r="F589" s="113">
        <v>350</v>
      </c>
      <c r="G589" s="103"/>
      <c r="H589" s="93">
        <f>ROUND(G589*F589,2)</f>
        <v>0</v>
      </c>
      <c r="I589" s="168"/>
      <c r="J589" s="178"/>
    </row>
    <row r="590" spans="1:8" ht="34.5" customHeight="1">
      <c r="A590" s="22"/>
      <c r="B590" s="7"/>
      <c r="C590" s="39" t="s">
        <v>443</v>
      </c>
      <c r="D590" s="11"/>
      <c r="E590" s="10"/>
      <c r="F590" s="9"/>
      <c r="G590" s="145"/>
      <c r="H590" s="25"/>
    </row>
    <row r="591" spans="1:10" s="118" customFormat="1" ht="34.5" customHeight="1">
      <c r="A591" s="105" t="s">
        <v>234</v>
      </c>
      <c r="B591" s="129" t="s">
        <v>645</v>
      </c>
      <c r="C591" s="130" t="s">
        <v>235</v>
      </c>
      <c r="D591" s="131" t="s">
        <v>444</v>
      </c>
      <c r="E591" s="101"/>
      <c r="F591" s="132"/>
      <c r="G591" s="114"/>
      <c r="H591" s="93"/>
      <c r="I591" s="168"/>
      <c r="J591" s="178"/>
    </row>
    <row r="592" spans="1:10" s="118" customFormat="1" ht="34.5" customHeight="1">
      <c r="A592" s="105" t="s">
        <v>236</v>
      </c>
      <c r="B592" s="133" t="s">
        <v>44</v>
      </c>
      <c r="C592" s="134" t="s">
        <v>237</v>
      </c>
      <c r="D592" s="131"/>
      <c r="E592" s="101" t="s">
        <v>43</v>
      </c>
      <c r="F592" s="113">
        <v>350</v>
      </c>
      <c r="G592" s="103"/>
      <c r="H592" s="93">
        <f>ROUND(G592*F592,2)</f>
        <v>0</v>
      </c>
      <c r="I592" s="168"/>
      <c r="J592" s="178"/>
    </row>
    <row r="593" spans="1:8" ht="34.5" customHeight="1" thickBot="1">
      <c r="A593" s="23"/>
      <c r="B593" s="43" t="str">
        <f>B560</f>
        <v>H</v>
      </c>
      <c r="C593" s="198" t="str">
        <f>C560</f>
        <v>WATER AND WASTE WORK</v>
      </c>
      <c r="D593" s="199"/>
      <c r="E593" s="199"/>
      <c r="F593" s="200"/>
      <c r="G593" s="143" t="s">
        <v>17</v>
      </c>
      <c r="H593" s="23">
        <f>SUM(H560:H592)</f>
        <v>0</v>
      </c>
    </row>
    <row r="594" spans="1:10" s="88" customFormat="1" ht="54" customHeight="1" thickTop="1">
      <c r="A594" s="91"/>
      <c r="B594" s="226" t="s">
        <v>647</v>
      </c>
      <c r="C594" s="227"/>
      <c r="D594" s="227"/>
      <c r="E594" s="227"/>
      <c r="F594" s="227"/>
      <c r="G594" s="228"/>
      <c r="H594" s="157"/>
      <c r="J594" s="94"/>
    </row>
    <row r="595" spans="1:10" s="90" customFormat="1" ht="30" customHeight="1">
      <c r="A595" s="89"/>
      <c r="B595" s="158" t="s">
        <v>450</v>
      </c>
      <c r="C595" s="238" t="s">
        <v>445</v>
      </c>
      <c r="D595" s="239"/>
      <c r="E595" s="239"/>
      <c r="F595" s="240"/>
      <c r="G595" s="159"/>
      <c r="H595" s="160"/>
      <c r="J595" s="181"/>
    </row>
    <row r="596" spans="1:10" s="88" customFormat="1" ht="66" customHeight="1">
      <c r="A596" s="161"/>
      <c r="B596" s="98" t="s">
        <v>651</v>
      </c>
      <c r="C596" s="99" t="s">
        <v>648</v>
      </c>
      <c r="D596" s="82" t="s">
        <v>210</v>
      </c>
      <c r="E596" s="101" t="s">
        <v>50</v>
      </c>
      <c r="F596" s="113">
        <v>7</v>
      </c>
      <c r="G596" s="92"/>
      <c r="H596" s="93">
        <f aca="true" t="shared" si="19" ref="H596:H604">ROUND(G596*F596,2)</f>
        <v>0</v>
      </c>
      <c r="J596" s="94"/>
    </row>
    <row r="597" spans="1:10" s="88" customFormat="1" ht="51" customHeight="1">
      <c r="A597" s="161"/>
      <c r="B597" s="98" t="s">
        <v>652</v>
      </c>
      <c r="C597" s="99" t="s">
        <v>649</v>
      </c>
      <c r="D597" s="82" t="s">
        <v>210</v>
      </c>
      <c r="E597" s="101" t="s">
        <v>60</v>
      </c>
      <c r="F597" s="113">
        <v>300</v>
      </c>
      <c r="G597" s="92"/>
      <c r="H597" s="93">
        <f t="shared" si="19"/>
        <v>0</v>
      </c>
      <c r="J597" s="94"/>
    </row>
    <row r="598" spans="1:10" s="88" customFormat="1" ht="51" customHeight="1">
      <c r="A598" s="161"/>
      <c r="B598" s="98" t="s">
        <v>653</v>
      </c>
      <c r="C598" s="99" t="s">
        <v>650</v>
      </c>
      <c r="D598" s="82" t="s">
        <v>210</v>
      </c>
      <c r="E598" s="101" t="s">
        <v>50</v>
      </c>
      <c r="F598" s="113">
        <v>6</v>
      </c>
      <c r="G598" s="92"/>
      <c r="H598" s="93">
        <f t="shared" si="19"/>
        <v>0</v>
      </c>
      <c r="J598" s="94"/>
    </row>
    <row r="599" spans="1:10" s="88" customFormat="1" ht="76.5" customHeight="1">
      <c r="A599" s="161"/>
      <c r="B599" s="98" t="s">
        <v>664</v>
      </c>
      <c r="C599" s="99" t="s">
        <v>663</v>
      </c>
      <c r="D599" s="82" t="s">
        <v>210</v>
      </c>
      <c r="E599" s="101" t="s">
        <v>50</v>
      </c>
      <c r="F599" s="113">
        <v>2</v>
      </c>
      <c r="G599" s="92"/>
      <c r="H599" s="93">
        <f t="shared" si="19"/>
        <v>0</v>
      </c>
      <c r="J599" s="94"/>
    </row>
    <row r="600" spans="1:10" s="88" customFormat="1" ht="51" customHeight="1">
      <c r="A600" s="161"/>
      <c r="B600" s="98" t="s">
        <v>665</v>
      </c>
      <c r="C600" s="99" t="s">
        <v>670</v>
      </c>
      <c r="D600" s="82" t="s">
        <v>210</v>
      </c>
      <c r="E600" s="101" t="s">
        <v>50</v>
      </c>
      <c r="F600" s="113">
        <v>6</v>
      </c>
      <c r="G600" s="92"/>
      <c r="H600" s="93">
        <f t="shared" si="19"/>
        <v>0</v>
      </c>
      <c r="J600" s="94"/>
    </row>
    <row r="601" spans="1:10" s="88" customFormat="1" ht="51" customHeight="1">
      <c r="A601" s="161"/>
      <c r="B601" s="98" t="s">
        <v>666</v>
      </c>
      <c r="C601" s="99" t="s">
        <v>672</v>
      </c>
      <c r="D601" s="82" t="s">
        <v>210</v>
      </c>
      <c r="E601" s="101" t="s">
        <v>671</v>
      </c>
      <c r="F601" s="113">
        <v>6</v>
      </c>
      <c r="G601" s="92"/>
      <c r="H601" s="93">
        <f t="shared" si="19"/>
        <v>0</v>
      </c>
      <c r="J601" s="94"/>
    </row>
    <row r="602" spans="1:10" s="88" customFormat="1" ht="51" customHeight="1">
      <c r="A602" s="161"/>
      <c r="B602" s="98" t="s">
        <v>667</v>
      </c>
      <c r="C602" s="99" t="s">
        <v>673</v>
      </c>
      <c r="D602" s="82" t="s">
        <v>210</v>
      </c>
      <c r="E602" s="101" t="s">
        <v>671</v>
      </c>
      <c r="F602" s="113">
        <v>6</v>
      </c>
      <c r="G602" s="92"/>
      <c r="H602" s="93">
        <f t="shared" si="19"/>
        <v>0</v>
      </c>
      <c r="J602" s="94"/>
    </row>
    <row r="603" spans="1:10" s="88" customFormat="1" ht="51" customHeight="1">
      <c r="A603" s="161"/>
      <c r="B603" s="98" t="s">
        <v>668</v>
      </c>
      <c r="C603" s="99" t="s">
        <v>674</v>
      </c>
      <c r="D603" s="82" t="s">
        <v>210</v>
      </c>
      <c r="E603" s="101" t="s">
        <v>50</v>
      </c>
      <c r="F603" s="113">
        <v>6</v>
      </c>
      <c r="G603" s="92"/>
      <c r="H603" s="93">
        <f t="shared" si="19"/>
        <v>0</v>
      </c>
      <c r="J603" s="94"/>
    </row>
    <row r="604" spans="1:10" s="88" customFormat="1" ht="51" customHeight="1">
      <c r="A604" s="161"/>
      <c r="B604" s="98" t="s">
        <v>669</v>
      </c>
      <c r="C604" s="99" t="s">
        <v>675</v>
      </c>
      <c r="D604" s="82" t="s">
        <v>210</v>
      </c>
      <c r="E604" s="101" t="s">
        <v>50</v>
      </c>
      <c r="F604" s="113">
        <v>2</v>
      </c>
      <c r="G604" s="92"/>
      <c r="H604" s="93">
        <f t="shared" si="19"/>
        <v>0</v>
      </c>
      <c r="J604" s="94"/>
    </row>
    <row r="605" spans="1:10" s="90" customFormat="1" ht="30" customHeight="1" thickBot="1">
      <c r="A605" s="162"/>
      <c r="B605" s="96" t="s">
        <v>450</v>
      </c>
      <c r="C605" s="217" t="str">
        <f>C595</f>
        <v>HAIG AVENUE - RUE DES MEURONS TO EGERTON ROAD, STREET LIGHTING</v>
      </c>
      <c r="D605" s="218"/>
      <c r="E605" s="218"/>
      <c r="F605" s="219"/>
      <c r="G605" s="163" t="s">
        <v>17</v>
      </c>
      <c r="H605" s="162">
        <f>SUM(H595:H604)</f>
        <v>0</v>
      </c>
      <c r="J605" s="181"/>
    </row>
    <row r="606" spans="1:10" s="90" customFormat="1" ht="30" customHeight="1" thickTop="1">
      <c r="A606" s="164"/>
      <c r="B606" s="158" t="s">
        <v>451</v>
      </c>
      <c r="C606" s="214" t="s">
        <v>446</v>
      </c>
      <c r="D606" s="215"/>
      <c r="E606" s="215"/>
      <c r="F606" s="216"/>
      <c r="G606" s="165"/>
      <c r="H606" s="166"/>
      <c r="J606" s="181"/>
    </row>
    <row r="607" spans="1:10" s="88" customFormat="1" ht="66" customHeight="1">
      <c r="A607" s="161"/>
      <c r="B607" s="98" t="s">
        <v>654</v>
      </c>
      <c r="C607" s="99" t="s">
        <v>648</v>
      </c>
      <c r="D607" s="82" t="s">
        <v>210</v>
      </c>
      <c r="E607" s="101" t="s">
        <v>50</v>
      </c>
      <c r="F607" s="113">
        <v>10</v>
      </c>
      <c r="G607" s="92"/>
      <c r="H607" s="93">
        <f aca="true" t="shared" si="20" ref="H607:H615">ROUND(G607*F607,2)</f>
        <v>0</v>
      </c>
      <c r="J607" s="94"/>
    </row>
    <row r="608" spans="1:10" s="88" customFormat="1" ht="51" customHeight="1">
      <c r="A608" s="161"/>
      <c r="B608" s="98" t="s">
        <v>655</v>
      </c>
      <c r="C608" s="99" t="s">
        <v>649</v>
      </c>
      <c r="D608" s="82" t="s">
        <v>210</v>
      </c>
      <c r="E608" s="101" t="s">
        <v>60</v>
      </c>
      <c r="F608" s="113">
        <v>580</v>
      </c>
      <c r="G608" s="92"/>
      <c r="H608" s="93">
        <f t="shared" si="20"/>
        <v>0</v>
      </c>
      <c r="J608" s="94"/>
    </row>
    <row r="609" spans="1:10" s="88" customFormat="1" ht="51" customHeight="1">
      <c r="A609" s="161"/>
      <c r="B609" s="98" t="s">
        <v>656</v>
      </c>
      <c r="C609" s="99" t="s">
        <v>650</v>
      </c>
      <c r="D609" s="82" t="s">
        <v>210</v>
      </c>
      <c r="E609" s="101" t="s">
        <v>50</v>
      </c>
      <c r="F609" s="113">
        <v>10</v>
      </c>
      <c r="G609" s="92"/>
      <c r="H609" s="93">
        <f t="shared" si="20"/>
        <v>0</v>
      </c>
      <c r="J609" s="94"/>
    </row>
    <row r="610" spans="1:10" s="88" customFormat="1" ht="76.5" customHeight="1">
      <c r="A610" s="161"/>
      <c r="B610" s="98" t="s">
        <v>676</v>
      </c>
      <c r="C610" s="99" t="s">
        <v>663</v>
      </c>
      <c r="D610" s="82" t="s">
        <v>210</v>
      </c>
      <c r="E610" s="101" t="s">
        <v>50</v>
      </c>
      <c r="F610" s="113">
        <v>2</v>
      </c>
      <c r="G610" s="92"/>
      <c r="H610" s="93">
        <f t="shared" si="20"/>
        <v>0</v>
      </c>
      <c r="J610" s="94"/>
    </row>
    <row r="611" spans="1:10" s="88" customFormat="1" ht="51" customHeight="1">
      <c r="A611" s="161"/>
      <c r="B611" s="98" t="s">
        <v>677</v>
      </c>
      <c r="C611" s="99" t="s">
        <v>670</v>
      </c>
      <c r="D611" s="82" t="s">
        <v>210</v>
      </c>
      <c r="E611" s="101" t="s">
        <v>50</v>
      </c>
      <c r="F611" s="113">
        <v>10</v>
      </c>
      <c r="G611" s="92"/>
      <c r="H611" s="93">
        <f t="shared" si="20"/>
        <v>0</v>
      </c>
      <c r="J611" s="94"/>
    </row>
    <row r="612" spans="1:10" s="88" customFormat="1" ht="51" customHeight="1">
      <c r="A612" s="161"/>
      <c r="B612" s="98" t="s">
        <v>678</v>
      </c>
      <c r="C612" s="99" t="s">
        <v>672</v>
      </c>
      <c r="D612" s="82" t="s">
        <v>210</v>
      </c>
      <c r="E612" s="101" t="s">
        <v>671</v>
      </c>
      <c r="F612" s="113">
        <v>10</v>
      </c>
      <c r="G612" s="92"/>
      <c r="H612" s="93">
        <f t="shared" si="20"/>
        <v>0</v>
      </c>
      <c r="J612" s="94"/>
    </row>
    <row r="613" spans="1:10" s="88" customFormat="1" ht="51" customHeight="1">
      <c r="A613" s="161"/>
      <c r="B613" s="98" t="s">
        <v>679</v>
      </c>
      <c r="C613" s="99" t="s">
        <v>673</v>
      </c>
      <c r="D613" s="82" t="s">
        <v>210</v>
      </c>
      <c r="E613" s="101" t="s">
        <v>671</v>
      </c>
      <c r="F613" s="113">
        <v>10</v>
      </c>
      <c r="G613" s="92"/>
      <c r="H613" s="93">
        <f t="shared" si="20"/>
        <v>0</v>
      </c>
      <c r="J613" s="94"/>
    </row>
    <row r="614" spans="1:10" s="88" customFormat="1" ht="51" customHeight="1">
      <c r="A614" s="161"/>
      <c r="B614" s="98" t="s">
        <v>680</v>
      </c>
      <c r="C614" s="99" t="s">
        <v>674</v>
      </c>
      <c r="D614" s="82" t="s">
        <v>210</v>
      </c>
      <c r="E614" s="101" t="s">
        <v>50</v>
      </c>
      <c r="F614" s="113">
        <v>10</v>
      </c>
      <c r="G614" s="92"/>
      <c r="H614" s="93">
        <f t="shared" si="20"/>
        <v>0</v>
      </c>
      <c r="J614" s="94"/>
    </row>
    <row r="615" spans="1:10" s="88" customFormat="1" ht="51" customHeight="1">
      <c r="A615" s="161"/>
      <c r="B615" s="98" t="s">
        <v>681</v>
      </c>
      <c r="C615" s="99" t="s">
        <v>675</v>
      </c>
      <c r="D615" s="82" t="s">
        <v>210</v>
      </c>
      <c r="E615" s="101" t="s">
        <v>50</v>
      </c>
      <c r="F615" s="113">
        <v>1</v>
      </c>
      <c r="G615" s="92"/>
      <c r="H615" s="93">
        <f t="shared" si="20"/>
        <v>0</v>
      </c>
      <c r="J615" s="94"/>
    </row>
    <row r="616" spans="1:10" s="90" customFormat="1" ht="30" customHeight="1" thickBot="1">
      <c r="A616" s="160"/>
      <c r="B616" s="96" t="s">
        <v>451</v>
      </c>
      <c r="C616" s="217" t="str">
        <f>C606</f>
        <v>BERESFORD AVENUE - OSBORNE STREET TO DALY STREET S., STREET LIGHTING</v>
      </c>
      <c r="D616" s="218"/>
      <c r="E616" s="218"/>
      <c r="F616" s="219"/>
      <c r="G616" s="163" t="s">
        <v>17</v>
      </c>
      <c r="H616" s="162">
        <f>SUM(H606:H615)</f>
        <v>0</v>
      </c>
      <c r="J616" s="181"/>
    </row>
    <row r="617" spans="1:10" s="90" customFormat="1" ht="30" customHeight="1" thickTop="1">
      <c r="A617" s="164"/>
      <c r="B617" s="158" t="s">
        <v>453</v>
      </c>
      <c r="C617" s="214" t="s">
        <v>447</v>
      </c>
      <c r="D617" s="215"/>
      <c r="E617" s="215"/>
      <c r="F617" s="216"/>
      <c r="G617" s="165"/>
      <c r="H617" s="166"/>
      <c r="J617" s="181"/>
    </row>
    <row r="618" spans="1:10" s="88" customFormat="1" ht="66" customHeight="1">
      <c r="A618" s="161"/>
      <c r="B618" s="98" t="s">
        <v>657</v>
      </c>
      <c r="C618" s="99" t="s">
        <v>648</v>
      </c>
      <c r="D618" s="82" t="s">
        <v>210</v>
      </c>
      <c r="E618" s="101" t="s">
        <v>50</v>
      </c>
      <c r="F618" s="113">
        <v>10</v>
      </c>
      <c r="G618" s="92"/>
      <c r="H618" s="93">
        <f aca="true" t="shared" si="21" ref="H618:H626">ROUND(G618*F618,2)</f>
        <v>0</v>
      </c>
      <c r="J618" s="94"/>
    </row>
    <row r="619" spans="1:10" s="88" customFormat="1" ht="51" customHeight="1">
      <c r="A619" s="161"/>
      <c r="B619" s="98" t="s">
        <v>658</v>
      </c>
      <c r="C619" s="99" t="s">
        <v>649</v>
      </c>
      <c r="D619" s="82" t="s">
        <v>210</v>
      </c>
      <c r="E619" s="101" t="s">
        <v>60</v>
      </c>
      <c r="F619" s="113">
        <v>550</v>
      </c>
      <c r="G619" s="92"/>
      <c r="H619" s="93">
        <f t="shared" si="21"/>
        <v>0</v>
      </c>
      <c r="J619" s="94"/>
    </row>
    <row r="620" spans="1:10" s="88" customFormat="1" ht="51" customHeight="1">
      <c r="A620" s="161"/>
      <c r="B620" s="98" t="s">
        <v>659</v>
      </c>
      <c r="C620" s="99" t="s">
        <v>650</v>
      </c>
      <c r="D620" s="82" t="s">
        <v>210</v>
      </c>
      <c r="E620" s="101" t="s">
        <v>50</v>
      </c>
      <c r="F620" s="113">
        <v>10</v>
      </c>
      <c r="G620" s="92"/>
      <c r="H620" s="93">
        <f t="shared" si="21"/>
        <v>0</v>
      </c>
      <c r="J620" s="94"/>
    </row>
    <row r="621" spans="1:10" s="88" customFormat="1" ht="76.5" customHeight="1">
      <c r="A621" s="161"/>
      <c r="B621" s="98" t="s">
        <v>682</v>
      </c>
      <c r="C621" s="99" t="s">
        <v>663</v>
      </c>
      <c r="D621" s="82" t="s">
        <v>210</v>
      </c>
      <c r="E621" s="101" t="s">
        <v>50</v>
      </c>
      <c r="F621" s="113">
        <v>2</v>
      </c>
      <c r="G621" s="92"/>
      <c r="H621" s="93">
        <f t="shared" si="21"/>
        <v>0</v>
      </c>
      <c r="J621" s="94"/>
    </row>
    <row r="622" spans="1:10" s="88" customFormat="1" ht="51" customHeight="1">
      <c r="A622" s="161"/>
      <c r="B622" s="98" t="s">
        <v>683</v>
      </c>
      <c r="C622" s="99" t="s">
        <v>670</v>
      </c>
      <c r="D622" s="82" t="s">
        <v>210</v>
      </c>
      <c r="E622" s="101" t="s">
        <v>50</v>
      </c>
      <c r="F622" s="113">
        <v>10</v>
      </c>
      <c r="G622" s="92"/>
      <c r="H622" s="93">
        <f t="shared" si="21"/>
        <v>0</v>
      </c>
      <c r="J622" s="94"/>
    </row>
    <row r="623" spans="1:10" s="88" customFormat="1" ht="51" customHeight="1">
      <c r="A623" s="161"/>
      <c r="B623" s="98" t="s">
        <v>684</v>
      </c>
      <c r="C623" s="99" t="s">
        <v>672</v>
      </c>
      <c r="D623" s="82" t="s">
        <v>210</v>
      </c>
      <c r="E623" s="101" t="s">
        <v>671</v>
      </c>
      <c r="F623" s="113">
        <v>10</v>
      </c>
      <c r="G623" s="92"/>
      <c r="H623" s="93">
        <f t="shared" si="21"/>
        <v>0</v>
      </c>
      <c r="J623" s="94"/>
    </row>
    <row r="624" spans="1:10" s="88" customFormat="1" ht="51" customHeight="1">
      <c r="A624" s="161"/>
      <c r="B624" s="98" t="s">
        <v>685</v>
      </c>
      <c r="C624" s="99" t="s">
        <v>673</v>
      </c>
      <c r="D624" s="82" t="s">
        <v>210</v>
      </c>
      <c r="E624" s="101" t="s">
        <v>671</v>
      </c>
      <c r="F624" s="113">
        <v>10</v>
      </c>
      <c r="G624" s="92"/>
      <c r="H624" s="93">
        <f t="shared" si="21"/>
        <v>0</v>
      </c>
      <c r="J624" s="94"/>
    </row>
    <row r="625" spans="1:10" s="88" customFormat="1" ht="51" customHeight="1">
      <c r="A625" s="161"/>
      <c r="B625" s="98" t="s">
        <v>686</v>
      </c>
      <c r="C625" s="99" t="s">
        <v>674</v>
      </c>
      <c r="D625" s="82" t="s">
        <v>210</v>
      </c>
      <c r="E625" s="101" t="s">
        <v>50</v>
      </c>
      <c r="F625" s="113">
        <v>10</v>
      </c>
      <c r="G625" s="92"/>
      <c r="H625" s="93">
        <f t="shared" si="21"/>
        <v>0</v>
      </c>
      <c r="J625" s="94"/>
    </row>
    <row r="626" spans="1:10" s="88" customFormat="1" ht="51" customHeight="1">
      <c r="A626" s="161"/>
      <c r="B626" s="98" t="s">
        <v>687</v>
      </c>
      <c r="C626" s="99" t="s">
        <v>675</v>
      </c>
      <c r="D626" s="82" t="s">
        <v>210</v>
      </c>
      <c r="E626" s="101" t="s">
        <v>50</v>
      </c>
      <c r="F626" s="113">
        <v>1</v>
      </c>
      <c r="G626" s="92"/>
      <c r="H626" s="93">
        <f t="shared" si="21"/>
        <v>0</v>
      </c>
      <c r="J626" s="94"/>
    </row>
    <row r="627" spans="1:10" s="90" customFormat="1" ht="30" customHeight="1" thickBot="1">
      <c r="A627" s="160"/>
      <c r="B627" s="96" t="s">
        <v>453</v>
      </c>
      <c r="C627" s="217" t="str">
        <f>C617</f>
        <v>CHURCHILL DRIVE - ECCLES STREET TO CASEY STREET, STREET LIGHTING</v>
      </c>
      <c r="D627" s="218"/>
      <c r="E627" s="218"/>
      <c r="F627" s="219"/>
      <c r="G627" s="163" t="s">
        <v>17</v>
      </c>
      <c r="H627" s="162">
        <f>SUM(H617:H626)</f>
        <v>0</v>
      </c>
      <c r="J627" s="181"/>
    </row>
    <row r="628" spans="1:8" ht="36" customHeight="1" thickTop="1">
      <c r="A628" s="78"/>
      <c r="B628" s="12"/>
      <c r="C628" s="62" t="s">
        <v>18</v>
      </c>
      <c r="D628" s="63"/>
      <c r="E628" s="63"/>
      <c r="F628" s="63"/>
      <c r="G628" s="148"/>
      <c r="H628" s="30"/>
    </row>
    <row r="629" spans="1:10" s="47" customFormat="1" ht="31.5" customHeight="1">
      <c r="A629" s="80"/>
      <c r="B629" s="233" t="str">
        <f>B6</f>
        <v>PART 1      CITY FUNDED WORK</v>
      </c>
      <c r="C629" s="234"/>
      <c r="D629" s="234"/>
      <c r="E629" s="234"/>
      <c r="F629" s="234"/>
      <c r="G629" s="149"/>
      <c r="H629" s="71"/>
      <c r="J629" s="175"/>
    </row>
    <row r="630" spans="1:8" ht="30" customHeight="1" thickBot="1">
      <c r="A630" s="23"/>
      <c r="B630" s="43" t="s">
        <v>12</v>
      </c>
      <c r="C630" s="204" t="str">
        <f>C7</f>
        <v>DARWIN STREET - RIEL AVENUE TO RIVERBEND AVE, REHABILITATION</v>
      </c>
      <c r="D630" s="224"/>
      <c r="E630" s="224"/>
      <c r="F630" s="225"/>
      <c r="G630" s="143" t="s">
        <v>17</v>
      </c>
      <c r="H630" s="23">
        <f>H85</f>
        <v>0</v>
      </c>
    </row>
    <row r="631" spans="1:8" ht="30" customHeight="1" thickBot="1" thickTop="1">
      <c r="A631" s="23"/>
      <c r="B631" s="43" t="s">
        <v>13</v>
      </c>
      <c r="C631" s="201" t="str">
        <f>C86</f>
        <v>WHITLEY DRIVE - HAWKINS CRESCENT TO ASHWORTH STREET, REHABILITATION</v>
      </c>
      <c r="D631" s="220"/>
      <c r="E631" s="220"/>
      <c r="F631" s="221"/>
      <c r="G631" s="143" t="s">
        <v>17</v>
      </c>
      <c r="H631" s="23">
        <f>H155</f>
        <v>0</v>
      </c>
    </row>
    <row r="632" spans="1:8" ht="30" customHeight="1" thickBot="1" thickTop="1">
      <c r="A632" s="23"/>
      <c r="B632" s="43" t="s">
        <v>14</v>
      </c>
      <c r="C632" s="201" t="str">
        <f>C156</f>
        <v>KNIGHTSBRIDGE DRIVE - MEADOWOOD DRIVE TO KNIGHTSBRIDGE DRIVE (WEST LEG), REHABILITATION</v>
      </c>
      <c r="D632" s="220"/>
      <c r="E632" s="220"/>
      <c r="F632" s="221"/>
      <c r="G632" s="143" t="s">
        <v>17</v>
      </c>
      <c r="H632" s="23">
        <f>H228</f>
        <v>0</v>
      </c>
    </row>
    <row r="633" spans="1:8" ht="30" customHeight="1" thickBot="1" thickTop="1">
      <c r="A633" s="23"/>
      <c r="B633" s="43" t="s">
        <v>15</v>
      </c>
      <c r="C633" s="201" t="str">
        <f>C229</f>
        <v>HARESFORD CRESCENT - NOVAVISTA DRIVE TO HAWKINS CRESCENT, REHABILITATION</v>
      </c>
      <c r="D633" s="220"/>
      <c r="E633" s="220"/>
      <c r="F633" s="221"/>
      <c r="G633" s="143" t="s">
        <v>17</v>
      </c>
      <c r="H633" s="23">
        <f>H296</f>
        <v>0</v>
      </c>
    </row>
    <row r="634" spans="1:8" ht="30" customHeight="1" thickBot="1" thickTop="1">
      <c r="A634" s="23"/>
      <c r="B634" s="43" t="s">
        <v>16</v>
      </c>
      <c r="C634" s="201" t="str">
        <f>C297</f>
        <v>HAIG AVENUE - RUE DES MEURONS TO EGERTON ROAD, RECONSTRUCTION</v>
      </c>
      <c r="D634" s="220"/>
      <c r="E634" s="220"/>
      <c r="F634" s="221"/>
      <c r="G634" s="143" t="s">
        <v>17</v>
      </c>
      <c r="H634" s="23">
        <f>H378</f>
        <v>0</v>
      </c>
    </row>
    <row r="635" spans="1:8" ht="30" customHeight="1" thickBot="1" thickTop="1">
      <c r="A635" s="23"/>
      <c r="B635" s="43" t="s">
        <v>448</v>
      </c>
      <c r="C635" s="201" t="str">
        <f>C379</f>
        <v>BERESFORD AVENUE - OSBORNE STREET TO DALY STREET S., RECONSTRUCTION</v>
      </c>
      <c r="D635" s="220"/>
      <c r="E635" s="220"/>
      <c r="F635" s="221"/>
      <c r="G635" s="143" t="s">
        <v>17</v>
      </c>
      <c r="H635" s="23">
        <f>H466</f>
        <v>0</v>
      </c>
    </row>
    <row r="636" spans="1:8" ht="30" customHeight="1" thickBot="1" thickTop="1">
      <c r="A636" s="23"/>
      <c r="B636" s="43" t="s">
        <v>452</v>
      </c>
      <c r="C636" s="201" t="str">
        <f>C467</f>
        <v>CHURCHILL DRIVE - ECCLES STREET TO CASEY STREET, RECONSTRUCTION</v>
      </c>
      <c r="D636" s="220"/>
      <c r="E636" s="220"/>
      <c r="F636" s="221"/>
      <c r="G636" s="143" t="s">
        <v>17</v>
      </c>
      <c r="H636" s="23">
        <f>H559</f>
        <v>0</v>
      </c>
    </row>
    <row r="637" spans="1:8" ht="30" customHeight="1" thickBot="1" thickTop="1">
      <c r="A637" s="23"/>
      <c r="B637" s="43" t="s">
        <v>449</v>
      </c>
      <c r="C637" s="201" t="str">
        <f>C560</f>
        <v>WATER AND WASTE WORK</v>
      </c>
      <c r="D637" s="220"/>
      <c r="E637" s="220"/>
      <c r="F637" s="221"/>
      <c r="G637" s="143" t="s">
        <v>17</v>
      </c>
      <c r="H637" s="23">
        <f>H593</f>
        <v>0</v>
      </c>
    </row>
    <row r="638" spans="1:8" ht="28.5" customHeight="1" thickBot="1" thickTop="1">
      <c r="A638" s="23"/>
      <c r="B638" s="64"/>
      <c r="C638" s="65"/>
      <c r="D638" s="66"/>
      <c r="E638" s="67"/>
      <c r="F638" s="67"/>
      <c r="G638" s="69" t="s">
        <v>31</v>
      </c>
      <c r="H638" s="68">
        <f>SUM(H629:H637)</f>
        <v>0</v>
      </c>
    </row>
    <row r="639" spans="1:10" s="47" customFormat="1" ht="63" customHeight="1" thickBot="1" thickTop="1">
      <c r="A639" s="48"/>
      <c r="B639" s="241" t="str">
        <f>B594</f>
        <v>PART 2      MANITOBA HYDRO FUNDED WORK
                 (See B10.5, B17.2.1, B18.4, D2, D13.2-3, D14.4)</v>
      </c>
      <c r="C639" s="242"/>
      <c r="D639" s="242"/>
      <c r="E639" s="242"/>
      <c r="F639" s="242"/>
      <c r="G639" s="243"/>
      <c r="H639" s="51"/>
      <c r="J639" s="175"/>
    </row>
    <row r="640" spans="1:8" ht="30" customHeight="1" thickBot="1" thickTop="1">
      <c r="A640" s="33"/>
      <c r="B640" s="43" t="s">
        <v>450</v>
      </c>
      <c r="C640" s="201" t="str">
        <f>C595</f>
        <v>HAIG AVENUE - RUE DES MEURONS TO EGERTON ROAD, STREET LIGHTING</v>
      </c>
      <c r="D640" s="220"/>
      <c r="E640" s="220"/>
      <c r="F640" s="221"/>
      <c r="G640" s="150" t="s">
        <v>17</v>
      </c>
      <c r="H640" s="33">
        <f>H605</f>
        <v>0</v>
      </c>
    </row>
    <row r="641" spans="1:8" ht="30" customHeight="1" thickBot="1" thickTop="1">
      <c r="A641" s="27"/>
      <c r="B641" s="81" t="s">
        <v>451</v>
      </c>
      <c r="C641" s="201" t="str">
        <f>C606</f>
        <v>BERESFORD AVENUE - OSBORNE STREET TO DALY STREET S., STREET LIGHTING</v>
      </c>
      <c r="D641" s="220"/>
      <c r="E641" s="220"/>
      <c r="F641" s="221"/>
      <c r="G641" s="151" t="s">
        <v>17</v>
      </c>
      <c r="H641" s="27">
        <f>H616</f>
        <v>0</v>
      </c>
    </row>
    <row r="642" spans="1:8" ht="30" customHeight="1" thickBot="1" thickTop="1">
      <c r="A642" s="27"/>
      <c r="B642" s="81" t="s">
        <v>453</v>
      </c>
      <c r="C642" s="201" t="str">
        <f>C617</f>
        <v>CHURCHILL DRIVE - ECCLES STREET TO CASEY STREET, STREET LIGHTING</v>
      </c>
      <c r="D642" s="220"/>
      <c r="E642" s="220"/>
      <c r="F642" s="221"/>
      <c r="G642" s="151" t="s">
        <v>17</v>
      </c>
      <c r="H642" s="27">
        <f>H627</f>
        <v>0</v>
      </c>
    </row>
    <row r="643" spans="1:8" ht="28.5" customHeight="1" thickBot="1" thickTop="1">
      <c r="A643" s="23"/>
      <c r="B643" s="64"/>
      <c r="C643" s="65"/>
      <c r="D643" s="66"/>
      <c r="E643" s="67"/>
      <c r="F643" s="67"/>
      <c r="G643" s="69" t="s">
        <v>32</v>
      </c>
      <c r="H643" s="68">
        <f>SUM(H640:H642)</f>
        <v>0</v>
      </c>
    </row>
    <row r="644" spans="1:10" s="42" customFormat="1" ht="37.5" customHeight="1" thickTop="1">
      <c r="A644" s="22"/>
      <c r="B644" s="212" t="s">
        <v>39</v>
      </c>
      <c r="C644" s="213"/>
      <c r="D644" s="213"/>
      <c r="E644" s="213"/>
      <c r="F644" s="213"/>
      <c r="G644" s="207">
        <f>H638+H643</f>
        <v>0</v>
      </c>
      <c r="H644" s="229"/>
      <c r="J644" s="182"/>
    </row>
    <row r="645" spans="1:8" ht="15.75" customHeight="1">
      <c r="A645" s="79"/>
      <c r="B645" s="74"/>
      <c r="C645" s="75"/>
      <c r="D645" s="76"/>
      <c r="E645" s="75"/>
      <c r="F645" s="75"/>
      <c r="G645" s="152"/>
      <c r="H645" s="32"/>
    </row>
  </sheetData>
  <sheetProtection password="D98E" sheet="1" selectLockedCells="1"/>
  <mergeCells count="39">
    <mergeCell ref="C156:F156"/>
    <mergeCell ref="C228:F228"/>
    <mergeCell ref="C229:F229"/>
    <mergeCell ref="C296:F296"/>
    <mergeCell ref="C641:F641"/>
    <mergeCell ref="C640:F640"/>
    <mergeCell ref="B639:G639"/>
    <mergeCell ref="C632:F632"/>
    <mergeCell ref="C630:F630"/>
    <mergeCell ref="C593:F593"/>
    <mergeCell ref="B6:F6"/>
    <mergeCell ref="B629:F629"/>
    <mergeCell ref="C7:F7"/>
    <mergeCell ref="C85:F85"/>
    <mergeCell ref="C86:F86"/>
    <mergeCell ref="C155:F155"/>
    <mergeCell ref="C616:F616"/>
    <mergeCell ref="C595:F595"/>
    <mergeCell ref="C559:F559"/>
    <mergeCell ref="C560:F560"/>
    <mergeCell ref="B644:F644"/>
    <mergeCell ref="C297:F297"/>
    <mergeCell ref="C378:F378"/>
    <mergeCell ref="C606:F606"/>
    <mergeCell ref="B594:G594"/>
    <mergeCell ref="G644:H644"/>
    <mergeCell ref="C379:F379"/>
    <mergeCell ref="C466:F466"/>
    <mergeCell ref="C467:F467"/>
    <mergeCell ref="C605:F605"/>
    <mergeCell ref="C617:F617"/>
    <mergeCell ref="C627:F627"/>
    <mergeCell ref="C642:F642"/>
    <mergeCell ref="C633:F633"/>
    <mergeCell ref="C634:F634"/>
    <mergeCell ref="C636:F636"/>
    <mergeCell ref="C635:F635"/>
    <mergeCell ref="C637:F637"/>
    <mergeCell ref="C631:F631"/>
  </mergeCells>
  <conditionalFormatting sqref="D9 D71:D73 D530:D532">
    <cfRule type="cellIs" priority="1256" dxfId="1143" operator="equal" stopIfTrue="1">
      <formula>"CW 2130-R11"</formula>
    </cfRule>
    <cfRule type="cellIs" priority="1257" dxfId="1143" operator="equal" stopIfTrue="1">
      <formula>"CW 3120-R2"</formula>
    </cfRule>
    <cfRule type="cellIs" priority="1258" dxfId="1143" operator="equal" stopIfTrue="1">
      <formula>"CW 3240-R7"</formula>
    </cfRule>
  </conditionalFormatting>
  <conditionalFormatting sqref="D10">
    <cfRule type="cellIs" priority="1253" dxfId="1143" operator="equal" stopIfTrue="1">
      <formula>"CW 2130-R11"</formula>
    </cfRule>
    <cfRule type="cellIs" priority="1254" dxfId="1143" operator="equal" stopIfTrue="1">
      <formula>"CW 3120-R2"</formula>
    </cfRule>
    <cfRule type="cellIs" priority="1255" dxfId="1143" operator="equal" stopIfTrue="1">
      <formula>"CW 3240-R7"</formula>
    </cfRule>
  </conditionalFormatting>
  <conditionalFormatting sqref="D12">
    <cfRule type="cellIs" priority="1250" dxfId="1143" operator="equal" stopIfTrue="1">
      <formula>"CW 2130-R11"</formula>
    </cfRule>
    <cfRule type="cellIs" priority="1251" dxfId="1143" operator="equal" stopIfTrue="1">
      <formula>"CW 3120-R2"</formula>
    </cfRule>
    <cfRule type="cellIs" priority="1252" dxfId="1143" operator="equal" stopIfTrue="1">
      <formula>"CW 3240-R7"</formula>
    </cfRule>
  </conditionalFormatting>
  <conditionalFormatting sqref="D13">
    <cfRule type="cellIs" priority="1247" dxfId="1143" operator="equal" stopIfTrue="1">
      <formula>"CW 2130-R11"</formula>
    </cfRule>
    <cfRule type="cellIs" priority="1248" dxfId="1143" operator="equal" stopIfTrue="1">
      <formula>"CW 3120-R2"</formula>
    </cfRule>
    <cfRule type="cellIs" priority="1249" dxfId="1143" operator="equal" stopIfTrue="1">
      <formula>"CW 3240-R7"</formula>
    </cfRule>
  </conditionalFormatting>
  <conditionalFormatting sqref="D14">
    <cfRule type="cellIs" priority="1244" dxfId="1143" operator="equal" stopIfTrue="1">
      <formula>"CW 2130-R11"</formula>
    </cfRule>
    <cfRule type="cellIs" priority="1245" dxfId="1143" operator="equal" stopIfTrue="1">
      <formula>"CW 3120-R2"</formula>
    </cfRule>
    <cfRule type="cellIs" priority="1246" dxfId="1143" operator="equal" stopIfTrue="1">
      <formula>"CW 3240-R7"</formula>
    </cfRule>
  </conditionalFormatting>
  <conditionalFormatting sqref="D15:D18">
    <cfRule type="cellIs" priority="1241" dxfId="1143" operator="equal" stopIfTrue="1">
      <formula>"CW 2130-R11"</formula>
    </cfRule>
    <cfRule type="cellIs" priority="1242" dxfId="1143" operator="equal" stopIfTrue="1">
      <formula>"CW 3120-R2"</formula>
    </cfRule>
    <cfRule type="cellIs" priority="1243" dxfId="1143" operator="equal" stopIfTrue="1">
      <formula>"CW 3240-R7"</formula>
    </cfRule>
  </conditionalFormatting>
  <conditionalFormatting sqref="D19:D20">
    <cfRule type="cellIs" priority="1238" dxfId="1143" operator="equal" stopIfTrue="1">
      <formula>"CW 2130-R11"</formula>
    </cfRule>
    <cfRule type="cellIs" priority="1239" dxfId="1143" operator="equal" stopIfTrue="1">
      <formula>"CW 3120-R2"</formula>
    </cfRule>
    <cfRule type="cellIs" priority="1240" dxfId="1143" operator="equal" stopIfTrue="1">
      <formula>"CW 3240-R7"</formula>
    </cfRule>
  </conditionalFormatting>
  <conditionalFormatting sqref="D21:D22">
    <cfRule type="cellIs" priority="1235" dxfId="1143" operator="equal" stopIfTrue="1">
      <formula>"CW 2130-R11"</formula>
    </cfRule>
    <cfRule type="cellIs" priority="1236" dxfId="1143" operator="equal" stopIfTrue="1">
      <formula>"CW 3120-R2"</formula>
    </cfRule>
    <cfRule type="cellIs" priority="1237" dxfId="1143" operator="equal" stopIfTrue="1">
      <formula>"CW 3240-R7"</formula>
    </cfRule>
  </conditionalFormatting>
  <conditionalFormatting sqref="D23">
    <cfRule type="cellIs" priority="1232" dxfId="1143" operator="equal" stopIfTrue="1">
      <formula>"CW 2130-R11"</formula>
    </cfRule>
    <cfRule type="cellIs" priority="1233" dxfId="1143" operator="equal" stopIfTrue="1">
      <formula>"CW 3120-R2"</formula>
    </cfRule>
    <cfRule type="cellIs" priority="1234" dxfId="1143" operator="equal" stopIfTrue="1">
      <formula>"CW 3240-R7"</formula>
    </cfRule>
  </conditionalFormatting>
  <conditionalFormatting sqref="D24">
    <cfRule type="cellIs" priority="1229" dxfId="1143" operator="equal" stopIfTrue="1">
      <formula>"CW 2130-R11"</formula>
    </cfRule>
    <cfRule type="cellIs" priority="1230" dxfId="1143" operator="equal" stopIfTrue="1">
      <formula>"CW 3120-R2"</formula>
    </cfRule>
    <cfRule type="cellIs" priority="1231" dxfId="1143" operator="equal" stopIfTrue="1">
      <formula>"CW 3240-R7"</formula>
    </cfRule>
  </conditionalFormatting>
  <conditionalFormatting sqref="D25">
    <cfRule type="cellIs" priority="1226" dxfId="1143" operator="equal" stopIfTrue="1">
      <formula>"CW 2130-R11"</formula>
    </cfRule>
    <cfRule type="cellIs" priority="1227" dxfId="1143" operator="equal" stopIfTrue="1">
      <formula>"CW 3120-R2"</formula>
    </cfRule>
    <cfRule type="cellIs" priority="1228" dxfId="1143" operator="equal" stopIfTrue="1">
      <formula>"CW 3240-R7"</formula>
    </cfRule>
  </conditionalFormatting>
  <conditionalFormatting sqref="D26:D29">
    <cfRule type="cellIs" priority="1223" dxfId="1143" operator="equal" stopIfTrue="1">
      <formula>"CW 2130-R11"</formula>
    </cfRule>
    <cfRule type="cellIs" priority="1224" dxfId="1143" operator="equal" stopIfTrue="1">
      <formula>"CW 3120-R2"</formula>
    </cfRule>
    <cfRule type="cellIs" priority="1225" dxfId="1143" operator="equal" stopIfTrue="1">
      <formula>"CW 3240-R7"</formula>
    </cfRule>
  </conditionalFormatting>
  <conditionalFormatting sqref="D33:D34">
    <cfRule type="cellIs" priority="1220" dxfId="1143" operator="equal" stopIfTrue="1">
      <formula>"CW 2130-R11"</formula>
    </cfRule>
    <cfRule type="cellIs" priority="1221" dxfId="1143" operator="equal" stopIfTrue="1">
      <formula>"CW 3120-R2"</formula>
    </cfRule>
    <cfRule type="cellIs" priority="1222" dxfId="1143" operator="equal" stopIfTrue="1">
      <formula>"CW 3240-R7"</formula>
    </cfRule>
  </conditionalFormatting>
  <conditionalFormatting sqref="D36">
    <cfRule type="cellIs" priority="1217" dxfId="1143" operator="equal" stopIfTrue="1">
      <formula>"CW 2130-R11"</formula>
    </cfRule>
    <cfRule type="cellIs" priority="1218" dxfId="1143" operator="equal" stopIfTrue="1">
      <formula>"CW 3120-R2"</formula>
    </cfRule>
    <cfRule type="cellIs" priority="1219" dxfId="1143" operator="equal" stopIfTrue="1">
      <formula>"CW 3240-R7"</formula>
    </cfRule>
  </conditionalFormatting>
  <conditionalFormatting sqref="D37">
    <cfRule type="cellIs" priority="1214" dxfId="1143" operator="equal" stopIfTrue="1">
      <formula>"CW 2130-R11"</formula>
    </cfRule>
    <cfRule type="cellIs" priority="1215" dxfId="1143" operator="equal" stopIfTrue="1">
      <formula>"CW 3120-R2"</formula>
    </cfRule>
    <cfRule type="cellIs" priority="1216" dxfId="1143" operator="equal" stopIfTrue="1">
      <formula>"CW 3240-R7"</formula>
    </cfRule>
  </conditionalFormatting>
  <conditionalFormatting sqref="D38:D40">
    <cfRule type="cellIs" priority="1211" dxfId="1143" operator="equal" stopIfTrue="1">
      <formula>"CW 2130-R11"</formula>
    </cfRule>
    <cfRule type="cellIs" priority="1212" dxfId="1143" operator="equal" stopIfTrue="1">
      <formula>"CW 3120-R2"</formula>
    </cfRule>
    <cfRule type="cellIs" priority="1213" dxfId="1143" operator="equal" stopIfTrue="1">
      <formula>"CW 3240-R7"</formula>
    </cfRule>
  </conditionalFormatting>
  <conditionalFormatting sqref="D41">
    <cfRule type="cellIs" priority="1208" dxfId="1143" operator="equal" stopIfTrue="1">
      <formula>"CW 2130-R11"</formula>
    </cfRule>
    <cfRule type="cellIs" priority="1209" dxfId="1143" operator="equal" stopIfTrue="1">
      <formula>"CW 3120-R2"</formula>
    </cfRule>
    <cfRule type="cellIs" priority="1210" dxfId="1143" operator="equal" stopIfTrue="1">
      <formula>"CW 3240-R7"</formula>
    </cfRule>
  </conditionalFormatting>
  <conditionalFormatting sqref="D42">
    <cfRule type="cellIs" priority="1205" dxfId="1143" operator="equal" stopIfTrue="1">
      <formula>"CW 2130-R11"</formula>
    </cfRule>
    <cfRule type="cellIs" priority="1206" dxfId="1143" operator="equal" stopIfTrue="1">
      <formula>"CW 3120-R2"</formula>
    </cfRule>
    <cfRule type="cellIs" priority="1207" dxfId="1143" operator="equal" stopIfTrue="1">
      <formula>"CW 3240-R7"</formula>
    </cfRule>
  </conditionalFormatting>
  <conditionalFormatting sqref="D43">
    <cfRule type="cellIs" priority="1202" dxfId="1143" operator="equal" stopIfTrue="1">
      <formula>"CW 2130-R11"</formula>
    </cfRule>
    <cfRule type="cellIs" priority="1203" dxfId="1143" operator="equal" stopIfTrue="1">
      <formula>"CW 3120-R2"</formula>
    </cfRule>
    <cfRule type="cellIs" priority="1204" dxfId="1143" operator="equal" stopIfTrue="1">
      <formula>"CW 3240-R7"</formula>
    </cfRule>
  </conditionalFormatting>
  <conditionalFormatting sqref="D44:D46">
    <cfRule type="cellIs" priority="1199" dxfId="1143" operator="equal" stopIfTrue="1">
      <formula>"CW 2130-R11"</formula>
    </cfRule>
    <cfRule type="cellIs" priority="1200" dxfId="1143" operator="equal" stopIfTrue="1">
      <formula>"CW 3120-R2"</formula>
    </cfRule>
    <cfRule type="cellIs" priority="1201" dxfId="1143" operator="equal" stopIfTrue="1">
      <formula>"CW 3240-R7"</formula>
    </cfRule>
  </conditionalFormatting>
  <conditionalFormatting sqref="D47:D48">
    <cfRule type="cellIs" priority="1196" dxfId="1143" operator="equal" stopIfTrue="1">
      <formula>"CW 2130-R11"</formula>
    </cfRule>
    <cfRule type="cellIs" priority="1197" dxfId="1143" operator="equal" stopIfTrue="1">
      <formula>"CW 3120-R2"</formula>
    </cfRule>
    <cfRule type="cellIs" priority="1198" dxfId="1143" operator="equal" stopIfTrue="1">
      <formula>"CW 3240-R7"</formula>
    </cfRule>
  </conditionalFormatting>
  <conditionalFormatting sqref="D49:D50">
    <cfRule type="cellIs" priority="1193" dxfId="1143" operator="equal" stopIfTrue="1">
      <formula>"CW 2130-R11"</formula>
    </cfRule>
    <cfRule type="cellIs" priority="1194" dxfId="1143" operator="equal" stopIfTrue="1">
      <formula>"CW 3120-R2"</formula>
    </cfRule>
    <cfRule type="cellIs" priority="1195" dxfId="1143" operator="equal" stopIfTrue="1">
      <formula>"CW 3240-R7"</formula>
    </cfRule>
  </conditionalFormatting>
  <conditionalFormatting sqref="D52">
    <cfRule type="cellIs" priority="1187" dxfId="1143" operator="equal" stopIfTrue="1">
      <formula>"CW 2130-R11"</formula>
    </cfRule>
    <cfRule type="cellIs" priority="1188" dxfId="1143" operator="equal" stopIfTrue="1">
      <formula>"CW 3120-R2"</formula>
    </cfRule>
    <cfRule type="cellIs" priority="1189" dxfId="1143" operator="equal" stopIfTrue="1">
      <formula>"CW 3240-R7"</formula>
    </cfRule>
  </conditionalFormatting>
  <conditionalFormatting sqref="D59:D60">
    <cfRule type="cellIs" priority="1178" dxfId="1143" operator="equal" stopIfTrue="1">
      <formula>"CW 2130-R11"</formula>
    </cfRule>
    <cfRule type="cellIs" priority="1179" dxfId="1143" operator="equal" stopIfTrue="1">
      <formula>"CW 3120-R2"</formula>
    </cfRule>
    <cfRule type="cellIs" priority="1180" dxfId="1143" operator="equal" stopIfTrue="1">
      <formula>"CW 3240-R7"</formula>
    </cfRule>
  </conditionalFormatting>
  <conditionalFormatting sqref="D54:D55">
    <cfRule type="cellIs" priority="1185" dxfId="1143" operator="equal" stopIfTrue="1">
      <formula>"CW 3120-R2"</formula>
    </cfRule>
    <cfRule type="cellIs" priority="1186" dxfId="1143" operator="equal" stopIfTrue="1">
      <formula>"CW 3240-R7"</formula>
    </cfRule>
  </conditionalFormatting>
  <conditionalFormatting sqref="D56:D57">
    <cfRule type="cellIs" priority="1183" dxfId="1143" operator="equal" stopIfTrue="1">
      <formula>"CW 3120-R2"</formula>
    </cfRule>
    <cfRule type="cellIs" priority="1184" dxfId="1143" operator="equal" stopIfTrue="1">
      <formula>"CW 3240-R7"</formula>
    </cfRule>
  </conditionalFormatting>
  <conditionalFormatting sqref="D58">
    <cfRule type="cellIs" priority="1181" dxfId="1143" operator="equal" stopIfTrue="1">
      <formula>"CW 3120-R2"</formula>
    </cfRule>
    <cfRule type="cellIs" priority="1182" dxfId="1143" operator="equal" stopIfTrue="1">
      <formula>"CW 3240-R7"</formula>
    </cfRule>
  </conditionalFormatting>
  <conditionalFormatting sqref="D61:D62">
    <cfRule type="cellIs" priority="1175" dxfId="1143" operator="equal" stopIfTrue="1">
      <formula>"CW 2130-R11"</formula>
    </cfRule>
    <cfRule type="cellIs" priority="1176" dxfId="1143" operator="equal" stopIfTrue="1">
      <formula>"CW 3120-R2"</formula>
    </cfRule>
    <cfRule type="cellIs" priority="1177" dxfId="1143" operator="equal" stopIfTrue="1">
      <formula>"CW 3240-R7"</formula>
    </cfRule>
  </conditionalFormatting>
  <conditionalFormatting sqref="D67">
    <cfRule type="cellIs" priority="1166" dxfId="1143" operator="equal" stopIfTrue="1">
      <formula>"CW 2130-R11"</formula>
    </cfRule>
    <cfRule type="cellIs" priority="1167" dxfId="1143" operator="equal" stopIfTrue="1">
      <formula>"CW 3120-R2"</formula>
    </cfRule>
    <cfRule type="cellIs" priority="1168" dxfId="1143" operator="equal" stopIfTrue="1">
      <formula>"CW 3240-R7"</formula>
    </cfRule>
  </conditionalFormatting>
  <conditionalFormatting sqref="D63">
    <cfRule type="cellIs" priority="1173" dxfId="1143" operator="equal" stopIfTrue="1">
      <formula>"CW 3120-R2"</formula>
    </cfRule>
    <cfRule type="cellIs" priority="1174" dxfId="1143" operator="equal" stopIfTrue="1">
      <formula>"CW 3240-R7"</formula>
    </cfRule>
  </conditionalFormatting>
  <conditionalFormatting sqref="D64">
    <cfRule type="cellIs" priority="1171" dxfId="1143" operator="equal" stopIfTrue="1">
      <formula>"CW 3120-R2"</formula>
    </cfRule>
    <cfRule type="cellIs" priority="1172" dxfId="1143" operator="equal" stopIfTrue="1">
      <formula>"CW 3240-R7"</formula>
    </cfRule>
  </conditionalFormatting>
  <conditionalFormatting sqref="D65">
    <cfRule type="cellIs" priority="1169" dxfId="1143" operator="equal" stopIfTrue="1">
      <formula>"CW 3120-R2"</formula>
    </cfRule>
    <cfRule type="cellIs" priority="1170" dxfId="1143" operator="equal" stopIfTrue="1">
      <formula>"CW 3240-R7"</formula>
    </cfRule>
  </conditionalFormatting>
  <conditionalFormatting sqref="D69">
    <cfRule type="cellIs" priority="1161" dxfId="1143" operator="equal" stopIfTrue="1">
      <formula>"CW 2130-R11"</formula>
    </cfRule>
    <cfRule type="cellIs" priority="1162" dxfId="1143" operator="equal" stopIfTrue="1">
      <formula>"CW 3120-R2"</formula>
    </cfRule>
    <cfRule type="cellIs" priority="1163" dxfId="1143" operator="equal" stopIfTrue="1">
      <formula>"CW 3240-R7"</formula>
    </cfRule>
  </conditionalFormatting>
  <conditionalFormatting sqref="D70">
    <cfRule type="cellIs" priority="1149" dxfId="1143" operator="equal" stopIfTrue="1">
      <formula>"CW 2130-R11"</formula>
    </cfRule>
    <cfRule type="cellIs" priority="1150" dxfId="1143" operator="equal" stopIfTrue="1">
      <formula>"CW 3120-R2"</formula>
    </cfRule>
    <cfRule type="cellIs" priority="1151" dxfId="1143" operator="equal" stopIfTrue="1">
      <formula>"CW 3240-R7"</formula>
    </cfRule>
  </conditionalFormatting>
  <conditionalFormatting sqref="D77">
    <cfRule type="cellIs" priority="1143" dxfId="1143" operator="equal" stopIfTrue="1">
      <formula>"CW 2130-R11"</formula>
    </cfRule>
    <cfRule type="cellIs" priority="1144" dxfId="1143" operator="equal" stopIfTrue="1">
      <formula>"CW 3120-R2"</formula>
    </cfRule>
    <cfRule type="cellIs" priority="1145" dxfId="1143" operator="equal" stopIfTrue="1">
      <formula>"CW 3240-R7"</formula>
    </cfRule>
  </conditionalFormatting>
  <conditionalFormatting sqref="D68">
    <cfRule type="cellIs" priority="1164" dxfId="1143" operator="equal" stopIfTrue="1">
      <formula>"CW 3120-R2"</formula>
    </cfRule>
    <cfRule type="cellIs" priority="1165" dxfId="1143" operator="equal" stopIfTrue="1">
      <formula>"CW 3240-R7"</formula>
    </cfRule>
  </conditionalFormatting>
  <conditionalFormatting sqref="D74:D76">
    <cfRule type="cellIs" priority="1146" dxfId="1143" operator="equal" stopIfTrue="1">
      <formula>"CW 2130-R11"</formula>
    </cfRule>
    <cfRule type="cellIs" priority="1147" dxfId="1143" operator="equal" stopIfTrue="1">
      <formula>"CW 3120-R2"</formula>
    </cfRule>
    <cfRule type="cellIs" priority="1148" dxfId="1143" operator="equal" stopIfTrue="1">
      <formula>"CW 3240-R7"</formula>
    </cfRule>
  </conditionalFormatting>
  <conditionalFormatting sqref="D79:D81">
    <cfRule type="cellIs" priority="1140" dxfId="1143" operator="equal" stopIfTrue="1">
      <formula>"CW 2130-R11"</formula>
    </cfRule>
    <cfRule type="cellIs" priority="1141" dxfId="1143" operator="equal" stopIfTrue="1">
      <formula>"CW 3120-R2"</formula>
    </cfRule>
    <cfRule type="cellIs" priority="1142" dxfId="1143" operator="equal" stopIfTrue="1">
      <formula>"CW 3240-R7"</formula>
    </cfRule>
  </conditionalFormatting>
  <conditionalFormatting sqref="D88 D143:D145">
    <cfRule type="cellIs" priority="1137" dxfId="1143" operator="equal" stopIfTrue="1">
      <formula>"CW 2130-R11"</formula>
    </cfRule>
    <cfRule type="cellIs" priority="1138" dxfId="1143" operator="equal" stopIfTrue="1">
      <formula>"CW 3120-R2"</formula>
    </cfRule>
    <cfRule type="cellIs" priority="1139" dxfId="1143" operator="equal" stopIfTrue="1">
      <formula>"CW 3240-R7"</formula>
    </cfRule>
  </conditionalFormatting>
  <conditionalFormatting sqref="D89">
    <cfRule type="cellIs" priority="1134" dxfId="1143" operator="equal" stopIfTrue="1">
      <formula>"CW 2130-R11"</formula>
    </cfRule>
    <cfRule type="cellIs" priority="1135" dxfId="1143" operator="equal" stopIfTrue="1">
      <formula>"CW 3120-R2"</formula>
    </cfRule>
    <cfRule type="cellIs" priority="1136" dxfId="1143" operator="equal" stopIfTrue="1">
      <formula>"CW 3240-R7"</formula>
    </cfRule>
  </conditionalFormatting>
  <conditionalFormatting sqref="D91">
    <cfRule type="cellIs" priority="1131" dxfId="1143" operator="equal" stopIfTrue="1">
      <formula>"CW 2130-R11"</formula>
    </cfRule>
    <cfRule type="cellIs" priority="1132" dxfId="1143" operator="equal" stopIfTrue="1">
      <formula>"CW 3120-R2"</formula>
    </cfRule>
    <cfRule type="cellIs" priority="1133" dxfId="1143" operator="equal" stopIfTrue="1">
      <formula>"CW 3240-R7"</formula>
    </cfRule>
  </conditionalFormatting>
  <conditionalFormatting sqref="D92">
    <cfRule type="cellIs" priority="1128" dxfId="1143" operator="equal" stopIfTrue="1">
      <formula>"CW 2130-R11"</formula>
    </cfRule>
    <cfRule type="cellIs" priority="1129" dxfId="1143" operator="equal" stopIfTrue="1">
      <formula>"CW 3120-R2"</formula>
    </cfRule>
    <cfRule type="cellIs" priority="1130" dxfId="1143" operator="equal" stopIfTrue="1">
      <formula>"CW 3240-R7"</formula>
    </cfRule>
  </conditionalFormatting>
  <conditionalFormatting sqref="D93">
    <cfRule type="cellIs" priority="1125" dxfId="1143" operator="equal" stopIfTrue="1">
      <formula>"CW 2130-R11"</formula>
    </cfRule>
    <cfRule type="cellIs" priority="1126" dxfId="1143" operator="equal" stopIfTrue="1">
      <formula>"CW 3120-R2"</formula>
    </cfRule>
    <cfRule type="cellIs" priority="1127" dxfId="1143" operator="equal" stopIfTrue="1">
      <formula>"CW 3240-R7"</formula>
    </cfRule>
  </conditionalFormatting>
  <conditionalFormatting sqref="D94:D97">
    <cfRule type="cellIs" priority="1122" dxfId="1143" operator="equal" stopIfTrue="1">
      <formula>"CW 2130-R11"</formula>
    </cfRule>
    <cfRule type="cellIs" priority="1123" dxfId="1143" operator="equal" stopIfTrue="1">
      <formula>"CW 3120-R2"</formula>
    </cfRule>
    <cfRule type="cellIs" priority="1124" dxfId="1143" operator="equal" stopIfTrue="1">
      <formula>"CW 3240-R7"</formula>
    </cfRule>
  </conditionalFormatting>
  <conditionalFormatting sqref="D98:D99">
    <cfRule type="cellIs" priority="1119" dxfId="1143" operator="equal" stopIfTrue="1">
      <formula>"CW 2130-R11"</formula>
    </cfRule>
    <cfRule type="cellIs" priority="1120" dxfId="1143" operator="equal" stopIfTrue="1">
      <formula>"CW 3120-R2"</formula>
    </cfRule>
    <cfRule type="cellIs" priority="1121" dxfId="1143" operator="equal" stopIfTrue="1">
      <formula>"CW 3240-R7"</formula>
    </cfRule>
  </conditionalFormatting>
  <conditionalFormatting sqref="D100:D101">
    <cfRule type="cellIs" priority="1116" dxfId="1143" operator="equal" stopIfTrue="1">
      <formula>"CW 2130-R11"</formula>
    </cfRule>
    <cfRule type="cellIs" priority="1117" dxfId="1143" operator="equal" stopIfTrue="1">
      <formula>"CW 3120-R2"</formula>
    </cfRule>
    <cfRule type="cellIs" priority="1118" dxfId="1143" operator="equal" stopIfTrue="1">
      <formula>"CW 3240-R7"</formula>
    </cfRule>
  </conditionalFormatting>
  <conditionalFormatting sqref="D102">
    <cfRule type="cellIs" priority="1113" dxfId="1143" operator="equal" stopIfTrue="1">
      <formula>"CW 2130-R11"</formula>
    </cfRule>
    <cfRule type="cellIs" priority="1114" dxfId="1143" operator="equal" stopIfTrue="1">
      <formula>"CW 3120-R2"</formula>
    </cfRule>
    <cfRule type="cellIs" priority="1115" dxfId="1143" operator="equal" stopIfTrue="1">
      <formula>"CW 3240-R7"</formula>
    </cfRule>
  </conditionalFormatting>
  <conditionalFormatting sqref="D103">
    <cfRule type="cellIs" priority="1110" dxfId="1143" operator="equal" stopIfTrue="1">
      <formula>"CW 2130-R11"</formula>
    </cfRule>
    <cfRule type="cellIs" priority="1111" dxfId="1143" operator="equal" stopIfTrue="1">
      <formula>"CW 3120-R2"</formula>
    </cfRule>
    <cfRule type="cellIs" priority="1112" dxfId="1143" operator="equal" stopIfTrue="1">
      <formula>"CW 3240-R7"</formula>
    </cfRule>
  </conditionalFormatting>
  <conditionalFormatting sqref="D104">
    <cfRule type="cellIs" priority="1107" dxfId="1143" operator="equal" stopIfTrue="1">
      <formula>"CW 2130-R11"</formula>
    </cfRule>
    <cfRule type="cellIs" priority="1108" dxfId="1143" operator="equal" stopIfTrue="1">
      <formula>"CW 3120-R2"</formula>
    </cfRule>
    <cfRule type="cellIs" priority="1109" dxfId="1143" operator="equal" stopIfTrue="1">
      <formula>"CW 3240-R7"</formula>
    </cfRule>
  </conditionalFormatting>
  <conditionalFormatting sqref="D105:D107">
    <cfRule type="cellIs" priority="1104" dxfId="1143" operator="equal" stopIfTrue="1">
      <formula>"CW 2130-R11"</formula>
    </cfRule>
    <cfRule type="cellIs" priority="1105" dxfId="1143" operator="equal" stopIfTrue="1">
      <formula>"CW 3120-R2"</formula>
    </cfRule>
    <cfRule type="cellIs" priority="1106" dxfId="1143" operator="equal" stopIfTrue="1">
      <formula>"CW 3240-R7"</formula>
    </cfRule>
  </conditionalFormatting>
  <conditionalFormatting sqref="D108">
    <cfRule type="cellIs" priority="1101" dxfId="1143" operator="equal" stopIfTrue="1">
      <formula>"CW 2130-R11"</formula>
    </cfRule>
    <cfRule type="cellIs" priority="1102" dxfId="1143" operator="equal" stopIfTrue="1">
      <formula>"CW 3120-R2"</formula>
    </cfRule>
    <cfRule type="cellIs" priority="1103" dxfId="1143" operator="equal" stopIfTrue="1">
      <formula>"CW 3240-R7"</formula>
    </cfRule>
  </conditionalFormatting>
  <conditionalFormatting sqref="D110">
    <cfRule type="cellIs" priority="1098" dxfId="1143" operator="equal" stopIfTrue="1">
      <formula>"CW 2130-R11"</formula>
    </cfRule>
    <cfRule type="cellIs" priority="1099" dxfId="1143" operator="equal" stopIfTrue="1">
      <formula>"CW 3120-R2"</formula>
    </cfRule>
    <cfRule type="cellIs" priority="1100" dxfId="1143" operator="equal" stopIfTrue="1">
      <formula>"CW 3240-R7"</formula>
    </cfRule>
  </conditionalFormatting>
  <conditionalFormatting sqref="D111">
    <cfRule type="cellIs" priority="1095" dxfId="1143" operator="equal" stopIfTrue="1">
      <formula>"CW 2130-R11"</formula>
    </cfRule>
    <cfRule type="cellIs" priority="1096" dxfId="1143" operator="equal" stopIfTrue="1">
      <formula>"CW 3120-R2"</formula>
    </cfRule>
    <cfRule type="cellIs" priority="1097" dxfId="1143" operator="equal" stopIfTrue="1">
      <formula>"CW 3240-R7"</formula>
    </cfRule>
  </conditionalFormatting>
  <conditionalFormatting sqref="D112:D114">
    <cfRule type="cellIs" priority="1092" dxfId="1143" operator="equal" stopIfTrue="1">
      <formula>"CW 2130-R11"</formula>
    </cfRule>
    <cfRule type="cellIs" priority="1093" dxfId="1143" operator="equal" stopIfTrue="1">
      <formula>"CW 3120-R2"</formula>
    </cfRule>
    <cfRule type="cellIs" priority="1094" dxfId="1143" operator="equal" stopIfTrue="1">
      <formula>"CW 3240-R7"</formula>
    </cfRule>
  </conditionalFormatting>
  <conditionalFormatting sqref="D115">
    <cfRule type="cellIs" priority="1089" dxfId="1143" operator="equal" stopIfTrue="1">
      <formula>"CW 2130-R11"</formula>
    </cfRule>
    <cfRule type="cellIs" priority="1090" dxfId="1143" operator="equal" stopIfTrue="1">
      <formula>"CW 3120-R2"</formula>
    </cfRule>
    <cfRule type="cellIs" priority="1091" dxfId="1143" operator="equal" stopIfTrue="1">
      <formula>"CW 3240-R7"</formula>
    </cfRule>
  </conditionalFormatting>
  <conditionalFormatting sqref="D116">
    <cfRule type="cellIs" priority="1086" dxfId="1143" operator="equal" stopIfTrue="1">
      <formula>"CW 2130-R11"</formula>
    </cfRule>
    <cfRule type="cellIs" priority="1087" dxfId="1143" operator="equal" stopIfTrue="1">
      <formula>"CW 3120-R2"</formula>
    </cfRule>
    <cfRule type="cellIs" priority="1088" dxfId="1143" operator="equal" stopIfTrue="1">
      <formula>"CW 3240-R7"</formula>
    </cfRule>
  </conditionalFormatting>
  <conditionalFormatting sqref="D117">
    <cfRule type="cellIs" priority="1083" dxfId="1143" operator="equal" stopIfTrue="1">
      <formula>"CW 2130-R11"</formula>
    </cfRule>
    <cfRule type="cellIs" priority="1084" dxfId="1143" operator="equal" stopIfTrue="1">
      <formula>"CW 3120-R2"</formula>
    </cfRule>
    <cfRule type="cellIs" priority="1085" dxfId="1143" operator="equal" stopIfTrue="1">
      <formula>"CW 3240-R7"</formula>
    </cfRule>
  </conditionalFormatting>
  <conditionalFormatting sqref="D118:D120">
    <cfRule type="cellIs" priority="1080" dxfId="1143" operator="equal" stopIfTrue="1">
      <formula>"CW 2130-R11"</formula>
    </cfRule>
    <cfRule type="cellIs" priority="1081" dxfId="1143" operator="equal" stopIfTrue="1">
      <formula>"CW 3120-R2"</formula>
    </cfRule>
    <cfRule type="cellIs" priority="1082" dxfId="1143" operator="equal" stopIfTrue="1">
      <formula>"CW 3240-R7"</formula>
    </cfRule>
  </conditionalFormatting>
  <conditionalFormatting sqref="D121:D122">
    <cfRule type="cellIs" priority="1077" dxfId="1143" operator="equal" stopIfTrue="1">
      <formula>"CW 2130-R11"</formula>
    </cfRule>
    <cfRule type="cellIs" priority="1078" dxfId="1143" operator="equal" stopIfTrue="1">
      <formula>"CW 3120-R2"</formula>
    </cfRule>
    <cfRule type="cellIs" priority="1079" dxfId="1143" operator="equal" stopIfTrue="1">
      <formula>"CW 3240-R7"</formula>
    </cfRule>
  </conditionalFormatting>
  <conditionalFormatting sqref="D123:D124">
    <cfRule type="cellIs" priority="1074" dxfId="1143" operator="equal" stopIfTrue="1">
      <formula>"CW 2130-R11"</formula>
    </cfRule>
    <cfRule type="cellIs" priority="1075" dxfId="1143" operator="equal" stopIfTrue="1">
      <formula>"CW 3120-R2"</formula>
    </cfRule>
    <cfRule type="cellIs" priority="1076" dxfId="1143" operator="equal" stopIfTrue="1">
      <formula>"CW 3240-R7"</formula>
    </cfRule>
  </conditionalFormatting>
  <conditionalFormatting sqref="D127">
    <cfRule type="cellIs" priority="1068" dxfId="1143" operator="equal" stopIfTrue="1">
      <formula>"CW 2130-R11"</formula>
    </cfRule>
    <cfRule type="cellIs" priority="1069" dxfId="1143" operator="equal" stopIfTrue="1">
      <formula>"CW 3120-R2"</formula>
    </cfRule>
    <cfRule type="cellIs" priority="1070" dxfId="1143" operator="equal" stopIfTrue="1">
      <formula>"CW 3240-R7"</formula>
    </cfRule>
  </conditionalFormatting>
  <conditionalFormatting sqref="D129:D130">
    <cfRule type="cellIs" priority="1066" dxfId="1143" operator="equal" stopIfTrue="1">
      <formula>"CW 3120-R2"</formula>
    </cfRule>
    <cfRule type="cellIs" priority="1067" dxfId="1143" operator="equal" stopIfTrue="1">
      <formula>"CW 3240-R7"</formula>
    </cfRule>
  </conditionalFormatting>
  <conditionalFormatting sqref="D131:D132">
    <cfRule type="cellIs" priority="1064" dxfId="1143" operator="equal" stopIfTrue="1">
      <formula>"CW 3120-R2"</formula>
    </cfRule>
    <cfRule type="cellIs" priority="1065" dxfId="1143" operator="equal" stopIfTrue="1">
      <formula>"CW 3240-R7"</formula>
    </cfRule>
  </conditionalFormatting>
  <conditionalFormatting sqref="D133">
    <cfRule type="cellIs" priority="1062" dxfId="1143" operator="equal" stopIfTrue="1">
      <formula>"CW 3120-R2"</formula>
    </cfRule>
    <cfRule type="cellIs" priority="1063" dxfId="1143" operator="equal" stopIfTrue="1">
      <formula>"CW 3240-R7"</formula>
    </cfRule>
  </conditionalFormatting>
  <conditionalFormatting sqref="D134:D135">
    <cfRule type="cellIs" priority="1059" dxfId="1143" operator="equal" stopIfTrue="1">
      <formula>"CW 2130-R11"</formula>
    </cfRule>
    <cfRule type="cellIs" priority="1060" dxfId="1143" operator="equal" stopIfTrue="1">
      <formula>"CW 3120-R2"</formula>
    </cfRule>
    <cfRule type="cellIs" priority="1061" dxfId="1143" operator="equal" stopIfTrue="1">
      <formula>"CW 3240-R7"</formula>
    </cfRule>
  </conditionalFormatting>
  <conditionalFormatting sqref="D136:D137">
    <cfRule type="cellIs" priority="1056" dxfId="1143" operator="equal" stopIfTrue="1">
      <formula>"CW 2130-R11"</formula>
    </cfRule>
    <cfRule type="cellIs" priority="1057" dxfId="1143" operator="equal" stopIfTrue="1">
      <formula>"CW 3120-R2"</formula>
    </cfRule>
    <cfRule type="cellIs" priority="1058" dxfId="1143" operator="equal" stopIfTrue="1">
      <formula>"CW 3240-R7"</formula>
    </cfRule>
  </conditionalFormatting>
  <conditionalFormatting sqref="D281">
    <cfRule type="cellIs" priority="837" dxfId="1143" operator="equal" stopIfTrue="1">
      <formula>"CW 3120-R2"</formula>
    </cfRule>
    <cfRule type="cellIs" priority="838" dxfId="1143" operator="equal" stopIfTrue="1">
      <formula>"CW 3240-R7"</formula>
    </cfRule>
  </conditionalFormatting>
  <conditionalFormatting sqref="D208">
    <cfRule type="cellIs" priority="811" dxfId="1143" operator="equal" stopIfTrue="1">
      <formula>"CW 3120-R2"</formula>
    </cfRule>
    <cfRule type="cellIs" priority="812" dxfId="1143" operator="equal" stopIfTrue="1">
      <formula>"CW 3240-R7"</formula>
    </cfRule>
  </conditionalFormatting>
  <conditionalFormatting sqref="D209">
    <cfRule type="cellIs" priority="809" dxfId="1143" operator="equal" stopIfTrue="1">
      <formula>"CW 3120-R2"</formula>
    </cfRule>
    <cfRule type="cellIs" priority="810" dxfId="1143" operator="equal" stopIfTrue="1">
      <formula>"CW 3240-R7"</formula>
    </cfRule>
  </conditionalFormatting>
  <conditionalFormatting sqref="D139">
    <cfRule type="cellIs" priority="1047" dxfId="1143" operator="equal" stopIfTrue="1">
      <formula>"CW 2130-R11"</formula>
    </cfRule>
    <cfRule type="cellIs" priority="1048" dxfId="1143" operator="equal" stopIfTrue="1">
      <formula>"CW 3120-R2"</formula>
    </cfRule>
    <cfRule type="cellIs" priority="1049" dxfId="1143" operator="equal" stopIfTrue="1">
      <formula>"CW 3240-R7"</formula>
    </cfRule>
  </conditionalFormatting>
  <conditionalFormatting sqref="D141">
    <cfRule type="cellIs" priority="1042" dxfId="1143" operator="equal" stopIfTrue="1">
      <formula>"CW 2130-R11"</formula>
    </cfRule>
    <cfRule type="cellIs" priority="1043" dxfId="1143" operator="equal" stopIfTrue="1">
      <formula>"CW 3120-R2"</formula>
    </cfRule>
    <cfRule type="cellIs" priority="1044" dxfId="1143" operator="equal" stopIfTrue="1">
      <formula>"CW 3240-R7"</formula>
    </cfRule>
  </conditionalFormatting>
  <conditionalFormatting sqref="D142">
    <cfRule type="cellIs" priority="1039" dxfId="1143" operator="equal" stopIfTrue="1">
      <formula>"CW 2130-R11"</formula>
    </cfRule>
    <cfRule type="cellIs" priority="1040" dxfId="1143" operator="equal" stopIfTrue="1">
      <formula>"CW 3120-R2"</formula>
    </cfRule>
    <cfRule type="cellIs" priority="1041" dxfId="1143" operator="equal" stopIfTrue="1">
      <formula>"CW 3240-R7"</formula>
    </cfRule>
  </conditionalFormatting>
  <conditionalFormatting sqref="D149:D151">
    <cfRule type="cellIs" priority="1030" dxfId="1143" operator="equal" stopIfTrue="1">
      <formula>"CW 2130-R11"</formula>
    </cfRule>
    <cfRule type="cellIs" priority="1031" dxfId="1143" operator="equal" stopIfTrue="1">
      <formula>"CW 3120-R2"</formula>
    </cfRule>
    <cfRule type="cellIs" priority="1032" dxfId="1143" operator="equal" stopIfTrue="1">
      <formula>"CW 3240-R7"</formula>
    </cfRule>
  </conditionalFormatting>
  <conditionalFormatting sqref="D140">
    <cfRule type="cellIs" priority="1045" dxfId="1143" operator="equal" stopIfTrue="1">
      <formula>"CW 3120-R2"</formula>
    </cfRule>
    <cfRule type="cellIs" priority="1046" dxfId="1143" operator="equal" stopIfTrue="1">
      <formula>"CW 3240-R7"</formula>
    </cfRule>
  </conditionalFormatting>
  <conditionalFormatting sqref="D146:D147">
    <cfRule type="cellIs" priority="1036" dxfId="1143" operator="equal" stopIfTrue="1">
      <formula>"CW 2130-R11"</formula>
    </cfRule>
    <cfRule type="cellIs" priority="1037" dxfId="1143" operator="equal" stopIfTrue="1">
      <formula>"CW 3120-R2"</formula>
    </cfRule>
    <cfRule type="cellIs" priority="1038" dxfId="1143" operator="equal" stopIfTrue="1">
      <formula>"CW 3240-R7"</formula>
    </cfRule>
  </conditionalFormatting>
  <conditionalFormatting sqref="D158 D216:D218">
    <cfRule type="cellIs" priority="1027" dxfId="1143" operator="equal" stopIfTrue="1">
      <formula>"CW 2130-R11"</formula>
    </cfRule>
    <cfRule type="cellIs" priority="1028" dxfId="1143" operator="equal" stopIfTrue="1">
      <formula>"CW 3120-R2"</formula>
    </cfRule>
    <cfRule type="cellIs" priority="1029" dxfId="1143" operator="equal" stopIfTrue="1">
      <formula>"CW 3240-R7"</formula>
    </cfRule>
  </conditionalFormatting>
  <conditionalFormatting sqref="D159">
    <cfRule type="cellIs" priority="1024" dxfId="1143" operator="equal" stopIfTrue="1">
      <formula>"CW 2130-R11"</formula>
    </cfRule>
    <cfRule type="cellIs" priority="1025" dxfId="1143" operator="equal" stopIfTrue="1">
      <formula>"CW 3120-R2"</formula>
    </cfRule>
    <cfRule type="cellIs" priority="1026" dxfId="1143" operator="equal" stopIfTrue="1">
      <formula>"CW 3240-R7"</formula>
    </cfRule>
  </conditionalFormatting>
  <conditionalFormatting sqref="D161">
    <cfRule type="cellIs" priority="1021" dxfId="1143" operator="equal" stopIfTrue="1">
      <formula>"CW 2130-R11"</formula>
    </cfRule>
    <cfRule type="cellIs" priority="1022" dxfId="1143" operator="equal" stopIfTrue="1">
      <formula>"CW 3120-R2"</formula>
    </cfRule>
    <cfRule type="cellIs" priority="1023" dxfId="1143" operator="equal" stopIfTrue="1">
      <formula>"CW 3240-R7"</formula>
    </cfRule>
  </conditionalFormatting>
  <conditionalFormatting sqref="D162">
    <cfRule type="cellIs" priority="1018" dxfId="1143" operator="equal" stopIfTrue="1">
      <formula>"CW 2130-R11"</formula>
    </cfRule>
    <cfRule type="cellIs" priority="1019" dxfId="1143" operator="equal" stopIfTrue="1">
      <formula>"CW 3120-R2"</formula>
    </cfRule>
    <cfRule type="cellIs" priority="1020" dxfId="1143" operator="equal" stopIfTrue="1">
      <formula>"CW 3240-R7"</formula>
    </cfRule>
  </conditionalFormatting>
  <conditionalFormatting sqref="D163">
    <cfRule type="cellIs" priority="1015" dxfId="1143" operator="equal" stopIfTrue="1">
      <formula>"CW 2130-R11"</formula>
    </cfRule>
    <cfRule type="cellIs" priority="1016" dxfId="1143" operator="equal" stopIfTrue="1">
      <formula>"CW 3120-R2"</formula>
    </cfRule>
    <cfRule type="cellIs" priority="1017" dxfId="1143" operator="equal" stopIfTrue="1">
      <formula>"CW 3240-R7"</formula>
    </cfRule>
  </conditionalFormatting>
  <conditionalFormatting sqref="D164:D167">
    <cfRule type="cellIs" priority="1012" dxfId="1143" operator="equal" stopIfTrue="1">
      <formula>"CW 2130-R11"</formula>
    </cfRule>
    <cfRule type="cellIs" priority="1013" dxfId="1143" operator="equal" stopIfTrue="1">
      <formula>"CW 3120-R2"</formula>
    </cfRule>
    <cfRule type="cellIs" priority="1014" dxfId="1143" operator="equal" stopIfTrue="1">
      <formula>"CW 3240-R7"</formula>
    </cfRule>
  </conditionalFormatting>
  <conditionalFormatting sqref="D168:D169">
    <cfRule type="cellIs" priority="1009" dxfId="1143" operator="equal" stopIfTrue="1">
      <formula>"CW 2130-R11"</formula>
    </cfRule>
    <cfRule type="cellIs" priority="1010" dxfId="1143" operator="equal" stopIfTrue="1">
      <formula>"CW 3120-R2"</formula>
    </cfRule>
    <cfRule type="cellIs" priority="1011" dxfId="1143" operator="equal" stopIfTrue="1">
      <formula>"CW 3240-R7"</formula>
    </cfRule>
  </conditionalFormatting>
  <conditionalFormatting sqref="D170:D171">
    <cfRule type="cellIs" priority="1006" dxfId="1143" operator="equal" stopIfTrue="1">
      <formula>"CW 2130-R11"</formula>
    </cfRule>
    <cfRule type="cellIs" priority="1007" dxfId="1143" operator="equal" stopIfTrue="1">
      <formula>"CW 3120-R2"</formula>
    </cfRule>
    <cfRule type="cellIs" priority="1008" dxfId="1143" operator="equal" stopIfTrue="1">
      <formula>"CW 3240-R7"</formula>
    </cfRule>
  </conditionalFormatting>
  <conditionalFormatting sqref="D172">
    <cfRule type="cellIs" priority="1003" dxfId="1143" operator="equal" stopIfTrue="1">
      <formula>"CW 2130-R11"</formula>
    </cfRule>
    <cfRule type="cellIs" priority="1004" dxfId="1143" operator="equal" stopIfTrue="1">
      <formula>"CW 3120-R2"</formula>
    </cfRule>
    <cfRule type="cellIs" priority="1005" dxfId="1143" operator="equal" stopIfTrue="1">
      <formula>"CW 3240-R7"</formula>
    </cfRule>
  </conditionalFormatting>
  <conditionalFormatting sqref="D173">
    <cfRule type="cellIs" priority="1000" dxfId="1143" operator="equal" stopIfTrue="1">
      <formula>"CW 2130-R11"</formula>
    </cfRule>
    <cfRule type="cellIs" priority="1001" dxfId="1143" operator="equal" stopIfTrue="1">
      <formula>"CW 3120-R2"</formula>
    </cfRule>
    <cfRule type="cellIs" priority="1002" dxfId="1143" operator="equal" stopIfTrue="1">
      <formula>"CW 3240-R7"</formula>
    </cfRule>
  </conditionalFormatting>
  <conditionalFormatting sqref="D174">
    <cfRule type="cellIs" priority="997" dxfId="1143" operator="equal" stopIfTrue="1">
      <formula>"CW 2130-R11"</formula>
    </cfRule>
    <cfRule type="cellIs" priority="998" dxfId="1143" operator="equal" stopIfTrue="1">
      <formula>"CW 3120-R2"</formula>
    </cfRule>
    <cfRule type="cellIs" priority="999" dxfId="1143" operator="equal" stopIfTrue="1">
      <formula>"CW 3240-R7"</formula>
    </cfRule>
  </conditionalFormatting>
  <conditionalFormatting sqref="D175:D177">
    <cfRule type="cellIs" priority="994" dxfId="1143" operator="equal" stopIfTrue="1">
      <formula>"CW 2130-R11"</formula>
    </cfRule>
    <cfRule type="cellIs" priority="995" dxfId="1143" operator="equal" stopIfTrue="1">
      <formula>"CW 3120-R2"</formula>
    </cfRule>
    <cfRule type="cellIs" priority="996" dxfId="1143" operator="equal" stopIfTrue="1">
      <formula>"CW 3240-R7"</formula>
    </cfRule>
  </conditionalFormatting>
  <conditionalFormatting sqref="D178">
    <cfRule type="cellIs" priority="988" dxfId="1143" operator="equal" stopIfTrue="1">
      <formula>"CW 2130-R11"</formula>
    </cfRule>
    <cfRule type="cellIs" priority="989" dxfId="1143" operator="equal" stopIfTrue="1">
      <formula>"CW 3120-R2"</formula>
    </cfRule>
    <cfRule type="cellIs" priority="990" dxfId="1143" operator="equal" stopIfTrue="1">
      <formula>"CW 3240-R7"</formula>
    </cfRule>
  </conditionalFormatting>
  <conditionalFormatting sqref="D179">
    <cfRule type="cellIs" priority="985" dxfId="1143" operator="equal" stopIfTrue="1">
      <formula>"CW 2130-R11"</formula>
    </cfRule>
    <cfRule type="cellIs" priority="986" dxfId="1143" operator="equal" stopIfTrue="1">
      <formula>"CW 3120-R2"</formula>
    </cfRule>
    <cfRule type="cellIs" priority="987" dxfId="1143" operator="equal" stopIfTrue="1">
      <formula>"CW 3240-R7"</formula>
    </cfRule>
  </conditionalFormatting>
  <conditionalFormatting sqref="D180:D181">
    <cfRule type="cellIs" priority="982" dxfId="1143" operator="equal" stopIfTrue="1">
      <formula>"CW 2130-R11"</formula>
    </cfRule>
    <cfRule type="cellIs" priority="983" dxfId="1143" operator="equal" stopIfTrue="1">
      <formula>"CW 3120-R2"</formula>
    </cfRule>
    <cfRule type="cellIs" priority="984" dxfId="1143" operator="equal" stopIfTrue="1">
      <formula>"CW 3240-R7"</formula>
    </cfRule>
  </conditionalFormatting>
  <conditionalFormatting sqref="D183">
    <cfRule type="cellIs" priority="976" dxfId="1143" operator="equal" stopIfTrue="1">
      <formula>"CW 2130-R11"</formula>
    </cfRule>
    <cfRule type="cellIs" priority="977" dxfId="1143" operator="equal" stopIfTrue="1">
      <formula>"CW 3120-R2"</formula>
    </cfRule>
    <cfRule type="cellIs" priority="978" dxfId="1143" operator="equal" stopIfTrue="1">
      <formula>"CW 3240-R7"</formula>
    </cfRule>
  </conditionalFormatting>
  <conditionalFormatting sqref="D182">
    <cfRule type="cellIs" priority="979" dxfId="1143" operator="equal" stopIfTrue="1">
      <formula>"CW 2130-R11"</formula>
    </cfRule>
    <cfRule type="cellIs" priority="980" dxfId="1143" operator="equal" stopIfTrue="1">
      <formula>"CW 3120-R2"</formula>
    </cfRule>
    <cfRule type="cellIs" priority="981" dxfId="1143" operator="equal" stopIfTrue="1">
      <formula>"CW 3240-R7"</formula>
    </cfRule>
  </conditionalFormatting>
  <conditionalFormatting sqref="D184">
    <cfRule type="cellIs" priority="973" dxfId="1143" operator="equal" stopIfTrue="1">
      <formula>"CW 2130-R11"</formula>
    </cfRule>
    <cfRule type="cellIs" priority="974" dxfId="1143" operator="equal" stopIfTrue="1">
      <formula>"CW 3120-R2"</formula>
    </cfRule>
    <cfRule type="cellIs" priority="975" dxfId="1143" operator="equal" stopIfTrue="1">
      <formula>"CW 3240-R7"</formula>
    </cfRule>
  </conditionalFormatting>
  <conditionalFormatting sqref="D186:D188">
    <cfRule type="cellIs" priority="970" dxfId="1143" operator="equal" stopIfTrue="1">
      <formula>"CW 2130-R11"</formula>
    </cfRule>
    <cfRule type="cellIs" priority="971" dxfId="1143" operator="equal" stopIfTrue="1">
      <formula>"CW 3120-R2"</formula>
    </cfRule>
    <cfRule type="cellIs" priority="972" dxfId="1143" operator="equal" stopIfTrue="1">
      <formula>"CW 3240-R7"</formula>
    </cfRule>
  </conditionalFormatting>
  <conditionalFormatting sqref="D189:D190">
    <cfRule type="cellIs" priority="967" dxfId="1143" operator="equal" stopIfTrue="1">
      <formula>"CW 2130-R11"</formula>
    </cfRule>
    <cfRule type="cellIs" priority="968" dxfId="1143" operator="equal" stopIfTrue="1">
      <formula>"CW 3120-R2"</formula>
    </cfRule>
    <cfRule type="cellIs" priority="969" dxfId="1143" operator="equal" stopIfTrue="1">
      <formula>"CW 3240-R7"</formula>
    </cfRule>
  </conditionalFormatting>
  <conditionalFormatting sqref="D191:D192">
    <cfRule type="cellIs" priority="964" dxfId="1143" operator="equal" stopIfTrue="1">
      <formula>"CW 2130-R11"</formula>
    </cfRule>
    <cfRule type="cellIs" priority="965" dxfId="1143" operator="equal" stopIfTrue="1">
      <formula>"CW 3120-R2"</formula>
    </cfRule>
    <cfRule type="cellIs" priority="966" dxfId="1143" operator="equal" stopIfTrue="1">
      <formula>"CW 3240-R7"</formula>
    </cfRule>
  </conditionalFormatting>
  <conditionalFormatting sqref="D194">
    <cfRule type="cellIs" priority="961" dxfId="1143" operator="equal" stopIfTrue="1">
      <formula>"CW 2130-R11"</formula>
    </cfRule>
    <cfRule type="cellIs" priority="962" dxfId="1143" operator="equal" stopIfTrue="1">
      <formula>"CW 3120-R2"</formula>
    </cfRule>
    <cfRule type="cellIs" priority="963" dxfId="1143" operator="equal" stopIfTrue="1">
      <formula>"CW 3240-R7"</formula>
    </cfRule>
  </conditionalFormatting>
  <conditionalFormatting sqref="D196">
    <cfRule type="cellIs" priority="958" dxfId="1143" operator="equal" stopIfTrue="1">
      <formula>"CW 2130-R11"</formula>
    </cfRule>
    <cfRule type="cellIs" priority="959" dxfId="1143" operator="equal" stopIfTrue="1">
      <formula>"CW 3120-R2"</formula>
    </cfRule>
    <cfRule type="cellIs" priority="960" dxfId="1143" operator="equal" stopIfTrue="1">
      <formula>"CW 3240-R7"</formula>
    </cfRule>
  </conditionalFormatting>
  <conditionalFormatting sqref="D203:D204">
    <cfRule type="cellIs" priority="949" dxfId="1143" operator="equal" stopIfTrue="1">
      <formula>"CW 2130-R11"</formula>
    </cfRule>
    <cfRule type="cellIs" priority="950" dxfId="1143" operator="equal" stopIfTrue="1">
      <formula>"CW 3120-R2"</formula>
    </cfRule>
    <cfRule type="cellIs" priority="951" dxfId="1143" operator="equal" stopIfTrue="1">
      <formula>"CW 3240-R7"</formula>
    </cfRule>
  </conditionalFormatting>
  <conditionalFormatting sqref="D198:D199">
    <cfRule type="cellIs" priority="956" dxfId="1143" operator="equal" stopIfTrue="1">
      <formula>"CW 3120-R2"</formula>
    </cfRule>
    <cfRule type="cellIs" priority="957" dxfId="1143" operator="equal" stopIfTrue="1">
      <formula>"CW 3240-R7"</formula>
    </cfRule>
  </conditionalFormatting>
  <conditionalFormatting sqref="D200:D201">
    <cfRule type="cellIs" priority="954" dxfId="1143" operator="equal" stopIfTrue="1">
      <formula>"CW 3120-R2"</formula>
    </cfRule>
    <cfRule type="cellIs" priority="955" dxfId="1143" operator="equal" stopIfTrue="1">
      <formula>"CW 3240-R7"</formula>
    </cfRule>
  </conditionalFormatting>
  <conditionalFormatting sqref="D202">
    <cfRule type="cellIs" priority="952" dxfId="1143" operator="equal" stopIfTrue="1">
      <formula>"CW 3120-R2"</formula>
    </cfRule>
    <cfRule type="cellIs" priority="953" dxfId="1143" operator="equal" stopIfTrue="1">
      <formula>"CW 3240-R7"</formula>
    </cfRule>
  </conditionalFormatting>
  <conditionalFormatting sqref="D212">
    <cfRule type="cellIs" priority="943" dxfId="1143" operator="equal" stopIfTrue="1">
      <formula>"CW 2130-R11"</formula>
    </cfRule>
    <cfRule type="cellIs" priority="944" dxfId="1143" operator="equal" stopIfTrue="1">
      <formula>"CW 3120-R2"</formula>
    </cfRule>
    <cfRule type="cellIs" priority="945" dxfId="1143" operator="equal" stopIfTrue="1">
      <formula>"CW 3240-R7"</formula>
    </cfRule>
  </conditionalFormatting>
  <conditionalFormatting sqref="D206:D207">
    <cfRule type="cellIs" priority="946" dxfId="1143" operator="equal" stopIfTrue="1">
      <formula>"CW 2130-R11"</formula>
    </cfRule>
    <cfRule type="cellIs" priority="947" dxfId="1143" operator="equal" stopIfTrue="1">
      <formula>"CW 3120-R2"</formula>
    </cfRule>
    <cfRule type="cellIs" priority="948" dxfId="1143" operator="equal" stopIfTrue="1">
      <formula>"CW 3240-R7"</formula>
    </cfRule>
  </conditionalFormatting>
  <conditionalFormatting sqref="D214">
    <cfRule type="cellIs" priority="938" dxfId="1143" operator="equal" stopIfTrue="1">
      <formula>"CW 2130-R11"</formula>
    </cfRule>
    <cfRule type="cellIs" priority="939" dxfId="1143" operator="equal" stopIfTrue="1">
      <formula>"CW 3120-R2"</formula>
    </cfRule>
    <cfRule type="cellIs" priority="940" dxfId="1143" operator="equal" stopIfTrue="1">
      <formula>"CW 3240-R7"</formula>
    </cfRule>
  </conditionalFormatting>
  <conditionalFormatting sqref="D215">
    <cfRule type="cellIs" priority="935" dxfId="1143" operator="equal" stopIfTrue="1">
      <formula>"CW 2130-R11"</formula>
    </cfRule>
    <cfRule type="cellIs" priority="936" dxfId="1143" operator="equal" stopIfTrue="1">
      <formula>"CW 3120-R2"</formula>
    </cfRule>
    <cfRule type="cellIs" priority="937" dxfId="1143" operator="equal" stopIfTrue="1">
      <formula>"CW 3240-R7"</formula>
    </cfRule>
  </conditionalFormatting>
  <conditionalFormatting sqref="D222:D224">
    <cfRule type="cellIs" priority="926" dxfId="1143" operator="equal" stopIfTrue="1">
      <formula>"CW 2130-R11"</formula>
    </cfRule>
    <cfRule type="cellIs" priority="927" dxfId="1143" operator="equal" stopIfTrue="1">
      <formula>"CW 3120-R2"</formula>
    </cfRule>
    <cfRule type="cellIs" priority="928" dxfId="1143" operator="equal" stopIfTrue="1">
      <formula>"CW 3240-R7"</formula>
    </cfRule>
  </conditionalFormatting>
  <conditionalFormatting sqref="D213">
    <cfRule type="cellIs" priority="941" dxfId="1143" operator="equal" stopIfTrue="1">
      <formula>"CW 3120-R2"</formula>
    </cfRule>
    <cfRule type="cellIs" priority="942" dxfId="1143" operator="equal" stopIfTrue="1">
      <formula>"CW 3240-R7"</formula>
    </cfRule>
  </conditionalFormatting>
  <conditionalFormatting sqref="D219:D220">
    <cfRule type="cellIs" priority="932" dxfId="1143" operator="equal" stopIfTrue="1">
      <formula>"CW 2130-R11"</formula>
    </cfRule>
    <cfRule type="cellIs" priority="933" dxfId="1143" operator="equal" stopIfTrue="1">
      <formula>"CW 3120-R2"</formula>
    </cfRule>
    <cfRule type="cellIs" priority="934" dxfId="1143" operator="equal" stopIfTrue="1">
      <formula>"CW 3240-R7"</formula>
    </cfRule>
  </conditionalFormatting>
  <conditionalFormatting sqref="D231 D284:D286">
    <cfRule type="cellIs" priority="923" dxfId="1143" operator="equal" stopIfTrue="1">
      <formula>"CW 2130-R11"</formula>
    </cfRule>
    <cfRule type="cellIs" priority="924" dxfId="1143" operator="equal" stopIfTrue="1">
      <formula>"CW 3120-R2"</formula>
    </cfRule>
    <cfRule type="cellIs" priority="925" dxfId="1143" operator="equal" stopIfTrue="1">
      <formula>"CW 3240-R7"</formula>
    </cfRule>
  </conditionalFormatting>
  <conditionalFormatting sqref="D232">
    <cfRule type="cellIs" priority="920" dxfId="1143" operator="equal" stopIfTrue="1">
      <formula>"CW 2130-R11"</formula>
    </cfRule>
    <cfRule type="cellIs" priority="921" dxfId="1143" operator="equal" stopIfTrue="1">
      <formula>"CW 3120-R2"</formula>
    </cfRule>
    <cfRule type="cellIs" priority="922" dxfId="1143" operator="equal" stopIfTrue="1">
      <formula>"CW 3240-R7"</formula>
    </cfRule>
  </conditionalFormatting>
  <conditionalFormatting sqref="D234">
    <cfRule type="cellIs" priority="917" dxfId="1143" operator="equal" stopIfTrue="1">
      <formula>"CW 2130-R11"</formula>
    </cfRule>
    <cfRule type="cellIs" priority="918" dxfId="1143" operator="equal" stopIfTrue="1">
      <formula>"CW 3120-R2"</formula>
    </cfRule>
    <cfRule type="cellIs" priority="919" dxfId="1143" operator="equal" stopIfTrue="1">
      <formula>"CW 3240-R7"</formula>
    </cfRule>
  </conditionalFormatting>
  <conditionalFormatting sqref="D235">
    <cfRule type="cellIs" priority="914" dxfId="1143" operator="equal" stopIfTrue="1">
      <formula>"CW 2130-R11"</formula>
    </cfRule>
    <cfRule type="cellIs" priority="915" dxfId="1143" operator="equal" stopIfTrue="1">
      <formula>"CW 3120-R2"</formula>
    </cfRule>
    <cfRule type="cellIs" priority="916" dxfId="1143" operator="equal" stopIfTrue="1">
      <formula>"CW 3240-R7"</formula>
    </cfRule>
  </conditionalFormatting>
  <conditionalFormatting sqref="D236">
    <cfRule type="cellIs" priority="911" dxfId="1143" operator="equal" stopIfTrue="1">
      <formula>"CW 2130-R11"</formula>
    </cfRule>
    <cfRule type="cellIs" priority="912" dxfId="1143" operator="equal" stopIfTrue="1">
      <formula>"CW 3120-R2"</formula>
    </cfRule>
    <cfRule type="cellIs" priority="913" dxfId="1143" operator="equal" stopIfTrue="1">
      <formula>"CW 3240-R7"</formula>
    </cfRule>
  </conditionalFormatting>
  <conditionalFormatting sqref="D237:D240">
    <cfRule type="cellIs" priority="908" dxfId="1143" operator="equal" stopIfTrue="1">
      <formula>"CW 2130-R11"</formula>
    </cfRule>
    <cfRule type="cellIs" priority="909" dxfId="1143" operator="equal" stopIfTrue="1">
      <formula>"CW 3120-R2"</formula>
    </cfRule>
    <cfRule type="cellIs" priority="910" dxfId="1143" operator="equal" stopIfTrue="1">
      <formula>"CW 3240-R7"</formula>
    </cfRule>
  </conditionalFormatting>
  <conditionalFormatting sqref="D241:D242">
    <cfRule type="cellIs" priority="905" dxfId="1143" operator="equal" stopIfTrue="1">
      <formula>"CW 2130-R11"</formula>
    </cfRule>
    <cfRule type="cellIs" priority="906" dxfId="1143" operator="equal" stopIfTrue="1">
      <formula>"CW 3120-R2"</formula>
    </cfRule>
    <cfRule type="cellIs" priority="907" dxfId="1143" operator="equal" stopIfTrue="1">
      <formula>"CW 3240-R7"</formula>
    </cfRule>
  </conditionalFormatting>
  <conditionalFormatting sqref="D243:D244">
    <cfRule type="cellIs" priority="902" dxfId="1143" operator="equal" stopIfTrue="1">
      <formula>"CW 2130-R11"</formula>
    </cfRule>
    <cfRule type="cellIs" priority="903" dxfId="1143" operator="equal" stopIfTrue="1">
      <formula>"CW 3120-R2"</formula>
    </cfRule>
    <cfRule type="cellIs" priority="904" dxfId="1143" operator="equal" stopIfTrue="1">
      <formula>"CW 3240-R7"</formula>
    </cfRule>
  </conditionalFormatting>
  <conditionalFormatting sqref="D245">
    <cfRule type="cellIs" priority="899" dxfId="1143" operator="equal" stopIfTrue="1">
      <formula>"CW 2130-R11"</formula>
    </cfRule>
    <cfRule type="cellIs" priority="900" dxfId="1143" operator="equal" stopIfTrue="1">
      <formula>"CW 3120-R2"</formula>
    </cfRule>
    <cfRule type="cellIs" priority="901" dxfId="1143" operator="equal" stopIfTrue="1">
      <formula>"CW 3240-R7"</formula>
    </cfRule>
  </conditionalFormatting>
  <conditionalFormatting sqref="D246">
    <cfRule type="cellIs" priority="896" dxfId="1143" operator="equal" stopIfTrue="1">
      <formula>"CW 2130-R11"</formula>
    </cfRule>
    <cfRule type="cellIs" priority="897" dxfId="1143" operator="equal" stopIfTrue="1">
      <formula>"CW 3120-R2"</formula>
    </cfRule>
    <cfRule type="cellIs" priority="898" dxfId="1143" operator="equal" stopIfTrue="1">
      <formula>"CW 3240-R7"</formula>
    </cfRule>
  </conditionalFormatting>
  <conditionalFormatting sqref="D249">
    <cfRule type="cellIs" priority="893" dxfId="1143" operator="equal" stopIfTrue="1">
      <formula>"CW 2130-R11"</formula>
    </cfRule>
    <cfRule type="cellIs" priority="894" dxfId="1143" operator="equal" stopIfTrue="1">
      <formula>"CW 3120-R2"</formula>
    </cfRule>
    <cfRule type="cellIs" priority="895" dxfId="1143" operator="equal" stopIfTrue="1">
      <formula>"CW 3240-R7"</formula>
    </cfRule>
  </conditionalFormatting>
  <conditionalFormatting sqref="D250:D252">
    <cfRule type="cellIs" priority="890" dxfId="1143" operator="equal" stopIfTrue="1">
      <formula>"CW 2130-R11"</formula>
    </cfRule>
    <cfRule type="cellIs" priority="891" dxfId="1143" operator="equal" stopIfTrue="1">
      <formula>"CW 3120-R2"</formula>
    </cfRule>
    <cfRule type="cellIs" priority="892" dxfId="1143" operator="equal" stopIfTrue="1">
      <formula>"CW 3240-R7"</formula>
    </cfRule>
  </conditionalFormatting>
  <conditionalFormatting sqref="D253">
    <cfRule type="cellIs" priority="887" dxfId="1143" operator="equal" stopIfTrue="1">
      <formula>"CW 2130-R11"</formula>
    </cfRule>
    <cfRule type="cellIs" priority="888" dxfId="1143" operator="equal" stopIfTrue="1">
      <formula>"CW 3120-R2"</formula>
    </cfRule>
    <cfRule type="cellIs" priority="889" dxfId="1143" operator="equal" stopIfTrue="1">
      <formula>"CW 3240-R7"</formula>
    </cfRule>
  </conditionalFormatting>
  <conditionalFormatting sqref="D254">
    <cfRule type="cellIs" priority="884" dxfId="1143" operator="equal" stopIfTrue="1">
      <formula>"CW 2130-R11"</formula>
    </cfRule>
    <cfRule type="cellIs" priority="885" dxfId="1143" operator="equal" stopIfTrue="1">
      <formula>"CW 3120-R2"</formula>
    </cfRule>
    <cfRule type="cellIs" priority="886" dxfId="1143" operator="equal" stopIfTrue="1">
      <formula>"CW 3240-R7"</formula>
    </cfRule>
  </conditionalFormatting>
  <conditionalFormatting sqref="D255">
    <cfRule type="cellIs" priority="881" dxfId="1143" operator="equal" stopIfTrue="1">
      <formula>"CW 2130-R11"</formula>
    </cfRule>
    <cfRule type="cellIs" priority="882" dxfId="1143" operator="equal" stopIfTrue="1">
      <formula>"CW 3120-R2"</formula>
    </cfRule>
    <cfRule type="cellIs" priority="883" dxfId="1143" operator="equal" stopIfTrue="1">
      <formula>"CW 3240-R7"</formula>
    </cfRule>
  </conditionalFormatting>
  <conditionalFormatting sqref="D256:D258">
    <cfRule type="cellIs" priority="878" dxfId="1143" operator="equal" stopIfTrue="1">
      <formula>"CW 2130-R11"</formula>
    </cfRule>
    <cfRule type="cellIs" priority="879" dxfId="1143" operator="equal" stopIfTrue="1">
      <formula>"CW 3120-R2"</formula>
    </cfRule>
    <cfRule type="cellIs" priority="880" dxfId="1143" operator="equal" stopIfTrue="1">
      <formula>"CW 3240-R7"</formula>
    </cfRule>
  </conditionalFormatting>
  <conditionalFormatting sqref="D259">
    <cfRule type="cellIs" priority="875" dxfId="1143" operator="equal" stopIfTrue="1">
      <formula>"CW 2130-R11"</formula>
    </cfRule>
    <cfRule type="cellIs" priority="876" dxfId="1143" operator="equal" stopIfTrue="1">
      <formula>"CW 3120-R2"</formula>
    </cfRule>
    <cfRule type="cellIs" priority="877" dxfId="1143" operator="equal" stopIfTrue="1">
      <formula>"CW 3240-R7"</formula>
    </cfRule>
  </conditionalFormatting>
  <conditionalFormatting sqref="D260">
    <cfRule type="cellIs" priority="872" dxfId="1143" operator="equal" stopIfTrue="1">
      <formula>"CW 2130-R11"</formula>
    </cfRule>
    <cfRule type="cellIs" priority="873" dxfId="1143" operator="equal" stopIfTrue="1">
      <formula>"CW 3120-R2"</formula>
    </cfRule>
    <cfRule type="cellIs" priority="874" dxfId="1143" operator="equal" stopIfTrue="1">
      <formula>"CW 3240-R7"</formula>
    </cfRule>
  </conditionalFormatting>
  <conditionalFormatting sqref="D261">
    <cfRule type="cellIs" priority="869" dxfId="1143" operator="equal" stopIfTrue="1">
      <formula>"CW 2130-R11"</formula>
    </cfRule>
    <cfRule type="cellIs" priority="870" dxfId="1143" operator="equal" stopIfTrue="1">
      <formula>"CW 3120-R2"</formula>
    </cfRule>
    <cfRule type="cellIs" priority="871" dxfId="1143" operator="equal" stopIfTrue="1">
      <formula>"CW 3240-R7"</formula>
    </cfRule>
  </conditionalFormatting>
  <conditionalFormatting sqref="D262:D264">
    <cfRule type="cellIs" priority="866" dxfId="1143" operator="equal" stopIfTrue="1">
      <formula>"CW 2130-R11"</formula>
    </cfRule>
    <cfRule type="cellIs" priority="867" dxfId="1143" operator="equal" stopIfTrue="1">
      <formula>"CW 3120-R2"</formula>
    </cfRule>
    <cfRule type="cellIs" priority="868" dxfId="1143" operator="equal" stopIfTrue="1">
      <formula>"CW 3240-R7"</formula>
    </cfRule>
  </conditionalFormatting>
  <conditionalFormatting sqref="D265:D266">
    <cfRule type="cellIs" priority="863" dxfId="1143" operator="equal" stopIfTrue="1">
      <formula>"CW 2130-R11"</formula>
    </cfRule>
    <cfRule type="cellIs" priority="864" dxfId="1143" operator="equal" stopIfTrue="1">
      <formula>"CW 3120-R2"</formula>
    </cfRule>
    <cfRule type="cellIs" priority="865" dxfId="1143" operator="equal" stopIfTrue="1">
      <formula>"CW 3240-R7"</formula>
    </cfRule>
  </conditionalFormatting>
  <conditionalFormatting sqref="D267:D268">
    <cfRule type="cellIs" priority="860" dxfId="1143" operator="equal" stopIfTrue="1">
      <formula>"CW 2130-R11"</formula>
    </cfRule>
    <cfRule type="cellIs" priority="861" dxfId="1143" operator="equal" stopIfTrue="1">
      <formula>"CW 3120-R2"</formula>
    </cfRule>
    <cfRule type="cellIs" priority="862" dxfId="1143" operator="equal" stopIfTrue="1">
      <formula>"CW 3240-R7"</formula>
    </cfRule>
  </conditionalFormatting>
  <conditionalFormatting sqref="D270">
    <cfRule type="cellIs" priority="854" dxfId="1143" operator="equal" stopIfTrue="1">
      <formula>"CW 2130-R11"</formula>
    </cfRule>
    <cfRule type="cellIs" priority="855" dxfId="1143" operator="equal" stopIfTrue="1">
      <formula>"CW 3120-R2"</formula>
    </cfRule>
    <cfRule type="cellIs" priority="856" dxfId="1143" operator="equal" stopIfTrue="1">
      <formula>"CW 3240-R7"</formula>
    </cfRule>
  </conditionalFormatting>
  <conditionalFormatting sqref="D272:D273">
    <cfRule type="cellIs" priority="852" dxfId="1143" operator="equal" stopIfTrue="1">
      <formula>"CW 3120-R2"</formula>
    </cfRule>
    <cfRule type="cellIs" priority="853" dxfId="1143" operator="equal" stopIfTrue="1">
      <formula>"CW 3240-R7"</formula>
    </cfRule>
  </conditionalFormatting>
  <conditionalFormatting sqref="D274:D275">
    <cfRule type="cellIs" priority="850" dxfId="1143" operator="equal" stopIfTrue="1">
      <formula>"CW 3120-R2"</formula>
    </cfRule>
    <cfRule type="cellIs" priority="851" dxfId="1143" operator="equal" stopIfTrue="1">
      <formula>"CW 3240-R7"</formula>
    </cfRule>
  </conditionalFormatting>
  <conditionalFormatting sqref="D276">
    <cfRule type="cellIs" priority="848" dxfId="1143" operator="equal" stopIfTrue="1">
      <formula>"CW 3120-R2"</formula>
    </cfRule>
    <cfRule type="cellIs" priority="849" dxfId="1143" operator="equal" stopIfTrue="1">
      <formula>"CW 3240-R7"</formula>
    </cfRule>
  </conditionalFormatting>
  <conditionalFormatting sqref="D277:D278">
    <cfRule type="cellIs" priority="842" dxfId="1143" operator="equal" stopIfTrue="1">
      <formula>"CW 2130-R11"</formula>
    </cfRule>
    <cfRule type="cellIs" priority="843" dxfId="1143" operator="equal" stopIfTrue="1">
      <formula>"CW 3120-R2"</formula>
    </cfRule>
    <cfRule type="cellIs" priority="844" dxfId="1143" operator="equal" stopIfTrue="1">
      <formula>"CW 3240-R7"</formula>
    </cfRule>
  </conditionalFormatting>
  <conditionalFormatting sqref="D280">
    <cfRule type="cellIs" priority="839" dxfId="1143" operator="equal" stopIfTrue="1">
      <formula>"CW 2130-R11"</formula>
    </cfRule>
    <cfRule type="cellIs" priority="840" dxfId="1143" operator="equal" stopIfTrue="1">
      <formula>"CW 3120-R2"</formula>
    </cfRule>
    <cfRule type="cellIs" priority="841" dxfId="1143" operator="equal" stopIfTrue="1">
      <formula>"CW 3240-R7"</formula>
    </cfRule>
  </conditionalFormatting>
  <conditionalFormatting sqref="D282">
    <cfRule type="cellIs" priority="834" dxfId="1143" operator="equal" stopIfTrue="1">
      <formula>"CW 2130-R11"</formula>
    </cfRule>
    <cfRule type="cellIs" priority="835" dxfId="1143" operator="equal" stopIfTrue="1">
      <formula>"CW 3120-R2"</formula>
    </cfRule>
    <cfRule type="cellIs" priority="836" dxfId="1143" operator="equal" stopIfTrue="1">
      <formula>"CW 3240-R7"</formula>
    </cfRule>
  </conditionalFormatting>
  <conditionalFormatting sqref="D283">
    <cfRule type="cellIs" priority="831" dxfId="1143" operator="equal" stopIfTrue="1">
      <formula>"CW 2130-R11"</formula>
    </cfRule>
    <cfRule type="cellIs" priority="832" dxfId="1143" operator="equal" stopIfTrue="1">
      <formula>"CW 3120-R2"</formula>
    </cfRule>
    <cfRule type="cellIs" priority="833" dxfId="1143" operator="equal" stopIfTrue="1">
      <formula>"CW 3240-R7"</formula>
    </cfRule>
  </conditionalFormatting>
  <conditionalFormatting sqref="D210">
    <cfRule type="cellIs" priority="807" dxfId="1143" operator="equal" stopIfTrue="1">
      <formula>"CW 3120-R2"</formula>
    </cfRule>
    <cfRule type="cellIs" priority="808" dxfId="1143" operator="equal" stopIfTrue="1">
      <formula>"CW 3240-R7"</formula>
    </cfRule>
  </conditionalFormatting>
  <conditionalFormatting sqref="D287:D288">
    <cfRule type="cellIs" priority="828" dxfId="1143" operator="equal" stopIfTrue="1">
      <formula>"CW 2130-R11"</formula>
    </cfRule>
    <cfRule type="cellIs" priority="829" dxfId="1143" operator="equal" stopIfTrue="1">
      <formula>"CW 3120-R2"</formula>
    </cfRule>
    <cfRule type="cellIs" priority="830" dxfId="1143" operator="equal" stopIfTrue="1">
      <formula>"CW 3240-R7"</formula>
    </cfRule>
  </conditionalFormatting>
  <conditionalFormatting sqref="D290:D292">
    <cfRule type="cellIs" priority="822" dxfId="1143" operator="equal" stopIfTrue="1">
      <formula>"CW 2130-R11"</formula>
    </cfRule>
    <cfRule type="cellIs" priority="823" dxfId="1143" operator="equal" stopIfTrue="1">
      <formula>"CW 3120-R2"</formula>
    </cfRule>
    <cfRule type="cellIs" priority="824" dxfId="1143" operator="equal" stopIfTrue="1">
      <formula>"CW 3240-R7"</formula>
    </cfRule>
  </conditionalFormatting>
  <conditionalFormatting sqref="D185">
    <cfRule type="cellIs" priority="819" dxfId="1143" operator="equal" stopIfTrue="1">
      <formula>"CW 2130-R11"</formula>
    </cfRule>
    <cfRule type="cellIs" priority="820" dxfId="1143" operator="equal" stopIfTrue="1">
      <formula>"CW 3120-R2"</formula>
    </cfRule>
    <cfRule type="cellIs" priority="821" dxfId="1143" operator="equal" stopIfTrue="1">
      <formula>"CW 3240-R7"</formula>
    </cfRule>
  </conditionalFormatting>
  <conditionalFormatting sqref="D193">
    <cfRule type="cellIs" priority="816" dxfId="1143" operator="equal" stopIfTrue="1">
      <formula>"CW 2130-R11"</formula>
    </cfRule>
    <cfRule type="cellIs" priority="817" dxfId="1143" operator="equal" stopIfTrue="1">
      <formula>"CW 3120-R2"</formula>
    </cfRule>
    <cfRule type="cellIs" priority="818" dxfId="1143" operator="equal" stopIfTrue="1">
      <formula>"CW 3240-R7"</formula>
    </cfRule>
  </conditionalFormatting>
  <conditionalFormatting sqref="D205">
    <cfRule type="cellIs" priority="813" dxfId="1143" operator="equal" stopIfTrue="1">
      <formula>"CW 2130-R11"</formula>
    </cfRule>
    <cfRule type="cellIs" priority="814" dxfId="1143" operator="equal" stopIfTrue="1">
      <formula>"CW 3120-R2"</formula>
    </cfRule>
    <cfRule type="cellIs" priority="815" dxfId="1143" operator="equal" stopIfTrue="1">
      <formula>"CW 3240-R7"</formula>
    </cfRule>
  </conditionalFormatting>
  <conditionalFormatting sqref="D30">
    <cfRule type="cellIs" priority="804" dxfId="1143" operator="equal" stopIfTrue="1">
      <formula>"CW 2130-R11"</formula>
    </cfRule>
    <cfRule type="cellIs" priority="805" dxfId="1143" operator="equal" stopIfTrue="1">
      <formula>"CW 3120-R2"</formula>
    </cfRule>
    <cfRule type="cellIs" priority="806" dxfId="1143" operator="equal" stopIfTrue="1">
      <formula>"CW 3240-R7"</formula>
    </cfRule>
  </conditionalFormatting>
  <conditionalFormatting sqref="D31:D32">
    <cfRule type="cellIs" priority="798" dxfId="1143" operator="equal" stopIfTrue="1">
      <formula>"CW 2130-R11"</formula>
    </cfRule>
    <cfRule type="cellIs" priority="799" dxfId="1143" operator="equal" stopIfTrue="1">
      <formula>"CW 3120-R2"</formula>
    </cfRule>
    <cfRule type="cellIs" priority="800" dxfId="1143" operator="equal" stopIfTrue="1">
      <formula>"CW 3240-R7"</formula>
    </cfRule>
  </conditionalFormatting>
  <conditionalFormatting sqref="D83">
    <cfRule type="cellIs" priority="795" dxfId="1143" operator="equal" stopIfTrue="1">
      <formula>"CW 2130-R11"</formula>
    </cfRule>
    <cfRule type="cellIs" priority="796" dxfId="1143" operator="equal" stopIfTrue="1">
      <formula>"CW 3120-R2"</formula>
    </cfRule>
    <cfRule type="cellIs" priority="797" dxfId="1143" operator="equal" stopIfTrue="1">
      <formula>"CW 3240-R7"</formula>
    </cfRule>
  </conditionalFormatting>
  <conditionalFormatting sqref="D84">
    <cfRule type="cellIs" priority="792" dxfId="1143" operator="equal" stopIfTrue="1">
      <formula>"CW 2130-R11"</formula>
    </cfRule>
    <cfRule type="cellIs" priority="793" dxfId="1143" operator="equal" stopIfTrue="1">
      <formula>"CW 3120-R2"</formula>
    </cfRule>
    <cfRule type="cellIs" priority="794" dxfId="1143" operator="equal" stopIfTrue="1">
      <formula>"CW 3240-R7"</formula>
    </cfRule>
  </conditionalFormatting>
  <conditionalFormatting sqref="D109">
    <cfRule type="cellIs" priority="783" dxfId="1143" operator="equal" stopIfTrue="1">
      <formula>"CW 2130-R11"</formula>
    </cfRule>
    <cfRule type="cellIs" priority="784" dxfId="1143" operator="equal" stopIfTrue="1">
      <formula>"CW 3120-R2"</formula>
    </cfRule>
    <cfRule type="cellIs" priority="785" dxfId="1143" operator="equal" stopIfTrue="1">
      <formula>"CW 3240-R7"</formula>
    </cfRule>
  </conditionalFormatting>
  <conditionalFormatting sqref="D125">
    <cfRule type="cellIs" priority="764" dxfId="1143" operator="equal" stopIfTrue="1">
      <formula>"CW 2130-R11"</formula>
    </cfRule>
    <cfRule type="cellIs" priority="765" dxfId="1143" operator="equal" stopIfTrue="1">
      <formula>"CW 3120-R2"</formula>
    </cfRule>
    <cfRule type="cellIs" priority="766" dxfId="1143" operator="equal" stopIfTrue="1">
      <formula>"CW 3240-R7"</formula>
    </cfRule>
  </conditionalFormatting>
  <conditionalFormatting sqref="D153">
    <cfRule type="cellIs" priority="777" dxfId="1143" operator="equal" stopIfTrue="1">
      <formula>"CW 2130-R11"</formula>
    </cfRule>
    <cfRule type="cellIs" priority="778" dxfId="1143" operator="equal" stopIfTrue="1">
      <formula>"CW 3120-R2"</formula>
    </cfRule>
    <cfRule type="cellIs" priority="779" dxfId="1143" operator="equal" stopIfTrue="1">
      <formula>"CW 3240-R7"</formula>
    </cfRule>
  </conditionalFormatting>
  <conditionalFormatting sqref="D35">
    <cfRule type="cellIs" priority="780" dxfId="1143" operator="equal" stopIfTrue="1">
      <formula>"CW 2130-R11"</formula>
    </cfRule>
    <cfRule type="cellIs" priority="781" dxfId="1143" operator="equal" stopIfTrue="1">
      <formula>"CW 3120-R2"</formula>
    </cfRule>
    <cfRule type="cellIs" priority="782" dxfId="1143" operator="equal" stopIfTrue="1">
      <formula>"CW 3240-R7"</formula>
    </cfRule>
  </conditionalFormatting>
  <conditionalFormatting sqref="D154">
    <cfRule type="cellIs" priority="774" dxfId="1143" operator="equal" stopIfTrue="1">
      <formula>"CW 2130-R11"</formula>
    </cfRule>
    <cfRule type="cellIs" priority="775" dxfId="1143" operator="equal" stopIfTrue="1">
      <formula>"CW 3120-R2"</formula>
    </cfRule>
    <cfRule type="cellIs" priority="776" dxfId="1143" operator="equal" stopIfTrue="1">
      <formula>"CW 3240-R7"</formula>
    </cfRule>
  </conditionalFormatting>
  <conditionalFormatting sqref="D247">
    <cfRule type="cellIs" priority="758" dxfId="1143" operator="equal" stopIfTrue="1">
      <formula>"CW 2130-R11"</formula>
    </cfRule>
    <cfRule type="cellIs" priority="759" dxfId="1143" operator="equal" stopIfTrue="1">
      <formula>"CW 3120-R2"</formula>
    </cfRule>
    <cfRule type="cellIs" priority="760" dxfId="1143" operator="equal" stopIfTrue="1">
      <formula>"CW 3240-R7"</formula>
    </cfRule>
  </conditionalFormatting>
  <conditionalFormatting sqref="D248">
    <cfRule type="cellIs" priority="755" dxfId="1143" operator="equal" stopIfTrue="1">
      <formula>"CW 2130-R11"</formula>
    </cfRule>
    <cfRule type="cellIs" priority="756" dxfId="1143" operator="equal" stopIfTrue="1">
      <formula>"CW 3120-R2"</formula>
    </cfRule>
    <cfRule type="cellIs" priority="757" dxfId="1143" operator="equal" stopIfTrue="1">
      <formula>"CW 3240-R7"</formula>
    </cfRule>
  </conditionalFormatting>
  <conditionalFormatting sqref="D299">
    <cfRule type="cellIs" priority="752" dxfId="1143" operator="equal" stopIfTrue="1">
      <formula>"CW 2130-R11"</formula>
    </cfRule>
    <cfRule type="cellIs" priority="753" dxfId="1143" operator="equal" stopIfTrue="1">
      <formula>"CW 3120-R2"</formula>
    </cfRule>
    <cfRule type="cellIs" priority="754" dxfId="1143" operator="equal" stopIfTrue="1">
      <formula>"CW 3240-R7"</formula>
    </cfRule>
  </conditionalFormatting>
  <conditionalFormatting sqref="D300">
    <cfRule type="cellIs" priority="749" dxfId="1143" operator="equal" stopIfTrue="1">
      <formula>"CW 2130-R11"</formula>
    </cfRule>
    <cfRule type="cellIs" priority="750" dxfId="1143" operator="equal" stopIfTrue="1">
      <formula>"CW 3120-R2"</formula>
    </cfRule>
    <cfRule type="cellIs" priority="751" dxfId="1143" operator="equal" stopIfTrue="1">
      <formula>"CW 3240-R7"</formula>
    </cfRule>
  </conditionalFormatting>
  <conditionalFormatting sqref="D302">
    <cfRule type="cellIs" priority="746" dxfId="1143" operator="equal" stopIfTrue="1">
      <formula>"CW 2130-R11"</formula>
    </cfRule>
    <cfRule type="cellIs" priority="747" dxfId="1143" operator="equal" stopIfTrue="1">
      <formula>"CW 3120-R2"</formula>
    </cfRule>
    <cfRule type="cellIs" priority="748" dxfId="1143" operator="equal" stopIfTrue="1">
      <formula>"CW 3240-R7"</formula>
    </cfRule>
  </conditionalFormatting>
  <conditionalFormatting sqref="D303">
    <cfRule type="cellIs" priority="743" dxfId="1143" operator="equal" stopIfTrue="1">
      <formula>"CW 2130-R11"</formula>
    </cfRule>
    <cfRule type="cellIs" priority="744" dxfId="1143" operator="equal" stopIfTrue="1">
      <formula>"CW 3120-R2"</formula>
    </cfRule>
    <cfRule type="cellIs" priority="745" dxfId="1143" operator="equal" stopIfTrue="1">
      <formula>"CW 3240-R7"</formula>
    </cfRule>
  </conditionalFormatting>
  <conditionalFormatting sqref="D304">
    <cfRule type="cellIs" priority="740" dxfId="1143" operator="equal" stopIfTrue="1">
      <formula>"CW 2130-R11"</formula>
    </cfRule>
    <cfRule type="cellIs" priority="741" dxfId="1143" operator="equal" stopIfTrue="1">
      <formula>"CW 3120-R2"</formula>
    </cfRule>
    <cfRule type="cellIs" priority="742" dxfId="1143" operator="equal" stopIfTrue="1">
      <formula>"CW 3240-R7"</formula>
    </cfRule>
  </conditionalFormatting>
  <conditionalFormatting sqref="D305">
    <cfRule type="cellIs" priority="737" dxfId="1143" operator="equal" stopIfTrue="1">
      <formula>"CW 2130-R11"</formula>
    </cfRule>
    <cfRule type="cellIs" priority="738" dxfId="1143" operator="equal" stopIfTrue="1">
      <formula>"CW 3120-R2"</formula>
    </cfRule>
    <cfRule type="cellIs" priority="739" dxfId="1143" operator="equal" stopIfTrue="1">
      <formula>"CW 3240-R7"</formula>
    </cfRule>
  </conditionalFormatting>
  <conditionalFormatting sqref="D307:D308">
    <cfRule type="cellIs" priority="734" dxfId="1143" operator="equal" stopIfTrue="1">
      <formula>"CW 2130-R11"</formula>
    </cfRule>
    <cfRule type="cellIs" priority="735" dxfId="1143" operator="equal" stopIfTrue="1">
      <formula>"CW 3120-R2"</formula>
    </cfRule>
    <cfRule type="cellIs" priority="736" dxfId="1143" operator="equal" stopIfTrue="1">
      <formula>"CW 3240-R7"</formula>
    </cfRule>
  </conditionalFormatting>
  <conditionalFormatting sqref="D309">
    <cfRule type="cellIs" priority="731" dxfId="1143" operator="equal" stopIfTrue="1">
      <formula>"CW 2130-R11"</formula>
    </cfRule>
    <cfRule type="cellIs" priority="732" dxfId="1143" operator="equal" stopIfTrue="1">
      <formula>"CW 3120-R2"</formula>
    </cfRule>
    <cfRule type="cellIs" priority="733" dxfId="1143" operator="equal" stopIfTrue="1">
      <formula>"CW 3240-R7"</formula>
    </cfRule>
  </conditionalFormatting>
  <conditionalFormatting sqref="D310">
    <cfRule type="cellIs" priority="728" dxfId="1143" operator="equal" stopIfTrue="1">
      <formula>"CW 2130-R11"</formula>
    </cfRule>
    <cfRule type="cellIs" priority="729" dxfId="1143" operator="equal" stopIfTrue="1">
      <formula>"CW 3120-R2"</formula>
    </cfRule>
    <cfRule type="cellIs" priority="730" dxfId="1143" operator="equal" stopIfTrue="1">
      <formula>"CW 3240-R7"</formula>
    </cfRule>
  </conditionalFormatting>
  <conditionalFormatting sqref="D311">
    <cfRule type="cellIs" priority="725" dxfId="1143" operator="equal" stopIfTrue="1">
      <formula>"CW 2130-R11"</formula>
    </cfRule>
    <cfRule type="cellIs" priority="726" dxfId="1143" operator="equal" stopIfTrue="1">
      <formula>"CW 3120-R2"</formula>
    </cfRule>
    <cfRule type="cellIs" priority="727" dxfId="1143" operator="equal" stopIfTrue="1">
      <formula>"CW 3240-R7"</formula>
    </cfRule>
  </conditionalFormatting>
  <conditionalFormatting sqref="D312:D315">
    <cfRule type="cellIs" priority="722" dxfId="1143" operator="equal" stopIfTrue="1">
      <formula>"CW 2130-R11"</formula>
    </cfRule>
    <cfRule type="cellIs" priority="723" dxfId="1143" operator="equal" stopIfTrue="1">
      <formula>"CW 3120-R2"</formula>
    </cfRule>
    <cfRule type="cellIs" priority="724" dxfId="1143" operator="equal" stopIfTrue="1">
      <formula>"CW 3240-R7"</formula>
    </cfRule>
  </conditionalFormatting>
  <conditionalFormatting sqref="D318">
    <cfRule type="cellIs" priority="719" dxfId="1143" operator="equal" stopIfTrue="1">
      <formula>"CW 2130-R11"</formula>
    </cfRule>
    <cfRule type="cellIs" priority="720" dxfId="1143" operator="equal" stopIfTrue="1">
      <formula>"CW 3120-R2"</formula>
    </cfRule>
    <cfRule type="cellIs" priority="721" dxfId="1143" operator="equal" stopIfTrue="1">
      <formula>"CW 3240-R7"</formula>
    </cfRule>
  </conditionalFormatting>
  <conditionalFormatting sqref="D319">
    <cfRule type="cellIs" priority="716" dxfId="1143" operator="equal" stopIfTrue="1">
      <formula>"CW 2130-R11"</formula>
    </cfRule>
    <cfRule type="cellIs" priority="717" dxfId="1143" operator="equal" stopIfTrue="1">
      <formula>"CW 3120-R2"</formula>
    </cfRule>
    <cfRule type="cellIs" priority="718" dxfId="1143" operator="equal" stopIfTrue="1">
      <formula>"CW 3240-R7"</formula>
    </cfRule>
  </conditionalFormatting>
  <conditionalFormatting sqref="D321">
    <cfRule type="cellIs" priority="713" dxfId="1143" operator="equal" stopIfTrue="1">
      <formula>"CW 2130-R11"</formula>
    </cfRule>
    <cfRule type="cellIs" priority="714" dxfId="1143" operator="equal" stopIfTrue="1">
      <formula>"CW 3120-R2"</formula>
    </cfRule>
    <cfRule type="cellIs" priority="715" dxfId="1143" operator="equal" stopIfTrue="1">
      <formula>"CW 3240-R7"</formula>
    </cfRule>
  </conditionalFormatting>
  <conditionalFormatting sqref="D322">
    <cfRule type="cellIs" priority="710" dxfId="1143" operator="equal" stopIfTrue="1">
      <formula>"CW 2130-R11"</formula>
    </cfRule>
    <cfRule type="cellIs" priority="711" dxfId="1143" operator="equal" stopIfTrue="1">
      <formula>"CW 3120-R2"</formula>
    </cfRule>
    <cfRule type="cellIs" priority="712" dxfId="1143" operator="equal" stopIfTrue="1">
      <formula>"CW 3240-R7"</formula>
    </cfRule>
  </conditionalFormatting>
  <conditionalFormatting sqref="D320">
    <cfRule type="cellIs" priority="707" dxfId="1143" operator="equal" stopIfTrue="1">
      <formula>"CW 2130-R11"</formula>
    </cfRule>
    <cfRule type="cellIs" priority="708" dxfId="1143" operator="equal" stopIfTrue="1">
      <formula>"CW 3120-R2"</formula>
    </cfRule>
    <cfRule type="cellIs" priority="709" dxfId="1143" operator="equal" stopIfTrue="1">
      <formula>"CW 3240-R7"</formula>
    </cfRule>
  </conditionalFormatting>
  <conditionalFormatting sqref="D323:D324">
    <cfRule type="cellIs" priority="704" dxfId="1143" operator="equal" stopIfTrue="1">
      <formula>"CW 2130-R11"</formula>
    </cfRule>
    <cfRule type="cellIs" priority="705" dxfId="1143" operator="equal" stopIfTrue="1">
      <formula>"CW 3120-R2"</formula>
    </cfRule>
    <cfRule type="cellIs" priority="706" dxfId="1143" operator="equal" stopIfTrue="1">
      <formula>"CW 3240-R7"</formula>
    </cfRule>
  </conditionalFormatting>
  <conditionalFormatting sqref="D326">
    <cfRule type="cellIs" priority="701" dxfId="1143" operator="equal" stopIfTrue="1">
      <formula>"CW 2130-R11"</formula>
    </cfRule>
    <cfRule type="cellIs" priority="702" dxfId="1143" operator="equal" stopIfTrue="1">
      <formula>"CW 3120-R2"</formula>
    </cfRule>
    <cfRule type="cellIs" priority="703" dxfId="1143" operator="equal" stopIfTrue="1">
      <formula>"CW 3240-R7"</formula>
    </cfRule>
  </conditionalFormatting>
  <conditionalFormatting sqref="D327">
    <cfRule type="cellIs" priority="698" dxfId="1143" operator="equal" stopIfTrue="1">
      <formula>"CW 2130-R11"</formula>
    </cfRule>
    <cfRule type="cellIs" priority="699" dxfId="1143" operator="equal" stopIfTrue="1">
      <formula>"CW 3120-R2"</formula>
    </cfRule>
    <cfRule type="cellIs" priority="700" dxfId="1143" operator="equal" stopIfTrue="1">
      <formula>"CW 3240-R7"</formula>
    </cfRule>
  </conditionalFormatting>
  <conditionalFormatting sqref="D328">
    <cfRule type="cellIs" priority="695" dxfId="1143" operator="equal" stopIfTrue="1">
      <formula>"CW 2130-R11"</formula>
    </cfRule>
    <cfRule type="cellIs" priority="696" dxfId="1143" operator="equal" stopIfTrue="1">
      <formula>"CW 3120-R2"</formula>
    </cfRule>
    <cfRule type="cellIs" priority="697" dxfId="1143" operator="equal" stopIfTrue="1">
      <formula>"CW 3240-R7"</formula>
    </cfRule>
  </conditionalFormatting>
  <conditionalFormatting sqref="D330">
    <cfRule type="cellIs" priority="692" dxfId="1143" operator="equal" stopIfTrue="1">
      <formula>"CW 2130-R11"</formula>
    </cfRule>
    <cfRule type="cellIs" priority="693" dxfId="1143" operator="equal" stopIfTrue="1">
      <formula>"CW 3120-R2"</formula>
    </cfRule>
    <cfRule type="cellIs" priority="694" dxfId="1143" operator="equal" stopIfTrue="1">
      <formula>"CW 3240-R7"</formula>
    </cfRule>
  </conditionalFormatting>
  <conditionalFormatting sqref="D329">
    <cfRule type="cellIs" priority="689" dxfId="1143" operator="equal" stopIfTrue="1">
      <formula>"CW 2130-R11"</formula>
    </cfRule>
    <cfRule type="cellIs" priority="690" dxfId="1143" operator="equal" stopIfTrue="1">
      <formula>"CW 3120-R2"</formula>
    </cfRule>
    <cfRule type="cellIs" priority="691" dxfId="1143" operator="equal" stopIfTrue="1">
      <formula>"CW 3240-R7"</formula>
    </cfRule>
  </conditionalFormatting>
  <conditionalFormatting sqref="D331">
    <cfRule type="cellIs" priority="686" dxfId="1143" operator="equal" stopIfTrue="1">
      <formula>"CW 2130-R11"</formula>
    </cfRule>
    <cfRule type="cellIs" priority="687" dxfId="1143" operator="equal" stopIfTrue="1">
      <formula>"CW 3120-R2"</formula>
    </cfRule>
    <cfRule type="cellIs" priority="688" dxfId="1143" operator="equal" stopIfTrue="1">
      <formula>"CW 3240-R7"</formula>
    </cfRule>
  </conditionalFormatting>
  <conditionalFormatting sqref="D332">
    <cfRule type="cellIs" priority="683" dxfId="1143" operator="equal" stopIfTrue="1">
      <formula>"CW 2130-R11"</formula>
    </cfRule>
    <cfRule type="cellIs" priority="684" dxfId="1143" operator="equal" stopIfTrue="1">
      <formula>"CW 3120-R2"</formula>
    </cfRule>
    <cfRule type="cellIs" priority="685" dxfId="1143" operator="equal" stopIfTrue="1">
      <formula>"CW 3240-R7"</formula>
    </cfRule>
  </conditionalFormatting>
  <conditionalFormatting sqref="D333">
    <cfRule type="cellIs" priority="680" dxfId="1143" operator="equal" stopIfTrue="1">
      <formula>"CW 2130-R11"</formula>
    </cfRule>
    <cfRule type="cellIs" priority="681" dxfId="1143" operator="equal" stopIfTrue="1">
      <formula>"CW 3120-R2"</formula>
    </cfRule>
    <cfRule type="cellIs" priority="682" dxfId="1143" operator="equal" stopIfTrue="1">
      <formula>"CW 3240-R7"</formula>
    </cfRule>
  </conditionalFormatting>
  <conditionalFormatting sqref="D334">
    <cfRule type="cellIs" priority="677" dxfId="1143" operator="equal" stopIfTrue="1">
      <formula>"CW 2130-R11"</formula>
    </cfRule>
    <cfRule type="cellIs" priority="678" dxfId="1143" operator="equal" stopIfTrue="1">
      <formula>"CW 3120-R2"</formula>
    </cfRule>
    <cfRule type="cellIs" priority="679" dxfId="1143" operator="equal" stopIfTrue="1">
      <formula>"CW 3240-R7"</formula>
    </cfRule>
  </conditionalFormatting>
  <conditionalFormatting sqref="D335:D336">
    <cfRule type="cellIs" priority="674" dxfId="1143" operator="equal" stopIfTrue="1">
      <formula>"CW 2130-R11"</formula>
    </cfRule>
    <cfRule type="cellIs" priority="675" dxfId="1143" operator="equal" stopIfTrue="1">
      <formula>"CW 3120-R2"</formula>
    </cfRule>
    <cfRule type="cellIs" priority="676" dxfId="1143" operator="equal" stopIfTrue="1">
      <formula>"CW 3240-R7"</formula>
    </cfRule>
  </conditionalFormatting>
  <conditionalFormatting sqref="D337:D338">
    <cfRule type="cellIs" priority="671" dxfId="1143" operator="equal" stopIfTrue="1">
      <formula>"CW 2130-R11"</formula>
    </cfRule>
    <cfRule type="cellIs" priority="672" dxfId="1143" operator="equal" stopIfTrue="1">
      <formula>"CW 3120-R2"</formula>
    </cfRule>
    <cfRule type="cellIs" priority="673" dxfId="1143" operator="equal" stopIfTrue="1">
      <formula>"CW 3240-R7"</formula>
    </cfRule>
  </conditionalFormatting>
  <conditionalFormatting sqref="D340:D341">
    <cfRule type="cellIs" priority="668" dxfId="1143" operator="equal" stopIfTrue="1">
      <formula>"CW 2130-R11"</formula>
    </cfRule>
    <cfRule type="cellIs" priority="669" dxfId="1143" operator="equal" stopIfTrue="1">
      <formula>"CW 3120-R2"</formula>
    </cfRule>
    <cfRule type="cellIs" priority="670" dxfId="1143" operator="equal" stopIfTrue="1">
      <formula>"CW 3240-R7"</formula>
    </cfRule>
  </conditionalFormatting>
  <conditionalFormatting sqref="D343">
    <cfRule type="cellIs" priority="666" dxfId="1143" operator="equal" stopIfTrue="1">
      <formula>"CW 3120-R2"</formula>
    </cfRule>
    <cfRule type="cellIs" priority="667" dxfId="1143" operator="equal" stopIfTrue="1">
      <formula>"CW 3240-R7"</formula>
    </cfRule>
  </conditionalFormatting>
  <conditionalFormatting sqref="D344">
    <cfRule type="cellIs" priority="660" dxfId="1143" operator="equal" stopIfTrue="1">
      <formula>"CW 2130-R11"</formula>
    </cfRule>
    <cfRule type="cellIs" priority="661" dxfId="1143" operator="equal" stopIfTrue="1">
      <formula>"CW 3120-R2"</formula>
    </cfRule>
    <cfRule type="cellIs" priority="662" dxfId="1143" operator="equal" stopIfTrue="1">
      <formula>"CW 3240-R7"</formula>
    </cfRule>
  </conditionalFormatting>
  <conditionalFormatting sqref="D345">
    <cfRule type="cellIs" priority="658" dxfId="1143" operator="equal" stopIfTrue="1">
      <formula>"CW 3120-R2"</formula>
    </cfRule>
    <cfRule type="cellIs" priority="659" dxfId="1143" operator="equal" stopIfTrue="1">
      <formula>"CW 3240-R7"</formula>
    </cfRule>
  </conditionalFormatting>
  <conditionalFormatting sqref="D346">
    <cfRule type="cellIs" priority="656" dxfId="1143" operator="equal" stopIfTrue="1">
      <formula>"CW 3120-R2"</formula>
    </cfRule>
    <cfRule type="cellIs" priority="657" dxfId="1143" operator="equal" stopIfTrue="1">
      <formula>"CW 3240-R7"</formula>
    </cfRule>
  </conditionalFormatting>
  <conditionalFormatting sqref="D347">
    <cfRule type="cellIs" priority="654" dxfId="1143" operator="equal" stopIfTrue="1">
      <formula>"CW 3120-R2"</formula>
    </cfRule>
    <cfRule type="cellIs" priority="655" dxfId="1143" operator="equal" stopIfTrue="1">
      <formula>"CW 3240-R7"</formula>
    </cfRule>
  </conditionalFormatting>
  <conditionalFormatting sqref="D348">
    <cfRule type="cellIs" priority="652" dxfId="1143" operator="equal" stopIfTrue="1">
      <formula>"CW 3120-R2"</formula>
    </cfRule>
    <cfRule type="cellIs" priority="653" dxfId="1143" operator="equal" stopIfTrue="1">
      <formula>"CW 3240-R7"</formula>
    </cfRule>
  </conditionalFormatting>
  <conditionalFormatting sqref="D349:D350">
    <cfRule type="cellIs" priority="649" dxfId="1143" operator="equal" stopIfTrue="1">
      <formula>"CW 2130-R11"</formula>
    </cfRule>
    <cfRule type="cellIs" priority="650" dxfId="1143" operator="equal" stopIfTrue="1">
      <formula>"CW 3120-R2"</formula>
    </cfRule>
    <cfRule type="cellIs" priority="651" dxfId="1143" operator="equal" stopIfTrue="1">
      <formula>"CW 3240-R7"</formula>
    </cfRule>
  </conditionalFormatting>
  <conditionalFormatting sqref="D352:D355">
    <cfRule type="cellIs" priority="644" dxfId="1143" operator="equal" stopIfTrue="1">
      <formula>"CW 2130-R11"</formula>
    </cfRule>
    <cfRule type="cellIs" priority="645" dxfId="1143" operator="equal" stopIfTrue="1">
      <formula>"CW 3120-R2"</formula>
    </cfRule>
    <cfRule type="cellIs" priority="646" dxfId="1143" operator="equal" stopIfTrue="1">
      <formula>"CW 3240-R7"</formula>
    </cfRule>
  </conditionalFormatting>
  <conditionalFormatting sqref="D351">
    <cfRule type="cellIs" priority="647" dxfId="1143" operator="equal" stopIfTrue="1">
      <formula>"CW 3120-R2"</formula>
    </cfRule>
    <cfRule type="cellIs" priority="648" dxfId="1143" operator="equal" stopIfTrue="1">
      <formula>"CW 3240-R7"</formula>
    </cfRule>
  </conditionalFormatting>
  <conditionalFormatting sqref="D361">
    <cfRule type="cellIs" priority="627" dxfId="1143" operator="equal" stopIfTrue="1">
      <formula>"CW 2130-R11"</formula>
    </cfRule>
    <cfRule type="cellIs" priority="628" dxfId="1143" operator="equal" stopIfTrue="1">
      <formula>"CW 3120-R2"</formula>
    </cfRule>
    <cfRule type="cellIs" priority="629" dxfId="1143" operator="equal" stopIfTrue="1">
      <formula>"CW 3240-R7"</formula>
    </cfRule>
  </conditionalFormatting>
  <conditionalFormatting sqref="D356:D357">
    <cfRule type="cellIs" priority="639" dxfId="1143" operator="equal" stopIfTrue="1">
      <formula>"CW 3120-R2"</formula>
    </cfRule>
    <cfRule type="cellIs" priority="640" dxfId="1143" operator="equal" stopIfTrue="1">
      <formula>"CW 3240-R7"</formula>
    </cfRule>
  </conditionalFormatting>
  <conditionalFormatting sqref="D358">
    <cfRule type="cellIs" priority="637" dxfId="1143" operator="equal" stopIfTrue="1">
      <formula>"CW 3120-R2"</formula>
    </cfRule>
    <cfRule type="cellIs" priority="638" dxfId="1143" operator="equal" stopIfTrue="1">
      <formula>"CW 3240-R7"</formula>
    </cfRule>
  </conditionalFormatting>
  <conditionalFormatting sqref="D359">
    <cfRule type="cellIs" priority="635" dxfId="1143" operator="equal" stopIfTrue="1">
      <formula>"CW 2130-R11"</formula>
    </cfRule>
    <cfRule type="cellIs" priority="636" dxfId="1143" operator="equal" stopIfTrue="1">
      <formula>"CW 3240-R7"</formula>
    </cfRule>
  </conditionalFormatting>
  <conditionalFormatting sqref="D363">
    <cfRule type="cellIs" priority="630" dxfId="1143" operator="equal" stopIfTrue="1">
      <formula>"CW 2130-R11"</formula>
    </cfRule>
    <cfRule type="cellIs" priority="631" dxfId="1143" operator="equal" stopIfTrue="1">
      <formula>"CW 3120-R2"</formula>
    </cfRule>
    <cfRule type="cellIs" priority="632" dxfId="1143" operator="equal" stopIfTrue="1">
      <formula>"CW 3240-R7"</formula>
    </cfRule>
  </conditionalFormatting>
  <conditionalFormatting sqref="D362">
    <cfRule type="cellIs" priority="633" dxfId="1143" operator="equal" stopIfTrue="1">
      <formula>"CW 3120-R2"</formula>
    </cfRule>
    <cfRule type="cellIs" priority="634" dxfId="1143" operator="equal" stopIfTrue="1">
      <formula>"CW 3240-R7"</formula>
    </cfRule>
  </conditionalFormatting>
  <conditionalFormatting sqref="D364">
    <cfRule type="cellIs" priority="624" dxfId="1143" operator="equal" stopIfTrue="1">
      <formula>"CW 2130-R11"</formula>
    </cfRule>
    <cfRule type="cellIs" priority="625" dxfId="1143" operator="equal" stopIfTrue="1">
      <formula>"CW 3120-R2"</formula>
    </cfRule>
    <cfRule type="cellIs" priority="626" dxfId="1143" operator="equal" stopIfTrue="1">
      <formula>"CW 3240-R7"</formula>
    </cfRule>
  </conditionalFormatting>
  <conditionalFormatting sqref="D365:D367">
    <cfRule type="cellIs" priority="621" dxfId="1143" operator="equal" stopIfTrue="1">
      <formula>"CW 2130-R11"</formula>
    </cfRule>
    <cfRule type="cellIs" priority="622" dxfId="1143" operator="equal" stopIfTrue="1">
      <formula>"CW 3120-R2"</formula>
    </cfRule>
    <cfRule type="cellIs" priority="623" dxfId="1143" operator="equal" stopIfTrue="1">
      <formula>"CW 3240-R7"</formula>
    </cfRule>
  </conditionalFormatting>
  <conditionalFormatting sqref="D368:D369">
    <cfRule type="cellIs" priority="618" dxfId="1143" operator="equal" stopIfTrue="1">
      <formula>"CW 2130-R11"</formula>
    </cfRule>
    <cfRule type="cellIs" priority="619" dxfId="1143" operator="equal" stopIfTrue="1">
      <formula>"CW 3120-R2"</formula>
    </cfRule>
    <cfRule type="cellIs" priority="620" dxfId="1143" operator="equal" stopIfTrue="1">
      <formula>"CW 3240-R7"</formula>
    </cfRule>
  </conditionalFormatting>
  <conditionalFormatting sqref="D371">
    <cfRule type="cellIs" priority="612" dxfId="1143" operator="equal" stopIfTrue="1">
      <formula>"CW 2130-R11"</formula>
    </cfRule>
    <cfRule type="cellIs" priority="613" dxfId="1143" operator="equal" stopIfTrue="1">
      <formula>"CW 3120-R2"</formula>
    </cfRule>
    <cfRule type="cellIs" priority="614" dxfId="1143" operator="equal" stopIfTrue="1">
      <formula>"CW 3240-R7"</formula>
    </cfRule>
  </conditionalFormatting>
  <conditionalFormatting sqref="D370">
    <cfRule type="cellIs" priority="615" dxfId="1143" operator="equal" stopIfTrue="1">
      <formula>"CW 2130-R11"</formula>
    </cfRule>
    <cfRule type="cellIs" priority="616" dxfId="1143" operator="equal" stopIfTrue="1">
      <formula>"CW 3120-R2"</formula>
    </cfRule>
    <cfRule type="cellIs" priority="617" dxfId="1143" operator="equal" stopIfTrue="1">
      <formula>"CW 3240-R7"</formula>
    </cfRule>
  </conditionalFormatting>
  <conditionalFormatting sqref="D373:D375">
    <cfRule type="cellIs" priority="609" dxfId="1143" operator="equal" stopIfTrue="1">
      <formula>"CW 2130-R11"</formula>
    </cfRule>
    <cfRule type="cellIs" priority="610" dxfId="1143" operator="equal" stopIfTrue="1">
      <formula>"CW 3120-R2"</formula>
    </cfRule>
    <cfRule type="cellIs" priority="611" dxfId="1143" operator="equal" stopIfTrue="1">
      <formula>"CW 3240-R7"</formula>
    </cfRule>
  </conditionalFormatting>
  <conditionalFormatting sqref="D316">
    <cfRule type="cellIs" priority="603" dxfId="1143" operator="equal" stopIfTrue="1">
      <formula>"CW 2130-R11"</formula>
    </cfRule>
    <cfRule type="cellIs" priority="604" dxfId="1143" operator="equal" stopIfTrue="1">
      <formula>"CW 3120-R2"</formula>
    </cfRule>
    <cfRule type="cellIs" priority="605" dxfId="1143" operator="equal" stopIfTrue="1">
      <formula>"CW 3240-R7"</formula>
    </cfRule>
  </conditionalFormatting>
  <conditionalFormatting sqref="D317">
    <cfRule type="cellIs" priority="600" dxfId="1143" operator="equal" stopIfTrue="1">
      <formula>"CW 2130-R11"</formula>
    </cfRule>
    <cfRule type="cellIs" priority="601" dxfId="1143" operator="equal" stopIfTrue="1">
      <formula>"CW 3120-R2"</formula>
    </cfRule>
    <cfRule type="cellIs" priority="602" dxfId="1143" operator="equal" stopIfTrue="1">
      <formula>"CW 3240-R7"</formula>
    </cfRule>
  </conditionalFormatting>
  <conditionalFormatting sqref="D465">
    <cfRule type="cellIs" priority="451" dxfId="1143" operator="equal" stopIfTrue="1">
      <formula>"CW 2130-R11"</formula>
    </cfRule>
    <cfRule type="cellIs" priority="452" dxfId="1143" operator="equal" stopIfTrue="1">
      <formula>"CW 3120-R2"</formula>
    </cfRule>
    <cfRule type="cellIs" priority="453" dxfId="1143" operator="equal" stopIfTrue="1">
      <formula>"CW 3240-R7"</formula>
    </cfRule>
  </conditionalFormatting>
  <conditionalFormatting sqref="D377">
    <cfRule type="cellIs" priority="448" dxfId="1143" operator="equal" stopIfTrue="1">
      <formula>"CW 2130-R11"</formula>
    </cfRule>
    <cfRule type="cellIs" priority="449" dxfId="1143" operator="equal" stopIfTrue="1">
      <formula>"CW 3120-R2"</formula>
    </cfRule>
    <cfRule type="cellIs" priority="450" dxfId="1143" operator="equal" stopIfTrue="1">
      <formula>"CW 3240-R7"</formula>
    </cfRule>
  </conditionalFormatting>
  <conditionalFormatting sqref="D381">
    <cfRule type="cellIs" priority="597" dxfId="1143" operator="equal" stopIfTrue="1">
      <formula>"CW 2130-R11"</formula>
    </cfRule>
    <cfRule type="cellIs" priority="598" dxfId="1143" operator="equal" stopIfTrue="1">
      <formula>"CW 3120-R2"</formula>
    </cfRule>
    <cfRule type="cellIs" priority="599" dxfId="1143" operator="equal" stopIfTrue="1">
      <formula>"CW 3240-R7"</formula>
    </cfRule>
  </conditionalFormatting>
  <conditionalFormatting sqref="D382">
    <cfRule type="cellIs" priority="594" dxfId="1143" operator="equal" stopIfTrue="1">
      <formula>"CW 2130-R11"</formula>
    </cfRule>
    <cfRule type="cellIs" priority="595" dxfId="1143" operator="equal" stopIfTrue="1">
      <formula>"CW 3120-R2"</formula>
    </cfRule>
    <cfRule type="cellIs" priority="596" dxfId="1143" operator="equal" stopIfTrue="1">
      <formula>"CW 3240-R7"</formula>
    </cfRule>
  </conditionalFormatting>
  <conditionalFormatting sqref="D384">
    <cfRule type="cellIs" priority="591" dxfId="1143" operator="equal" stopIfTrue="1">
      <formula>"CW 2130-R11"</formula>
    </cfRule>
    <cfRule type="cellIs" priority="592" dxfId="1143" operator="equal" stopIfTrue="1">
      <formula>"CW 3120-R2"</formula>
    </cfRule>
    <cfRule type="cellIs" priority="593" dxfId="1143" operator="equal" stopIfTrue="1">
      <formula>"CW 3240-R7"</formula>
    </cfRule>
  </conditionalFormatting>
  <conditionalFormatting sqref="D386">
    <cfRule type="cellIs" priority="588" dxfId="1143" operator="equal" stopIfTrue="1">
      <formula>"CW 2130-R11"</formula>
    </cfRule>
    <cfRule type="cellIs" priority="589" dxfId="1143" operator="equal" stopIfTrue="1">
      <formula>"CW 3120-R2"</formula>
    </cfRule>
    <cfRule type="cellIs" priority="590" dxfId="1143" operator="equal" stopIfTrue="1">
      <formula>"CW 3240-R7"</formula>
    </cfRule>
  </conditionalFormatting>
  <conditionalFormatting sqref="D387">
    <cfRule type="cellIs" priority="585" dxfId="1143" operator="equal" stopIfTrue="1">
      <formula>"CW 2130-R11"</formula>
    </cfRule>
    <cfRule type="cellIs" priority="586" dxfId="1143" operator="equal" stopIfTrue="1">
      <formula>"CW 3120-R2"</formula>
    </cfRule>
    <cfRule type="cellIs" priority="587" dxfId="1143" operator="equal" stopIfTrue="1">
      <formula>"CW 3240-R7"</formula>
    </cfRule>
  </conditionalFormatting>
  <conditionalFormatting sqref="D388">
    <cfRule type="cellIs" priority="582" dxfId="1143" operator="equal" stopIfTrue="1">
      <formula>"CW 2130-R11"</formula>
    </cfRule>
    <cfRule type="cellIs" priority="583" dxfId="1143" operator="equal" stopIfTrue="1">
      <formula>"CW 3120-R2"</formula>
    </cfRule>
    <cfRule type="cellIs" priority="584" dxfId="1143" operator="equal" stopIfTrue="1">
      <formula>"CW 3240-R7"</formula>
    </cfRule>
  </conditionalFormatting>
  <conditionalFormatting sqref="D391:D392">
    <cfRule type="cellIs" priority="579" dxfId="1143" operator="equal" stopIfTrue="1">
      <formula>"CW 2130-R11"</formula>
    </cfRule>
    <cfRule type="cellIs" priority="580" dxfId="1143" operator="equal" stopIfTrue="1">
      <formula>"CW 3120-R2"</formula>
    </cfRule>
    <cfRule type="cellIs" priority="581" dxfId="1143" operator="equal" stopIfTrue="1">
      <formula>"CW 3240-R7"</formula>
    </cfRule>
  </conditionalFormatting>
  <conditionalFormatting sqref="D393">
    <cfRule type="cellIs" priority="576" dxfId="1143" operator="equal" stopIfTrue="1">
      <formula>"CW 2130-R11"</formula>
    </cfRule>
    <cfRule type="cellIs" priority="577" dxfId="1143" operator="equal" stopIfTrue="1">
      <formula>"CW 3120-R2"</formula>
    </cfRule>
    <cfRule type="cellIs" priority="578" dxfId="1143" operator="equal" stopIfTrue="1">
      <formula>"CW 3240-R7"</formula>
    </cfRule>
  </conditionalFormatting>
  <conditionalFormatting sqref="D394">
    <cfRule type="cellIs" priority="573" dxfId="1143" operator="equal" stopIfTrue="1">
      <formula>"CW 2130-R11"</formula>
    </cfRule>
    <cfRule type="cellIs" priority="574" dxfId="1143" operator="equal" stopIfTrue="1">
      <formula>"CW 3120-R2"</formula>
    </cfRule>
    <cfRule type="cellIs" priority="575" dxfId="1143" operator="equal" stopIfTrue="1">
      <formula>"CW 3240-R7"</formula>
    </cfRule>
  </conditionalFormatting>
  <conditionalFormatting sqref="D400">
    <cfRule type="cellIs" priority="564" dxfId="1143" operator="equal" stopIfTrue="1">
      <formula>"CW 2130-R11"</formula>
    </cfRule>
    <cfRule type="cellIs" priority="565" dxfId="1143" operator="equal" stopIfTrue="1">
      <formula>"CW 3120-R2"</formula>
    </cfRule>
    <cfRule type="cellIs" priority="566" dxfId="1143" operator="equal" stopIfTrue="1">
      <formula>"CW 3240-R7"</formula>
    </cfRule>
  </conditionalFormatting>
  <conditionalFormatting sqref="D401">
    <cfRule type="cellIs" priority="561" dxfId="1143" operator="equal" stopIfTrue="1">
      <formula>"CW 2130-R11"</formula>
    </cfRule>
    <cfRule type="cellIs" priority="562" dxfId="1143" operator="equal" stopIfTrue="1">
      <formula>"CW 3120-R2"</formula>
    </cfRule>
    <cfRule type="cellIs" priority="563" dxfId="1143" operator="equal" stopIfTrue="1">
      <formula>"CW 3240-R7"</formula>
    </cfRule>
  </conditionalFormatting>
  <conditionalFormatting sqref="D403">
    <cfRule type="cellIs" priority="558" dxfId="1143" operator="equal" stopIfTrue="1">
      <formula>"CW 2130-R11"</formula>
    </cfRule>
    <cfRule type="cellIs" priority="559" dxfId="1143" operator="equal" stopIfTrue="1">
      <formula>"CW 3120-R2"</formula>
    </cfRule>
    <cfRule type="cellIs" priority="560" dxfId="1143" operator="equal" stopIfTrue="1">
      <formula>"CW 3240-R7"</formula>
    </cfRule>
  </conditionalFormatting>
  <conditionalFormatting sqref="D404">
    <cfRule type="cellIs" priority="555" dxfId="1143" operator="equal" stopIfTrue="1">
      <formula>"CW 2130-R11"</formula>
    </cfRule>
    <cfRule type="cellIs" priority="556" dxfId="1143" operator="equal" stopIfTrue="1">
      <formula>"CW 3120-R2"</formula>
    </cfRule>
    <cfRule type="cellIs" priority="557" dxfId="1143" operator="equal" stopIfTrue="1">
      <formula>"CW 3240-R7"</formula>
    </cfRule>
  </conditionalFormatting>
  <conditionalFormatting sqref="D402">
    <cfRule type="cellIs" priority="552" dxfId="1143" operator="equal" stopIfTrue="1">
      <formula>"CW 2130-R11"</formula>
    </cfRule>
    <cfRule type="cellIs" priority="553" dxfId="1143" operator="equal" stopIfTrue="1">
      <formula>"CW 3120-R2"</formula>
    </cfRule>
    <cfRule type="cellIs" priority="554" dxfId="1143" operator="equal" stopIfTrue="1">
      <formula>"CW 3240-R7"</formula>
    </cfRule>
  </conditionalFormatting>
  <conditionalFormatting sqref="D405:D406">
    <cfRule type="cellIs" priority="549" dxfId="1143" operator="equal" stopIfTrue="1">
      <formula>"CW 2130-R11"</formula>
    </cfRule>
    <cfRule type="cellIs" priority="550" dxfId="1143" operator="equal" stopIfTrue="1">
      <formula>"CW 3120-R2"</formula>
    </cfRule>
    <cfRule type="cellIs" priority="551" dxfId="1143" operator="equal" stopIfTrue="1">
      <formula>"CW 3240-R7"</formula>
    </cfRule>
  </conditionalFormatting>
  <conditionalFormatting sqref="D411">
    <cfRule type="cellIs" priority="546" dxfId="1143" operator="equal" stopIfTrue="1">
      <formula>"CW 2130-R11"</formula>
    </cfRule>
    <cfRule type="cellIs" priority="547" dxfId="1143" operator="equal" stopIfTrue="1">
      <formula>"CW 3120-R2"</formula>
    </cfRule>
    <cfRule type="cellIs" priority="548" dxfId="1143" operator="equal" stopIfTrue="1">
      <formula>"CW 3240-R7"</formula>
    </cfRule>
  </conditionalFormatting>
  <conditionalFormatting sqref="D412">
    <cfRule type="cellIs" priority="543" dxfId="1143" operator="equal" stopIfTrue="1">
      <formula>"CW 2130-R11"</formula>
    </cfRule>
    <cfRule type="cellIs" priority="544" dxfId="1143" operator="equal" stopIfTrue="1">
      <formula>"CW 3120-R2"</formula>
    </cfRule>
    <cfRule type="cellIs" priority="545" dxfId="1143" operator="equal" stopIfTrue="1">
      <formula>"CW 3240-R7"</formula>
    </cfRule>
  </conditionalFormatting>
  <conditionalFormatting sqref="D413">
    <cfRule type="cellIs" priority="540" dxfId="1143" operator="equal" stopIfTrue="1">
      <formula>"CW 2130-R11"</formula>
    </cfRule>
    <cfRule type="cellIs" priority="541" dxfId="1143" operator="equal" stopIfTrue="1">
      <formula>"CW 3120-R2"</formula>
    </cfRule>
    <cfRule type="cellIs" priority="542" dxfId="1143" operator="equal" stopIfTrue="1">
      <formula>"CW 3240-R7"</formula>
    </cfRule>
  </conditionalFormatting>
  <conditionalFormatting sqref="D415">
    <cfRule type="cellIs" priority="537" dxfId="1143" operator="equal" stopIfTrue="1">
      <formula>"CW 2130-R11"</formula>
    </cfRule>
    <cfRule type="cellIs" priority="538" dxfId="1143" operator="equal" stopIfTrue="1">
      <formula>"CW 3120-R2"</formula>
    </cfRule>
    <cfRule type="cellIs" priority="539" dxfId="1143" operator="equal" stopIfTrue="1">
      <formula>"CW 3240-R7"</formula>
    </cfRule>
  </conditionalFormatting>
  <conditionalFormatting sqref="D414">
    <cfRule type="cellIs" priority="534" dxfId="1143" operator="equal" stopIfTrue="1">
      <formula>"CW 2130-R11"</formula>
    </cfRule>
    <cfRule type="cellIs" priority="535" dxfId="1143" operator="equal" stopIfTrue="1">
      <formula>"CW 3120-R2"</formula>
    </cfRule>
    <cfRule type="cellIs" priority="536" dxfId="1143" operator="equal" stopIfTrue="1">
      <formula>"CW 3240-R7"</formula>
    </cfRule>
  </conditionalFormatting>
  <conditionalFormatting sqref="D416">
    <cfRule type="cellIs" priority="531" dxfId="1143" operator="equal" stopIfTrue="1">
      <formula>"CW 2130-R11"</formula>
    </cfRule>
    <cfRule type="cellIs" priority="532" dxfId="1143" operator="equal" stopIfTrue="1">
      <formula>"CW 3120-R2"</formula>
    </cfRule>
    <cfRule type="cellIs" priority="533" dxfId="1143" operator="equal" stopIfTrue="1">
      <formula>"CW 3240-R7"</formula>
    </cfRule>
  </conditionalFormatting>
  <conditionalFormatting sqref="D417">
    <cfRule type="cellIs" priority="528" dxfId="1143" operator="equal" stopIfTrue="1">
      <formula>"CW 2130-R11"</formula>
    </cfRule>
    <cfRule type="cellIs" priority="529" dxfId="1143" operator="equal" stopIfTrue="1">
      <formula>"CW 3120-R2"</formula>
    </cfRule>
    <cfRule type="cellIs" priority="530" dxfId="1143" operator="equal" stopIfTrue="1">
      <formula>"CW 3240-R7"</formula>
    </cfRule>
  </conditionalFormatting>
  <conditionalFormatting sqref="D418">
    <cfRule type="cellIs" priority="525" dxfId="1143" operator="equal" stopIfTrue="1">
      <formula>"CW 2130-R11"</formula>
    </cfRule>
    <cfRule type="cellIs" priority="526" dxfId="1143" operator="equal" stopIfTrue="1">
      <formula>"CW 3120-R2"</formula>
    </cfRule>
    <cfRule type="cellIs" priority="527" dxfId="1143" operator="equal" stopIfTrue="1">
      <formula>"CW 3240-R7"</formula>
    </cfRule>
  </conditionalFormatting>
  <conditionalFormatting sqref="D419">
    <cfRule type="cellIs" priority="522" dxfId="1143" operator="equal" stopIfTrue="1">
      <formula>"CW 2130-R11"</formula>
    </cfRule>
    <cfRule type="cellIs" priority="523" dxfId="1143" operator="equal" stopIfTrue="1">
      <formula>"CW 3120-R2"</formula>
    </cfRule>
    <cfRule type="cellIs" priority="524" dxfId="1143" operator="equal" stopIfTrue="1">
      <formula>"CW 3240-R7"</formula>
    </cfRule>
  </conditionalFormatting>
  <conditionalFormatting sqref="D420:D421">
    <cfRule type="cellIs" priority="519" dxfId="1143" operator="equal" stopIfTrue="1">
      <formula>"CW 2130-R11"</formula>
    </cfRule>
    <cfRule type="cellIs" priority="520" dxfId="1143" operator="equal" stopIfTrue="1">
      <formula>"CW 3120-R2"</formula>
    </cfRule>
    <cfRule type="cellIs" priority="521" dxfId="1143" operator="equal" stopIfTrue="1">
      <formula>"CW 3240-R7"</formula>
    </cfRule>
  </conditionalFormatting>
  <conditionalFormatting sqref="D422:D423">
    <cfRule type="cellIs" priority="516" dxfId="1143" operator="equal" stopIfTrue="1">
      <formula>"CW 2130-R11"</formula>
    </cfRule>
    <cfRule type="cellIs" priority="517" dxfId="1143" operator="equal" stopIfTrue="1">
      <formula>"CW 3120-R2"</formula>
    </cfRule>
    <cfRule type="cellIs" priority="518" dxfId="1143" operator="equal" stopIfTrue="1">
      <formula>"CW 3240-R7"</formula>
    </cfRule>
  </conditionalFormatting>
  <conditionalFormatting sqref="D425:D426">
    <cfRule type="cellIs" priority="513" dxfId="1143" operator="equal" stopIfTrue="1">
      <formula>"CW 2130-R11"</formula>
    </cfRule>
    <cfRule type="cellIs" priority="514" dxfId="1143" operator="equal" stopIfTrue="1">
      <formula>"CW 3120-R2"</formula>
    </cfRule>
    <cfRule type="cellIs" priority="515" dxfId="1143" operator="equal" stopIfTrue="1">
      <formula>"CW 3240-R7"</formula>
    </cfRule>
  </conditionalFormatting>
  <conditionalFormatting sqref="D428">
    <cfRule type="cellIs" priority="511" dxfId="1143" operator="equal" stopIfTrue="1">
      <formula>"CW 3120-R2"</formula>
    </cfRule>
    <cfRule type="cellIs" priority="512" dxfId="1143" operator="equal" stopIfTrue="1">
      <formula>"CW 3240-R7"</formula>
    </cfRule>
  </conditionalFormatting>
  <conditionalFormatting sqref="D429">
    <cfRule type="cellIs" priority="508" dxfId="1143" operator="equal" stopIfTrue="1">
      <formula>"CW 2130-R11"</formula>
    </cfRule>
    <cfRule type="cellIs" priority="509" dxfId="1143" operator="equal" stopIfTrue="1">
      <formula>"CW 3120-R2"</formula>
    </cfRule>
    <cfRule type="cellIs" priority="510" dxfId="1143" operator="equal" stopIfTrue="1">
      <formula>"CW 3240-R7"</formula>
    </cfRule>
  </conditionalFormatting>
  <conditionalFormatting sqref="D431">
    <cfRule type="cellIs" priority="506" dxfId="1143" operator="equal" stopIfTrue="1">
      <formula>"CW 3120-R2"</formula>
    </cfRule>
    <cfRule type="cellIs" priority="507" dxfId="1143" operator="equal" stopIfTrue="1">
      <formula>"CW 3240-R7"</formula>
    </cfRule>
  </conditionalFormatting>
  <conditionalFormatting sqref="D432">
    <cfRule type="cellIs" priority="504" dxfId="1143" operator="equal" stopIfTrue="1">
      <formula>"CW 3120-R2"</formula>
    </cfRule>
    <cfRule type="cellIs" priority="505" dxfId="1143" operator="equal" stopIfTrue="1">
      <formula>"CW 3240-R7"</formula>
    </cfRule>
  </conditionalFormatting>
  <conditionalFormatting sqref="D433">
    <cfRule type="cellIs" priority="502" dxfId="1143" operator="equal" stopIfTrue="1">
      <formula>"CW 3120-R2"</formula>
    </cfRule>
    <cfRule type="cellIs" priority="503" dxfId="1143" operator="equal" stopIfTrue="1">
      <formula>"CW 3240-R7"</formula>
    </cfRule>
  </conditionalFormatting>
  <conditionalFormatting sqref="D434">
    <cfRule type="cellIs" priority="500" dxfId="1143" operator="equal" stopIfTrue="1">
      <formula>"CW 3120-R2"</formula>
    </cfRule>
    <cfRule type="cellIs" priority="501" dxfId="1143" operator="equal" stopIfTrue="1">
      <formula>"CW 3240-R7"</formula>
    </cfRule>
  </conditionalFormatting>
  <conditionalFormatting sqref="D435:D436">
    <cfRule type="cellIs" priority="497" dxfId="1143" operator="equal" stopIfTrue="1">
      <formula>"CW 2130-R11"</formula>
    </cfRule>
    <cfRule type="cellIs" priority="498" dxfId="1143" operator="equal" stopIfTrue="1">
      <formula>"CW 3120-R2"</formula>
    </cfRule>
    <cfRule type="cellIs" priority="499" dxfId="1143" operator="equal" stopIfTrue="1">
      <formula>"CW 3240-R7"</formula>
    </cfRule>
  </conditionalFormatting>
  <conditionalFormatting sqref="D440:D443">
    <cfRule type="cellIs" priority="492" dxfId="1143" operator="equal" stopIfTrue="1">
      <formula>"CW 2130-R11"</formula>
    </cfRule>
    <cfRule type="cellIs" priority="493" dxfId="1143" operator="equal" stopIfTrue="1">
      <formula>"CW 3120-R2"</formula>
    </cfRule>
    <cfRule type="cellIs" priority="494" dxfId="1143" operator="equal" stopIfTrue="1">
      <formula>"CW 3240-R7"</formula>
    </cfRule>
  </conditionalFormatting>
  <conditionalFormatting sqref="D439">
    <cfRule type="cellIs" priority="495" dxfId="1143" operator="equal" stopIfTrue="1">
      <formula>"CW 3120-R2"</formula>
    </cfRule>
    <cfRule type="cellIs" priority="496" dxfId="1143" operator="equal" stopIfTrue="1">
      <formula>"CW 3240-R7"</formula>
    </cfRule>
  </conditionalFormatting>
  <conditionalFormatting sqref="D449">
    <cfRule type="cellIs" priority="478" dxfId="1143" operator="equal" stopIfTrue="1">
      <formula>"CW 2130-R11"</formula>
    </cfRule>
    <cfRule type="cellIs" priority="479" dxfId="1143" operator="equal" stopIfTrue="1">
      <formula>"CW 3120-R2"</formula>
    </cfRule>
    <cfRule type="cellIs" priority="480" dxfId="1143" operator="equal" stopIfTrue="1">
      <formula>"CW 3240-R7"</formula>
    </cfRule>
  </conditionalFormatting>
  <conditionalFormatting sqref="D444:D445">
    <cfRule type="cellIs" priority="490" dxfId="1143" operator="equal" stopIfTrue="1">
      <formula>"CW 3120-R2"</formula>
    </cfRule>
    <cfRule type="cellIs" priority="491" dxfId="1143" operator="equal" stopIfTrue="1">
      <formula>"CW 3240-R7"</formula>
    </cfRule>
  </conditionalFormatting>
  <conditionalFormatting sqref="D446">
    <cfRule type="cellIs" priority="488" dxfId="1143" operator="equal" stopIfTrue="1">
      <formula>"CW 3120-R2"</formula>
    </cfRule>
    <cfRule type="cellIs" priority="489" dxfId="1143" operator="equal" stopIfTrue="1">
      <formula>"CW 3240-R7"</formula>
    </cfRule>
  </conditionalFormatting>
  <conditionalFormatting sqref="D447">
    <cfRule type="cellIs" priority="486" dxfId="1143" operator="equal" stopIfTrue="1">
      <formula>"CW 2130-R11"</formula>
    </cfRule>
    <cfRule type="cellIs" priority="487" dxfId="1143" operator="equal" stopIfTrue="1">
      <formula>"CW 3240-R7"</formula>
    </cfRule>
  </conditionalFormatting>
  <conditionalFormatting sqref="D451">
    <cfRule type="cellIs" priority="481" dxfId="1143" operator="equal" stopIfTrue="1">
      <formula>"CW 2130-R11"</formula>
    </cfRule>
    <cfRule type="cellIs" priority="482" dxfId="1143" operator="equal" stopIfTrue="1">
      <formula>"CW 3120-R2"</formula>
    </cfRule>
    <cfRule type="cellIs" priority="483" dxfId="1143" operator="equal" stopIfTrue="1">
      <formula>"CW 3240-R7"</formula>
    </cfRule>
  </conditionalFormatting>
  <conditionalFormatting sqref="D450">
    <cfRule type="cellIs" priority="484" dxfId="1143" operator="equal" stopIfTrue="1">
      <formula>"CW 3120-R2"</formula>
    </cfRule>
    <cfRule type="cellIs" priority="485" dxfId="1143" operator="equal" stopIfTrue="1">
      <formula>"CW 3240-R7"</formula>
    </cfRule>
  </conditionalFormatting>
  <conditionalFormatting sqref="D452">
    <cfRule type="cellIs" priority="475" dxfId="1143" operator="equal" stopIfTrue="1">
      <formula>"CW 2130-R11"</formula>
    </cfRule>
    <cfRule type="cellIs" priority="476" dxfId="1143" operator="equal" stopIfTrue="1">
      <formula>"CW 3120-R2"</formula>
    </cfRule>
    <cfRule type="cellIs" priority="477" dxfId="1143" operator="equal" stopIfTrue="1">
      <formula>"CW 3240-R7"</formula>
    </cfRule>
  </conditionalFormatting>
  <conditionalFormatting sqref="D453:D455">
    <cfRule type="cellIs" priority="472" dxfId="1143" operator="equal" stopIfTrue="1">
      <formula>"CW 2130-R11"</formula>
    </cfRule>
    <cfRule type="cellIs" priority="473" dxfId="1143" operator="equal" stopIfTrue="1">
      <formula>"CW 3120-R2"</formula>
    </cfRule>
    <cfRule type="cellIs" priority="474" dxfId="1143" operator="equal" stopIfTrue="1">
      <formula>"CW 3240-R7"</formula>
    </cfRule>
  </conditionalFormatting>
  <conditionalFormatting sqref="D456:D457">
    <cfRule type="cellIs" priority="469" dxfId="1143" operator="equal" stopIfTrue="1">
      <formula>"CW 2130-R11"</formula>
    </cfRule>
    <cfRule type="cellIs" priority="470" dxfId="1143" operator="equal" stopIfTrue="1">
      <formula>"CW 3120-R2"</formula>
    </cfRule>
    <cfRule type="cellIs" priority="471" dxfId="1143" operator="equal" stopIfTrue="1">
      <formula>"CW 3240-R7"</formula>
    </cfRule>
  </conditionalFormatting>
  <conditionalFormatting sqref="D459">
    <cfRule type="cellIs" priority="463" dxfId="1143" operator="equal" stopIfTrue="1">
      <formula>"CW 2130-R11"</formula>
    </cfRule>
    <cfRule type="cellIs" priority="464" dxfId="1143" operator="equal" stopIfTrue="1">
      <formula>"CW 3120-R2"</formula>
    </cfRule>
    <cfRule type="cellIs" priority="465" dxfId="1143" operator="equal" stopIfTrue="1">
      <formula>"CW 3240-R7"</formula>
    </cfRule>
  </conditionalFormatting>
  <conditionalFormatting sqref="D458">
    <cfRule type="cellIs" priority="466" dxfId="1143" operator="equal" stopIfTrue="1">
      <formula>"CW 2130-R11"</formula>
    </cfRule>
    <cfRule type="cellIs" priority="467" dxfId="1143" operator="equal" stopIfTrue="1">
      <formula>"CW 3120-R2"</formula>
    </cfRule>
    <cfRule type="cellIs" priority="468" dxfId="1143" operator="equal" stopIfTrue="1">
      <formula>"CW 3240-R7"</formula>
    </cfRule>
  </conditionalFormatting>
  <conditionalFormatting sqref="D461:D463">
    <cfRule type="cellIs" priority="460" dxfId="1143" operator="equal" stopIfTrue="1">
      <formula>"CW 2130-R11"</formula>
    </cfRule>
    <cfRule type="cellIs" priority="461" dxfId="1143" operator="equal" stopIfTrue="1">
      <formula>"CW 3120-R2"</formula>
    </cfRule>
    <cfRule type="cellIs" priority="462" dxfId="1143" operator="equal" stopIfTrue="1">
      <formula>"CW 3240-R7"</formula>
    </cfRule>
  </conditionalFormatting>
  <conditionalFormatting sqref="D385">
    <cfRule type="cellIs" priority="445" dxfId="1143" operator="equal" stopIfTrue="1">
      <formula>"CW 2130-R11"</formula>
    </cfRule>
    <cfRule type="cellIs" priority="446" dxfId="1143" operator="equal" stopIfTrue="1">
      <formula>"CW 3120-R2"</formula>
    </cfRule>
    <cfRule type="cellIs" priority="447" dxfId="1143" operator="equal" stopIfTrue="1">
      <formula>"CW 3240-R7"</formula>
    </cfRule>
  </conditionalFormatting>
  <conditionalFormatting sqref="D383">
    <cfRule type="cellIs" priority="442" dxfId="1143" operator="equal" stopIfTrue="1">
      <formula>"CW 2130-R11"</formula>
    </cfRule>
    <cfRule type="cellIs" priority="443" dxfId="1143" operator="equal" stopIfTrue="1">
      <formula>"CW 3120-R2"</formula>
    </cfRule>
    <cfRule type="cellIs" priority="444" dxfId="1143" operator="equal" stopIfTrue="1">
      <formula>"CW 3240-R7"</formula>
    </cfRule>
  </conditionalFormatting>
  <conditionalFormatting sqref="D301">
    <cfRule type="cellIs" priority="439" dxfId="1143" operator="equal" stopIfTrue="1">
      <formula>"CW 2130-R11"</formula>
    </cfRule>
    <cfRule type="cellIs" priority="440" dxfId="1143" operator="equal" stopIfTrue="1">
      <formula>"CW 3120-R2"</formula>
    </cfRule>
    <cfRule type="cellIs" priority="441" dxfId="1143" operator="equal" stopIfTrue="1">
      <formula>"CW 3240-R7"</formula>
    </cfRule>
  </conditionalFormatting>
  <conditionalFormatting sqref="D395">
    <cfRule type="cellIs" priority="436" dxfId="1143" operator="equal" stopIfTrue="1">
      <formula>"CW 2130-R11"</formula>
    </cfRule>
    <cfRule type="cellIs" priority="437" dxfId="1143" operator="equal" stopIfTrue="1">
      <formula>"CW 3120-R2"</formula>
    </cfRule>
    <cfRule type="cellIs" priority="438" dxfId="1143" operator="equal" stopIfTrue="1">
      <formula>"CW 3240-R7"</formula>
    </cfRule>
  </conditionalFormatting>
  <conditionalFormatting sqref="D396">
    <cfRule type="cellIs" priority="433" dxfId="1143" operator="equal" stopIfTrue="1">
      <formula>"CW 2130-R11"</formula>
    </cfRule>
    <cfRule type="cellIs" priority="434" dxfId="1143" operator="equal" stopIfTrue="1">
      <formula>"CW 3120-R2"</formula>
    </cfRule>
    <cfRule type="cellIs" priority="435" dxfId="1143" operator="equal" stopIfTrue="1">
      <formula>"CW 3240-R7"</formula>
    </cfRule>
  </conditionalFormatting>
  <conditionalFormatting sqref="D407:D408">
    <cfRule type="cellIs" priority="430" dxfId="1143" operator="equal" stopIfTrue="1">
      <formula>"CW 2130-R11"</formula>
    </cfRule>
    <cfRule type="cellIs" priority="431" dxfId="1143" operator="equal" stopIfTrue="1">
      <formula>"CW 3120-R2"</formula>
    </cfRule>
    <cfRule type="cellIs" priority="432" dxfId="1143" operator="equal" stopIfTrue="1">
      <formula>"CW 3240-R7"</formula>
    </cfRule>
  </conditionalFormatting>
  <conditionalFormatting sqref="D409">
    <cfRule type="cellIs" priority="427" dxfId="1143" operator="equal" stopIfTrue="1">
      <formula>"CW 2130-R11"</formula>
    </cfRule>
    <cfRule type="cellIs" priority="428" dxfId="1143" operator="equal" stopIfTrue="1">
      <formula>"CW 3120-R2"</formula>
    </cfRule>
    <cfRule type="cellIs" priority="429" dxfId="1143" operator="equal" stopIfTrue="1">
      <formula>"CW 3240-R7"</formula>
    </cfRule>
  </conditionalFormatting>
  <conditionalFormatting sqref="D397">
    <cfRule type="cellIs" priority="424" dxfId="1143" operator="equal" stopIfTrue="1">
      <formula>"CW 2130-R11"</formula>
    </cfRule>
    <cfRule type="cellIs" priority="425" dxfId="1143" operator="equal" stopIfTrue="1">
      <formula>"CW 3120-R2"</formula>
    </cfRule>
    <cfRule type="cellIs" priority="426" dxfId="1143" operator="equal" stopIfTrue="1">
      <formula>"CW 3240-R7"</formula>
    </cfRule>
  </conditionalFormatting>
  <conditionalFormatting sqref="D398:D399">
    <cfRule type="cellIs" priority="421" dxfId="1143" operator="equal" stopIfTrue="1">
      <formula>"CW 2130-R11"</formula>
    </cfRule>
    <cfRule type="cellIs" priority="422" dxfId="1143" operator="equal" stopIfTrue="1">
      <formula>"CW 3120-R2"</formula>
    </cfRule>
    <cfRule type="cellIs" priority="423" dxfId="1143" operator="equal" stopIfTrue="1">
      <formula>"CW 3240-R7"</formula>
    </cfRule>
  </conditionalFormatting>
  <conditionalFormatting sqref="D430">
    <cfRule type="cellIs" priority="418" dxfId="1143" operator="equal" stopIfTrue="1">
      <formula>"CW 2130-R11"</formula>
    </cfRule>
    <cfRule type="cellIs" priority="419" dxfId="1143" operator="equal" stopIfTrue="1">
      <formula>"CW 3120-R2"</formula>
    </cfRule>
    <cfRule type="cellIs" priority="420" dxfId="1143" operator="equal" stopIfTrue="1">
      <formula>"CW 3240-R7"</formula>
    </cfRule>
  </conditionalFormatting>
  <conditionalFormatting sqref="D437">
    <cfRule type="cellIs" priority="416" dxfId="1143" operator="equal" stopIfTrue="1">
      <formula>"CW 3120-R2"</formula>
    </cfRule>
    <cfRule type="cellIs" priority="417" dxfId="1143" operator="equal" stopIfTrue="1">
      <formula>"CW 3240-R7"</formula>
    </cfRule>
  </conditionalFormatting>
  <conditionalFormatting sqref="D438">
    <cfRule type="cellIs" priority="414" dxfId="1143" operator="equal" stopIfTrue="1">
      <formula>"CW 3120-R2"</formula>
    </cfRule>
    <cfRule type="cellIs" priority="415" dxfId="1143" operator="equal" stopIfTrue="1">
      <formula>"CW 3240-R7"</formula>
    </cfRule>
  </conditionalFormatting>
  <conditionalFormatting sqref="D558">
    <cfRule type="cellIs" priority="277" dxfId="1143" operator="equal" stopIfTrue="1">
      <formula>"CW 2130-R11"</formula>
    </cfRule>
    <cfRule type="cellIs" priority="278" dxfId="1143" operator="equal" stopIfTrue="1">
      <formula>"CW 3120-R2"</formula>
    </cfRule>
    <cfRule type="cellIs" priority="279" dxfId="1143" operator="equal" stopIfTrue="1">
      <formula>"CW 3240-R7"</formula>
    </cfRule>
  </conditionalFormatting>
  <conditionalFormatting sqref="D469">
    <cfRule type="cellIs" priority="411" dxfId="1143" operator="equal" stopIfTrue="1">
      <formula>"CW 2130-R11"</formula>
    </cfRule>
    <cfRule type="cellIs" priority="412" dxfId="1143" operator="equal" stopIfTrue="1">
      <formula>"CW 3120-R2"</formula>
    </cfRule>
    <cfRule type="cellIs" priority="413" dxfId="1143" operator="equal" stopIfTrue="1">
      <formula>"CW 3240-R7"</formula>
    </cfRule>
  </conditionalFormatting>
  <conditionalFormatting sqref="D470">
    <cfRule type="cellIs" priority="408" dxfId="1143" operator="equal" stopIfTrue="1">
      <formula>"CW 2130-R11"</formula>
    </cfRule>
    <cfRule type="cellIs" priority="409" dxfId="1143" operator="equal" stopIfTrue="1">
      <formula>"CW 3120-R2"</formula>
    </cfRule>
    <cfRule type="cellIs" priority="410" dxfId="1143" operator="equal" stopIfTrue="1">
      <formula>"CW 3240-R7"</formula>
    </cfRule>
  </conditionalFormatting>
  <conditionalFormatting sqref="D472">
    <cfRule type="cellIs" priority="405" dxfId="1143" operator="equal" stopIfTrue="1">
      <formula>"CW 2130-R11"</formula>
    </cfRule>
    <cfRule type="cellIs" priority="406" dxfId="1143" operator="equal" stopIfTrue="1">
      <formula>"CW 3120-R2"</formula>
    </cfRule>
    <cfRule type="cellIs" priority="407" dxfId="1143" operator="equal" stopIfTrue="1">
      <formula>"CW 3240-R7"</formula>
    </cfRule>
  </conditionalFormatting>
  <conditionalFormatting sqref="D473">
    <cfRule type="cellIs" priority="402" dxfId="1143" operator="equal" stopIfTrue="1">
      <formula>"CW 2130-R11"</formula>
    </cfRule>
    <cfRule type="cellIs" priority="403" dxfId="1143" operator="equal" stopIfTrue="1">
      <formula>"CW 3120-R2"</formula>
    </cfRule>
    <cfRule type="cellIs" priority="404" dxfId="1143" operator="equal" stopIfTrue="1">
      <formula>"CW 3240-R7"</formula>
    </cfRule>
  </conditionalFormatting>
  <conditionalFormatting sqref="D474">
    <cfRule type="cellIs" priority="399" dxfId="1143" operator="equal" stopIfTrue="1">
      <formula>"CW 2130-R11"</formula>
    </cfRule>
    <cfRule type="cellIs" priority="400" dxfId="1143" operator="equal" stopIfTrue="1">
      <formula>"CW 3120-R2"</formula>
    </cfRule>
    <cfRule type="cellIs" priority="401" dxfId="1143" operator="equal" stopIfTrue="1">
      <formula>"CW 3240-R7"</formula>
    </cfRule>
  </conditionalFormatting>
  <conditionalFormatting sqref="D475">
    <cfRule type="cellIs" priority="396" dxfId="1143" operator="equal" stopIfTrue="1">
      <formula>"CW 2130-R11"</formula>
    </cfRule>
    <cfRule type="cellIs" priority="397" dxfId="1143" operator="equal" stopIfTrue="1">
      <formula>"CW 3120-R2"</formula>
    </cfRule>
    <cfRule type="cellIs" priority="398" dxfId="1143" operator="equal" stopIfTrue="1">
      <formula>"CW 3240-R7"</formula>
    </cfRule>
  </conditionalFormatting>
  <conditionalFormatting sqref="D479:D480">
    <cfRule type="cellIs" priority="393" dxfId="1143" operator="equal" stopIfTrue="1">
      <formula>"CW 2130-R11"</formula>
    </cfRule>
    <cfRule type="cellIs" priority="394" dxfId="1143" operator="equal" stopIfTrue="1">
      <formula>"CW 3120-R2"</formula>
    </cfRule>
    <cfRule type="cellIs" priority="395" dxfId="1143" operator="equal" stopIfTrue="1">
      <formula>"CW 3240-R7"</formula>
    </cfRule>
  </conditionalFormatting>
  <conditionalFormatting sqref="D486">
    <cfRule type="cellIs" priority="381" dxfId="1143" operator="equal" stopIfTrue="1">
      <formula>"CW 2130-R11"</formula>
    </cfRule>
    <cfRule type="cellIs" priority="382" dxfId="1143" operator="equal" stopIfTrue="1">
      <formula>"CW 3120-R2"</formula>
    </cfRule>
    <cfRule type="cellIs" priority="383" dxfId="1143" operator="equal" stopIfTrue="1">
      <formula>"CW 3240-R7"</formula>
    </cfRule>
  </conditionalFormatting>
  <conditionalFormatting sqref="D485">
    <cfRule type="cellIs" priority="384" dxfId="1143" operator="equal" stopIfTrue="1">
      <formula>"CW 2130-R11"</formula>
    </cfRule>
    <cfRule type="cellIs" priority="385" dxfId="1143" operator="equal" stopIfTrue="1">
      <formula>"CW 3120-R2"</formula>
    </cfRule>
    <cfRule type="cellIs" priority="386" dxfId="1143" operator="equal" stopIfTrue="1">
      <formula>"CW 3240-R7"</formula>
    </cfRule>
  </conditionalFormatting>
  <conditionalFormatting sqref="D488">
    <cfRule type="cellIs" priority="378" dxfId="1143" operator="equal" stopIfTrue="1">
      <formula>"CW 2130-R11"</formula>
    </cfRule>
    <cfRule type="cellIs" priority="379" dxfId="1143" operator="equal" stopIfTrue="1">
      <formula>"CW 3120-R2"</formula>
    </cfRule>
    <cfRule type="cellIs" priority="380" dxfId="1143" operator="equal" stopIfTrue="1">
      <formula>"CW 3240-R7"</formula>
    </cfRule>
  </conditionalFormatting>
  <conditionalFormatting sqref="D489">
    <cfRule type="cellIs" priority="375" dxfId="1143" operator="equal" stopIfTrue="1">
      <formula>"CW 2130-R11"</formula>
    </cfRule>
    <cfRule type="cellIs" priority="376" dxfId="1143" operator="equal" stopIfTrue="1">
      <formula>"CW 3120-R2"</formula>
    </cfRule>
    <cfRule type="cellIs" priority="377" dxfId="1143" operator="equal" stopIfTrue="1">
      <formula>"CW 3240-R7"</formula>
    </cfRule>
  </conditionalFormatting>
  <conditionalFormatting sqref="D487">
    <cfRule type="cellIs" priority="372" dxfId="1143" operator="equal" stopIfTrue="1">
      <formula>"CW 2130-R11"</formula>
    </cfRule>
    <cfRule type="cellIs" priority="373" dxfId="1143" operator="equal" stopIfTrue="1">
      <formula>"CW 3120-R2"</formula>
    </cfRule>
    <cfRule type="cellIs" priority="374" dxfId="1143" operator="equal" stopIfTrue="1">
      <formula>"CW 3240-R7"</formula>
    </cfRule>
  </conditionalFormatting>
  <conditionalFormatting sqref="D490:D491">
    <cfRule type="cellIs" priority="369" dxfId="1143" operator="equal" stopIfTrue="1">
      <formula>"CW 2130-R11"</formula>
    </cfRule>
    <cfRule type="cellIs" priority="370" dxfId="1143" operator="equal" stopIfTrue="1">
      <formula>"CW 3120-R2"</formula>
    </cfRule>
    <cfRule type="cellIs" priority="371" dxfId="1143" operator="equal" stopIfTrue="1">
      <formula>"CW 3240-R7"</formula>
    </cfRule>
  </conditionalFormatting>
  <conditionalFormatting sqref="D495">
    <cfRule type="cellIs" priority="360" dxfId="1143" operator="equal" stopIfTrue="1">
      <formula>"CW 2130-R11"</formula>
    </cfRule>
    <cfRule type="cellIs" priority="361" dxfId="1143" operator="equal" stopIfTrue="1">
      <formula>"CW 3120-R2"</formula>
    </cfRule>
    <cfRule type="cellIs" priority="362" dxfId="1143" operator="equal" stopIfTrue="1">
      <formula>"CW 3240-R7"</formula>
    </cfRule>
  </conditionalFormatting>
  <conditionalFormatting sqref="D497">
    <cfRule type="cellIs" priority="357" dxfId="1143" operator="equal" stopIfTrue="1">
      <formula>"CW 2130-R11"</formula>
    </cfRule>
    <cfRule type="cellIs" priority="358" dxfId="1143" operator="equal" stopIfTrue="1">
      <formula>"CW 3120-R2"</formula>
    </cfRule>
    <cfRule type="cellIs" priority="359" dxfId="1143" operator="equal" stopIfTrue="1">
      <formula>"CW 3240-R7"</formula>
    </cfRule>
  </conditionalFormatting>
  <conditionalFormatting sqref="D496">
    <cfRule type="cellIs" priority="354" dxfId="1143" operator="equal" stopIfTrue="1">
      <formula>"CW 2130-R11"</formula>
    </cfRule>
    <cfRule type="cellIs" priority="355" dxfId="1143" operator="equal" stopIfTrue="1">
      <formula>"CW 3120-R2"</formula>
    </cfRule>
    <cfRule type="cellIs" priority="356" dxfId="1143" operator="equal" stopIfTrue="1">
      <formula>"CW 3240-R7"</formula>
    </cfRule>
  </conditionalFormatting>
  <conditionalFormatting sqref="D498">
    <cfRule type="cellIs" priority="351" dxfId="1143" operator="equal" stopIfTrue="1">
      <formula>"CW 2130-R11"</formula>
    </cfRule>
    <cfRule type="cellIs" priority="352" dxfId="1143" operator="equal" stopIfTrue="1">
      <formula>"CW 3120-R2"</formula>
    </cfRule>
    <cfRule type="cellIs" priority="353" dxfId="1143" operator="equal" stopIfTrue="1">
      <formula>"CW 3240-R7"</formula>
    </cfRule>
  </conditionalFormatting>
  <conditionalFormatting sqref="D500">
    <cfRule type="cellIs" priority="342" dxfId="1143" operator="equal" stopIfTrue="1">
      <formula>"CW 2130-R11"</formula>
    </cfRule>
    <cfRule type="cellIs" priority="343" dxfId="1143" operator="equal" stopIfTrue="1">
      <formula>"CW 3120-R2"</formula>
    </cfRule>
    <cfRule type="cellIs" priority="344" dxfId="1143" operator="equal" stopIfTrue="1">
      <formula>"CW 3240-R7"</formula>
    </cfRule>
  </conditionalFormatting>
  <conditionalFormatting sqref="D499">
    <cfRule type="cellIs" priority="345" dxfId="1143" operator="equal" stopIfTrue="1">
      <formula>"CW 2130-R11"</formula>
    </cfRule>
    <cfRule type="cellIs" priority="346" dxfId="1143" operator="equal" stopIfTrue="1">
      <formula>"CW 3120-R2"</formula>
    </cfRule>
    <cfRule type="cellIs" priority="347" dxfId="1143" operator="equal" stopIfTrue="1">
      <formula>"CW 3240-R7"</formula>
    </cfRule>
  </conditionalFormatting>
  <conditionalFormatting sqref="D503:D504">
    <cfRule type="cellIs" priority="336" dxfId="1143" operator="equal" stopIfTrue="1">
      <formula>"CW 2130-R11"</formula>
    </cfRule>
    <cfRule type="cellIs" priority="337" dxfId="1143" operator="equal" stopIfTrue="1">
      <formula>"CW 3120-R2"</formula>
    </cfRule>
    <cfRule type="cellIs" priority="338" dxfId="1143" operator="equal" stopIfTrue="1">
      <formula>"CW 3240-R7"</formula>
    </cfRule>
  </conditionalFormatting>
  <conditionalFormatting sqref="D501:D502">
    <cfRule type="cellIs" priority="339" dxfId="1143" operator="equal" stopIfTrue="1">
      <formula>"CW 2130-R11"</formula>
    </cfRule>
    <cfRule type="cellIs" priority="340" dxfId="1143" operator="equal" stopIfTrue="1">
      <formula>"CW 3120-R2"</formula>
    </cfRule>
    <cfRule type="cellIs" priority="341" dxfId="1143" operator="equal" stopIfTrue="1">
      <formula>"CW 3240-R7"</formula>
    </cfRule>
  </conditionalFormatting>
  <conditionalFormatting sqref="D506:D507">
    <cfRule type="cellIs" priority="333" dxfId="1143" operator="equal" stopIfTrue="1">
      <formula>"CW 2130-R11"</formula>
    </cfRule>
    <cfRule type="cellIs" priority="334" dxfId="1143" operator="equal" stopIfTrue="1">
      <formula>"CW 3120-R2"</formula>
    </cfRule>
    <cfRule type="cellIs" priority="335" dxfId="1143" operator="equal" stopIfTrue="1">
      <formula>"CW 3240-R7"</formula>
    </cfRule>
  </conditionalFormatting>
  <conditionalFormatting sqref="D509">
    <cfRule type="cellIs" priority="331" dxfId="1143" operator="equal" stopIfTrue="1">
      <formula>"CW 3120-R2"</formula>
    </cfRule>
    <cfRule type="cellIs" priority="332" dxfId="1143" operator="equal" stopIfTrue="1">
      <formula>"CW 3240-R7"</formula>
    </cfRule>
  </conditionalFormatting>
  <conditionalFormatting sqref="D510">
    <cfRule type="cellIs" priority="328" dxfId="1143" operator="equal" stopIfTrue="1">
      <formula>"CW 2130-R11"</formula>
    </cfRule>
    <cfRule type="cellIs" priority="329" dxfId="1143" operator="equal" stopIfTrue="1">
      <formula>"CW 3120-R2"</formula>
    </cfRule>
    <cfRule type="cellIs" priority="330" dxfId="1143" operator="equal" stopIfTrue="1">
      <formula>"CW 3240-R7"</formula>
    </cfRule>
  </conditionalFormatting>
  <conditionalFormatting sqref="D518">
    <cfRule type="cellIs" priority="326" dxfId="1143" operator="equal" stopIfTrue="1">
      <formula>"CW 3120-R2"</formula>
    </cfRule>
    <cfRule type="cellIs" priority="327" dxfId="1143" operator="equal" stopIfTrue="1">
      <formula>"CW 3240-R7"</formula>
    </cfRule>
  </conditionalFormatting>
  <conditionalFormatting sqref="D519">
    <cfRule type="cellIs" priority="324" dxfId="1143" operator="equal" stopIfTrue="1">
      <formula>"CW 3120-R2"</formula>
    </cfRule>
    <cfRule type="cellIs" priority="325" dxfId="1143" operator="equal" stopIfTrue="1">
      <formula>"CW 3240-R7"</formula>
    </cfRule>
  </conditionalFormatting>
  <conditionalFormatting sqref="D520">
    <cfRule type="cellIs" priority="322" dxfId="1143" operator="equal" stopIfTrue="1">
      <formula>"CW 3120-R2"</formula>
    </cfRule>
    <cfRule type="cellIs" priority="323" dxfId="1143" operator="equal" stopIfTrue="1">
      <formula>"CW 3240-R7"</formula>
    </cfRule>
  </conditionalFormatting>
  <conditionalFormatting sqref="D522">
    <cfRule type="cellIs" priority="320" dxfId="1143" operator="equal" stopIfTrue="1">
      <formula>"CW 3120-R2"</formula>
    </cfRule>
    <cfRule type="cellIs" priority="321" dxfId="1143" operator="equal" stopIfTrue="1">
      <formula>"CW 3240-R7"</formula>
    </cfRule>
  </conditionalFormatting>
  <conditionalFormatting sqref="D523:D524">
    <cfRule type="cellIs" priority="317" dxfId="1143" operator="equal" stopIfTrue="1">
      <formula>"CW 2130-R11"</formula>
    </cfRule>
    <cfRule type="cellIs" priority="318" dxfId="1143" operator="equal" stopIfTrue="1">
      <formula>"CW 3120-R2"</formula>
    </cfRule>
    <cfRule type="cellIs" priority="319" dxfId="1143" operator="equal" stopIfTrue="1">
      <formula>"CW 3240-R7"</formula>
    </cfRule>
  </conditionalFormatting>
  <conditionalFormatting sqref="D529">
    <cfRule type="cellIs" priority="315" dxfId="1143" operator="equal" stopIfTrue="1">
      <formula>"CW 3120-R2"</formula>
    </cfRule>
    <cfRule type="cellIs" priority="316" dxfId="1143" operator="equal" stopIfTrue="1">
      <formula>"CW 3240-R7"</formula>
    </cfRule>
  </conditionalFormatting>
  <conditionalFormatting sqref="D540">
    <cfRule type="cellIs" priority="298" dxfId="1143" operator="equal" stopIfTrue="1">
      <formula>"CW 2130-R11"</formula>
    </cfRule>
    <cfRule type="cellIs" priority="299" dxfId="1143" operator="equal" stopIfTrue="1">
      <formula>"CW 3120-R2"</formula>
    </cfRule>
    <cfRule type="cellIs" priority="300" dxfId="1143" operator="equal" stopIfTrue="1">
      <formula>"CW 3240-R7"</formula>
    </cfRule>
  </conditionalFormatting>
  <conditionalFormatting sqref="D535:D536">
    <cfRule type="cellIs" priority="310" dxfId="1143" operator="equal" stopIfTrue="1">
      <formula>"CW 3120-R2"</formula>
    </cfRule>
    <cfRule type="cellIs" priority="311" dxfId="1143" operator="equal" stopIfTrue="1">
      <formula>"CW 3240-R7"</formula>
    </cfRule>
  </conditionalFormatting>
  <conditionalFormatting sqref="D537">
    <cfRule type="cellIs" priority="308" dxfId="1143" operator="equal" stopIfTrue="1">
      <formula>"CW 3120-R2"</formula>
    </cfRule>
    <cfRule type="cellIs" priority="309" dxfId="1143" operator="equal" stopIfTrue="1">
      <formula>"CW 3240-R7"</formula>
    </cfRule>
  </conditionalFormatting>
  <conditionalFormatting sqref="D538">
    <cfRule type="cellIs" priority="306" dxfId="1143" operator="equal" stopIfTrue="1">
      <formula>"CW 2130-R11"</formula>
    </cfRule>
    <cfRule type="cellIs" priority="307" dxfId="1143" operator="equal" stopIfTrue="1">
      <formula>"CW 3240-R7"</formula>
    </cfRule>
  </conditionalFormatting>
  <conditionalFormatting sqref="D542">
    <cfRule type="cellIs" priority="301" dxfId="1143" operator="equal" stopIfTrue="1">
      <formula>"CW 2130-R11"</formula>
    </cfRule>
    <cfRule type="cellIs" priority="302" dxfId="1143" operator="equal" stopIfTrue="1">
      <formula>"CW 3120-R2"</formula>
    </cfRule>
    <cfRule type="cellIs" priority="303" dxfId="1143" operator="equal" stopIfTrue="1">
      <formula>"CW 3240-R7"</formula>
    </cfRule>
  </conditionalFormatting>
  <conditionalFormatting sqref="D541">
    <cfRule type="cellIs" priority="304" dxfId="1143" operator="equal" stopIfTrue="1">
      <formula>"CW 3120-R2"</formula>
    </cfRule>
    <cfRule type="cellIs" priority="305" dxfId="1143" operator="equal" stopIfTrue="1">
      <formula>"CW 3240-R7"</formula>
    </cfRule>
  </conditionalFormatting>
  <conditionalFormatting sqref="D543">
    <cfRule type="cellIs" priority="295" dxfId="1143" operator="equal" stopIfTrue="1">
      <formula>"CW 2130-R11"</formula>
    </cfRule>
    <cfRule type="cellIs" priority="296" dxfId="1143" operator="equal" stopIfTrue="1">
      <formula>"CW 3120-R2"</formula>
    </cfRule>
    <cfRule type="cellIs" priority="297" dxfId="1143" operator="equal" stopIfTrue="1">
      <formula>"CW 3240-R7"</formula>
    </cfRule>
  </conditionalFormatting>
  <conditionalFormatting sqref="D544:D546">
    <cfRule type="cellIs" priority="292" dxfId="1143" operator="equal" stopIfTrue="1">
      <formula>"CW 2130-R11"</formula>
    </cfRule>
    <cfRule type="cellIs" priority="293" dxfId="1143" operator="equal" stopIfTrue="1">
      <formula>"CW 3120-R2"</formula>
    </cfRule>
    <cfRule type="cellIs" priority="294" dxfId="1143" operator="equal" stopIfTrue="1">
      <formula>"CW 3240-R7"</formula>
    </cfRule>
  </conditionalFormatting>
  <conditionalFormatting sqref="D547:D548">
    <cfRule type="cellIs" priority="289" dxfId="1143" operator="equal" stopIfTrue="1">
      <formula>"CW 2130-R11"</formula>
    </cfRule>
    <cfRule type="cellIs" priority="290" dxfId="1143" operator="equal" stopIfTrue="1">
      <formula>"CW 3120-R2"</formula>
    </cfRule>
    <cfRule type="cellIs" priority="291" dxfId="1143" operator="equal" stopIfTrue="1">
      <formula>"CW 3240-R7"</formula>
    </cfRule>
  </conditionalFormatting>
  <conditionalFormatting sqref="D550">
    <cfRule type="cellIs" priority="283" dxfId="1143" operator="equal" stopIfTrue="1">
      <formula>"CW 2130-R11"</formula>
    </cfRule>
    <cfRule type="cellIs" priority="284" dxfId="1143" operator="equal" stopIfTrue="1">
      <formula>"CW 3120-R2"</formula>
    </cfRule>
    <cfRule type="cellIs" priority="285" dxfId="1143" operator="equal" stopIfTrue="1">
      <formula>"CW 3240-R7"</formula>
    </cfRule>
  </conditionalFormatting>
  <conditionalFormatting sqref="D549">
    <cfRule type="cellIs" priority="286" dxfId="1143" operator="equal" stopIfTrue="1">
      <formula>"CW 2130-R11"</formula>
    </cfRule>
    <cfRule type="cellIs" priority="287" dxfId="1143" operator="equal" stopIfTrue="1">
      <formula>"CW 3120-R2"</formula>
    </cfRule>
    <cfRule type="cellIs" priority="288" dxfId="1143" operator="equal" stopIfTrue="1">
      <formula>"CW 3240-R7"</formula>
    </cfRule>
  </conditionalFormatting>
  <conditionalFormatting sqref="D554:D556">
    <cfRule type="cellIs" priority="280" dxfId="1143" operator="equal" stopIfTrue="1">
      <formula>"CW 2130-R11"</formula>
    </cfRule>
    <cfRule type="cellIs" priority="281" dxfId="1143" operator="equal" stopIfTrue="1">
      <formula>"CW 3120-R2"</formula>
    </cfRule>
    <cfRule type="cellIs" priority="282" dxfId="1143" operator="equal" stopIfTrue="1">
      <formula>"CW 3240-R7"</formula>
    </cfRule>
  </conditionalFormatting>
  <conditionalFormatting sqref="D471">
    <cfRule type="cellIs" priority="271" dxfId="1143" operator="equal" stopIfTrue="1">
      <formula>"CW 2130-R11"</formula>
    </cfRule>
    <cfRule type="cellIs" priority="272" dxfId="1143" operator="equal" stopIfTrue="1">
      <formula>"CW 3120-R2"</formula>
    </cfRule>
    <cfRule type="cellIs" priority="273" dxfId="1143" operator="equal" stopIfTrue="1">
      <formula>"CW 3240-R7"</formula>
    </cfRule>
  </conditionalFormatting>
  <conditionalFormatting sqref="D481">
    <cfRule type="cellIs" priority="268" dxfId="1143" operator="equal" stopIfTrue="1">
      <formula>"CW 2130-R11"</formula>
    </cfRule>
    <cfRule type="cellIs" priority="269" dxfId="1143" operator="equal" stopIfTrue="1">
      <formula>"CW 3120-R2"</formula>
    </cfRule>
    <cfRule type="cellIs" priority="270" dxfId="1143" operator="equal" stopIfTrue="1">
      <formula>"CW 3240-R7"</formula>
    </cfRule>
  </conditionalFormatting>
  <conditionalFormatting sqref="D482">
    <cfRule type="cellIs" priority="265" dxfId="1143" operator="equal" stopIfTrue="1">
      <formula>"CW 2130-R11"</formula>
    </cfRule>
    <cfRule type="cellIs" priority="266" dxfId="1143" operator="equal" stopIfTrue="1">
      <formula>"CW 3120-R2"</formula>
    </cfRule>
    <cfRule type="cellIs" priority="267" dxfId="1143" operator="equal" stopIfTrue="1">
      <formula>"CW 3240-R7"</formula>
    </cfRule>
  </conditionalFormatting>
  <conditionalFormatting sqref="D492:D493">
    <cfRule type="cellIs" priority="262" dxfId="1143" operator="equal" stopIfTrue="1">
      <formula>"CW 2130-R11"</formula>
    </cfRule>
    <cfRule type="cellIs" priority="263" dxfId="1143" operator="equal" stopIfTrue="1">
      <formula>"CW 3120-R2"</formula>
    </cfRule>
    <cfRule type="cellIs" priority="264" dxfId="1143" operator="equal" stopIfTrue="1">
      <formula>"CW 3240-R7"</formula>
    </cfRule>
  </conditionalFormatting>
  <conditionalFormatting sqref="D484">
    <cfRule type="cellIs" priority="253" dxfId="1143" operator="equal" stopIfTrue="1">
      <formula>"CW 2130-R11"</formula>
    </cfRule>
    <cfRule type="cellIs" priority="254" dxfId="1143" operator="equal" stopIfTrue="1">
      <formula>"CW 3120-R2"</formula>
    </cfRule>
    <cfRule type="cellIs" priority="255" dxfId="1143" operator="equal" stopIfTrue="1">
      <formula>"CW 3240-R7"</formula>
    </cfRule>
  </conditionalFormatting>
  <conditionalFormatting sqref="D483">
    <cfRule type="cellIs" priority="256" dxfId="1143" operator="equal" stopIfTrue="1">
      <formula>"CW 2130-R11"</formula>
    </cfRule>
    <cfRule type="cellIs" priority="257" dxfId="1143" operator="equal" stopIfTrue="1">
      <formula>"CW 3120-R2"</formula>
    </cfRule>
    <cfRule type="cellIs" priority="258" dxfId="1143" operator="equal" stopIfTrue="1">
      <formula>"CW 3240-R7"</formula>
    </cfRule>
  </conditionalFormatting>
  <conditionalFormatting sqref="D511">
    <cfRule type="cellIs" priority="250" dxfId="1143" operator="equal" stopIfTrue="1">
      <formula>"CW 2130-R11"</formula>
    </cfRule>
    <cfRule type="cellIs" priority="251" dxfId="1143" operator="equal" stopIfTrue="1">
      <formula>"CW 3120-R2"</formula>
    </cfRule>
    <cfRule type="cellIs" priority="252" dxfId="1143" operator="equal" stopIfTrue="1">
      <formula>"CW 3240-R7"</formula>
    </cfRule>
  </conditionalFormatting>
  <conditionalFormatting sqref="D525">
    <cfRule type="cellIs" priority="248" dxfId="1143" operator="equal" stopIfTrue="1">
      <formula>"CW 3120-R2"</formula>
    </cfRule>
    <cfRule type="cellIs" priority="249" dxfId="1143" operator="equal" stopIfTrue="1">
      <formula>"CW 3240-R7"</formula>
    </cfRule>
  </conditionalFormatting>
  <conditionalFormatting sqref="D526">
    <cfRule type="cellIs" priority="246" dxfId="1143" operator="equal" stopIfTrue="1">
      <formula>"CW 3120-R2"</formula>
    </cfRule>
    <cfRule type="cellIs" priority="247" dxfId="1143" operator="equal" stopIfTrue="1">
      <formula>"CW 3240-R7"</formula>
    </cfRule>
  </conditionalFormatting>
  <conditionalFormatting sqref="D476">
    <cfRule type="cellIs" priority="243" dxfId="1143" operator="equal" stopIfTrue="1">
      <formula>"CW 2130-R11"</formula>
    </cfRule>
    <cfRule type="cellIs" priority="244" dxfId="1143" operator="equal" stopIfTrue="1">
      <formula>"CW 3120-R2"</formula>
    </cfRule>
    <cfRule type="cellIs" priority="245" dxfId="1143" operator="equal" stopIfTrue="1">
      <formula>"CW 3240-R7"</formula>
    </cfRule>
  </conditionalFormatting>
  <conditionalFormatting sqref="D477">
    <cfRule type="cellIs" priority="240" dxfId="1143" operator="equal" stopIfTrue="1">
      <formula>"CW 2130-R11"</formula>
    </cfRule>
    <cfRule type="cellIs" priority="241" dxfId="1143" operator="equal" stopIfTrue="1">
      <formula>"CW 3120-R2"</formula>
    </cfRule>
    <cfRule type="cellIs" priority="242" dxfId="1143" operator="equal" stopIfTrue="1">
      <formula>"CW 3240-R7"</formula>
    </cfRule>
  </conditionalFormatting>
  <conditionalFormatting sqref="D512:D513">
    <cfRule type="cellIs" priority="235" dxfId="1143" operator="equal" stopIfTrue="1">
      <formula>"CW 3120-R2"</formula>
    </cfRule>
    <cfRule type="cellIs" priority="236" dxfId="1143" operator="equal" stopIfTrue="1">
      <formula>"CW 3240-R7"</formula>
    </cfRule>
  </conditionalFormatting>
  <conditionalFormatting sqref="D514:D515">
    <cfRule type="cellIs" priority="233" dxfId="1143" operator="equal" stopIfTrue="1">
      <formula>"CW 3120-R2"</formula>
    </cfRule>
    <cfRule type="cellIs" priority="234" dxfId="1143" operator="equal" stopIfTrue="1">
      <formula>"CW 3240-R7"</formula>
    </cfRule>
  </conditionalFormatting>
  <conditionalFormatting sqref="D516:D517">
    <cfRule type="cellIs" priority="231" dxfId="1143" operator="equal" stopIfTrue="1">
      <formula>"CW 3120-R2"</formula>
    </cfRule>
    <cfRule type="cellIs" priority="232" dxfId="1143" operator="equal" stopIfTrue="1">
      <formula>"CW 3240-R7"</formula>
    </cfRule>
  </conditionalFormatting>
  <conditionalFormatting sqref="D521">
    <cfRule type="cellIs" priority="229" dxfId="1143" operator="equal" stopIfTrue="1">
      <formula>"CW 3120-R2"</formula>
    </cfRule>
    <cfRule type="cellIs" priority="230" dxfId="1143" operator="equal" stopIfTrue="1">
      <formula>"CW 3240-R7"</formula>
    </cfRule>
  </conditionalFormatting>
  <conditionalFormatting sqref="D527">
    <cfRule type="cellIs" priority="227" dxfId="1143" operator="equal" stopIfTrue="1">
      <formula>"CW 3120-R2"</formula>
    </cfRule>
    <cfRule type="cellIs" priority="228" dxfId="1143" operator="equal" stopIfTrue="1">
      <formula>"CW 3240-R7"</formula>
    </cfRule>
  </conditionalFormatting>
  <conditionalFormatting sqref="D528">
    <cfRule type="cellIs" priority="225" dxfId="1143" operator="equal" stopIfTrue="1">
      <formula>"CW 3120-R2"</formula>
    </cfRule>
    <cfRule type="cellIs" priority="226" dxfId="1143" operator="equal" stopIfTrue="1">
      <formula>"CW 3240-R7"</formula>
    </cfRule>
  </conditionalFormatting>
  <conditionalFormatting sqref="D533">
    <cfRule type="cellIs" priority="223" dxfId="1143" operator="equal" stopIfTrue="1">
      <formula>"CW 3120-R2"</formula>
    </cfRule>
    <cfRule type="cellIs" priority="224" dxfId="1143" operator="equal" stopIfTrue="1">
      <formula>"CW 3240-R7"</formula>
    </cfRule>
  </conditionalFormatting>
  <conditionalFormatting sqref="D534">
    <cfRule type="cellIs" priority="221" dxfId="1143" operator="equal" stopIfTrue="1">
      <formula>"CW 3120-R2"</formula>
    </cfRule>
    <cfRule type="cellIs" priority="222" dxfId="1143" operator="equal" stopIfTrue="1">
      <formula>"CW 3240-R7"</formula>
    </cfRule>
  </conditionalFormatting>
  <conditionalFormatting sqref="D551:D552">
    <cfRule type="cellIs" priority="218" dxfId="1143" operator="equal" stopIfTrue="1">
      <formula>"CW 2130-R11"</formula>
    </cfRule>
    <cfRule type="cellIs" priority="219" dxfId="1143" operator="equal" stopIfTrue="1">
      <formula>"CW 3120-R2"</formula>
    </cfRule>
    <cfRule type="cellIs" priority="220" dxfId="1143" operator="equal" stopIfTrue="1">
      <formula>"CW 3240-R7"</formula>
    </cfRule>
  </conditionalFormatting>
  <conditionalFormatting sqref="D588:D589">
    <cfRule type="cellIs" priority="215" dxfId="1143" operator="equal" stopIfTrue="1">
      <formula>"CW 2130-R11"</formula>
    </cfRule>
    <cfRule type="cellIs" priority="216" dxfId="1143" operator="equal" stopIfTrue="1">
      <formula>"CW 3120-R2"</formula>
    </cfRule>
    <cfRule type="cellIs" priority="217" dxfId="1143" operator="equal" stopIfTrue="1">
      <formula>"CW 3240-R7"</formula>
    </cfRule>
  </conditionalFormatting>
  <conditionalFormatting sqref="D591:D592">
    <cfRule type="cellIs" priority="212" dxfId="1143" operator="equal" stopIfTrue="1">
      <formula>"CW 2130-R11"</formula>
    </cfRule>
    <cfRule type="cellIs" priority="213" dxfId="1143" operator="equal" stopIfTrue="1">
      <formula>"CW 3120-R2"</formula>
    </cfRule>
    <cfRule type="cellIs" priority="214" dxfId="1143" operator="equal" stopIfTrue="1">
      <formula>"CW 3240-R7"</formula>
    </cfRule>
  </conditionalFormatting>
  <conditionalFormatting sqref="D226">
    <cfRule type="cellIs" priority="209" dxfId="1143" operator="equal" stopIfTrue="1">
      <formula>"CW 2130-R11"</formula>
    </cfRule>
    <cfRule type="cellIs" priority="210" dxfId="1143" operator="equal" stopIfTrue="1">
      <formula>"CW 3120-R2"</formula>
    </cfRule>
    <cfRule type="cellIs" priority="211" dxfId="1143" operator="equal" stopIfTrue="1">
      <formula>"CW 3240-R7"</formula>
    </cfRule>
  </conditionalFormatting>
  <conditionalFormatting sqref="D227">
    <cfRule type="cellIs" priority="206" dxfId="1143" operator="equal" stopIfTrue="1">
      <formula>"CW 2130-R11"</formula>
    </cfRule>
    <cfRule type="cellIs" priority="207" dxfId="1143" operator="equal" stopIfTrue="1">
      <formula>"CW 3120-R2"</formula>
    </cfRule>
    <cfRule type="cellIs" priority="208" dxfId="1143" operator="equal" stopIfTrue="1">
      <formula>"CW 3240-R7"</formula>
    </cfRule>
  </conditionalFormatting>
  <conditionalFormatting sqref="D294">
    <cfRule type="cellIs" priority="203" dxfId="1143" operator="equal" stopIfTrue="1">
      <formula>"CW 2130-R11"</formula>
    </cfRule>
    <cfRule type="cellIs" priority="204" dxfId="1143" operator="equal" stopIfTrue="1">
      <formula>"CW 3120-R2"</formula>
    </cfRule>
    <cfRule type="cellIs" priority="205" dxfId="1143" operator="equal" stopIfTrue="1">
      <formula>"CW 3240-R7"</formula>
    </cfRule>
  </conditionalFormatting>
  <conditionalFormatting sqref="D295">
    <cfRule type="cellIs" priority="200" dxfId="1143" operator="equal" stopIfTrue="1">
      <formula>"CW 2130-R11"</formula>
    </cfRule>
    <cfRule type="cellIs" priority="201" dxfId="1143" operator="equal" stopIfTrue="1">
      <formula>"CW 3120-R2"</formula>
    </cfRule>
    <cfRule type="cellIs" priority="202" dxfId="1143" operator="equal" stopIfTrue="1">
      <formula>"CW 3240-R7"</formula>
    </cfRule>
  </conditionalFormatting>
  <conditionalFormatting sqref="D389">
    <cfRule type="cellIs" priority="197" dxfId="1143" operator="equal" stopIfTrue="1">
      <formula>"CW 2130-R11"</formula>
    </cfRule>
    <cfRule type="cellIs" priority="198" dxfId="1143" operator="equal" stopIfTrue="1">
      <formula>"CW 3120-R2"</formula>
    </cfRule>
    <cfRule type="cellIs" priority="199" dxfId="1143" operator="equal" stopIfTrue="1">
      <formula>"CW 3240-R7"</formula>
    </cfRule>
  </conditionalFormatting>
  <conditionalFormatting sqref="D562">
    <cfRule type="cellIs" priority="192" dxfId="1143" operator="equal" stopIfTrue="1">
      <formula>"CW 3120-R2"</formula>
    </cfRule>
    <cfRule type="cellIs" priority="193" dxfId="1143" operator="equal" stopIfTrue="1">
      <formula>"CW 3240-R7"</formula>
    </cfRule>
  </conditionalFormatting>
  <conditionalFormatting sqref="D564">
    <cfRule type="cellIs" priority="190" dxfId="1143" operator="equal" stopIfTrue="1">
      <formula>"CW 3120-R2"</formula>
    </cfRule>
    <cfRule type="cellIs" priority="191" dxfId="1143" operator="equal" stopIfTrue="1">
      <formula>"CW 3240-R7"</formula>
    </cfRule>
  </conditionalFormatting>
  <conditionalFormatting sqref="D563">
    <cfRule type="cellIs" priority="188" dxfId="1143" operator="equal" stopIfTrue="1">
      <formula>"CW 3120-R2"</formula>
    </cfRule>
    <cfRule type="cellIs" priority="189" dxfId="1143" operator="equal" stopIfTrue="1">
      <formula>"CW 3240-R7"</formula>
    </cfRule>
  </conditionalFormatting>
  <conditionalFormatting sqref="D566">
    <cfRule type="cellIs" priority="186" dxfId="1143" operator="equal" stopIfTrue="1">
      <formula>"CW 3120-R2"</formula>
    </cfRule>
    <cfRule type="cellIs" priority="187" dxfId="1143" operator="equal" stopIfTrue="1">
      <formula>"CW 3240-R7"</formula>
    </cfRule>
  </conditionalFormatting>
  <conditionalFormatting sqref="D568">
    <cfRule type="cellIs" priority="184" dxfId="1143" operator="equal" stopIfTrue="1">
      <formula>"CW 3120-R2"</formula>
    </cfRule>
    <cfRule type="cellIs" priority="185" dxfId="1143" operator="equal" stopIfTrue="1">
      <formula>"CW 3240-R7"</formula>
    </cfRule>
  </conditionalFormatting>
  <conditionalFormatting sqref="D577">
    <cfRule type="cellIs" priority="176" dxfId="1143" operator="equal" stopIfTrue="1">
      <formula>"CW 3120-R2"</formula>
    </cfRule>
    <cfRule type="cellIs" priority="177" dxfId="1143" operator="equal" stopIfTrue="1">
      <formula>"CW 3240-R7"</formula>
    </cfRule>
  </conditionalFormatting>
  <conditionalFormatting sqref="D580">
    <cfRule type="cellIs" priority="174" dxfId="1143" operator="equal" stopIfTrue="1">
      <formula>"CW 3120-R2"</formula>
    </cfRule>
    <cfRule type="cellIs" priority="175" dxfId="1143" operator="equal" stopIfTrue="1">
      <formula>"CW 3240-R7"</formula>
    </cfRule>
  </conditionalFormatting>
  <conditionalFormatting sqref="D572">
    <cfRule type="cellIs" priority="172" dxfId="1143" operator="equal" stopIfTrue="1">
      <formula>"CW 3120-R2"</formula>
    </cfRule>
    <cfRule type="cellIs" priority="173" dxfId="1143" operator="equal" stopIfTrue="1">
      <formula>"CW 3240-R7"</formula>
    </cfRule>
  </conditionalFormatting>
  <conditionalFormatting sqref="D571">
    <cfRule type="cellIs" priority="170" dxfId="1143" operator="equal" stopIfTrue="1">
      <formula>"CW 3120-R2"</formula>
    </cfRule>
    <cfRule type="cellIs" priority="171" dxfId="1143" operator="equal" stopIfTrue="1">
      <formula>"CW 3240-R7"</formula>
    </cfRule>
  </conditionalFormatting>
  <conditionalFormatting sqref="D573">
    <cfRule type="cellIs" priority="168" dxfId="1143" operator="equal" stopIfTrue="1">
      <formula>"CW 3120-R2"</formula>
    </cfRule>
    <cfRule type="cellIs" priority="169" dxfId="1143" operator="equal" stopIfTrue="1">
      <formula>"CW 3240-R7"</formula>
    </cfRule>
  </conditionalFormatting>
  <conditionalFormatting sqref="D576">
    <cfRule type="cellIs" priority="166" dxfId="1143" operator="equal" stopIfTrue="1">
      <formula>"CW 3120-R2"</formula>
    </cfRule>
    <cfRule type="cellIs" priority="167" dxfId="1143" operator="equal" stopIfTrue="1">
      <formula>"CW 3240-R7"</formula>
    </cfRule>
  </conditionalFormatting>
  <conditionalFormatting sqref="D582">
    <cfRule type="cellIs" priority="164" dxfId="1143" operator="equal" stopIfTrue="1">
      <formula>"CW 3120-R2"</formula>
    </cfRule>
    <cfRule type="cellIs" priority="165" dxfId="1143" operator="equal" stopIfTrue="1">
      <formula>"CW 3240-R7"</formula>
    </cfRule>
  </conditionalFormatting>
  <conditionalFormatting sqref="D584">
    <cfRule type="cellIs" priority="162" dxfId="1143" operator="equal" stopIfTrue="1">
      <formula>"CW 3120-R2"</formula>
    </cfRule>
    <cfRule type="cellIs" priority="163" dxfId="1143" operator="equal" stopIfTrue="1">
      <formula>"CW 3240-R7"</formula>
    </cfRule>
  </conditionalFormatting>
  <conditionalFormatting sqref="D583">
    <cfRule type="cellIs" priority="160" dxfId="1143" operator="equal" stopIfTrue="1">
      <formula>"CW 3120-R2"</formula>
    </cfRule>
    <cfRule type="cellIs" priority="161" dxfId="1143" operator="equal" stopIfTrue="1">
      <formula>"CW 3240-R7"</formula>
    </cfRule>
  </conditionalFormatting>
  <conditionalFormatting sqref="D586">
    <cfRule type="cellIs" priority="158" dxfId="1143" operator="equal" stopIfTrue="1">
      <formula>"CW 3120-R2"</formula>
    </cfRule>
    <cfRule type="cellIs" priority="159" dxfId="1143" operator="equal" stopIfTrue="1">
      <formula>"CW 3240-R7"</formula>
    </cfRule>
  </conditionalFormatting>
  <conditionalFormatting sqref="D570">
    <cfRule type="cellIs" priority="156" dxfId="1143" operator="equal" stopIfTrue="1">
      <formula>"CW 3120-R2"</formula>
    </cfRule>
    <cfRule type="cellIs" priority="157" dxfId="1143" operator="equal" stopIfTrue="1">
      <formula>"CW 3240-R7"</formula>
    </cfRule>
  </conditionalFormatting>
  <conditionalFormatting sqref="D569">
    <cfRule type="cellIs" priority="154" dxfId="1143" operator="equal" stopIfTrue="1">
      <formula>"CW 3120-R2"</formula>
    </cfRule>
    <cfRule type="cellIs" priority="155" dxfId="1143" operator="equal" stopIfTrue="1">
      <formula>"CW 3240-R7"</formula>
    </cfRule>
  </conditionalFormatting>
  <conditionalFormatting sqref="D575">
    <cfRule type="cellIs" priority="152" dxfId="1143" operator="equal" stopIfTrue="1">
      <formula>"CW 3120-R2"</formula>
    </cfRule>
    <cfRule type="cellIs" priority="153" dxfId="1143" operator="equal" stopIfTrue="1">
      <formula>"CW 3240-R7"</formula>
    </cfRule>
  </conditionalFormatting>
  <conditionalFormatting sqref="D574">
    <cfRule type="cellIs" priority="150" dxfId="1143" operator="equal" stopIfTrue="1">
      <formula>"CW 3120-R2"</formula>
    </cfRule>
    <cfRule type="cellIs" priority="151" dxfId="1143" operator="equal" stopIfTrue="1">
      <formula>"CW 3240-R7"</formula>
    </cfRule>
  </conditionalFormatting>
  <conditionalFormatting sqref="D579">
    <cfRule type="cellIs" priority="148" dxfId="1143" operator="equal" stopIfTrue="1">
      <formula>"CW 3120-R2"</formula>
    </cfRule>
    <cfRule type="cellIs" priority="149" dxfId="1143" operator="equal" stopIfTrue="1">
      <formula>"CW 3240-R7"</formula>
    </cfRule>
  </conditionalFormatting>
  <conditionalFormatting sqref="D596:D598">
    <cfRule type="cellIs" priority="145" dxfId="1143" operator="equal" stopIfTrue="1">
      <formula>"CW 2130-R11"</formula>
    </cfRule>
    <cfRule type="cellIs" priority="146" dxfId="1143" operator="equal" stopIfTrue="1">
      <formula>"CW 3120-R2"</formula>
    </cfRule>
    <cfRule type="cellIs" priority="147" dxfId="1143" operator="equal" stopIfTrue="1">
      <formula>"CW 3240-R7"</formula>
    </cfRule>
  </conditionalFormatting>
  <conditionalFormatting sqref="D596:D598">
    <cfRule type="cellIs" priority="143" dxfId="1143" operator="equal" stopIfTrue="1">
      <formula>"CW 3120-R2"</formula>
    </cfRule>
    <cfRule type="cellIs" priority="144" dxfId="1143" operator="equal" stopIfTrue="1">
      <formula>"CW 3240-R7"</formula>
    </cfRule>
  </conditionalFormatting>
  <conditionalFormatting sqref="D598">
    <cfRule type="cellIs" priority="141" dxfId="1143" operator="equal" stopIfTrue="1">
      <formula>"CW 2130-R11"</formula>
    </cfRule>
    <cfRule type="cellIs" priority="142" dxfId="1143" operator="equal" stopIfTrue="1">
      <formula>"CW 3240-R7"</formula>
    </cfRule>
  </conditionalFormatting>
  <conditionalFormatting sqref="D607:D609">
    <cfRule type="cellIs" priority="138" dxfId="1143" operator="equal" stopIfTrue="1">
      <formula>"CW 2130-R11"</formula>
    </cfRule>
    <cfRule type="cellIs" priority="139" dxfId="1143" operator="equal" stopIfTrue="1">
      <formula>"CW 3120-R2"</formula>
    </cfRule>
    <cfRule type="cellIs" priority="140" dxfId="1143" operator="equal" stopIfTrue="1">
      <formula>"CW 3240-R7"</formula>
    </cfRule>
  </conditionalFormatting>
  <conditionalFormatting sqref="D607:D609">
    <cfRule type="cellIs" priority="136" dxfId="1143" operator="equal" stopIfTrue="1">
      <formula>"CW 3120-R2"</formula>
    </cfRule>
    <cfRule type="cellIs" priority="137" dxfId="1143" operator="equal" stopIfTrue="1">
      <formula>"CW 3240-R7"</formula>
    </cfRule>
  </conditionalFormatting>
  <conditionalFormatting sqref="D609">
    <cfRule type="cellIs" priority="134" dxfId="1143" operator="equal" stopIfTrue="1">
      <formula>"CW 2130-R11"</formula>
    </cfRule>
    <cfRule type="cellIs" priority="135" dxfId="1143" operator="equal" stopIfTrue="1">
      <formula>"CW 3240-R7"</formula>
    </cfRule>
  </conditionalFormatting>
  <conditionalFormatting sqref="D618:D620">
    <cfRule type="cellIs" priority="131" dxfId="1143" operator="equal" stopIfTrue="1">
      <formula>"CW 2130-R11"</formula>
    </cfRule>
    <cfRule type="cellIs" priority="132" dxfId="1143" operator="equal" stopIfTrue="1">
      <formula>"CW 3120-R2"</formula>
    </cfRule>
    <cfRule type="cellIs" priority="133" dxfId="1143" operator="equal" stopIfTrue="1">
      <formula>"CW 3240-R7"</formula>
    </cfRule>
  </conditionalFormatting>
  <conditionalFormatting sqref="D618:D620">
    <cfRule type="cellIs" priority="129" dxfId="1143" operator="equal" stopIfTrue="1">
      <formula>"CW 3120-R2"</formula>
    </cfRule>
    <cfRule type="cellIs" priority="130" dxfId="1143" operator="equal" stopIfTrue="1">
      <formula>"CW 3240-R7"</formula>
    </cfRule>
  </conditionalFormatting>
  <conditionalFormatting sqref="D620">
    <cfRule type="cellIs" priority="127" dxfId="1143" operator="equal" stopIfTrue="1">
      <formula>"CW 2130-R11"</formula>
    </cfRule>
    <cfRule type="cellIs" priority="128" dxfId="1143" operator="equal" stopIfTrue="1">
      <formula>"CW 3240-R7"</formula>
    </cfRule>
  </conditionalFormatting>
  <conditionalFormatting sqref="D604">
    <cfRule type="cellIs" priority="124" dxfId="1143" operator="equal" stopIfTrue="1">
      <formula>"CW 2130-R11"</formula>
    </cfRule>
    <cfRule type="cellIs" priority="125" dxfId="1143" operator="equal" stopIfTrue="1">
      <formula>"CW 3120-R2"</formula>
    </cfRule>
    <cfRule type="cellIs" priority="126" dxfId="1143" operator="equal" stopIfTrue="1">
      <formula>"CW 3240-R7"</formula>
    </cfRule>
  </conditionalFormatting>
  <conditionalFormatting sqref="D604">
    <cfRule type="cellIs" priority="122" dxfId="1143" operator="equal" stopIfTrue="1">
      <formula>"CW 3120-R2"</formula>
    </cfRule>
    <cfRule type="cellIs" priority="123" dxfId="1143" operator="equal" stopIfTrue="1">
      <formula>"CW 3240-R7"</formula>
    </cfRule>
  </conditionalFormatting>
  <conditionalFormatting sqref="D604">
    <cfRule type="cellIs" priority="120" dxfId="1143" operator="equal" stopIfTrue="1">
      <formula>"CW 2130-R11"</formula>
    </cfRule>
    <cfRule type="cellIs" priority="121" dxfId="1143" operator="equal" stopIfTrue="1">
      <formula>"CW 3240-R7"</formula>
    </cfRule>
  </conditionalFormatting>
  <conditionalFormatting sqref="D603">
    <cfRule type="cellIs" priority="117" dxfId="1143" operator="equal" stopIfTrue="1">
      <formula>"CW 2130-R11"</formula>
    </cfRule>
    <cfRule type="cellIs" priority="118" dxfId="1143" operator="equal" stopIfTrue="1">
      <formula>"CW 3120-R2"</formula>
    </cfRule>
    <cfRule type="cellIs" priority="119" dxfId="1143" operator="equal" stopIfTrue="1">
      <formula>"CW 3240-R7"</formula>
    </cfRule>
  </conditionalFormatting>
  <conditionalFormatting sqref="D603">
    <cfRule type="cellIs" priority="115" dxfId="1143" operator="equal" stopIfTrue="1">
      <formula>"CW 3120-R2"</formula>
    </cfRule>
    <cfRule type="cellIs" priority="116" dxfId="1143" operator="equal" stopIfTrue="1">
      <formula>"CW 3240-R7"</formula>
    </cfRule>
  </conditionalFormatting>
  <conditionalFormatting sqref="D603">
    <cfRule type="cellIs" priority="113" dxfId="1143" operator="equal" stopIfTrue="1">
      <formula>"CW 2130-R11"</formula>
    </cfRule>
    <cfRule type="cellIs" priority="114" dxfId="1143" operator="equal" stopIfTrue="1">
      <formula>"CW 3240-R7"</formula>
    </cfRule>
  </conditionalFormatting>
  <conditionalFormatting sqref="D602">
    <cfRule type="cellIs" priority="110" dxfId="1143" operator="equal" stopIfTrue="1">
      <formula>"CW 2130-R11"</formula>
    </cfRule>
    <cfRule type="cellIs" priority="111" dxfId="1143" operator="equal" stopIfTrue="1">
      <formula>"CW 3120-R2"</formula>
    </cfRule>
    <cfRule type="cellIs" priority="112" dxfId="1143" operator="equal" stopIfTrue="1">
      <formula>"CW 3240-R7"</formula>
    </cfRule>
  </conditionalFormatting>
  <conditionalFormatting sqref="D602">
    <cfRule type="cellIs" priority="108" dxfId="1143" operator="equal" stopIfTrue="1">
      <formula>"CW 3120-R2"</formula>
    </cfRule>
    <cfRule type="cellIs" priority="109" dxfId="1143" operator="equal" stopIfTrue="1">
      <formula>"CW 3240-R7"</formula>
    </cfRule>
  </conditionalFormatting>
  <conditionalFormatting sqref="D602">
    <cfRule type="cellIs" priority="106" dxfId="1143" operator="equal" stopIfTrue="1">
      <formula>"CW 2130-R11"</formula>
    </cfRule>
    <cfRule type="cellIs" priority="107" dxfId="1143" operator="equal" stopIfTrue="1">
      <formula>"CW 3240-R7"</formula>
    </cfRule>
  </conditionalFormatting>
  <conditionalFormatting sqref="D601">
    <cfRule type="cellIs" priority="103" dxfId="1143" operator="equal" stopIfTrue="1">
      <formula>"CW 2130-R11"</formula>
    </cfRule>
    <cfRule type="cellIs" priority="104" dxfId="1143" operator="equal" stopIfTrue="1">
      <formula>"CW 3120-R2"</formula>
    </cfRule>
    <cfRule type="cellIs" priority="105" dxfId="1143" operator="equal" stopIfTrue="1">
      <formula>"CW 3240-R7"</formula>
    </cfRule>
  </conditionalFormatting>
  <conditionalFormatting sqref="D601">
    <cfRule type="cellIs" priority="101" dxfId="1143" operator="equal" stopIfTrue="1">
      <formula>"CW 3120-R2"</formula>
    </cfRule>
    <cfRule type="cellIs" priority="102" dxfId="1143" operator="equal" stopIfTrue="1">
      <formula>"CW 3240-R7"</formula>
    </cfRule>
  </conditionalFormatting>
  <conditionalFormatting sqref="D601">
    <cfRule type="cellIs" priority="99" dxfId="1143" operator="equal" stopIfTrue="1">
      <formula>"CW 2130-R11"</formula>
    </cfRule>
    <cfRule type="cellIs" priority="100" dxfId="1143" operator="equal" stopIfTrue="1">
      <formula>"CW 3240-R7"</formula>
    </cfRule>
  </conditionalFormatting>
  <conditionalFormatting sqref="D600">
    <cfRule type="cellIs" priority="96" dxfId="1143" operator="equal" stopIfTrue="1">
      <formula>"CW 2130-R11"</formula>
    </cfRule>
    <cfRule type="cellIs" priority="97" dxfId="1143" operator="equal" stopIfTrue="1">
      <formula>"CW 3120-R2"</formula>
    </cfRule>
    <cfRule type="cellIs" priority="98" dxfId="1143" operator="equal" stopIfTrue="1">
      <formula>"CW 3240-R7"</formula>
    </cfRule>
  </conditionalFormatting>
  <conditionalFormatting sqref="D600">
    <cfRule type="cellIs" priority="94" dxfId="1143" operator="equal" stopIfTrue="1">
      <formula>"CW 3120-R2"</formula>
    </cfRule>
    <cfRule type="cellIs" priority="95" dxfId="1143" operator="equal" stopIfTrue="1">
      <formula>"CW 3240-R7"</formula>
    </cfRule>
  </conditionalFormatting>
  <conditionalFormatting sqref="D600">
    <cfRule type="cellIs" priority="92" dxfId="1143" operator="equal" stopIfTrue="1">
      <formula>"CW 2130-R11"</formula>
    </cfRule>
    <cfRule type="cellIs" priority="93" dxfId="1143" operator="equal" stopIfTrue="1">
      <formula>"CW 3240-R7"</formula>
    </cfRule>
  </conditionalFormatting>
  <conditionalFormatting sqref="D599">
    <cfRule type="cellIs" priority="89" dxfId="1143" operator="equal" stopIfTrue="1">
      <formula>"CW 2130-R11"</formula>
    </cfRule>
    <cfRule type="cellIs" priority="90" dxfId="1143" operator="equal" stopIfTrue="1">
      <formula>"CW 3120-R2"</formula>
    </cfRule>
    <cfRule type="cellIs" priority="91" dxfId="1143" operator="equal" stopIfTrue="1">
      <formula>"CW 3240-R7"</formula>
    </cfRule>
  </conditionalFormatting>
  <conditionalFormatting sqref="D599">
    <cfRule type="cellIs" priority="87" dxfId="1143" operator="equal" stopIfTrue="1">
      <formula>"CW 3120-R2"</formula>
    </cfRule>
    <cfRule type="cellIs" priority="88" dxfId="1143" operator="equal" stopIfTrue="1">
      <formula>"CW 3240-R7"</formula>
    </cfRule>
  </conditionalFormatting>
  <conditionalFormatting sqref="D599">
    <cfRule type="cellIs" priority="85" dxfId="1143" operator="equal" stopIfTrue="1">
      <formula>"CW 2130-R11"</formula>
    </cfRule>
    <cfRule type="cellIs" priority="86" dxfId="1143" operator="equal" stopIfTrue="1">
      <formula>"CW 3240-R7"</formula>
    </cfRule>
  </conditionalFormatting>
  <conditionalFormatting sqref="D615">
    <cfRule type="cellIs" priority="82" dxfId="1143" operator="equal" stopIfTrue="1">
      <formula>"CW 2130-R11"</formula>
    </cfRule>
    <cfRule type="cellIs" priority="83" dxfId="1143" operator="equal" stopIfTrue="1">
      <formula>"CW 3120-R2"</formula>
    </cfRule>
    <cfRule type="cellIs" priority="84" dxfId="1143" operator="equal" stopIfTrue="1">
      <formula>"CW 3240-R7"</formula>
    </cfRule>
  </conditionalFormatting>
  <conditionalFormatting sqref="D615">
    <cfRule type="cellIs" priority="80" dxfId="1143" operator="equal" stopIfTrue="1">
      <formula>"CW 3120-R2"</formula>
    </cfRule>
    <cfRule type="cellIs" priority="81" dxfId="1143" operator="equal" stopIfTrue="1">
      <formula>"CW 3240-R7"</formula>
    </cfRule>
  </conditionalFormatting>
  <conditionalFormatting sqref="D615">
    <cfRule type="cellIs" priority="78" dxfId="1143" operator="equal" stopIfTrue="1">
      <formula>"CW 2130-R11"</formula>
    </cfRule>
    <cfRule type="cellIs" priority="79" dxfId="1143" operator="equal" stopIfTrue="1">
      <formula>"CW 3240-R7"</formula>
    </cfRule>
  </conditionalFormatting>
  <conditionalFormatting sqref="D614">
    <cfRule type="cellIs" priority="75" dxfId="1143" operator="equal" stopIfTrue="1">
      <formula>"CW 2130-R11"</formula>
    </cfRule>
    <cfRule type="cellIs" priority="76" dxfId="1143" operator="equal" stopIfTrue="1">
      <formula>"CW 3120-R2"</formula>
    </cfRule>
    <cfRule type="cellIs" priority="77" dxfId="1143" operator="equal" stopIfTrue="1">
      <formula>"CW 3240-R7"</formula>
    </cfRule>
  </conditionalFormatting>
  <conditionalFormatting sqref="D614">
    <cfRule type="cellIs" priority="73" dxfId="1143" operator="equal" stopIfTrue="1">
      <formula>"CW 3120-R2"</formula>
    </cfRule>
    <cfRule type="cellIs" priority="74" dxfId="1143" operator="equal" stopIfTrue="1">
      <formula>"CW 3240-R7"</formula>
    </cfRule>
  </conditionalFormatting>
  <conditionalFormatting sqref="D614">
    <cfRule type="cellIs" priority="71" dxfId="1143" operator="equal" stopIfTrue="1">
      <formula>"CW 2130-R11"</formula>
    </cfRule>
    <cfRule type="cellIs" priority="72" dxfId="1143" operator="equal" stopIfTrue="1">
      <formula>"CW 3240-R7"</formula>
    </cfRule>
  </conditionalFormatting>
  <conditionalFormatting sqref="D613">
    <cfRule type="cellIs" priority="68" dxfId="1143" operator="equal" stopIfTrue="1">
      <formula>"CW 2130-R11"</formula>
    </cfRule>
    <cfRule type="cellIs" priority="69" dxfId="1143" operator="equal" stopIfTrue="1">
      <formula>"CW 3120-R2"</formula>
    </cfRule>
    <cfRule type="cellIs" priority="70" dxfId="1143" operator="equal" stopIfTrue="1">
      <formula>"CW 3240-R7"</formula>
    </cfRule>
  </conditionalFormatting>
  <conditionalFormatting sqref="D613">
    <cfRule type="cellIs" priority="66" dxfId="1143" operator="equal" stopIfTrue="1">
      <formula>"CW 3120-R2"</formula>
    </cfRule>
    <cfRule type="cellIs" priority="67" dxfId="1143" operator="equal" stopIfTrue="1">
      <formula>"CW 3240-R7"</formula>
    </cfRule>
  </conditionalFormatting>
  <conditionalFormatting sqref="D613">
    <cfRule type="cellIs" priority="64" dxfId="1143" operator="equal" stopIfTrue="1">
      <formula>"CW 2130-R11"</formula>
    </cfRule>
    <cfRule type="cellIs" priority="65" dxfId="1143" operator="equal" stopIfTrue="1">
      <formula>"CW 3240-R7"</formula>
    </cfRule>
  </conditionalFormatting>
  <conditionalFormatting sqref="D612">
    <cfRule type="cellIs" priority="61" dxfId="1143" operator="equal" stopIfTrue="1">
      <formula>"CW 2130-R11"</formula>
    </cfRule>
    <cfRule type="cellIs" priority="62" dxfId="1143" operator="equal" stopIfTrue="1">
      <formula>"CW 3120-R2"</formula>
    </cfRule>
    <cfRule type="cellIs" priority="63" dxfId="1143" operator="equal" stopIfTrue="1">
      <formula>"CW 3240-R7"</formula>
    </cfRule>
  </conditionalFormatting>
  <conditionalFormatting sqref="D612">
    <cfRule type="cellIs" priority="59" dxfId="1143" operator="equal" stopIfTrue="1">
      <formula>"CW 3120-R2"</formula>
    </cfRule>
    <cfRule type="cellIs" priority="60" dxfId="1143" operator="equal" stopIfTrue="1">
      <formula>"CW 3240-R7"</formula>
    </cfRule>
  </conditionalFormatting>
  <conditionalFormatting sqref="D612">
    <cfRule type="cellIs" priority="57" dxfId="1143" operator="equal" stopIfTrue="1">
      <formula>"CW 2130-R11"</formula>
    </cfRule>
    <cfRule type="cellIs" priority="58" dxfId="1143" operator="equal" stopIfTrue="1">
      <formula>"CW 3240-R7"</formula>
    </cfRule>
  </conditionalFormatting>
  <conditionalFormatting sqref="D611">
    <cfRule type="cellIs" priority="54" dxfId="1143" operator="equal" stopIfTrue="1">
      <formula>"CW 2130-R11"</formula>
    </cfRule>
    <cfRule type="cellIs" priority="55" dxfId="1143" operator="equal" stopIfTrue="1">
      <formula>"CW 3120-R2"</formula>
    </cfRule>
    <cfRule type="cellIs" priority="56" dxfId="1143" operator="equal" stopIfTrue="1">
      <formula>"CW 3240-R7"</formula>
    </cfRule>
  </conditionalFormatting>
  <conditionalFormatting sqref="D611">
    <cfRule type="cellIs" priority="52" dxfId="1143" operator="equal" stopIfTrue="1">
      <formula>"CW 3120-R2"</formula>
    </cfRule>
    <cfRule type="cellIs" priority="53" dxfId="1143" operator="equal" stopIfTrue="1">
      <formula>"CW 3240-R7"</formula>
    </cfRule>
  </conditionalFormatting>
  <conditionalFormatting sqref="D611">
    <cfRule type="cellIs" priority="50" dxfId="1143" operator="equal" stopIfTrue="1">
      <formula>"CW 2130-R11"</formula>
    </cfRule>
    <cfRule type="cellIs" priority="51" dxfId="1143" operator="equal" stopIfTrue="1">
      <formula>"CW 3240-R7"</formula>
    </cfRule>
  </conditionalFormatting>
  <conditionalFormatting sqref="D610">
    <cfRule type="cellIs" priority="47" dxfId="1143" operator="equal" stopIfTrue="1">
      <formula>"CW 2130-R11"</formula>
    </cfRule>
    <cfRule type="cellIs" priority="48" dxfId="1143" operator="equal" stopIfTrue="1">
      <formula>"CW 3120-R2"</formula>
    </cfRule>
    <cfRule type="cellIs" priority="49" dxfId="1143" operator="equal" stopIfTrue="1">
      <formula>"CW 3240-R7"</formula>
    </cfRule>
  </conditionalFormatting>
  <conditionalFormatting sqref="D610">
    <cfRule type="cellIs" priority="45" dxfId="1143" operator="equal" stopIfTrue="1">
      <formula>"CW 3120-R2"</formula>
    </cfRule>
    <cfRule type="cellIs" priority="46" dxfId="1143" operator="equal" stopIfTrue="1">
      <formula>"CW 3240-R7"</formula>
    </cfRule>
  </conditionalFormatting>
  <conditionalFormatting sqref="D610">
    <cfRule type="cellIs" priority="43" dxfId="1143" operator="equal" stopIfTrue="1">
      <formula>"CW 2130-R11"</formula>
    </cfRule>
    <cfRule type="cellIs" priority="44" dxfId="1143" operator="equal" stopIfTrue="1">
      <formula>"CW 3240-R7"</formula>
    </cfRule>
  </conditionalFormatting>
  <conditionalFormatting sqref="D626">
    <cfRule type="cellIs" priority="40" dxfId="1143" operator="equal" stopIfTrue="1">
      <formula>"CW 2130-R11"</formula>
    </cfRule>
    <cfRule type="cellIs" priority="41" dxfId="1143" operator="equal" stopIfTrue="1">
      <formula>"CW 3120-R2"</formula>
    </cfRule>
    <cfRule type="cellIs" priority="42" dxfId="1143" operator="equal" stopIfTrue="1">
      <formula>"CW 3240-R7"</formula>
    </cfRule>
  </conditionalFormatting>
  <conditionalFormatting sqref="D626">
    <cfRule type="cellIs" priority="38" dxfId="1143" operator="equal" stopIfTrue="1">
      <formula>"CW 3120-R2"</formula>
    </cfRule>
    <cfRule type="cellIs" priority="39" dxfId="1143" operator="equal" stopIfTrue="1">
      <formula>"CW 3240-R7"</formula>
    </cfRule>
  </conditionalFormatting>
  <conditionalFormatting sqref="D626">
    <cfRule type="cellIs" priority="36" dxfId="1143" operator="equal" stopIfTrue="1">
      <formula>"CW 2130-R11"</formula>
    </cfRule>
    <cfRule type="cellIs" priority="37" dxfId="1143" operator="equal" stopIfTrue="1">
      <formula>"CW 3240-R7"</formula>
    </cfRule>
  </conditionalFormatting>
  <conditionalFormatting sqref="D625">
    <cfRule type="cellIs" priority="33" dxfId="1143" operator="equal" stopIfTrue="1">
      <formula>"CW 2130-R11"</formula>
    </cfRule>
    <cfRule type="cellIs" priority="34" dxfId="1143" operator="equal" stopIfTrue="1">
      <formula>"CW 3120-R2"</formula>
    </cfRule>
    <cfRule type="cellIs" priority="35" dxfId="1143" operator="equal" stopIfTrue="1">
      <formula>"CW 3240-R7"</formula>
    </cfRule>
  </conditionalFormatting>
  <conditionalFormatting sqref="D625">
    <cfRule type="cellIs" priority="31" dxfId="1143" operator="equal" stopIfTrue="1">
      <formula>"CW 3120-R2"</formula>
    </cfRule>
    <cfRule type="cellIs" priority="32" dxfId="1143" operator="equal" stopIfTrue="1">
      <formula>"CW 3240-R7"</formula>
    </cfRule>
  </conditionalFormatting>
  <conditionalFormatting sqref="D625">
    <cfRule type="cellIs" priority="29" dxfId="1143" operator="equal" stopIfTrue="1">
      <formula>"CW 2130-R11"</formula>
    </cfRule>
    <cfRule type="cellIs" priority="30" dxfId="1143" operator="equal" stopIfTrue="1">
      <formula>"CW 3240-R7"</formula>
    </cfRule>
  </conditionalFormatting>
  <conditionalFormatting sqref="D624">
    <cfRule type="cellIs" priority="26" dxfId="1143" operator="equal" stopIfTrue="1">
      <formula>"CW 2130-R11"</formula>
    </cfRule>
    <cfRule type="cellIs" priority="27" dxfId="1143" operator="equal" stopIfTrue="1">
      <formula>"CW 3120-R2"</formula>
    </cfRule>
    <cfRule type="cellIs" priority="28" dxfId="1143" operator="equal" stopIfTrue="1">
      <formula>"CW 3240-R7"</formula>
    </cfRule>
  </conditionalFormatting>
  <conditionalFormatting sqref="D624">
    <cfRule type="cellIs" priority="24" dxfId="1143" operator="equal" stopIfTrue="1">
      <formula>"CW 3120-R2"</formula>
    </cfRule>
    <cfRule type="cellIs" priority="25" dxfId="1143" operator="equal" stopIfTrue="1">
      <formula>"CW 3240-R7"</formula>
    </cfRule>
  </conditionalFormatting>
  <conditionalFormatting sqref="D624">
    <cfRule type="cellIs" priority="22" dxfId="1143" operator="equal" stopIfTrue="1">
      <formula>"CW 2130-R11"</formula>
    </cfRule>
    <cfRule type="cellIs" priority="23" dxfId="1143" operator="equal" stopIfTrue="1">
      <formula>"CW 3240-R7"</formula>
    </cfRule>
  </conditionalFormatting>
  <conditionalFormatting sqref="D623">
    <cfRule type="cellIs" priority="19" dxfId="1143" operator="equal" stopIfTrue="1">
      <formula>"CW 2130-R11"</formula>
    </cfRule>
    <cfRule type="cellIs" priority="20" dxfId="1143" operator="equal" stopIfTrue="1">
      <formula>"CW 3120-R2"</formula>
    </cfRule>
    <cfRule type="cellIs" priority="21" dxfId="1143" operator="equal" stopIfTrue="1">
      <formula>"CW 3240-R7"</formula>
    </cfRule>
  </conditionalFormatting>
  <conditionalFormatting sqref="D623">
    <cfRule type="cellIs" priority="17" dxfId="1143" operator="equal" stopIfTrue="1">
      <formula>"CW 3120-R2"</formula>
    </cfRule>
    <cfRule type="cellIs" priority="18" dxfId="1143" operator="equal" stopIfTrue="1">
      <formula>"CW 3240-R7"</formula>
    </cfRule>
  </conditionalFormatting>
  <conditionalFormatting sqref="D623">
    <cfRule type="cellIs" priority="15" dxfId="1143" operator="equal" stopIfTrue="1">
      <formula>"CW 2130-R11"</formula>
    </cfRule>
    <cfRule type="cellIs" priority="16" dxfId="1143" operator="equal" stopIfTrue="1">
      <formula>"CW 3240-R7"</formula>
    </cfRule>
  </conditionalFormatting>
  <conditionalFormatting sqref="D622">
    <cfRule type="cellIs" priority="12" dxfId="1143" operator="equal" stopIfTrue="1">
      <formula>"CW 2130-R11"</formula>
    </cfRule>
    <cfRule type="cellIs" priority="13" dxfId="1143" operator="equal" stopIfTrue="1">
      <formula>"CW 3120-R2"</formula>
    </cfRule>
    <cfRule type="cellIs" priority="14" dxfId="1143" operator="equal" stopIfTrue="1">
      <formula>"CW 3240-R7"</formula>
    </cfRule>
  </conditionalFormatting>
  <conditionalFormatting sqref="D622">
    <cfRule type="cellIs" priority="10" dxfId="1143" operator="equal" stopIfTrue="1">
      <formula>"CW 3120-R2"</formula>
    </cfRule>
    <cfRule type="cellIs" priority="11" dxfId="1143" operator="equal" stopIfTrue="1">
      <formula>"CW 3240-R7"</formula>
    </cfRule>
  </conditionalFormatting>
  <conditionalFormatting sqref="D622">
    <cfRule type="cellIs" priority="8" dxfId="1143" operator="equal" stopIfTrue="1">
      <formula>"CW 2130-R11"</formula>
    </cfRule>
    <cfRule type="cellIs" priority="9" dxfId="1143" operator="equal" stopIfTrue="1">
      <formula>"CW 3240-R7"</formula>
    </cfRule>
  </conditionalFormatting>
  <conditionalFormatting sqref="D621">
    <cfRule type="cellIs" priority="5" dxfId="1143" operator="equal" stopIfTrue="1">
      <formula>"CW 2130-R11"</formula>
    </cfRule>
    <cfRule type="cellIs" priority="6" dxfId="1143" operator="equal" stopIfTrue="1">
      <formula>"CW 3120-R2"</formula>
    </cfRule>
    <cfRule type="cellIs" priority="7" dxfId="1143" operator="equal" stopIfTrue="1">
      <formula>"CW 3240-R7"</formula>
    </cfRule>
  </conditionalFormatting>
  <conditionalFormatting sqref="D621">
    <cfRule type="cellIs" priority="3" dxfId="1143" operator="equal" stopIfTrue="1">
      <formula>"CW 3120-R2"</formula>
    </cfRule>
    <cfRule type="cellIs" priority="4" dxfId="1143" operator="equal" stopIfTrue="1">
      <formula>"CW 3240-R7"</formula>
    </cfRule>
  </conditionalFormatting>
  <conditionalFormatting sqref="D621">
    <cfRule type="cellIs" priority="1" dxfId="1143" operator="equal" stopIfTrue="1">
      <formula>"CW 2130-R11"</formula>
    </cfRule>
    <cfRule type="cellIs" priority="2" dxfId="1143" operator="equal" stopIfTrue="1">
      <formula>"CW 3240-R7"</formula>
    </cfRule>
  </conditionalFormatting>
  <dataValidations count="6">
    <dataValidation type="decimal" operator="equal" allowBlank="1" showInputMessage="1" showErrorMessage="1" prompt="Enter your Unit Bid Price.&#10;You do not need to type in the &quot;$&quot;" errorTitle="ENTRY ERROR!" error="Unit Price must be greater than 0&#10;and cannot include fractions of a cent" sqref="G9:G10 G13 G15:G20 G22 G24 G209:G210 G83:G84 G46 G48 G50 G52 G55 G57 G59:G62 G64:G65 G67 G69 G71:G77 G27:G29 G88:G89 G92 G94:G99 G101 G103 G38:G43 G120 G122 G153:G154 G127 G130 G132 G134:G137 G139 G141 G143:G147 G31:G35 G472:G475 G158:G159 G162 G164:G169 G171 G173 G188 G190 G180:G185 G196 G199 G201 G192:G194 G212 G214 G216:G220 G592 G176:G177 G231:G232 G235 G237:G242 G244 G256:G261 G264 G266 G268 G270 G273 G275 G280 G282 G284:G288 G226:G227 G124:G125 G203:G207 G106:G109 G80:G81 G150:G151 G246 G248 G251:G253 G277:G278 G374:G375 G308 G310 G294:G295 G323:G324 G327 G329:G333 G336 G338 G341 G344 G347 G349:G350 G353:G359 G361 G363 G365:G371 G313:G315 G317:G320 G462:G463 G392 G302:G305">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377 G408:G409 G412 G414:G418 G421 G423 G426 G398:G402 G433 G429:G430 G441:G447 G449 G451 G453:G459 G465 G381:G382 G299:G300 G394 G405:G406 G396 G435:G436 G438 G520:G521 G555:G556 G480 G493 G502 G504 G507 G517 G496:G499 G540 G542 G534:G538 G558 G469:G470 G490:G491 G484:G487 G523:G524 G477 G482 G510:G511 G513 G515 G526 G528 G531:G532 G544:G552 G589 G223:G224 G291:G292 G384:G389 G112:G117 G564 G566 G577 G572 G579:G580 G584 G586 G570 G575 G607:G615 G596:G604 G618:G626">
      <formula1>IF(G9&gt;=0.01,ROUND(G9,2),0.01)</formula1>
    </dataValidation>
    <dataValidation type="custom" allowBlank="1" showInputMessage="1" showErrorMessage="1" error="If you can enter a Unit  Price in this cell, pLease contact the Contract Administrator immediately!" sqref="G12 G14 G21 G23 G25:G26 G36 G44:G45 G47 G49 G54 G56 G58 G63 G70 G79 G91 G93 G100 G102 G104:G105 G110 G118:G119 G121 G123 G208 G131 G133 G142 G149 G161 G163 G170 G172 G174:G175 G178 G186:G187 G189 G191 G198 G200 G202 G215 G222 G234 G236 G243 G245 G129 G254 G262:G263 G265 G267 G272 G274 G276 G283 G290 G247 G249:G250 G307 G309 G311:G312 G321 G326 G328 G334:G335 G337 G340 G343 G345:G346 G348 G351:G352 G364 G373 G391 G393 G301 G403 G411 G413 G419:G420 G422 G425 G428 G431:G432 G434 G397 G452 G461 G383 G395 G407 G437 G439:G440 G479 G488 G495 G500:G501 G503 G506">
      <formula1>"isblank(G3)"</formula1>
    </dataValidation>
    <dataValidation type="custom" allowBlank="1" showInputMessage="1" showErrorMessage="1" error="If you can enter a Unit  Price in this cell, pLease contact the Contract Administrator immediately!" sqref="G509 G518:G519 G522 G543 G554 G471 G481 G492 G525 G516 G476 G483 G512 G514 G527 G529:G530 G533 G562:G563 G565 G576 G585 G571 G582:G583 G568:G569 G573:G574 G578">
      <formula1>"isblank(G3)"</formula1>
    </dataValidation>
    <dataValidation type="decimal" operator="greaterThan" allowBlank="1" showErrorMessage="1" prompt="Enter your Unit Bid Price.&#10;You do not need to type in the &quot;$&quot;" errorTitle="Illegal Entry" error="Unit Prices must be greater than 0. " sqref="G68 G140 G213 G281 G362 G450 G541">
      <formula1>0</formula1>
    </dataValidation>
    <dataValidation type="decimal" operator="equal" allowBlank="1" showInputMessage="1" showErrorMessage="1" prompt="Enter the Approx. Quantity&#10;" errorTitle="ENTRY ERROR!" error="Approx. Quantity  for this Item &#10;must be a whole number. " sqref="F566 F579:F580 F586">
      <formula1>IF(F566&gt;=0,ROUND(F566,0),0)</formula1>
    </dataValidation>
  </dataValidations>
  <printOptions/>
  <pageMargins left="0.5" right="0.5" top="0.75" bottom="0.75" header="0.25" footer="0.25"/>
  <pageSetup horizontalDpi="600" verticalDpi="600" orientation="portrait" scale="75" r:id="rId3"/>
  <headerFooter alignWithMargins="0">
    <oddHeader>&amp;L&amp;10The City of Winnipeg
Bid Opportunity No. 32-2018 Addendum 1
&amp;XTemplate Version: C420180115-RW&amp;R&amp;10Bid Submission
Page &amp;P+3 of 40
</oddHeader>
    <oddFooter xml:space="preserve">&amp;R__________________
Name of Bidder                    </oddFooter>
  </headerFooter>
  <rowBreaks count="21" manualBreakCount="21">
    <brk id="52" min="1" max="7" man="1"/>
    <brk id="85" min="1" max="7" man="1"/>
    <brk id="132" min="1" max="7" man="1"/>
    <brk id="155" min="1" max="7" man="1"/>
    <brk id="177" min="1" max="7" man="1"/>
    <brk id="224" min="1" max="7" man="1"/>
    <brk id="228" min="1" max="7" man="1"/>
    <brk id="275" min="1" max="7" man="1"/>
    <brk id="296" min="1" max="7" man="1"/>
    <brk id="363" min="1" max="7" man="1"/>
    <brk id="378" min="1" max="7" man="1"/>
    <brk id="466" min="1" max="7" man="1"/>
    <brk id="487" min="1" max="7" man="1"/>
    <brk id="507" min="1" max="7" man="1"/>
    <brk id="528" min="1" max="7" man="1"/>
    <brk id="559" min="1" max="7" man="1"/>
    <brk id="580" min="1" max="7" man="1"/>
    <brk id="593" min="1" max="7" man="1"/>
    <brk id="605" min="1" max="7" man="1"/>
    <brk id="616" min="1" max="7" man="1"/>
    <brk id="627"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 March 12, 2018
File Size 459,264</dc:description>
  <cp:lastModifiedBy>Marcus Wong</cp:lastModifiedBy>
  <cp:lastPrinted>2018-03-12T16:23:29Z</cp:lastPrinted>
  <dcterms:created xsi:type="dcterms:W3CDTF">1999-03-31T15:44:33Z</dcterms:created>
  <dcterms:modified xsi:type="dcterms:W3CDTF">2018-03-12T16:30:36Z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