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2-2018 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'2-2018 FORM B'!#REF!</definedName>
    <definedName name="PAGE1OF13">'2-2018 FORM B'!#REF!</definedName>
    <definedName name="_xlnm.Print_Area" localSheetId="0">'2-2018 FORM B'!$B$6:$H$252</definedName>
    <definedName name="_xlnm.Print_Titles" localSheetId="0">'2-2018 FORM B'!$1:$5</definedName>
    <definedName name="_xlnm.Print_Titles">'2-2018 FORM B'!$B$4:$IV$4</definedName>
    <definedName name="TEMP">'2-2018 FORM B'!#REF!</definedName>
    <definedName name="TENDERNO.181-">'2-2018 FORM B'!#REF!</definedName>
    <definedName name="TENDERSUBMISSI">'2-2018 FORM B'!#REF!</definedName>
    <definedName name="TESTHEAD">'2-2018 FORM B'!#REF!</definedName>
    <definedName name="XEVERYTHING">'2-2018 FORM B'!$B$1:$IV$246</definedName>
    <definedName name="XITEMS">'2-2018 FORM B'!$B$6:$IV$246</definedName>
  </definedNames>
  <calcPr fullCalcOnLoad="1" fullPrecision="0"/>
</workbook>
</file>

<file path=xl/sharedStrings.xml><?xml version="1.0" encoding="utf-8"?>
<sst xmlns="http://schemas.openxmlformats.org/spreadsheetml/2006/main" count="960" uniqueCount="478">
  <si>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</si>
  <si>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</si>
  <si>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</si>
  <si>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</si>
  <si>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</si>
  <si>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</si>
  <si>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</si>
  <si>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</si>
  <si>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</si>
  <si>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</si>
  <si>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</si>
  <si>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</si>
  <si>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</si>
  <si>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</si>
  <si>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</si>
  <si>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</si>
  <si>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</si>
  <si>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</si>
  <si>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</si>
  <si>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</si>
  <si>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</si>
  <si>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</si>
  <si>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</si>
  <si>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</si>
  <si>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</si>
  <si>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ROADWORKS - REMOVALS/RENEWALS</t>
  </si>
  <si>
    <t>A.1</t>
  </si>
  <si>
    <t>Clearing and Grubbing</t>
  </si>
  <si>
    <t>A003</t>
  </si>
  <si>
    <t>A.3</t>
  </si>
  <si>
    <t>Excavation</t>
  </si>
  <si>
    <t>CW 3110-R19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</si>
  <si>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</si>
  <si>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</si>
  <si>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</si>
  <si>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</si>
  <si>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</si>
  <si>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</si>
  <si>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</si>
  <si>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</si>
  <si>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A007A</t>
  </si>
  <si>
    <t>i)</t>
  </si>
  <si>
    <t xml:space="preserve">50 mm </t>
  </si>
  <si>
    <t>tonne</t>
  </si>
  <si>
    <t>A012</t>
  </si>
  <si>
    <t>A.12</t>
  </si>
  <si>
    <t>Grading of Boulevards</t>
  </si>
  <si>
    <t>A022</t>
  </si>
  <si>
    <t>A.21</t>
  </si>
  <si>
    <t>Separation Geotextile Fabric</t>
  </si>
  <si>
    <t xml:space="preserve">CW 3130-R4 </t>
  </si>
  <si>
    <t>B001</t>
  </si>
  <si>
    <t>B.1</t>
  </si>
  <si>
    <t>Pavement Removal</t>
  </si>
  <si>
    <t>B003</t>
  </si>
  <si>
    <t>ii)</t>
  </si>
  <si>
    <t>Asphalt Pavement</t>
  </si>
  <si>
    <t>B097</t>
  </si>
  <si>
    <t>Drilled Tie Bars</t>
  </si>
  <si>
    <t xml:space="preserve">CW 3230-R8
</t>
  </si>
  <si>
    <t>B098</t>
  </si>
  <si>
    <t>20 M Deformed Tie Bar</t>
  </si>
  <si>
    <t>each</t>
  </si>
  <si>
    <t>B219</t>
  </si>
  <si>
    <t>Detectable Warning Surface Tiles</t>
  </si>
  <si>
    <t>CW 3326-R3</t>
  </si>
  <si>
    <t>C055</t>
  </si>
  <si>
    <t>C.10</t>
  </si>
  <si>
    <t xml:space="preserve">Construction of Asphaltic Concrete Pavements </t>
  </si>
  <si>
    <t>C056</t>
  </si>
  <si>
    <t>Main Line Paving</t>
  </si>
  <si>
    <t>C058</t>
  </si>
  <si>
    <t>a)</t>
  </si>
  <si>
    <t>Type IA</t>
  </si>
  <si>
    <t>C059</t>
  </si>
  <si>
    <t>Tie-ins and Approaches</t>
  </si>
  <si>
    <t>C060</t>
  </si>
  <si>
    <t>C051</t>
  </si>
  <si>
    <t>C.5</t>
  </si>
  <si>
    <t>100 mm Concrete Sidewalk</t>
  </si>
  <si>
    <t xml:space="preserve">CW 3325-R5  </t>
  </si>
  <si>
    <t>F009</t>
  </si>
  <si>
    <t>Adjustment of Valve Boxes</t>
  </si>
  <si>
    <t>F010</t>
  </si>
  <si>
    <t>Valve Box Extensions</t>
  </si>
  <si>
    <t>G005</t>
  </si>
  <si>
    <t>Salt Tolerant Grass Seeding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</si>
  <si>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</si>
  <si>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</si>
  <si>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</si>
  <si>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</si>
  <si>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</si>
  <si>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</si>
  <si>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A013</t>
  </si>
  <si>
    <t>A.13</t>
  </si>
  <si>
    <t xml:space="preserve">Ditch Grading </t>
  </si>
  <si>
    <t>A022A</t>
  </si>
  <si>
    <t>A.22</t>
  </si>
  <si>
    <t>Supply and Install Geogrid</t>
  </si>
  <si>
    <t>CW 3135-R1</t>
  </si>
  <si>
    <t>A024</t>
  </si>
  <si>
    <t>A.24</t>
  </si>
  <si>
    <t>Surfacing Material</t>
  </si>
  <si>
    <t>CW 3150-R4</t>
  </si>
  <si>
    <t>A026</t>
  </si>
  <si>
    <t>Limestone</t>
  </si>
  <si>
    <t>iii)</t>
  </si>
  <si>
    <t>A015</t>
  </si>
  <si>
    <t>A.15</t>
  </si>
  <si>
    <t>Ditch Excavation</t>
  </si>
  <si>
    <t>B002</t>
  </si>
  <si>
    <t>Concrete Pavement</t>
  </si>
  <si>
    <t>B094</t>
  </si>
  <si>
    <t>Drilled Dowels</t>
  </si>
  <si>
    <t>B096</t>
  </si>
  <si>
    <t>28.6 mm Diameter</t>
  </si>
  <si>
    <t>B099</t>
  </si>
  <si>
    <t>25 M Deformed Tie Bar</t>
  </si>
  <si>
    <t>B100r</t>
  </si>
  <si>
    <t>Miscellaneous Concrete Slab Removal</t>
  </si>
  <si>
    <t xml:space="preserve">CW 3235-R9  </t>
  </si>
  <si>
    <t>B101r</t>
  </si>
  <si>
    <t>Median Slab</t>
  </si>
  <si>
    <t>B104r</t>
  </si>
  <si>
    <t>iv)</t>
  </si>
  <si>
    <t>100 mm Sidewalk</t>
  </si>
  <si>
    <t>B105r</t>
  </si>
  <si>
    <t>vi)</t>
  </si>
  <si>
    <t>Bullnose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</si>
  <si>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</si>
  <si>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</si>
  <si>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</si>
  <si>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</si>
  <si>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</si>
  <si>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</si>
  <si>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</si>
  <si>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b)</t>
  </si>
  <si>
    <t>B126r</t>
  </si>
  <si>
    <t>Concrete Curb Removal</t>
  </si>
  <si>
    <t xml:space="preserve">CW 3240-R10 </t>
  </si>
  <si>
    <t>B127r</t>
  </si>
  <si>
    <t>m</t>
  </si>
  <si>
    <t>B132r</t>
  </si>
  <si>
    <t>Curb Ramp</t>
  </si>
  <si>
    <t>B134r</t>
  </si>
  <si>
    <t>viii)</t>
  </si>
  <si>
    <t>Splash Strip Separate</t>
  </si>
  <si>
    <t>Barrier Separate</t>
  </si>
  <si>
    <t>B154rl</t>
  </si>
  <si>
    <t>B.18</t>
  </si>
  <si>
    <t>Concrete Curb Renewal</t>
  </si>
  <si>
    <t>B159rl</t>
  </si>
  <si>
    <t>SD-203A</t>
  </si>
  <si>
    <t>B160rl</t>
  </si>
  <si>
    <t>Less than 3 m</t>
  </si>
  <si>
    <t>B184rlA</t>
  </si>
  <si>
    <t>Curb Ramp (8-12 mm reveal ht, Monolithic)</t>
  </si>
  <si>
    <t>SD-229C,D</t>
  </si>
  <si>
    <t>B190</t>
  </si>
  <si>
    <t>B.21</t>
  </si>
  <si>
    <t xml:space="preserve">Construction of Asphaltic Concrete Overlay </t>
  </si>
  <si>
    <t>B194</t>
  </si>
  <si>
    <t>B195</t>
  </si>
  <si>
    <t>B200</t>
  </si>
  <si>
    <t>Planing of Pavement</t>
  </si>
  <si>
    <t xml:space="preserve">CW 3450-R6 </t>
  </si>
  <si>
    <t>B202</t>
  </si>
  <si>
    <t>50 - 100 mm Depth (Asphalt)</t>
  </si>
  <si>
    <t>C001</t>
  </si>
  <si>
    <t>C.1</t>
  </si>
  <si>
    <t>Concrete Pavements, Median Slabs, Bull-noses, and Safety Medians</t>
  </si>
  <si>
    <t>CW 3310-R17</t>
  </si>
  <si>
    <t>C018</t>
  </si>
  <si>
    <t>Construction of Monolithic Concrete Bull-noses</t>
  </si>
  <si>
    <t>SD-227C</t>
  </si>
  <si>
    <t>C019</t>
  </si>
  <si>
    <t>Concrete Pavements for Early Opening</t>
  </si>
  <si>
    <t>C035</t>
  </si>
  <si>
    <t>SD-204</t>
  </si>
  <si>
    <t>C032</t>
  </si>
  <si>
    <t>C.3</t>
  </si>
  <si>
    <t>Concrete Curbs, Curb and Gutter, and Splash Strips</t>
  </si>
  <si>
    <t>C047A</t>
  </si>
  <si>
    <t>SD-223A</t>
  </si>
  <si>
    <t>C047C</t>
  </si>
  <si>
    <t>C050</t>
  </si>
  <si>
    <t>Supply and Installation of Dowel Assemblies</t>
  </si>
  <si>
    <t>E003</t>
  </si>
  <si>
    <t xml:space="preserve">Catch Basin  </t>
  </si>
  <si>
    <t>CW 2130-R12</t>
  </si>
  <si>
    <t>E004</t>
  </si>
  <si>
    <t>E004A</t>
  </si>
  <si>
    <t>E008</t>
  </si>
  <si>
    <t>Sewer Service</t>
  </si>
  <si>
    <t>E009</t>
  </si>
  <si>
    <t>E010</t>
  </si>
  <si>
    <t>E023</t>
  </si>
  <si>
    <t>E024</t>
  </si>
  <si>
    <t>E025</t>
  </si>
  <si>
    <t>E046</t>
  </si>
  <si>
    <t>Removal of Existing Catch Basins</t>
  </si>
  <si>
    <t>E052s</t>
  </si>
  <si>
    <t>Corrugated Steel Pipe Culvert - Supply</t>
  </si>
  <si>
    <t>CW 3610-R5</t>
  </si>
  <si>
    <t>E053As</t>
  </si>
  <si>
    <t>E055s</t>
  </si>
  <si>
    <t>E057s</t>
  </si>
  <si>
    <t>v)</t>
  </si>
  <si>
    <t>E057i</t>
  </si>
  <si>
    <t>Corrugated Steel Pipe Culvert - Install</t>
  </si>
  <si>
    <t>E058Ai</t>
  </si>
  <si>
    <t>E060i</t>
  </si>
  <si>
    <t>E062i</t>
  </si>
  <si>
    <t>E069</t>
  </si>
  <si>
    <t>Removal of Existing Culverts</t>
  </si>
  <si>
    <t>E071</t>
  </si>
  <si>
    <t>Culvert End Markers</t>
  </si>
  <si>
    <t>F001</t>
  </si>
  <si>
    <t>F002</t>
  </si>
  <si>
    <t>Replacing Existing Risers</t>
  </si>
  <si>
    <t>F002A</t>
  </si>
  <si>
    <t>Pre-cast Concrete Risers</t>
  </si>
  <si>
    <t>vert. m</t>
  </si>
  <si>
    <t>F003</t>
  </si>
  <si>
    <t>F005</t>
  </si>
  <si>
    <t>51 mm</t>
  </si>
  <si>
    <t>F007</t>
  </si>
  <si>
    <t>76 mm</t>
  </si>
  <si>
    <t>CW 2110-R11</t>
  </si>
  <si>
    <t>G001</t>
  </si>
  <si>
    <t>Sodding</t>
  </si>
  <si>
    <t>CW 3510-R9</t>
  </si>
  <si>
    <t>G003</t>
  </si>
  <si>
    <t xml:space="preserve"> width &gt; or = 600 mm</t>
  </si>
  <si>
    <t>A.10</t>
  </si>
  <si>
    <t>(300 mm, 16 gauge, Galvanized)</t>
  </si>
  <si>
    <t>(450 mm, 16 gauge, Galvanized)</t>
  </si>
  <si>
    <t>C034</t>
  </si>
  <si>
    <t>Construction of Barrier (180 mm ht, Separate)</t>
  </si>
  <si>
    <t>Construction of Barrier (180 mm ht, Integral)</t>
  </si>
  <si>
    <t>C046</t>
  </si>
  <si>
    <t>Construction of  Curb Ramp (8-12 mm ht, Integral)</t>
  </si>
  <si>
    <t>SD-229C</t>
  </si>
  <si>
    <t>C046A</t>
  </si>
  <si>
    <t>Construction of  Curb Ramp (8-12 mm ht, Monolithic)</t>
  </si>
  <si>
    <t>(450 mm, 16  gauge, Galvanized)</t>
  </si>
  <si>
    <t>Splash Strip Monolithic</t>
  </si>
  <si>
    <t>B102r</t>
  </si>
  <si>
    <t>Monolithic Median Slab</t>
  </si>
  <si>
    <t>Tree Removal</t>
  </si>
  <si>
    <t>(1000 mm, 16 gauge, Galvanized)</t>
  </si>
  <si>
    <t>F013</t>
  </si>
  <si>
    <t>Curb Inlet Frames</t>
  </si>
  <si>
    <t>Construction of Reinforced Concrete Spillway with riprap</t>
  </si>
  <si>
    <t>C022</t>
  </si>
  <si>
    <t>Construction of 250 mm Concrete Pavement for Early Opening 24 Hour (Plain-Dowelled)</t>
  </si>
  <si>
    <t>Construction of 250 mm Concrete Pavement for Early Opening 72 (Plain-Dowelled)</t>
  </si>
  <si>
    <t>250 mm, PVC</t>
  </si>
  <si>
    <t>C063</t>
  </si>
  <si>
    <t>Construction of Asphaltic Concrete Base Course (Type III)</t>
  </si>
  <si>
    <t>A.5</t>
  </si>
  <si>
    <t>ELECTRICAL WORKS</t>
  </si>
  <si>
    <t>Lump Sum</t>
  </si>
  <si>
    <t>Relocate Electrical Works for Outfront Media Bus Stop Shelter at the following Bus Stop:</t>
  </si>
  <si>
    <t>AP-006 - Standard Frame for Manhole and Catch Basin</t>
  </si>
  <si>
    <t>AP-007 - Standard Solid Cover for Standard Frame</t>
  </si>
  <si>
    <t>H013</t>
  </si>
  <si>
    <t>Grouted Stone Riprap</t>
  </si>
  <si>
    <t>CW 3615-R4</t>
  </si>
  <si>
    <t>CW 3210-R8</t>
  </si>
  <si>
    <t>Frames &amp; Covers</t>
  </si>
  <si>
    <t>Supply and Install Ditch Inlet Grate c/w Cast-In-Place Concrete Collar</t>
  </si>
  <si>
    <t>Remove Existing Bollard</t>
  </si>
  <si>
    <t>(SEE B9)</t>
  </si>
  <si>
    <t>A030</t>
  </si>
  <si>
    <t>Fill Material</t>
  </si>
  <si>
    <t>CW 3170-R3</t>
  </si>
  <si>
    <t>A031</t>
  </si>
  <si>
    <t>Placing Suitable Site Material</t>
  </si>
  <si>
    <t>A033</t>
  </si>
  <si>
    <t>Supplying and Placing Imported Material</t>
  </si>
  <si>
    <t>B.22</t>
  </si>
  <si>
    <t>Installation of French Drains</t>
  </si>
  <si>
    <t>F024</t>
  </si>
  <si>
    <t>Abandonment of Hydrant Tees on Watermains in Service</t>
  </si>
  <si>
    <t>New Hydrant Assembly on Existing Watermain</t>
  </si>
  <si>
    <t>SD-006</t>
  </si>
  <si>
    <t>C047</t>
  </si>
  <si>
    <t>SD-206B</t>
  </si>
  <si>
    <t>Construction of  Safety Curb (330 mm ht)</t>
  </si>
  <si>
    <t>Barrier (150 mm reveal ht, Separate)</t>
  </si>
  <si>
    <t>C036</t>
  </si>
  <si>
    <t>SD-203B</t>
  </si>
  <si>
    <t>Construction of Modified Barrier (150 mm ht, Dowelled)</t>
  </si>
  <si>
    <t>Manhole</t>
  </si>
  <si>
    <t>SD-010 (1200mm diameter base)</t>
  </si>
  <si>
    <t>E032</t>
  </si>
  <si>
    <t>Connecting to Existing Manhole</t>
  </si>
  <si>
    <t>E033</t>
  </si>
  <si>
    <t>250 mm Catch Basin Lead</t>
  </si>
  <si>
    <t>E036</t>
  </si>
  <si>
    <t xml:space="preserve">Connecting to Existing Sewer </t>
  </si>
  <si>
    <t>E037</t>
  </si>
  <si>
    <t>250 mm (PVC) Connecting Pipe</t>
  </si>
  <si>
    <t>E038</t>
  </si>
  <si>
    <t>E042</t>
  </si>
  <si>
    <t>Connecting New Sewer Service to Existing Sewer Service</t>
  </si>
  <si>
    <t>E043</t>
  </si>
  <si>
    <t xml:space="preserve">250 mm </t>
  </si>
  <si>
    <t>E044</t>
  </si>
  <si>
    <t>Abandoning  Existing Catch Basins</t>
  </si>
  <si>
    <t>E051</t>
  </si>
  <si>
    <t>Installation of Subdrains</t>
  </si>
  <si>
    <t>CW 3120-R4</t>
  </si>
  <si>
    <t>Land Drainage Sewer</t>
  </si>
  <si>
    <t>300 mm PVC (0-3m deep)</t>
  </si>
  <si>
    <t>Connecting to 300 mm (PVC) Land Drainage Sewer</t>
  </si>
  <si>
    <t>300 mm Land Drainage Sewer</t>
  </si>
  <si>
    <t>E005</t>
  </si>
  <si>
    <t>E011</t>
  </si>
  <si>
    <t>Lifter Rings (AP-010)</t>
  </si>
  <si>
    <t>SD-024, 1200 mm deep (AP-011, AP-012)</t>
  </si>
  <si>
    <t>SD-024, 1800 mm deep (AP-011, AP-012)</t>
  </si>
  <si>
    <t>In a Trench, Class B Type 2 Bedding, Class 3 Backfill</t>
  </si>
  <si>
    <t>Trenchless Installation, Class B Bedding with Sand, Class 3 Backfill</t>
  </si>
  <si>
    <t>200 mm</t>
  </si>
  <si>
    <t>Watermain Repair - Up to 3.0 Metres Long</t>
  </si>
  <si>
    <t>In a Trench, Class B Bedding with Sand, Class 3 Backfill</t>
  </si>
  <si>
    <t>Sewer Inspection</t>
  </si>
  <si>
    <t>300 mm (PVC) Land Drainage Sewer</t>
  </si>
  <si>
    <t>Manhole Inspection</t>
  </si>
  <si>
    <t xml:space="preserve">SD-010 </t>
  </si>
  <si>
    <t>250 mm (PVC) Catch Basin Lead</t>
  </si>
  <si>
    <t>EB Roblin Boulevard at Assiniboine Park Drive/Pedestrian Corridor Crossing @ 3+95 (Outfront Bus Shelter #7407)</t>
  </si>
  <si>
    <t xml:space="preserve">WB Roblin Boulevard at Zoo Bus Loop @ 7+32 (Outfront Bus Shelter #7420) </t>
  </si>
  <si>
    <t>Construction of Splash Strip (180 mm ht, Monolithic Barrier Curb, 750 mm width)</t>
  </si>
  <si>
    <t>Construction of Splash Strip (180 mm ht, Monolithic Barrier Curb, 750 mm width, Slip Form Paving)</t>
  </si>
  <si>
    <t>E16</t>
  </si>
  <si>
    <t>CW 3210-R8, E11</t>
  </si>
  <si>
    <t>E10</t>
  </si>
  <si>
    <t>E15</t>
  </si>
  <si>
    <t>E14</t>
  </si>
  <si>
    <t>vii)</t>
  </si>
  <si>
    <t xml:space="preserve"> i)</t>
  </si>
  <si>
    <t>ASSINIBOINE PARK DRIVE - Roblin Boulevard to Commissary Road - Asphalt Reconstruction</t>
  </si>
  <si>
    <t>A.2</t>
  </si>
  <si>
    <t>A.6</t>
  </si>
  <si>
    <t>A.8</t>
  </si>
  <si>
    <t>A.9</t>
  </si>
  <si>
    <t xml:space="preserve">A.11 </t>
  </si>
  <si>
    <t>A.14</t>
  </si>
  <si>
    <t>A.16</t>
  </si>
  <si>
    <t>A.17</t>
  </si>
  <si>
    <t>A.18</t>
  </si>
  <si>
    <t>A.19</t>
  </si>
  <si>
    <t>A.20</t>
  </si>
  <si>
    <t>A.23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</si>
  <si>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</si>
  <si>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</si>
  <si>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</si>
  <si>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</si>
  <si>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</si>
  <si>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</si>
  <si>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</si>
  <si>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</si>
  <si>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</si>
  <si>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</si>
  <si>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</si>
  <si>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</si>
  <si>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</si>
  <si>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</si>
  <si>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</si>
  <si>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</si>
  <si>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</si>
  <si>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</si>
  <si>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</si>
  <si>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</si>
  <si>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</si>
  <si>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</si>
  <si>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</si>
  <si>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</si>
  <si>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</si>
  <si>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</si>
  <si>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</si>
  <si>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</si>
  <si>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</si>
  <si>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</si>
  <si>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</si>
  <si>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</si>
  <si>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A.58</t>
  </si>
  <si>
    <t>ROBLIN BOULEVARD - Assiniboine Park Drive to Shaftesbury Boulevard - Concrete Reconstruction</t>
  </si>
  <si>
    <t>B.2</t>
  </si>
  <si>
    <t>B.4</t>
  </si>
  <si>
    <t>B.3</t>
  </si>
  <si>
    <t>B.6</t>
  </si>
  <si>
    <t>B.8</t>
  </si>
  <si>
    <t>B.10</t>
  </si>
  <si>
    <t>B.11</t>
  </si>
  <si>
    <t>B.13</t>
  </si>
  <si>
    <t>B.15</t>
  </si>
  <si>
    <t>B.16</t>
  </si>
  <si>
    <t>B.19</t>
  </si>
  <si>
    <t>B.20</t>
  </si>
  <si>
    <t>B.23</t>
  </si>
  <si>
    <t>B.24</t>
  </si>
  <si>
    <t>B.25</t>
  </si>
  <si>
    <t>C.2</t>
  </si>
  <si>
    <t>C.4</t>
  </si>
  <si>
    <t>C.6</t>
  </si>
  <si>
    <t>C.7</t>
  </si>
  <si>
    <t>C.8</t>
  </si>
  <si>
    <t>C.9</t>
  </si>
  <si>
    <t>C.11</t>
  </si>
  <si>
    <t>C.12</t>
  </si>
  <si>
    <t>C.13</t>
  </si>
  <si>
    <t xml:space="preserve">CW 3410-R12 </t>
  </si>
  <si>
    <t>CW 2145-R4</t>
  </si>
  <si>
    <t>Construction of Splash Strip with Thickened Edge (Separate, 600 mm width)</t>
  </si>
  <si>
    <t>250 mm PVC (0-3m deep)</t>
  </si>
  <si>
    <t>250 mm Land Drainage Sewer</t>
  </si>
  <si>
    <t>250 mm (PVC) Land Drainage Sewer</t>
  </si>
  <si>
    <t>C038</t>
  </si>
  <si>
    <t>SD-200</t>
  </si>
  <si>
    <t>Construction of Curb and Gutter (150mm ht, Barrier, Integral, 600 mm width, 150 mm Plain Concrete Pavement)</t>
  </si>
  <si>
    <t>B120rl</t>
  </si>
  <si>
    <t>5 sq.m. to 20 sq.m.</t>
  </si>
  <si>
    <t>A.25</t>
  </si>
  <si>
    <t>450 mm PVC (0-3m deep)</t>
  </si>
  <si>
    <t>450 mm (PVC) Land Drainage Sewer</t>
  </si>
  <si>
    <t>Outlet Flow Restrictor</t>
  </si>
  <si>
    <t>E21</t>
  </si>
  <si>
    <t>A.59</t>
  </si>
  <si>
    <t>Pavement Repair Fabric</t>
  </si>
  <si>
    <t>Preparation of Existing Roadway</t>
  </si>
  <si>
    <t>B191</t>
  </si>
  <si>
    <t>B193</t>
  </si>
  <si>
    <t xml:space="preserve">CW 3450-R6  </t>
  </si>
  <si>
    <t>ROBLIN BOULEVARD MULTI-USE PATHWAY - Chalfont Road to Shaftesbury Boulevard - Rehabilitation</t>
  </si>
  <si>
    <t>E067</t>
  </si>
  <si>
    <t>Connections to Existing Culverts</t>
  </si>
  <si>
    <t>Construction of Barrier (180 mm ht, Separate, Slip Form Paving)</t>
  </si>
  <si>
    <t>CW 3010-R4, E17</t>
  </si>
  <si>
    <t>E19</t>
  </si>
  <si>
    <t>SD-223B,    E18</t>
  </si>
  <si>
    <t>CW 3010-R4, E12</t>
  </si>
  <si>
    <t>CW 3150-R4, E22</t>
  </si>
  <si>
    <t>E23</t>
  </si>
  <si>
    <t>E13</t>
  </si>
  <si>
    <t>B.5</t>
  </si>
  <si>
    <t>B.7</t>
  </si>
  <si>
    <t>B.9</t>
  </si>
  <si>
    <t>B.14</t>
  </si>
  <si>
    <t>B.17</t>
  </si>
  <si>
    <t>C.14</t>
  </si>
  <si>
    <t>C.15</t>
  </si>
  <si>
    <t>C.16</t>
  </si>
  <si>
    <t>E20, SD-025B</t>
  </si>
  <si>
    <t>200mm</t>
  </si>
  <si>
    <t>Construction of 250 mm Concrete Pavement for Early Opening 72 Hour (Plain-Dowelled, Slip Form Paving)</t>
  </si>
  <si>
    <t>C028</t>
  </si>
  <si>
    <t>Construction of 200 mm Concrete Pavement for Early Opening 72 Hour (Plain-Dowelled)</t>
  </si>
  <si>
    <t>Connecting to 1050 mm (Concrete) Land Drainage Sewer (Open Channel)</t>
  </si>
  <si>
    <t xml:space="preserve">SD-025, 1200 mm deep </t>
  </si>
  <si>
    <t>E072</t>
  </si>
  <si>
    <t xml:space="preserve">Watermain and Water Service Insulation       </t>
  </si>
  <si>
    <t>E073</t>
  </si>
  <si>
    <t>Pipe Under Roadway Excavation (SD-018)</t>
  </si>
  <si>
    <t>E24</t>
  </si>
  <si>
    <t>A.60</t>
  </si>
  <si>
    <t>F011</t>
  </si>
  <si>
    <t>Adjustment of Curb Stop Boxes</t>
  </si>
  <si>
    <t>F018</t>
  </si>
  <si>
    <t>Curb Stop Extensions</t>
  </si>
  <si>
    <t>B.26</t>
  </si>
  <si>
    <t>B.27</t>
  </si>
  <si>
    <t>E041B</t>
  </si>
  <si>
    <t>Adjustment of Manholes/Catch Basins Frames</t>
  </si>
  <si>
    <t>ix)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</si>
</sst>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name val="Cambria"/>
      <family val="1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4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8" xfId="0" applyNumberFormat="1" applyBorder="1" applyAlignment="1">
      <alignment horizontal="right" vertical="center"/>
    </xf>
    <xf numFmtId="7" fontId="0" fillId="2" borderId="39" xfId="0" applyNumberFormat="1" applyBorder="1" applyAlignment="1">
      <alignment horizontal="right" vertical="center"/>
    </xf>
    <xf numFmtId="0" fontId="0" fillId="2" borderId="40" xfId="0" applyNumberFormat="1" applyBorder="1" applyAlignment="1">
      <alignment horizontal="right"/>
    </xf>
    <xf numFmtId="0" fontId="0" fillId="2" borderId="41" xfId="0" applyNumberFormat="1" applyBorder="1" applyAlignment="1">
      <alignment horizontal="right"/>
    </xf>
    <xf numFmtId="176" fontId="60" fillId="57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42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57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61" fillId="57" borderId="0" xfId="0" applyFont="1" applyFill="1" applyAlignment="1">
      <alignment/>
    </xf>
    <xf numFmtId="4" fontId="60" fillId="57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0" fontId="61" fillId="57" borderId="0" xfId="0" applyFont="1" applyFill="1" applyAlignment="1">
      <alignment/>
    </xf>
    <xf numFmtId="0" fontId="60" fillId="57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4" fontId="60" fillId="57" borderId="1" xfId="0" applyNumberFormat="1" applyFont="1" applyFill="1" applyBorder="1" applyAlignment="1" applyProtection="1">
      <alignment horizontal="center" vertical="top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61" fillId="0" borderId="0" xfId="0" applyFont="1" applyFill="1" applyAlignment="1">
      <alignment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0" fontId="62" fillId="57" borderId="0" xfId="0" applyFont="1" applyFill="1" applyAlignment="1">
      <alignment/>
    </xf>
    <xf numFmtId="174" fontId="60" fillId="57" borderId="1" xfId="0" applyNumberFormat="1" applyFont="1" applyFill="1" applyBorder="1" applyAlignment="1" applyProtection="1">
      <alignment vertical="top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0" fontId="61" fillId="57" borderId="0" xfId="0" applyFont="1" applyFill="1" applyAlignment="1">
      <alignment vertical="top"/>
    </xf>
    <xf numFmtId="173" fontId="60" fillId="57" borderId="1" xfId="0" applyNumberFormat="1" applyFont="1" applyFill="1" applyBorder="1" applyAlignment="1" applyProtection="1">
      <alignment horizontal="left" vertical="top" wrapText="1"/>
      <protection/>
    </xf>
    <xf numFmtId="172" fontId="60" fillId="57" borderId="1" xfId="0" applyNumberFormat="1" applyFont="1" applyFill="1" applyBorder="1" applyAlignment="1" applyProtection="1">
      <alignment vertical="top" wrapText="1"/>
      <protection/>
    </xf>
    <xf numFmtId="179" fontId="60" fillId="0" borderId="1" xfId="0" applyNumberFormat="1" applyFont="1" applyFill="1" applyBorder="1" applyAlignment="1" applyProtection="1">
      <alignment horizontal="right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" fontId="39" fillId="0" borderId="1" xfId="0" applyNumberFormat="1" applyFont="1" applyFill="1" applyBorder="1" applyAlignment="1" applyProtection="1">
      <alignment horizontal="right" vertical="top" wrapText="1"/>
      <protection/>
    </xf>
    <xf numFmtId="174" fontId="39" fillId="0" borderId="1" xfId="0" applyNumberFormat="1" applyFont="1" applyFill="1" applyBorder="1" applyAlignment="1" applyProtection="1">
      <alignment vertical="top"/>
      <protection locked="0"/>
    </xf>
    <xf numFmtId="174" fontId="39" fillId="0" borderId="1" xfId="0" applyNumberFormat="1" applyFont="1" applyFill="1" applyBorder="1" applyAlignment="1" applyProtection="1">
      <alignment vertical="top"/>
      <protection/>
    </xf>
    <xf numFmtId="0" fontId="40" fillId="0" borderId="0" xfId="0" applyFont="1" applyFill="1" applyAlignment="1">
      <alignment/>
    </xf>
    <xf numFmtId="0" fontId="39" fillId="0" borderId="1" xfId="0" applyNumberFormat="1" applyFont="1" applyFill="1" applyBorder="1" applyAlignment="1" applyProtection="1">
      <alignment vertical="center"/>
      <protection/>
    </xf>
    <xf numFmtId="174" fontId="39" fillId="0" borderId="1" xfId="0" applyNumberFormat="1" applyFont="1" applyFill="1" applyBorder="1" applyAlignment="1" applyProtection="1">
      <alignment vertical="top" wrapText="1"/>
      <protection/>
    </xf>
    <xf numFmtId="0" fontId="40" fillId="0" borderId="0" xfId="0" applyFont="1" applyFill="1" applyAlignment="1">
      <alignment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" fontId="41" fillId="0" borderId="1" xfId="136" applyNumberFormat="1" applyFont="1" applyFill="1" applyBorder="1" applyAlignment="1" applyProtection="1">
      <alignment horizontal="right" vertical="top" wrapText="1"/>
      <protection/>
    </xf>
    <xf numFmtId="0" fontId="41" fillId="0" borderId="1" xfId="136" applyNumberFormat="1" applyFont="1" applyFill="1" applyBorder="1" applyAlignment="1" applyProtection="1">
      <alignment vertical="center"/>
      <protection/>
    </xf>
    <xf numFmtId="174" fontId="41" fillId="0" borderId="1" xfId="136" applyNumberFormat="1" applyFont="1" applyFill="1" applyBorder="1" applyAlignment="1" applyProtection="1">
      <alignment vertical="top" wrapText="1"/>
      <protection/>
    </xf>
    <xf numFmtId="0" fontId="8" fillId="57" borderId="0" xfId="136" applyFont="1" applyFill="1" applyAlignment="1">
      <alignment vertical="top"/>
      <protection/>
    </xf>
    <xf numFmtId="173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0" fontId="8" fillId="57" borderId="0" xfId="136" applyFont="1" applyFill="1" applyAlignment="1">
      <alignment/>
      <protection/>
    </xf>
    <xf numFmtId="1" fontId="0" fillId="0" borderId="1" xfId="136" applyNumberFormat="1" applyFont="1" applyFill="1" applyBorder="1" applyAlignment="1" applyProtection="1">
      <alignment horizontal="right" vertical="top" wrapText="1"/>
      <protection/>
    </xf>
    <xf numFmtId="174" fontId="0" fillId="0" borderId="1" xfId="136" applyNumberFormat="1" applyFont="1" applyFill="1" applyBorder="1" applyAlignment="1" applyProtection="1">
      <alignment vertical="top"/>
      <protection locked="0"/>
    </xf>
    <xf numFmtId="174" fontId="0" fillId="0" borderId="1" xfId="136" applyNumberFormat="1" applyFont="1" applyFill="1" applyBorder="1" applyAlignment="1" applyProtection="1">
      <alignment vertical="top"/>
      <protection/>
    </xf>
    <xf numFmtId="172" fontId="60" fillId="0" borderId="43" xfId="0" applyNumberFormat="1" applyFont="1" applyFill="1" applyBorder="1" applyAlignment="1" applyProtection="1">
      <alignment horizontal="center" vertical="top" wrapText="1"/>
      <protection/>
    </xf>
    <xf numFmtId="1" fontId="60" fillId="0" borderId="43" xfId="0" applyNumberFormat="1" applyFont="1" applyFill="1" applyBorder="1" applyAlignment="1" applyProtection="1">
      <alignment horizontal="right" vertical="top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Alignment="1">
      <alignment/>
    </xf>
    <xf numFmtId="4" fontId="6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0" fontId="40" fillId="57" borderId="0" xfId="0" applyFont="1" applyFill="1" applyAlignment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6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/>
    </xf>
    <xf numFmtId="0" fontId="0" fillId="2" borderId="50" xfId="0" applyNumberFormat="1" applyBorder="1" applyAlignment="1">
      <alignment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3" fillId="2" borderId="46" xfId="0" applyNumberFormat="1" applyFont="1" applyBorder="1" applyAlignment="1">
      <alignment horizontal="left" vertical="center" wrapText="1"/>
    </xf>
    <xf numFmtId="1" fontId="3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7" fontId="0" fillId="2" borderId="55" xfId="0" applyNumberFormat="1" applyBorder="1" applyAlignment="1">
      <alignment horizontal="center"/>
    </xf>
    <xf numFmtId="0" fontId="0" fillId="2" borderId="56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4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9.214843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5" t="s">
        <v>273</v>
      </c>
      <c r="C2" s="2"/>
      <c r="D2" s="2"/>
      <c r="E2" s="2"/>
      <c r="F2" s="2"/>
      <c r="G2" s="29"/>
      <c r="H2" s="2"/>
    </row>
    <row r="3" spans="1:8" ht="15">
      <c r="A3" s="19"/>
      <c r="B3" s="14" t="s">
        <v>1</v>
      </c>
      <c r="C3" s="37"/>
      <c r="D3" s="37"/>
      <c r="E3" s="37"/>
      <c r="F3" s="37"/>
      <c r="G3" s="36"/>
      <c r="H3" s="35"/>
    </row>
    <row r="4" spans="1:8" ht="15">
      <c r="A4" s="54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>
      <c r="A5" s="25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9.75" customHeight="1" thickTop="1">
      <c r="A6" s="40"/>
      <c r="B6" s="39" t="s">
        <v>12</v>
      </c>
      <c r="C6" s="137" t="s">
        <v>390</v>
      </c>
      <c r="D6" s="138"/>
      <c r="E6" s="138"/>
      <c r="F6" s="139"/>
      <c r="G6" s="58"/>
      <c r="H6" s="59" t="s">
        <v>2</v>
      </c>
    </row>
    <row r="7" spans="1:8" ht="30" customHeight="1">
      <c r="A7" s="21"/>
      <c r="B7" s="17"/>
      <c r="C7" s="33" t="s">
        <v>17</v>
      </c>
      <c r="D7" s="11"/>
      <c r="E7" s="9" t="s">
        <v>2</v>
      </c>
      <c r="F7" s="9" t="s">
        <v>2</v>
      </c>
      <c r="G7" s="21" t="s">
        <v>2</v>
      </c>
      <c r="H7" s="24"/>
    </row>
    <row r="8" spans="1:8" s="68" customFormat="1" ht="34.5" customHeight="1">
      <c r="A8" s="62"/>
      <c r="B8" s="63" t="s">
        <v>26</v>
      </c>
      <c r="C8" s="64" t="s">
        <v>27</v>
      </c>
      <c r="D8" s="65" t="s">
        <v>441</v>
      </c>
      <c r="E8" s="72" t="s">
        <v>36</v>
      </c>
      <c r="F8" s="73">
        <v>150</v>
      </c>
      <c r="G8" s="66"/>
      <c r="H8" s="67">
        <f>ROUND(G8*F8,2)</f>
        <v>0</v>
      </c>
    </row>
    <row r="9" spans="1:8" s="68" customFormat="1" ht="30" customHeight="1">
      <c r="A9" s="69" t="s">
        <v>28</v>
      </c>
      <c r="B9" s="63" t="s">
        <v>345</v>
      </c>
      <c r="C9" s="70" t="s">
        <v>30</v>
      </c>
      <c r="D9" s="71" t="s">
        <v>31</v>
      </c>
      <c r="E9" s="72" t="s">
        <v>32</v>
      </c>
      <c r="F9" s="73">
        <v>8000</v>
      </c>
      <c r="G9" s="66"/>
      <c r="H9" s="67">
        <f>ROUND(G9*F9,2)</f>
        <v>0</v>
      </c>
    </row>
    <row r="10" spans="1:8" s="74" customFormat="1" ht="30" customHeight="1">
      <c r="A10" s="62" t="s">
        <v>33</v>
      </c>
      <c r="B10" s="63" t="s">
        <v>29</v>
      </c>
      <c r="C10" s="70" t="s">
        <v>35</v>
      </c>
      <c r="D10" s="71" t="s">
        <v>31</v>
      </c>
      <c r="E10" s="72" t="s">
        <v>36</v>
      </c>
      <c r="F10" s="73">
        <v>12450</v>
      </c>
      <c r="G10" s="66"/>
      <c r="H10" s="67">
        <f>ROUND(G10*F10,2)</f>
        <v>0</v>
      </c>
    </row>
    <row r="11" spans="1:8" s="68" customFormat="1" ht="30" customHeight="1">
      <c r="A11" s="62" t="s">
        <v>37</v>
      </c>
      <c r="B11" s="63" t="s">
        <v>34</v>
      </c>
      <c r="C11" s="70" t="s">
        <v>39</v>
      </c>
      <c r="D11" s="71" t="s">
        <v>31</v>
      </c>
      <c r="E11" s="72"/>
      <c r="F11" s="73"/>
      <c r="G11" s="75"/>
      <c r="H11" s="67"/>
    </row>
    <row r="12" spans="1:8" s="68" customFormat="1" ht="30" customHeight="1">
      <c r="A12" s="69" t="s">
        <v>87</v>
      </c>
      <c r="B12" s="76" t="s">
        <v>41</v>
      </c>
      <c r="C12" s="70" t="s">
        <v>88</v>
      </c>
      <c r="D12" s="65" t="s">
        <v>2</v>
      </c>
      <c r="E12" s="72" t="s">
        <v>43</v>
      </c>
      <c r="F12" s="73">
        <v>6300</v>
      </c>
      <c r="G12" s="66"/>
      <c r="H12" s="67">
        <f aca="true" t="shared" si="0" ref="H12:H19">ROUND(G12*F12,2)</f>
        <v>0</v>
      </c>
    </row>
    <row r="13" spans="1:8" s="68" customFormat="1" ht="30" customHeight="1">
      <c r="A13" s="69" t="s">
        <v>89</v>
      </c>
      <c r="B13" s="76" t="s">
        <v>55</v>
      </c>
      <c r="C13" s="70" t="s">
        <v>90</v>
      </c>
      <c r="D13" s="65" t="s">
        <v>2</v>
      </c>
      <c r="E13" s="72" t="s">
        <v>43</v>
      </c>
      <c r="F13" s="73">
        <v>8600</v>
      </c>
      <c r="G13" s="66"/>
      <c r="H13" s="67">
        <f t="shared" si="0"/>
        <v>0</v>
      </c>
    </row>
    <row r="14" spans="1:8" s="68" customFormat="1" ht="39.75" customHeight="1">
      <c r="A14" s="62" t="s">
        <v>91</v>
      </c>
      <c r="B14" s="63" t="s">
        <v>260</v>
      </c>
      <c r="C14" s="70" t="s">
        <v>92</v>
      </c>
      <c r="D14" s="71" t="s">
        <v>31</v>
      </c>
      <c r="E14" s="72" t="s">
        <v>32</v>
      </c>
      <c r="F14" s="73">
        <v>1200</v>
      </c>
      <c r="G14" s="66"/>
      <c r="H14" s="67">
        <f t="shared" si="0"/>
        <v>0</v>
      </c>
    </row>
    <row r="15" spans="1:8" s="74" customFormat="1" ht="30" customHeight="1">
      <c r="A15" s="69" t="s">
        <v>44</v>
      </c>
      <c r="B15" s="63" t="s">
        <v>346</v>
      </c>
      <c r="C15" s="70" t="s">
        <v>46</v>
      </c>
      <c r="D15" s="71" t="s">
        <v>31</v>
      </c>
      <c r="E15" s="72" t="s">
        <v>36</v>
      </c>
      <c r="F15" s="73">
        <v>500</v>
      </c>
      <c r="G15" s="66"/>
      <c r="H15" s="67">
        <f t="shared" si="0"/>
        <v>0</v>
      </c>
    </row>
    <row r="16" spans="1:8" s="74" customFormat="1" ht="30" customHeight="1">
      <c r="A16" s="62" t="s">
        <v>93</v>
      </c>
      <c r="B16" s="63" t="s">
        <v>38</v>
      </c>
      <c r="C16" s="70" t="s">
        <v>95</v>
      </c>
      <c r="D16" s="71" t="s">
        <v>31</v>
      </c>
      <c r="E16" s="72" t="s">
        <v>36</v>
      </c>
      <c r="F16" s="73">
        <v>7000</v>
      </c>
      <c r="G16" s="66"/>
      <c r="H16" s="67">
        <f t="shared" si="0"/>
        <v>0</v>
      </c>
    </row>
    <row r="17" spans="1:8" s="74" customFormat="1" ht="30" customHeight="1">
      <c r="A17" s="69" t="s">
        <v>107</v>
      </c>
      <c r="B17" s="63" t="s">
        <v>347</v>
      </c>
      <c r="C17" s="70" t="s">
        <v>109</v>
      </c>
      <c r="D17" s="71" t="s">
        <v>31</v>
      </c>
      <c r="E17" s="72" t="s">
        <v>32</v>
      </c>
      <c r="F17" s="73">
        <v>1000</v>
      </c>
      <c r="G17" s="66"/>
      <c r="H17" s="67">
        <f t="shared" si="0"/>
        <v>0</v>
      </c>
    </row>
    <row r="18" spans="1:8" s="74" customFormat="1" ht="30" customHeight="1">
      <c r="A18" s="62" t="s">
        <v>47</v>
      </c>
      <c r="B18" s="63" t="s">
        <v>348</v>
      </c>
      <c r="C18" s="70" t="s">
        <v>49</v>
      </c>
      <c r="D18" s="65" t="s">
        <v>50</v>
      </c>
      <c r="E18" s="72" t="s">
        <v>36</v>
      </c>
      <c r="F18" s="73">
        <v>12450</v>
      </c>
      <c r="G18" s="66"/>
      <c r="H18" s="67">
        <f t="shared" si="0"/>
        <v>0</v>
      </c>
    </row>
    <row r="19" spans="1:8" s="74" customFormat="1" ht="30" customHeight="1">
      <c r="A19" s="62" t="s">
        <v>96</v>
      </c>
      <c r="B19" s="63" t="s">
        <v>234</v>
      </c>
      <c r="C19" s="70" t="s">
        <v>98</v>
      </c>
      <c r="D19" s="65" t="s">
        <v>99</v>
      </c>
      <c r="E19" s="72" t="s">
        <v>36</v>
      </c>
      <c r="F19" s="73">
        <v>12450</v>
      </c>
      <c r="G19" s="66"/>
      <c r="H19" s="67">
        <f t="shared" si="0"/>
        <v>0</v>
      </c>
    </row>
    <row r="20" spans="1:8" s="74" customFormat="1" ht="30" customHeight="1">
      <c r="A20" s="69" t="s">
        <v>274</v>
      </c>
      <c r="B20" s="63" t="s">
        <v>349</v>
      </c>
      <c r="C20" s="70" t="s">
        <v>275</v>
      </c>
      <c r="D20" s="65" t="s">
        <v>276</v>
      </c>
      <c r="E20" s="72"/>
      <c r="F20" s="73"/>
      <c r="G20" s="75"/>
      <c r="H20" s="67"/>
    </row>
    <row r="21" spans="1:8" s="74" customFormat="1" ht="30" customHeight="1">
      <c r="A21" s="62" t="s">
        <v>277</v>
      </c>
      <c r="B21" s="76" t="s">
        <v>41</v>
      </c>
      <c r="C21" s="70" t="s">
        <v>278</v>
      </c>
      <c r="D21" s="118"/>
      <c r="E21" s="72" t="s">
        <v>32</v>
      </c>
      <c r="F21" s="119">
        <v>400</v>
      </c>
      <c r="G21" s="66"/>
      <c r="H21" s="67">
        <f>ROUND(G21*F21,2)</f>
        <v>0</v>
      </c>
    </row>
    <row r="22" spans="1:8" s="74" customFormat="1" ht="30" customHeight="1">
      <c r="A22" s="69" t="s">
        <v>279</v>
      </c>
      <c r="B22" s="76" t="s">
        <v>55</v>
      </c>
      <c r="C22" s="70" t="s">
        <v>280</v>
      </c>
      <c r="D22" s="118"/>
      <c r="E22" s="72" t="s">
        <v>32</v>
      </c>
      <c r="F22" s="119">
        <v>500</v>
      </c>
      <c r="G22" s="66"/>
      <c r="H22" s="67">
        <f>ROUND(G22*F22,2)</f>
        <v>0</v>
      </c>
    </row>
    <row r="23" spans="1:8" ht="30" customHeight="1">
      <c r="A23" s="21"/>
      <c r="B23" s="17"/>
      <c r="C23" s="34" t="s">
        <v>25</v>
      </c>
      <c r="D23" s="11"/>
      <c r="E23" s="8"/>
      <c r="F23" s="11"/>
      <c r="G23" s="21"/>
      <c r="H23" s="24"/>
    </row>
    <row r="24" spans="1:8" s="68" customFormat="1" ht="30" customHeight="1">
      <c r="A24" s="77" t="s">
        <v>51</v>
      </c>
      <c r="B24" s="63" t="s">
        <v>45</v>
      </c>
      <c r="C24" s="70" t="s">
        <v>53</v>
      </c>
      <c r="D24" s="71" t="s">
        <v>31</v>
      </c>
      <c r="E24" s="72"/>
      <c r="F24" s="73"/>
      <c r="G24" s="75"/>
      <c r="H24" s="67"/>
    </row>
    <row r="25" spans="1:8" s="74" customFormat="1" ht="30" customHeight="1">
      <c r="A25" s="77" t="s">
        <v>110</v>
      </c>
      <c r="B25" s="76" t="s">
        <v>41</v>
      </c>
      <c r="C25" s="70" t="s">
        <v>111</v>
      </c>
      <c r="D25" s="65" t="s">
        <v>442</v>
      </c>
      <c r="E25" s="72" t="s">
        <v>36</v>
      </c>
      <c r="F25" s="73">
        <v>10000</v>
      </c>
      <c r="G25" s="66"/>
      <c r="H25" s="67">
        <f>ROUND(G25*F25,2)</f>
        <v>0</v>
      </c>
    </row>
    <row r="26" spans="1:8" s="74" customFormat="1" ht="30" customHeight="1">
      <c r="A26" s="77" t="s">
        <v>54</v>
      </c>
      <c r="B26" s="76" t="s">
        <v>55</v>
      </c>
      <c r="C26" s="70" t="s">
        <v>56</v>
      </c>
      <c r="D26" s="65" t="s">
        <v>2</v>
      </c>
      <c r="E26" s="72" t="s">
        <v>36</v>
      </c>
      <c r="F26" s="73">
        <v>600</v>
      </c>
      <c r="G26" s="66"/>
      <c r="H26" s="67">
        <f>ROUND(G26*F26,2)</f>
        <v>0</v>
      </c>
    </row>
    <row r="27" spans="1:8" s="74" customFormat="1" ht="30" customHeight="1">
      <c r="A27" s="77" t="s">
        <v>112</v>
      </c>
      <c r="B27" s="63" t="s">
        <v>94</v>
      </c>
      <c r="C27" s="70" t="s">
        <v>113</v>
      </c>
      <c r="D27" s="65" t="s">
        <v>59</v>
      </c>
      <c r="E27" s="72"/>
      <c r="F27" s="73"/>
      <c r="G27" s="75"/>
      <c r="H27" s="67"/>
    </row>
    <row r="28" spans="1:8" s="74" customFormat="1" ht="30" customHeight="1">
      <c r="A28" s="77" t="s">
        <v>114</v>
      </c>
      <c r="B28" s="76" t="s">
        <v>41</v>
      </c>
      <c r="C28" s="70" t="s">
        <v>115</v>
      </c>
      <c r="D28" s="65" t="s">
        <v>2</v>
      </c>
      <c r="E28" s="72" t="s">
        <v>62</v>
      </c>
      <c r="F28" s="73">
        <v>40</v>
      </c>
      <c r="G28" s="66"/>
      <c r="H28" s="67">
        <f>ROUND(G28*F28,2)</f>
        <v>0</v>
      </c>
    </row>
    <row r="29" spans="1:8" s="74" customFormat="1" ht="30" customHeight="1">
      <c r="A29" s="77" t="s">
        <v>57</v>
      </c>
      <c r="B29" s="63" t="s">
        <v>350</v>
      </c>
      <c r="C29" s="70" t="s">
        <v>58</v>
      </c>
      <c r="D29" s="65" t="s">
        <v>59</v>
      </c>
      <c r="E29" s="72"/>
      <c r="F29" s="73"/>
      <c r="G29" s="75"/>
      <c r="H29" s="67"/>
    </row>
    <row r="30" spans="1:8" s="74" customFormat="1" ht="30" customHeight="1">
      <c r="A30" s="77" t="s">
        <v>60</v>
      </c>
      <c r="B30" s="76" t="s">
        <v>41</v>
      </c>
      <c r="C30" s="70" t="s">
        <v>61</v>
      </c>
      <c r="D30" s="65" t="s">
        <v>2</v>
      </c>
      <c r="E30" s="72" t="s">
        <v>62</v>
      </c>
      <c r="F30" s="73">
        <v>725</v>
      </c>
      <c r="G30" s="66"/>
      <c r="H30" s="67">
        <f>ROUND(G30*F30,2)</f>
        <v>0</v>
      </c>
    </row>
    <row r="31" spans="1:8" s="74" customFormat="1" ht="30" customHeight="1">
      <c r="A31" s="77" t="s">
        <v>116</v>
      </c>
      <c r="B31" s="76" t="s">
        <v>55</v>
      </c>
      <c r="C31" s="70" t="s">
        <v>117</v>
      </c>
      <c r="D31" s="65" t="s">
        <v>2</v>
      </c>
      <c r="E31" s="72" t="s">
        <v>62</v>
      </c>
      <c r="F31" s="73">
        <v>25</v>
      </c>
      <c r="G31" s="66"/>
      <c r="H31" s="67">
        <f>ROUND(G31*F31,2)</f>
        <v>0</v>
      </c>
    </row>
    <row r="32" spans="1:8" s="68" customFormat="1" ht="30" customHeight="1">
      <c r="A32" s="77" t="s">
        <v>118</v>
      </c>
      <c r="B32" s="63" t="s">
        <v>108</v>
      </c>
      <c r="C32" s="70" t="s">
        <v>119</v>
      </c>
      <c r="D32" s="65" t="s">
        <v>120</v>
      </c>
      <c r="E32" s="72"/>
      <c r="F32" s="73"/>
      <c r="G32" s="75"/>
      <c r="H32" s="67"/>
    </row>
    <row r="33" spans="1:8" s="74" customFormat="1" ht="30" customHeight="1">
      <c r="A33" s="77" t="s">
        <v>121</v>
      </c>
      <c r="B33" s="76" t="s">
        <v>41</v>
      </c>
      <c r="C33" s="70" t="s">
        <v>122</v>
      </c>
      <c r="D33" s="65" t="s">
        <v>2</v>
      </c>
      <c r="E33" s="72" t="s">
        <v>36</v>
      </c>
      <c r="F33" s="73">
        <v>60</v>
      </c>
      <c r="G33" s="66"/>
      <c r="H33" s="67">
        <f>ROUND(G33*F33,2)</f>
        <v>0</v>
      </c>
    </row>
    <row r="34" spans="1:8" s="74" customFormat="1" ht="30" customHeight="1">
      <c r="A34" s="77" t="s">
        <v>247</v>
      </c>
      <c r="B34" s="76" t="s">
        <v>55</v>
      </c>
      <c r="C34" s="70" t="s">
        <v>248</v>
      </c>
      <c r="D34" s="65" t="s">
        <v>2</v>
      </c>
      <c r="E34" s="72" t="s">
        <v>36</v>
      </c>
      <c r="F34" s="73">
        <v>30</v>
      </c>
      <c r="G34" s="66"/>
      <c r="H34" s="67">
        <f>ROUND(G34*F34,2)</f>
        <v>0</v>
      </c>
    </row>
    <row r="35" spans="1:8" s="74" customFormat="1" ht="30" customHeight="1">
      <c r="A35" s="77" t="s">
        <v>123</v>
      </c>
      <c r="B35" s="76" t="s">
        <v>106</v>
      </c>
      <c r="C35" s="70" t="s">
        <v>125</v>
      </c>
      <c r="D35" s="65" t="s">
        <v>2</v>
      </c>
      <c r="E35" s="72" t="s">
        <v>36</v>
      </c>
      <c r="F35" s="73">
        <v>100</v>
      </c>
      <c r="G35" s="66"/>
      <c r="H35" s="67">
        <f>ROUND(G35*F35,2)</f>
        <v>0</v>
      </c>
    </row>
    <row r="36" spans="1:8" s="74" customFormat="1" ht="30" customHeight="1">
      <c r="A36" s="77" t="s">
        <v>126</v>
      </c>
      <c r="B36" s="76" t="s">
        <v>124</v>
      </c>
      <c r="C36" s="70" t="s">
        <v>128</v>
      </c>
      <c r="D36" s="65" t="s">
        <v>2</v>
      </c>
      <c r="E36" s="72" t="s">
        <v>36</v>
      </c>
      <c r="F36" s="73">
        <v>35</v>
      </c>
      <c r="G36" s="66"/>
      <c r="H36" s="67">
        <f>ROUND(G36*F36,2)</f>
        <v>0</v>
      </c>
    </row>
    <row r="37" spans="1:8" s="68" customFormat="1" ht="30" customHeight="1">
      <c r="A37" s="125" t="s">
        <v>129</v>
      </c>
      <c r="B37" s="126" t="s">
        <v>351</v>
      </c>
      <c r="C37" s="122" t="s">
        <v>131</v>
      </c>
      <c r="D37" s="123" t="s">
        <v>120</v>
      </c>
      <c r="E37" s="124"/>
      <c r="F37" s="73"/>
      <c r="G37" s="75"/>
      <c r="H37" s="67"/>
    </row>
    <row r="38" spans="1:8" s="74" customFormat="1" ht="30" customHeight="1">
      <c r="A38" s="125" t="s">
        <v>132</v>
      </c>
      <c r="B38" s="121" t="s">
        <v>343</v>
      </c>
      <c r="C38" s="122" t="s">
        <v>125</v>
      </c>
      <c r="D38" s="123" t="s">
        <v>133</v>
      </c>
      <c r="E38" s="124"/>
      <c r="F38" s="73"/>
      <c r="G38" s="75"/>
      <c r="H38" s="67"/>
    </row>
    <row r="39" spans="1:8" s="74" customFormat="1" ht="30" customHeight="1">
      <c r="A39" s="125" t="s">
        <v>424</v>
      </c>
      <c r="B39" s="127" t="s">
        <v>72</v>
      </c>
      <c r="C39" s="122" t="s">
        <v>425</v>
      </c>
      <c r="D39" s="123"/>
      <c r="E39" s="124" t="s">
        <v>36</v>
      </c>
      <c r="F39" s="73">
        <v>25</v>
      </c>
      <c r="G39" s="66"/>
      <c r="H39" s="67">
        <f>ROUND(G39*F39,2)</f>
        <v>0</v>
      </c>
    </row>
    <row r="40" spans="1:8" s="68" customFormat="1" ht="30" customHeight="1">
      <c r="A40" s="77" t="s">
        <v>137</v>
      </c>
      <c r="B40" s="63" t="s">
        <v>352</v>
      </c>
      <c r="C40" s="70" t="s">
        <v>138</v>
      </c>
      <c r="D40" s="65" t="s">
        <v>139</v>
      </c>
      <c r="E40" s="72"/>
      <c r="F40" s="73"/>
      <c r="G40" s="75"/>
      <c r="H40" s="67"/>
    </row>
    <row r="41" spans="1:8" s="74" customFormat="1" ht="30" customHeight="1">
      <c r="A41" s="77" t="s">
        <v>140</v>
      </c>
      <c r="B41" s="76" t="s">
        <v>41</v>
      </c>
      <c r="C41" s="70" t="s">
        <v>147</v>
      </c>
      <c r="D41" s="65" t="s">
        <v>2</v>
      </c>
      <c r="E41" s="72" t="s">
        <v>141</v>
      </c>
      <c r="F41" s="73">
        <v>200</v>
      </c>
      <c r="G41" s="66"/>
      <c r="H41" s="67">
        <f>ROUND(G41*F41,2)</f>
        <v>0</v>
      </c>
    </row>
    <row r="42" spans="1:8" s="74" customFormat="1" ht="30" customHeight="1">
      <c r="A42" s="77" t="s">
        <v>142</v>
      </c>
      <c r="B42" s="76" t="s">
        <v>55</v>
      </c>
      <c r="C42" s="70" t="s">
        <v>143</v>
      </c>
      <c r="D42" s="65" t="s">
        <v>2</v>
      </c>
      <c r="E42" s="72" t="s">
        <v>141</v>
      </c>
      <c r="F42" s="73">
        <v>15</v>
      </c>
      <c r="G42" s="66"/>
      <c r="H42" s="67">
        <f>ROUND(G42*F42,2)</f>
        <v>0</v>
      </c>
    </row>
    <row r="43" spans="1:8" s="82" customFormat="1" ht="30" customHeight="1">
      <c r="A43" s="77" t="s">
        <v>144</v>
      </c>
      <c r="B43" s="76" t="s">
        <v>106</v>
      </c>
      <c r="C43" s="70" t="s">
        <v>146</v>
      </c>
      <c r="D43" s="65"/>
      <c r="E43" s="72" t="s">
        <v>141</v>
      </c>
      <c r="F43" s="73">
        <v>600</v>
      </c>
      <c r="G43" s="66"/>
      <c r="H43" s="67">
        <f>ROUND(G43*F43,2)</f>
        <v>0</v>
      </c>
    </row>
    <row r="44" spans="1:8" s="82" customFormat="1" ht="30" customHeight="1">
      <c r="A44" s="77" t="s">
        <v>144</v>
      </c>
      <c r="B44" s="76" t="s">
        <v>124</v>
      </c>
      <c r="C44" s="70" t="s">
        <v>246</v>
      </c>
      <c r="D44" s="65"/>
      <c r="E44" s="72" t="s">
        <v>141</v>
      </c>
      <c r="F44" s="73">
        <v>25</v>
      </c>
      <c r="G44" s="66"/>
      <c r="H44" s="67">
        <f>ROUND(G44*F44,2)</f>
        <v>0</v>
      </c>
    </row>
    <row r="45" spans="1:8" s="74" customFormat="1" ht="30" customHeight="1">
      <c r="A45" s="77" t="s">
        <v>158</v>
      </c>
      <c r="B45" s="63" t="s">
        <v>353</v>
      </c>
      <c r="C45" s="70" t="s">
        <v>160</v>
      </c>
      <c r="D45" s="65" t="s">
        <v>415</v>
      </c>
      <c r="E45" s="79"/>
      <c r="F45" s="73"/>
      <c r="G45" s="75"/>
      <c r="H45" s="67"/>
    </row>
    <row r="46" spans="1:8" s="74" customFormat="1" ht="30" customHeight="1">
      <c r="A46" s="77" t="s">
        <v>161</v>
      </c>
      <c r="B46" s="76" t="s">
        <v>41</v>
      </c>
      <c r="C46" s="70" t="s">
        <v>75</v>
      </c>
      <c r="D46" s="65"/>
      <c r="E46" s="72"/>
      <c r="F46" s="73"/>
      <c r="G46" s="75"/>
      <c r="H46" s="67"/>
    </row>
    <row r="47" spans="1:8" s="74" customFormat="1" ht="30" customHeight="1">
      <c r="A47" s="77" t="s">
        <v>162</v>
      </c>
      <c r="B47" s="81" t="s">
        <v>72</v>
      </c>
      <c r="C47" s="70" t="s">
        <v>73</v>
      </c>
      <c r="D47" s="65"/>
      <c r="E47" s="72" t="s">
        <v>43</v>
      </c>
      <c r="F47" s="73">
        <v>275</v>
      </c>
      <c r="G47" s="66"/>
      <c r="H47" s="67">
        <f>ROUND(G47*F47,2)</f>
        <v>0</v>
      </c>
    </row>
    <row r="48" spans="1:8" s="68" customFormat="1" ht="30" customHeight="1">
      <c r="A48" s="77" t="s">
        <v>163</v>
      </c>
      <c r="B48" s="63" t="s">
        <v>354</v>
      </c>
      <c r="C48" s="70" t="s">
        <v>164</v>
      </c>
      <c r="D48" s="65" t="s">
        <v>165</v>
      </c>
      <c r="E48" s="72"/>
      <c r="F48" s="73"/>
      <c r="G48" s="75"/>
      <c r="H48" s="67"/>
    </row>
    <row r="49" spans="1:8" s="74" customFormat="1" ht="30" customHeight="1">
      <c r="A49" s="77" t="s">
        <v>166</v>
      </c>
      <c r="B49" s="76" t="s">
        <v>41</v>
      </c>
      <c r="C49" s="70" t="s">
        <v>167</v>
      </c>
      <c r="D49" s="65" t="s">
        <v>2</v>
      </c>
      <c r="E49" s="72" t="s">
        <v>36</v>
      </c>
      <c r="F49" s="73">
        <v>500</v>
      </c>
      <c r="G49" s="66"/>
      <c r="H49" s="67">
        <f>ROUND(G49*F49,2)</f>
        <v>0</v>
      </c>
    </row>
    <row r="50" spans="1:8" s="74" customFormat="1" ht="30" customHeight="1">
      <c r="A50" s="77" t="s">
        <v>63</v>
      </c>
      <c r="B50" s="63" t="s">
        <v>355</v>
      </c>
      <c r="C50" s="70" t="s">
        <v>64</v>
      </c>
      <c r="D50" s="65" t="s">
        <v>65</v>
      </c>
      <c r="E50" s="72" t="s">
        <v>62</v>
      </c>
      <c r="F50" s="78">
        <v>6</v>
      </c>
      <c r="G50" s="66"/>
      <c r="H50" s="67">
        <f>ROUND(G50*F50,2)</f>
        <v>0</v>
      </c>
    </row>
    <row r="51" spans="1:8" ht="30" customHeight="1">
      <c r="A51" s="21"/>
      <c r="B51" s="7"/>
      <c r="C51" s="34" t="s">
        <v>18</v>
      </c>
      <c r="D51" s="11"/>
      <c r="E51" s="9"/>
      <c r="F51" s="9"/>
      <c r="G51" s="21"/>
      <c r="H51" s="24"/>
    </row>
    <row r="52" spans="1:8" s="68" customFormat="1" ht="39.75" customHeight="1">
      <c r="A52" s="69" t="s">
        <v>168</v>
      </c>
      <c r="B52" s="63" t="s">
        <v>48</v>
      </c>
      <c r="C52" s="70" t="s">
        <v>170</v>
      </c>
      <c r="D52" s="65" t="s">
        <v>171</v>
      </c>
      <c r="E52" s="72"/>
      <c r="F52" s="78"/>
      <c r="G52" s="75"/>
      <c r="H52" s="80"/>
    </row>
    <row r="53" spans="1:8" s="68" customFormat="1" ht="39.75" customHeight="1">
      <c r="A53" s="69" t="s">
        <v>172</v>
      </c>
      <c r="B53" s="76" t="s">
        <v>41</v>
      </c>
      <c r="C53" s="70" t="s">
        <v>173</v>
      </c>
      <c r="D53" s="65" t="s">
        <v>174</v>
      </c>
      <c r="E53" s="72" t="s">
        <v>36</v>
      </c>
      <c r="F53" s="78">
        <v>5</v>
      </c>
      <c r="G53" s="66"/>
      <c r="H53" s="67">
        <f>ROUND(G53*F53,2)</f>
        <v>0</v>
      </c>
    </row>
    <row r="54" spans="1:8" s="68" customFormat="1" ht="30" customHeight="1">
      <c r="A54" s="69" t="s">
        <v>175</v>
      </c>
      <c r="B54" s="63" t="s">
        <v>97</v>
      </c>
      <c r="C54" s="70" t="s">
        <v>176</v>
      </c>
      <c r="D54" s="65" t="s">
        <v>171</v>
      </c>
      <c r="E54" s="72"/>
      <c r="F54" s="78"/>
      <c r="G54" s="75"/>
      <c r="H54" s="80"/>
    </row>
    <row r="55" spans="1:8" s="68" customFormat="1" ht="39.75" customHeight="1">
      <c r="A55" s="69" t="s">
        <v>254</v>
      </c>
      <c r="B55" s="76" t="s">
        <v>41</v>
      </c>
      <c r="C55" s="70" t="s">
        <v>255</v>
      </c>
      <c r="D55" s="65"/>
      <c r="E55" s="72" t="s">
        <v>36</v>
      </c>
      <c r="F55" s="78">
        <v>600</v>
      </c>
      <c r="G55" s="66"/>
      <c r="H55" s="67">
        <f>ROUND(G55*F55,2)</f>
        <v>0</v>
      </c>
    </row>
    <row r="56" spans="1:8" s="132" customFormat="1" ht="49.5" customHeight="1">
      <c r="A56" s="130" t="s">
        <v>254</v>
      </c>
      <c r="B56" s="121" t="s">
        <v>55</v>
      </c>
      <c r="C56" s="122" t="s">
        <v>458</v>
      </c>
      <c r="D56" s="123"/>
      <c r="E56" s="124" t="s">
        <v>36</v>
      </c>
      <c r="F56" s="78">
        <v>9700</v>
      </c>
      <c r="G56" s="131"/>
      <c r="H56" s="67">
        <f>ROUND(G56*F56,2)</f>
        <v>0</v>
      </c>
    </row>
    <row r="57" spans="1:8" s="132" customFormat="1" ht="39.75" customHeight="1">
      <c r="A57" s="133" t="s">
        <v>254</v>
      </c>
      <c r="B57" s="76" t="s">
        <v>106</v>
      </c>
      <c r="C57" s="70" t="s">
        <v>256</v>
      </c>
      <c r="D57" s="65"/>
      <c r="E57" s="72" t="s">
        <v>36</v>
      </c>
      <c r="F57" s="78">
        <v>300</v>
      </c>
      <c r="G57" s="131"/>
      <c r="H57" s="67">
        <f>ROUND(G57*F57,2)</f>
        <v>0</v>
      </c>
    </row>
    <row r="58" spans="1:8" s="132" customFormat="1" ht="39.75" customHeight="1">
      <c r="A58" s="130" t="s">
        <v>459</v>
      </c>
      <c r="B58" s="121" t="s">
        <v>124</v>
      </c>
      <c r="C58" s="122" t="s">
        <v>460</v>
      </c>
      <c r="D58" s="123"/>
      <c r="E58" s="124" t="s">
        <v>36</v>
      </c>
      <c r="F58" s="78">
        <v>60</v>
      </c>
      <c r="G58" s="131"/>
      <c r="H58" s="67">
        <f>ROUND(G58*F58,2)</f>
        <v>0</v>
      </c>
    </row>
    <row r="59" spans="1:8" s="68" customFormat="1" ht="39.75" customHeight="1">
      <c r="A59" s="69" t="s">
        <v>179</v>
      </c>
      <c r="B59" s="63" t="s">
        <v>356</v>
      </c>
      <c r="C59" s="70" t="s">
        <v>181</v>
      </c>
      <c r="D59" s="65" t="s">
        <v>171</v>
      </c>
      <c r="E59" s="72"/>
      <c r="F59" s="78"/>
      <c r="G59" s="75"/>
      <c r="H59" s="80"/>
    </row>
    <row r="60" spans="1:8" s="74" customFormat="1" ht="39.75" customHeight="1">
      <c r="A60" s="69" t="s">
        <v>237</v>
      </c>
      <c r="B60" s="76" t="s">
        <v>41</v>
      </c>
      <c r="C60" s="70" t="s">
        <v>238</v>
      </c>
      <c r="D60" s="65" t="s">
        <v>152</v>
      </c>
      <c r="E60" s="72" t="s">
        <v>141</v>
      </c>
      <c r="F60" s="73">
        <v>200</v>
      </c>
      <c r="G60" s="66"/>
      <c r="H60" s="67">
        <f>ROUND(G60*F60,2)</f>
        <v>0</v>
      </c>
    </row>
    <row r="61" spans="1:8" s="74" customFormat="1" ht="39.75" customHeight="1">
      <c r="A61" s="69" t="s">
        <v>237</v>
      </c>
      <c r="B61" s="76" t="s">
        <v>55</v>
      </c>
      <c r="C61" s="70" t="s">
        <v>440</v>
      </c>
      <c r="D61" s="65" t="s">
        <v>152</v>
      </c>
      <c r="E61" s="72" t="s">
        <v>141</v>
      </c>
      <c r="F61" s="73">
        <v>1000</v>
      </c>
      <c r="G61" s="66"/>
      <c r="H61" s="67">
        <f>ROUND(G61*F61,2)</f>
        <v>0</v>
      </c>
    </row>
    <row r="62" spans="1:8" s="74" customFormat="1" ht="30" customHeight="1">
      <c r="A62" s="69" t="s">
        <v>177</v>
      </c>
      <c r="B62" s="76" t="s">
        <v>106</v>
      </c>
      <c r="C62" s="70" t="s">
        <v>239</v>
      </c>
      <c r="D62" s="65" t="s">
        <v>178</v>
      </c>
      <c r="E62" s="72" t="s">
        <v>141</v>
      </c>
      <c r="F62" s="73">
        <v>1220</v>
      </c>
      <c r="G62" s="66"/>
      <c r="H62" s="67">
        <f aca="true" t="shared" si="1" ref="H62:H70">ROUND(G62*F62,2)</f>
        <v>0</v>
      </c>
    </row>
    <row r="63" spans="1:8" s="74" customFormat="1" ht="39.75" customHeight="1">
      <c r="A63" s="69" t="s">
        <v>240</v>
      </c>
      <c r="B63" s="76" t="s">
        <v>124</v>
      </c>
      <c r="C63" s="70" t="s">
        <v>241</v>
      </c>
      <c r="D63" s="65" t="s">
        <v>242</v>
      </c>
      <c r="E63" s="72" t="s">
        <v>141</v>
      </c>
      <c r="F63" s="73">
        <v>30</v>
      </c>
      <c r="G63" s="66"/>
      <c r="H63" s="67">
        <f t="shared" si="1"/>
        <v>0</v>
      </c>
    </row>
    <row r="64" spans="1:8" s="74" customFormat="1" ht="39.75" customHeight="1">
      <c r="A64" s="69" t="s">
        <v>243</v>
      </c>
      <c r="B64" s="76" t="s">
        <v>207</v>
      </c>
      <c r="C64" s="70" t="s">
        <v>244</v>
      </c>
      <c r="D64" s="65" t="s">
        <v>242</v>
      </c>
      <c r="E64" s="72" t="s">
        <v>141</v>
      </c>
      <c r="F64" s="73">
        <v>10</v>
      </c>
      <c r="G64" s="66"/>
      <c r="H64" s="67">
        <f t="shared" si="1"/>
        <v>0</v>
      </c>
    </row>
    <row r="65" spans="1:8" s="74" customFormat="1" ht="30" customHeight="1">
      <c r="A65" s="69" t="s">
        <v>287</v>
      </c>
      <c r="B65" s="76" t="s">
        <v>127</v>
      </c>
      <c r="C65" s="70" t="s">
        <v>289</v>
      </c>
      <c r="D65" s="65" t="s">
        <v>288</v>
      </c>
      <c r="E65" s="72" t="s">
        <v>141</v>
      </c>
      <c r="F65" s="73">
        <v>30</v>
      </c>
      <c r="G65" s="66"/>
      <c r="H65" s="67">
        <f t="shared" si="1"/>
        <v>0</v>
      </c>
    </row>
    <row r="66" spans="1:8" s="74" customFormat="1" ht="49.5" customHeight="1">
      <c r="A66" s="69" t="s">
        <v>182</v>
      </c>
      <c r="B66" s="76" t="s">
        <v>342</v>
      </c>
      <c r="C66" s="70" t="s">
        <v>336</v>
      </c>
      <c r="D66" s="65" t="s">
        <v>183</v>
      </c>
      <c r="E66" s="72" t="s">
        <v>141</v>
      </c>
      <c r="F66" s="73">
        <v>350</v>
      </c>
      <c r="G66" s="66"/>
      <c r="H66" s="67">
        <f t="shared" si="1"/>
        <v>0</v>
      </c>
    </row>
    <row r="67" spans="1:8" s="74" customFormat="1" ht="39.75" customHeight="1">
      <c r="A67" s="69" t="s">
        <v>182</v>
      </c>
      <c r="B67" s="76" t="s">
        <v>145</v>
      </c>
      <c r="C67" s="70" t="s">
        <v>335</v>
      </c>
      <c r="D67" s="65" t="s">
        <v>183</v>
      </c>
      <c r="E67" s="72" t="s">
        <v>141</v>
      </c>
      <c r="F67" s="73">
        <v>35</v>
      </c>
      <c r="G67" s="66"/>
      <c r="H67" s="67">
        <f>ROUND(G67*F67,2)</f>
        <v>0</v>
      </c>
    </row>
    <row r="68" spans="1:8" s="74" customFormat="1" ht="39.75" customHeight="1">
      <c r="A68" s="69" t="s">
        <v>184</v>
      </c>
      <c r="B68" s="76" t="s">
        <v>477</v>
      </c>
      <c r="C68" s="70" t="s">
        <v>417</v>
      </c>
      <c r="D68" s="65" t="s">
        <v>443</v>
      </c>
      <c r="E68" s="72" t="s">
        <v>141</v>
      </c>
      <c r="F68" s="73">
        <v>1200</v>
      </c>
      <c r="G68" s="66"/>
      <c r="H68" s="67">
        <f t="shared" si="1"/>
        <v>0</v>
      </c>
    </row>
    <row r="69" spans="1:8" s="68" customFormat="1" ht="39.75" customHeight="1">
      <c r="A69" s="69" t="s">
        <v>185</v>
      </c>
      <c r="B69" s="63" t="s">
        <v>101</v>
      </c>
      <c r="C69" s="70" t="s">
        <v>186</v>
      </c>
      <c r="D69" s="65" t="s">
        <v>171</v>
      </c>
      <c r="E69" s="72" t="s">
        <v>141</v>
      </c>
      <c r="F69" s="78">
        <v>2150</v>
      </c>
      <c r="G69" s="66"/>
      <c r="H69" s="67">
        <f t="shared" si="1"/>
        <v>0</v>
      </c>
    </row>
    <row r="70" spans="1:8" s="68" customFormat="1" ht="30" customHeight="1">
      <c r="A70" s="69" t="s">
        <v>77</v>
      </c>
      <c r="B70" s="63" t="s">
        <v>426</v>
      </c>
      <c r="C70" s="70" t="s">
        <v>79</v>
      </c>
      <c r="D70" s="65" t="s">
        <v>80</v>
      </c>
      <c r="E70" s="72" t="s">
        <v>36</v>
      </c>
      <c r="F70" s="78">
        <v>125</v>
      </c>
      <c r="G70" s="66"/>
      <c r="H70" s="67">
        <f t="shared" si="1"/>
        <v>0</v>
      </c>
    </row>
    <row r="71" spans="1:8" ht="39.75" customHeight="1">
      <c r="A71" s="21"/>
      <c r="B71" s="7"/>
      <c r="C71" s="34" t="s">
        <v>19</v>
      </c>
      <c r="D71" s="11"/>
      <c r="E71" s="10"/>
      <c r="F71" s="9"/>
      <c r="G71" s="21"/>
      <c r="H71" s="24"/>
    </row>
    <row r="72" spans="1:8" s="68" customFormat="1" ht="30" customHeight="1">
      <c r="A72" s="69" t="s">
        <v>187</v>
      </c>
      <c r="B72" s="63" t="s">
        <v>357</v>
      </c>
      <c r="C72" s="70" t="s">
        <v>188</v>
      </c>
      <c r="D72" s="65" t="s">
        <v>189</v>
      </c>
      <c r="E72" s="72"/>
      <c r="F72" s="78"/>
      <c r="G72" s="75"/>
      <c r="H72" s="80"/>
    </row>
    <row r="73" spans="1:8" s="68" customFormat="1" ht="30" customHeight="1">
      <c r="A73" s="69" t="s">
        <v>190</v>
      </c>
      <c r="B73" s="76" t="s">
        <v>41</v>
      </c>
      <c r="C73" s="70" t="s">
        <v>321</v>
      </c>
      <c r="D73" s="65"/>
      <c r="E73" s="72" t="s">
        <v>62</v>
      </c>
      <c r="F73" s="78">
        <v>2</v>
      </c>
      <c r="G73" s="66"/>
      <c r="H73" s="67">
        <f>ROUND(G73*F73,2)</f>
        <v>0</v>
      </c>
    </row>
    <row r="74" spans="1:8" s="68" customFormat="1" ht="30" customHeight="1">
      <c r="A74" s="69" t="s">
        <v>191</v>
      </c>
      <c r="B74" s="76" t="s">
        <v>55</v>
      </c>
      <c r="C74" s="70" t="s">
        <v>322</v>
      </c>
      <c r="D74" s="65"/>
      <c r="E74" s="72" t="s">
        <v>62</v>
      </c>
      <c r="F74" s="78">
        <v>4</v>
      </c>
      <c r="G74" s="66"/>
      <c r="H74" s="67">
        <f>ROUND(G74*F74,2)</f>
        <v>0</v>
      </c>
    </row>
    <row r="75" spans="1:8" s="68" customFormat="1" ht="30" customHeight="1">
      <c r="A75" s="69" t="s">
        <v>318</v>
      </c>
      <c r="B75" s="76" t="s">
        <v>106</v>
      </c>
      <c r="C75" s="70" t="s">
        <v>462</v>
      </c>
      <c r="D75" s="65"/>
      <c r="E75" s="72" t="s">
        <v>62</v>
      </c>
      <c r="F75" s="78">
        <v>3</v>
      </c>
      <c r="G75" s="66"/>
      <c r="H75" s="67">
        <f>ROUND(G75*F75,2)</f>
        <v>0</v>
      </c>
    </row>
    <row r="76" spans="1:8" s="74" customFormat="1" ht="30" customHeight="1">
      <c r="A76" s="69" t="s">
        <v>192</v>
      </c>
      <c r="B76" s="63" t="s">
        <v>358</v>
      </c>
      <c r="C76" s="70" t="s">
        <v>193</v>
      </c>
      <c r="D76" s="65" t="s">
        <v>189</v>
      </c>
      <c r="E76" s="72"/>
      <c r="F76" s="78"/>
      <c r="G76" s="75"/>
      <c r="H76" s="80"/>
    </row>
    <row r="77" spans="1:8" s="74" customFormat="1" ht="30" customHeight="1">
      <c r="A77" s="69" t="s">
        <v>194</v>
      </c>
      <c r="B77" s="76" t="s">
        <v>41</v>
      </c>
      <c r="C77" s="70" t="s">
        <v>257</v>
      </c>
      <c r="D77" s="65"/>
      <c r="E77" s="72"/>
      <c r="F77" s="78"/>
      <c r="G77" s="75"/>
      <c r="H77" s="80"/>
    </row>
    <row r="78" spans="1:8" s="74" customFormat="1" ht="39.75" customHeight="1">
      <c r="A78" s="69" t="s">
        <v>195</v>
      </c>
      <c r="B78" s="81" t="s">
        <v>72</v>
      </c>
      <c r="C78" s="70" t="s">
        <v>323</v>
      </c>
      <c r="D78" s="65"/>
      <c r="E78" s="72" t="s">
        <v>141</v>
      </c>
      <c r="F78" s="78">
        <v>29</v>
      </c>
      <c r="G78" s="66"/>
      <c r="H78" s="67">
        <f>ROUND(G78*F78,2)</f>
        <v>0</v>
      </c>
    </row>
    <row r="79" spans="1:8" s="74" customFormat="1" ht="39.75" customHeight="1">
      <c r="A79" s="69" t="s">
        <v>319</v>
      </c>
      <c r="B79" s="81" t="s">
        <v>136</v>
      </c>
      <c r="C79" s="70" t="s">
        <v>324</v>
      </c>
      <c r="D79" s="65"/>
      <c r="E79" s="72" t="s">
        <v>141</v>
      </c>
      <c r="F79" s="78">
        <v>110</v>
      </c>
      <c r="G79" s="66"/>
      <c r="H79" s="67">
        <f>ROUND(G79*F79,2)</f>
        <v>0</v>
      </c>
    </row>
    <row r="80" spans="1:8" s="68" customFormat="1" ht="30" customHeight="1">
      <c r="A80" s="69"/>
      <c r="B80" s="63" t="s">
        <v>359</v>
      </c>
      <c r="C80" s="70" t="s">
        <v>294</v>
      </c>
      <c r="D80" s="65" t="s">
        <v>189</v>
      </c>
      <c r="E80" s="72"/>
      <c r="F80" s="78"/>
      <c r="G80" s="75"/>
      <c r="H80" s="80"/>
    </row>
    <row r="81" spans="1:8" s="68" customFormat="1" ht="30" customHeight="1">
      <c r="A81" s="69"/>
      <c r="B81" s="76" t="s">
        <v>41</v>
      </c>
      <c r="C81" s="70" t="s">
        <v>295</v>
      </c>
      <c r="D81" s="65"/>
      <c r="E81" s="72" t="s">
        <v>222</v>
      </c>
      <c r="F81" s="78">
        <v>11</v>
      </c>
      <c r="G81" s="66"/>
      <c r="H81" s="67">
        <f>ROUND(G81*F81,2)</f>
        <v>0</v>
      </c>
    </row>
    <row r="82" spans="1:8" s="74" customFormat="1" ht="30" customHeight="1">
      <c r="A82" s="69"/>
      <c r="B82" s="63" t="s">
        <v>360</v>
      </c>
      <c r="C82" s="70" t="s">
        <v>314</v>
      </c>
      <c r="D82" s="65" t="s">
        <v>189</v>
      </c>
      <c r="E82" s="72"/>
      <c r="F82" s="78"/>
      <c r="G82" s="75"/>
      <c r="H82" s="80"/>
    </row>
    <row r="83" spans="1:8" s="74" customFormat="1" ht="30" customHeight="1">
      <c r="A83" s="69"/>
      <c r="B83" s="76" t="s">
        <v>41</v>
      </c>
      <c r="C83" s="70" t="s">
        <v>418</v>
      </c>
      <c r="D83" s="65"/>
      <c r="E83" s="72"/>
      <c r="F83" s="78"/>
      <c r="G83" s="75"/>
      <c r="H83" s="80"/>
    </row>
    <row r="84" spans="1:8" s="74" customFormat="1" ht="39.75" customHeight="1">
      <c r="A84" s="69"/>
      <c r="B84" s="81" t="s">
        <v>72</v>
      </c>
      <c r="C84" s="70" t="s">
        <v>324</v>
      </c>
      <c r="D84" s="65"/>
      <c r="E84" s="72" t="s">
        <v>141</v>
      </c>
      <c r="F84" s="78">
        <v>21</v>
      </c>
      <c r="G84" s="66"/>
      <c r="H84" s="67">
        <f>ROUND(G84*F84,2)</f>
        <v>0</v>
      </c>
    </row>
    <row r="85" spans="1:8" s="74" customFormat="1" ht="30" customHeight="1">
      <c r="A85" s="69"/>
      <c r="B85" s="76" t="s">
        <v>55</v>
      </c>
      <c r="C85" s="70" t="s">
        <v>315</v>
      </c>
      <c r="D85" s="65"/>
      <c r="E85" s="72"/>
      <c r="F85" s="78"/>
      <c r="G85" s="75"/>
      <c r="H85" s="80"/>
    </row>
    <row r="86" spans="1:8" s="74" customFormat="1" ht="39.75" customHeight="1">
      <c r="A86" s="69"/>
      <c r="B86" s="81" t="s">
        <v>72</v>
      </c>
      <c r="C86" s="70" t="s">
        <v>324</v>
      </c>
      <c r="D86" s="65"/>
      <c r="E86" s="72" t="s">
        <v>141</v>
      </c>
      <c r="F86" s="78">
        <v>116</v>
      </c>
      <c r="G86" s="66"/>
      <c r="H86" s="67">
        <f>ROUND(G86*F86,2)</f>
        <v>0</v>
      </c>
    </row>
    <row r="87" spans="1:8" s="74" customFormat="1" ht="30" customHeight="1">
      <c r="A87" s="69"/>
      <c r="B87" s="76" t="s">
        <v>106</v>
      </c>
      <c r="C87" s="70" t="s">
        <v>427</v>
      </c>
      <c r="D87" s="65"/>
      <c r="E87" s="72"/>
      <c r="F87" s="78"/>
      <c r="G87" s="75"/>
      <c r="H87" s="80"/>
    </row>
    <row r="88" spans="1:8" s="74" customFormat="1" ht="39.75" customHeight="1">
      <c r="A88" s="69"/>
      <c r="B88" s="81" t="s">
        <v>72</v>
      </c>
      <c r="C88" s="70" t="s">
        <v>324</v>
      </c>
      <c r="D88" s="65"/>
      <c r="E88" s="72" t="s">
        <v>141</v>
      </c>
      <c r="F88" s="78">
        <v>78</v>
      </c>
      <c r="G88" s="66"/>
      <c r="H88" s="67">
        <f>ROUND(G88*F88,2)</f>
        <v>0</v>
      </c>
    </row>
    <row r="89" spans="1:8" s="111" customFormat="1" ht="30" customHeight="1">
      <c r="A89" s="103" t="s">
        <v>196</v>
      </c>
      <c r="B89" s="104" t="s">
        <v>361</v>
      </c>
      <c r="C89" s="105" t="s">
        <v>270</v>
      </c>
      <c r="D89" s="106" t="s">
        <v>269</v>
      </c>
      <c r="E89" s="107"/>
      <c r="F89" s="108"/>
      <c r="G89" s="109"/>
      <c r="H89" s="110"/>
    </row>
    <row r="90" spans="1:8" s="74" customFormat="1" ht="39.75" customHeight="1">
      <c r="A90" s="69" t="s">
        <v>197</v>
      </c>
      <c r="B90" s="76" t="s">
        <v>41</v>
      </c>
      <c r="C90" s="70" t="s">
        <v>264</v>
      </c>
      <c r="D90" s="65"/>
      <c r="E90" s="72" t="s">
        <v>62</v>
      </c>
      <c r="F90" s="78">
        <v>1</v>
      </c>
      <c r="G90" s="66"/>
      <c r="H90" s="67">
        <f>ROUND(G90*F90,2)</f>
        <v>0</v>
      </c>
    </row>
    <row r="91" spans="1:8" s="74" customFormat="1" ht="39.75" customHeight="1">
      <c r="A91" s="69" t="s">
        <v>198</v>
      </c>
      <c r="B91" s="76" t="s">
        <v>55</v>
      </c>
      <c r="C91" s="70" t="s">
        <v>265</v>
      </c>
      <c r="D91" s="65"/>
      <c r="E91" s="72" t="s">
        <v>62</v>
      </c>
      <c r="F91" s="78">
        <v>1</v>
      </c>
      <c r="G91" s="66"/>
      <c r="H91" s="67">
        <f>ROUND(G91*F91,2)</f>
        <v>0</v>
      </c>
    </row>
    <row r="92" spans="1:8" s="114" customFormat="1" ht="39.75" customHeight="1">
      <c r="A92" s="103"/>
      <c r="B92" s="112" t="s">
        <v>106</v>
      </c>
      <c r="C92" s="113" t="s">
        <v>271</v>
      </c>
      <c r="D92" s="106" t="s">
        <v>340</v>
      </c>
      <c r="E92" s="107" t="s">
        <v>62</v>
      </c>
      <c r="F92" s="115">
        <v>3</v>
      </c>
      <c r="G92" s="116"/>
      <c r="H92" s="117">
        <f>ROUND(G92*F92,2)</f>
        <v>0</v>
      </c>
    </row>
    <row r="93" spans="1:8" s="85" customFormat="1" ht="30" customHeight="1">
      <c r="A93" s="69" t="s">
        <v>296</v>
      </c>
      <c r="B93" s="63" t="s">
        <v>362</v>
      </c>
      <c r="C93" s="84" t="s">
        <v>297</v>
      </c>
      <c r="D93" s="65" t="s">
        <v>189</v>
      </c>
      <c r="E93" s="72"/>
      <c r="F93" s="78"/>
      <c r="G93" s="75"/>
      <c r="H93" s="80"/>
    </row>
    <row r="94" spans="1:8" s="85" customFormat="1" ht="30" customHeight="1">
      <c r="A94" s="69" t="s">
        <v>298</v>
      </c>
      <c r="B94" s="76" t="s">
        <v>41</v>
      </c>
      <c r="C94" s="84" t="s">
        <v>299</v>
      </c>
      <c r="D94" s="65"/>
      <c r="E94" s="72" t="s">
        <v>62</v>
      </c>
      <c r="F94" s="78">
        <v>4</v>
      </c>
      <c r="G94" s="66"/>
      <c r="H94" s="67">
        <f>ROUND(G94*F94,2)</f>
        <v>0</v>
      </c>
    </row>
    <row r="95" spans="1:8" s="85" customFormat="1" ht="30" customHeight="1">
      <c r="A95" s="69" t="s">
        <v>298</v>
      </c>
      <c r="B95" s="76" t="s">
        <v>55</v>
      </c>
      <c r="C95" s="84" t="s">
        <v>419</v>
      </c>
      <c r="D95" s="65"/>
      <c r="E95" s="72" t="s">
        <v>62</v>
      </c>
      <c r="F95" s="78">
        <v>1</v>
      </c>
      <c r="G95" s="66"/>
      <c r="H95" s="67">
        <f>ROUND(G95*F95,2)</f>
        <v>0</v>
      </c>
    </row>
    <row r="96" spans="1:8" s="85" customFormat="1" ht="30" customHeight="1">
      <c r="A96" s="69" t="s">
        <v>298</v>
      </c>
      <c r="B96" s="76" t="s">
        <v>106</v>
      </c>
      <c r="C96" s="84" t="s">
        <v>317</v>
      </c>
      <c r="D96" s="65"/>
      <c r="E96" s="72" t="s">
        <v>62</v>
      </c>
      <c r="F96" s="78">
        <v>1</v>
      </c>
      <c r="G96" s="66"/>
      <c r="H96" s="67">
        <f>ROUND(G96*F96,2)</f>
        <v>0</v>
      </c>
    </row>
    <row r="97" spans="1:8" s="85" customFormat="1" ht="30" customHeight="1">
      <c r="A97" s="69" t="s">
        <v>300</v>
      </c>
      <c r="B97" s="63" t="s">
        <v>363</v>
      </c>
      <c r="C97" s="84" t="s">
        <v>301</v>
      </c>
      <c r="D97" s="65" t="s">
        <v>189</v>
      </c>
      <c r="E97" s="72"/>
      <c r="F97" s="78"/>
      <c r="G97" s="75"/>
      <c r="H97" s="80"/>
    </row>
    <row r="98" spans="1:8" s="85" customFormat="1" ht="30" customHeight="1">
      <c r="A98" s="69" t="s">
        <v>302</v>
      </c>
      <c r="B98" s="76" t="s">
        <v>41</v>
      </c>
      <c r="C98" s="84" t="s">
        <v>303</v>
      </c>
      <c r="D98" s="65"/>
      <c r="E98" s="72"/>
      <c r="F98" s="78"/>
      <c r="G98" s="75"/>
      <c r="H98" s="80"/>
    </row>
    <row r="99" spans="1:8" s="74" customFormat="1" ht="39.75" customHeight="1">
      <c r="A99" s="69" t="s">
        <v>304</v>
      </c>
      <c r="B99" s="81" t="s">
        <v>72</v>
      </c>
      <c r="C99" s="70" t="s">
        <v>316</v>
      </c>
      <c r="D99" s="65"/>
      <c r="E99" s="72" t="s">
        <v>62</v>
      </c>
      <c r="F99" s="78">
        <v>2</v>
      </c>
      <c r="G99" s="66"/>
      <c r="H99" s="67">
        <f>ROUND(G99*F99,2)</f>
        <v>0</v>
      </c>
    </row>
    <row r="100" spans="1:8" s="74" customFormat="1" ht="39.75" customHeight="1">
      <c r="A100" s="69" t="s">
        <v>475</v>
      </c>
      <c r="B100" s="81" t="s">
        <v>136</v>
      </c>
      <c r="C100" s="70" t="s">
        <v>461</v>
      </c>
      <c r="D100" s="65"/>
      <c r="E100" s="72" t="s">
        <v>62</v>
      </c>
      <c r="F100" s="78">
        <v>2</v>
      </c>
      <c r="G100" s="66"/>
      <c r="H100" s="67">
        <f>ROUND(G100*F100,2)</f>
        <v>0</v>
      </c>
    </row>
    <row r="101" spans="1:8" s="85" customFormat="1" ht="39.75" customHeight="1">
      <c r="A101" s="69" t="s">
        <v>305</v>
      </c>
      <c r="B101" s="63" t="s">
        <v>364</v>
      </c>
      <c r="C101" s="84" t="s">
        <v>306</v>
      </c>
      <c r="D101" s="65" t="s">
        <v>189</v>
      </c>
      <c r="E101" s="72"/>
      <c r="F101" s="78"/>
      <c r="G101" s="75"/>
      <c r="H101" s="80"/>
    </row>
    <row r="102" spans="1:8" s="85" customFormat="1" ht="30" customHeight="1">
      <c r="A102" s="69" t="s">
        <v>307</v>
      </c>
      <c r="B102" s="76" t="s">
        <v>41</v>
      </c>
      <c r="C102" s="84" t="s">
        <v>308</v>
      </c>
      <c r="D102" s="65"/>
      <c r="E102" s="72" t="s">
        <v>62</v>
      </c>
      <c r="F102" s="78">
        <v>1</v>
      </c>
      <c r="G102" s="66"/>
      <c r="H102" s="67">
        <f>ROUND(G102*F102,2)</f>
        <v>0</v>
      </c>
    </row>
    <row r="103" spans="1:8" s="68" customFormat="1" ht="30" customHeight="1">
      <c r="A103" s="69" t="s">
        <v>309</v>
      </c>
      <c r="B103" s="63" t="s">
        <v>365</v>
      </c>
      <c r="C103" s="70" t="s">
        <v>310</v>
      </c>
      <c r="D103" s="65" t="s">
        <v>189</v>
      </c>
      <c r="E103" s="72" t="s">
        <v>62</v>
      </c>
      <c r="F103" s="78">
        <v>3</v>
      </c>
      <c r="G103" s="66"/>
      <c r="H103" s="67">
        <f>ROUND(G103*F103,2)</f>
        <v>0</v>
      </c>
    </row>
    <row r="104" spans="1:8" s="68" customFormat="1" ht="30" customHeight="1">
      <c r="A104" s="69" t="s">
        <v>199</v>
      </c>
      <c r="B104" s="63" t="s">
        <v>366</v>
      </c>
      <c r="C104" s="70" t="s">
        <v>200</v>
      </c>
      <c r="D104" s="65" t="s">
        <v>189</v>
      </c>
      <c r="E104" s="72" t="s">
        <v>62</v>
      </c>
      <c r="F104" s="78">
        <v>1</v>
      </c>
      <c r="G104" s="66"/>
      <c r="H104" s="67">
        <f>ROUND(G104*F104,2)</f>
        <v>0</v>
      </c>
    </row>
    <row r="105" spans="1:8" s="74" customFormat="1" ht="30" customHeight="1">
      <c r="A105" s="69" t="s">
        <v>311</v>
      </c>
      <c r="B105" s="63" t="s">
        <v>367</v>
      </c>
      <c r="C105" s="70" t="s">
        <v>312</v>
      </c>
      <c r="D105" s="65" t="s">
        <v>313</v>
      </c>
      <c r="E105" s="72" t="s">
        <v>141</v>
      </c>
      <c r="F105" s="78">
        <v>150</v>
      </c>
      <c r="G105" s="66"/>
      <c r="H105" s="67">
        <f>ROUND(G105*F105,2)</f>
        <v>0</v>
      </c>
    </row>
    <row r="106" spans="1:8" s="85" customFormat="1" ht="30" customHeight="1">
      <c r="A106" s="69" t="s">
        <v>201</v>
      </c>
      <c r="B106" s="63" t="s">
        <v>368</v>
      </c>
      <c r="C106" s="84" t="s">
        <v>202</v>
      </c>
      <c r="D106" s="65" t="s">
        <v>203</v>
      </c>
      <c r="E106" s="72"/>
      <c r="F106" s="78"/>
      <c r="G106" s="75"/>
      <c r="H106" s="80"/>
    </row>
    <row r="107" spans="1:8" s="74" customFormat="1" ht="30" customHeight="1">
      <c r="A107" s="69" t="s">
        <v>205</v>
      </c>
      <c r="B107" s="76" t="s">
        <v>41</v>
      </c>
      <c r="C107" s="70" t="s">
        <v>236</v>
      </c>
      <c r="D107" s="65"/>
      <c r="E107" s="72" t="s">
        <v>141</v>
      </c>
      <c r="F107" s="78">
        <v>128</v>
      </c>
      <c r="G107" s="66"/>
      <c r="H107" s="67">
        <f>ROUND(G107*F107,2)</f>
        <v>0</v>
      </c>
    </row>
    <row r="108" spans="1:8" s="85" customFormat="1" ht="30" customHeight="1">
      <c r="A108" s="69" t="s">
        <v>208</v>
      </c>
      <c r="B108" s="63" t="s">
        <v>369</v>
      </c>
      <c r="C108" s="84" t="s">
        <v>209</v>
      </c>
      <c r="D108" s="65" t="s">
        <v>203</v>
      </c>
      <c r="E108" s="72"/>
      <c r="F108" s="78"/>
      <c r="G108" s="75"/>
      <c r="H108" s="80"/>
    </row>
    <row r="109" spans="1:8" s="74" customFormat="1" ht="30" customHeight="1">
      <c r="A109" s="69" t="s">
        <v>211</v>
      </c>
      <c r="B109" s="76" t="s">
        <v>41</v>
      </c>
      <c r="C109" s="70" t="s">
        <v>245</v>
      </c>
      <c r="D109" s="65"/>
      <c r="E109" s="72" t="s">
        <v>141</v>
      </c>
      <c r="F109" s="78">
        <v>128</v>
      </c>
      <c r="G109" s="66"/>
      <c r="H109" s="67">
        <f>ROUND(G109*F109,2)</f>
        <v>0</v>
      </c>
    </row>
    <row r="110" spans="1:8" s="68" customFormat="1" ht="30" customHeight="1">
      <c r="A110" s="69" t="s">
        <v>213</v>
      </c>
      <c r="B110" s="63" t="s">
        <v>370</v>
      </c>
      <c r="C110" s="70" t="s">
        <v>214</v>
      </c>
      <c r="D110" s="65" t="s">
        <v>203</v>
      </c>
      <c r="E110" s="72" t="s">
        <v>141</v>
      </c>
      <c r="F110" s="78">
        <v>88</v>
      </c>
      <c r="G110" s="66"/>
      <c r="H110" s="67">
        <f>ROUND(G110*F110,2)</f>
        <v>0</v>
      </c>
    </row>
    <row r="111" spans="1:8" s="85" customFormat="1" ht="30" customHeight="1">
      <c r="A111" s="69" t="s">
        <v>215</v>
      </c>
      <c r="B111" s="86" t="s">
        <v>371</v>
      </c>
      <c r="C111" s="87" t="s">
        <v>216</v>
      </c>
      <c r="D111" s="71" t="s">
        <v>203</v>
      </c>
      <c r="E111" s="72" t="s">
        <v>62</v>
      </c>
      <c r="F111" s="78">
        <v>28</v>
      </c>
      <c r="G111" s="66"/>
      <c r="H111" s="67">
        <f>ROUND(G111*F111,2)</f>
        <v>0</v>
      </c>
    </row>
    <row r="112" spans="1:8" s="68" customFormat="1" ht="39.75" customHeight="1">
      <c r="A112" s="69"/>
      <c r="B112" s="63" t="s">
        <v>372</v>
      </c>
      <c r="C112" s="70" t="s">
        <v>253</v>
      </c>
      <c r="D112" s="65" t="s">
        <v>338</v>
      </c>
      <c r="E112" s="72" t="s">
        <v>36</v>
      </c>
      <c r="F112" s="78">
        <v>55</v>
      </c>
      <c r="G112" s="66"/>
      <c r="H112" s="67">
        <f>ROUND(G112*F112,2)</f>
        <v>0</v>
      </c>
    </row>
    <row r="113" spans="1:8" s="68" customFormat="1" ht="30" customHeight="1">
      <c r="A113" s="69"/>
      <c r="B113" s="63" t="s">
        <v>373</v>
      </c>
      <c r="C113" s="70" t="s">
        <v>282</v>
      </c>
      <c r="D113" s="65" t="s">
        <v>337</v>
      </c>
      <c r="E113" s="72" t="s">
        <v>62</v>
      </c>
      <c r="F113" s="78">
        <v>2</v>
      </c>
      <c r="G113" s="66"/>
      <c r="H113" s="67">
        <f>ROUND(G113*F113,2)</f>
        <v>0</v>
      </c>
    </row>
    <row r="114" spans="1:8" s="85" customFormat="1" ht="30" customHeight="1">
      <c r="A114" s="69"/>
      <c r="B114" s="63" t="s">
        <v>374</v>
      </c>
      <c r="C114" s="84" t="s">
        <v>429</v>
      </c>
      <c r="D114" s="65" t="s">
        <v>456</v>
      </c>
      <c r="E114" s="72"/>
      <c r="F114" s="78"/>
      <c r="G114" s="75"/>
      <c r="H114" s="80"/>
    </row>
    <row r="115" spans="1:8" s="74" customFormat="1" ht="30" customHeight="1">
      <c r="A115" s="69"/>
      <c r="B115" s="76" t="s">
        <v>41</v>
      </c>
      <c r="C115" s="70" t="s">
        <v>457</v>
      </c>
      <c r="D115" s="65"/>
      <c r="E115" s="72" t="s">
        <v>62</v>
      </c>
      <c r="F115" s="78">
        <v>1</v>
      </c>
      <c r="G115" s="66"/>
      <c r="H115" s="67">
        <f>ROUND(G115*F115,2)</f>
        <v>0</v>
      </c>
    </row>
    <row r="116" spans="1:8" s="136" customFormat="1" ht="30" customHeight="1">
      <c r="A116" s="134" t="s">
        <v>463</v>
      </c>
      <c r="B116" s="63" t="s">
        <v>375</v>
      </c>
      <c r="C116" s="70" t="s">
        <v>464</v>
      </c>
      <c r="D116" s="65" t="s">
        <v>467</v>
      </c>
      <c r="E116" s="72"/>
      <c r="F116" s="78"/>
      <c r="G116" s="135"/>
      <c r="H116" s="80"/>
    </row>
    <row r="117" spans="1:8" s="136" customFormat="1" ht="30" customHeight="1">
      <c r="A117" s="134" t="s">
        <v>465</v>
      </c>
      <c r="B117" s="76" t="s">
        <v>41</v>
      </c>
      <c r="C117" s="70" t="s">
        <v>466</v>
      </c>
      <c r="D117" s="65"/>
      <c r="E117" s="72" t="s">
        <v>36</v>
      </c>
      <c r="F117" s="78">
        <v>100</v>
      </c>
      <c r="G117" s="131"/>
      <c r="H117" s="67">
        <f>ROUND(G117*F117,2)</f>
        <v>0</v>
      </c>
    </row>
    <row r="118" spans="1:8" ht="30" customHeight="1">
      <c r="A118" s="21"/>
      <c r="B118" s="13"/>
      <c r="C118" s="34" t="s">
        <v>20</v>
      </c>
      <c r="D118" s="11"/>
      <c r="E118" s="10"/>
      <c r="F118" s="9"/>
      <c r="G118" s="21"/>
      <c r="H118" s="24"/>
    </row>
    <row r="119" spans="1:8" s="74" customFormat="1" ht="30" customHeight="1">
      <c r="A119" s="69" t="s">
        <v>217</v>
      </c>
      <c r="B119" s="63" t="s">
        <v>376</v>
      </c>
      <c r="C119" s="70" t="s">
        <v>476</v>
      </c>
      <c r="D119" s="65" t="s">
        <v>269</v>
      </c>
      <c r="E119" s="72" t="s">
        <v>62</v>
      </c>
      <c r="F119" s="78">
        <v>1</v>
      </c>
      <c r="G119" s="66"/>
      <c r="H119" s="67">
        <f>ROUND(G119*F119,2)</f>
        <v>0</v>
      </c>
    </row>
    <row r="120" spans="1:8" s="74" customFormat="1" ht="30" customHeight="1">
      <c r="A120" s="69" t="s">
        <v>218</v>
      </c>
      <c r="B120" s="63" t="s">
        <v>377</v>
      </c>
      <c r="C120" s="70" t="s">
        <v>219</v>
      </c>
      <c r="D120" s="65" t="s">
        <v>189</v>
      </c>
      <c r="E120" s="72"/>
      <c r="F120" s="78"/>
      <c r="G120" s="83"/>
      <c r="H120" s="80"/>
    </row>
    <row r="121" spans="1:8" s="74" customFormat="1" ht="30" customHeight="1">
      <c r="A121" s="69" t="s">
        <v>220</v>
      </c>
      <c r="B121" s="76" t="s">
        <v>41</v>
      </c>
      <c r="C121" s="70" t="s">
        <v>221</v>
      </c>
      <c r="D121" s="65"/>
      <c r="E121" s="72" t="s">
        <v>222</v>
      </c>
      <c r="F121" s="88">
        <v>1</v>
      </c>
      <c r="G121" s="66"/>
      <c r="H121" s="67">
        <f>ROUND(G121*F121,2)</f>
        <v>0</v>
      </c>
    </row>
    <row r="122" spans="1:8" s="68" customFormat="1" ht="30" customHeight="1">
      <c r="A122" s="69" t="s">
        <v>223</v>
      </c>
      <c r="B122" s="63" t="s">
        <v>378</v>
      </c>
      <c r="C122" s="70" t="s">
        <v>320</v>
      </c>
      <c r="D122" s="65" t="s">
        <v>269</v>
      </c>
      <c r="E122" s="72"/>
      <c r="F122" s="78"/>
      <c r="G122" s="75"/>
      <c r="H122" s="80"/>
    </row>
    <row r="123" spans="1:8" s="74" customFormat="1" ht="30" customHeight="1">
      <c r="A123" s="69" t="s">
        <v>224</v>
      </c>
      <c r="B123" s="76" t="s">
        <v>41</v>
      </c>
      <c r="C123" s="70" t="s">
        <v>225</v>
      </c>
      <c r="D123" s="65"/>
      <c r="E123" s="72" t="s">
        <v>62</v>
      </c>
      <c r="F123" s="78">
        <v>1</v>
      </c>
      <c r="G123" s="66"/>
      <c r="H123" s="67">
        <f aca="true" t="shared" si="2" ref="H123:H128">ROUND(G123*F123,2)</f>
        <v>0</v>
      </c>
    </row>
    <row r="124" spans="1:8" s="74" customFormat="1" ht="30" customHeight="1">
      <c r="A124" s="69" t="s">
        <v>226</v>
      </c>
      <c r="B124" s="76" t="s">
        <v>55</v>
      </c>
      <c r="C124" s="70" t="s">
        <v>227</v>
      </c>
      <c r="D124" s="65"/>
      <c r="E124" s="72" t="s">
        <v>62</v>
      </c>
      <c r="F124" s="78">
        <v>4</v>
      </c>
      <c r="G124" s="66"/>
      <c r="H124" s="67">
        <f t="shared" si="2"/>
        <v>0</v>
      </c>
    </row>
    <row r="125" spans="1:8" s="68" customFormat="1" ht="30" customHeight="1">
      <c r="A125" s="69" t="s">
        <v>81</v>
      </c>
      <c r="B125" s="63" t="s">
        <v>379</v>
      </c>
      <c r="C125" s="70" t="s">
        <v>82</v>
      </c>
      <c r="D125" s="65" t="s">
        <v>269</v>
      </c>
      <c r="E125" s="72" t="s">
        <v>62</v>
      </c>
      <c r="F125" s="78">
        <v>14</v>
      </c>
      <c r="G125" s="66"/>
      <c r="H125" s="67">
        <f t="shared" si="2"/>
        <v>0</v>
      </c>
    </row>
    <row r="126" spans="1:8" s="68" customFormat="1" ht="30" customHeight="1">
      <c r="A126" s="69" t="s">
        <v>83</v>
      </c>
      <c r="B126" s="63" t="s">
        <v>380</v>
      </c>
      <c r="C126" s="70" t="s">
        <v>84</v>
      </c>
      <c r="D126" s="65" t="s">
        <v>269</v>
      </c>
      <c r="E126" s="72" t="s">
        <v>62</v>
      </c>
      <c r="F126" s="78">
        <v>6</v>
      </c>
      <c r="G126" s="66"/>
      <c r="H126" s="67">
        <f t="shared" si="2"/>
        <v>0</v>
      </c>
    </row>
    <row r="127" spans="1:8" s="74" customFormat="1" ht="30" customHeight="1">
      <c r="A127" s="69" t="s">
        <v>251</v>
      </c>
      <c r="B127" s="63" t="s">
        <v>381</v>
      </c>
      <c r="C127" s="70" t="s">
        <v>252</v>
      </c>
      <c r="D127" s="65" t="s">
        <v>269</v>
      </c>
      <c r="E127" s="72" t="s">
        <v>62</v>
      </c>
      <c r="F127" s="78">
        <v>13</v>
      </c>
      <c r="G127" s="66"/>
      <c r="H127" s="67">
        <f t="shared" si="2"/>
        <v>0</v>
      </c>
    </row>
    <row r="128" spans="1:8" s="74" customFormat="1" ht="39.75" customHeight="1">
      <c r="A128" s="69" t="s">
        <v>283</v>
      </c>
      <c r="B128" s="63" t="s">
        <v>382</v>
      </c>
      <c r="C128" s="70" t="s">
        <v>284</v>
      </c>
      <c r="D128" s="65" t="s">
        <v>228</v>
      </c>
      <c r="E128" s="72" t="s">
        <v>62</v>
      </c>
      <c r="F128" s="78">
        <v>2</v>
      </c>
      <c r="G128" s="66"/>
      <c r="H128" s="67">
        <f t="shared" si="2"/>
        <v>0</v>
      </c>
    </row>
    <row r="129" spans="1:8" s="74" customFormat="1" ht="39.75" customHeight="1">
      <c r="A129" s="69"/>
      <c r="B129" s="63" t="s">
        <v>383</v>
      </c>
      <c r="C129" s="70" t="s">
        <v>285</v>
      </c>
      <c r="D129" s="65" t="s">
        <v>228</v>
      </c>
      <c r="E129" s="72"/>
      <c r="F129" s="78"/>
      <c r="G129" s="75"/>
      <c r="H129" s="67"/>
    </row>
    <row r="130" spans="1:8" s="74" customFormat="1" ht="30" customHeight="1">
      <c r="A130" s="69"/>
      <c r="B130" s="76" t="s">
        <v>41</v>
      </c>
      <c r="C130" s="70" t="s">
        <v>286</v>
      </c>
      <c r="D130" s="65"/>
      <c r="E130" s="72" t="s">
        <v>62</v>
      </c>
      <c r="F130" s="78">
        <v>2</v>
      </c>
      <c r="G130" s="66"/>
      <c r="H130" s="67">
        <f>ROUND(G130*F130,2)</f>
        <v>0</v>
      </c>
    </row>
    <row r="131" spans="1:8" s="85" customFormat="1" ht="30" customHeight="1">
      <c r="A131" s="69"/>
      <c r="B131" s="63" t="s">
        <v>384</v>
      </c>
      <c r="C131" s="84" t="s">
        <v>326</v>
      </c>
      <c r="D131" s="65" t="s">
        <v>228</v>
      </c>
      <c r="E131" s="72"/>
      <c r="F131" s="78"/>
      <c r="G131" s="75"/>
      <c r="H131" s="80"/>
    </row>
    <row r="132" spans="1:8" s="85" customFormat="1" ht="30" customHeight="1">
      <c r="A132" s="69"/>
      <c r="B132" s="76" t="s">
        <v>41</v>
      </c>
      <c r="C132" s="84" t="s">
        <v>325</v>
      </c>
      <c r="D132" s="65"/>
      <c r="E132" s="72"/>
      <c r="F132" s="78"/>
      <c r="G132" s="75"/>
      <c r="H132" s="80"/>
    </row>
    <row r="133" spans="1:8" s="74" customFormat="1" ht="39.75" customHeight="1">
      <c r="A133" s="69"/>
      <c r="B133" s="81" t="s">
        <v>72</v>
      </c>
      <c r="C133" s="70" t="s">
        <v>327</v>
      </c>
      <c r="D133" s="65"/>
      <c r="E133" s="72" t="s">
        <v>62</v>
      </c>
      <c r="F133" s="78">
        <v>2</v>
      </c>
      <c r="G133" s="66"/>
      <c r="H133" s="67">
        <f>ROUND(G133*F133,2)</f>
        <v>0</v>
      </c>
    </row>
    <row r="134" spans="1:8" s="74" customFormat="1" ht="30" customHeight="1">
      <c r="A134" s="69"/>
      <c r="B134" s="63" t="s">
        <v>385</v>
      </c>
      <c r="C134" s="70" t="s">
        <v>328</v>
      </c>
      <c r="D134" s="65" t="s">
        <v>416</v>
      </c>
      <c r="E134" s="72"/>
      <c r="F134" s="78"/>
      <c r="G134" s="75"/>
      <c r="H134" s="67"/>
    </row>
    <row r="135" spans="1:8" s="74" customFormat="1" ht="30" customHeight="1">
      <c r="A135" s="69"/>
      <c r="B135" s="76" t="s">
        <v>41</v>
      </c>
      <c r="C135" s="70" t="s">
        <v>332</v>
      </c>
      <c r="D135" s="65"/>
      <c r="E135" s="72" t="s">
        <v>141</v>
      </c>
      <c r="F135" s="78">
        <v>78</v>
      </c>
      <c r="G135" s="66"/>
      <c r="H135" s="67">
        <f>ROUND(G135*F135,2)</f>
        <v>0</v>
      </c>
    </row>
    <row r="136" spans="1:8" s="74" customFormat="1" ht="30" customHeight="1">
      <c r="A136" s="69"/>
      <c r="B136" s="76" t="s">
        <v>55</v>
      </c>
      <c r="C136" s="70" t="s">
        <v>420</v>
      </c>
      <c r="D136" s="65"/>
      <c r="E136" s="72" t="s">
        <v>141</v>
      </c>
      <c r="F136" s="78">
        <v>21</v>
      </c>
      <c r="G136" s="66"/>
      <c r="H136" s="67">
        <f>ROUND(G136*F136,2)</f>
        <v>0</v>
      </c>
    </row>
    <row r="137" spans="1:8" s="74" customFormat="1" ht="30" customHeight="1">
      <c r="A137" s="69"/>
      <c r="B137" s="76" t="s">
        <v>106</v>
      </c>
      <c r="C137" s="70" t="s">
        <v>329</v>
      </c>
      <c r="D137" s="65"/>
      <c r="E137" s="72" t="s">
        <v>141</v>
      </c>
      <c r="F137" s="78">
        <v>116</v>
      </c>
      <c r="G137" s="66"/>
      <c r="H137" s="67">
        <f>ROUND(G137*F137,2)</f>
        <v>0</v>
      </c>
    </row>
    <row r="138" spans="1:8" s="74" customFormat="1" ht="30" customHeight="1">
      <c r="A138" s="69"/>
      <c r="B138" s="76" t="s">
        <v>124</v>
      </c>
      <c r="C138" s="70" t="s">
        <v>428</v>
      </c>
      <c r="D138" s="65"/>
      <c r="E138" s="72" t="s">
        <v>141</v>
      </c>
      <c r="F138" s="78">
        <v>78</v>
      </c>
      <c r="G138" s="66"/>
      <c r="H138" s="67">
        <f>ROUND(G138*F138,2)</f>
        <v>0</v>
      </c>
    </row>
    <row r="139" spans="1:8" s="74" customFormat="1" ht="30" customHeight="1">
      <c r="A139" s="69"/>
      <c r="B139" s="63" t="s">
        <v>386</v>
      </c>
      <c r="C139" s="70" t="s">
        <v>330</v>
      </c>
      <c r="D139" s="65" t="s">
        <v>416</v>
      </c>
      <c r="E139" s="72"/>
      <c r="F139" s="78"/>
      <c r="G139" s="75"/>
      <c r="H139" s="67"/>
    </row>
    <row r="140" spans="1:8" s="74" customFormat="1" ht="30" customHeight="1">
      <c r="A140" s="69"/>
      <c r="B140" s="76" t="s">
        <v>41</v>
      </c>
      <c r="C140" s="70" t="s">
        <v>331</v>
      </c>
      <c r="D140" s="65"/>
      <c r="E140" s="72" t="s">
        <v>62</v>
      </c>
      <c r="F140" s="78">
        <v>6</v>
      </c>
      <c r="G140" s="66"/>
      <c r="H140" s="67">
        <f>ROUND(G140*F140,2)</f>
        <v>0</v>
      </c>
    </row>
    <row r="141" spans="1:8" ht="30" customHeight="1">
      <c r="A141" s="21"/>
      <c r="B141" s="17"/>
      <c r="C141" s="34" t="s">
        <v>21</v>
      </c>
      <c r="D141" s="11"/>
      <c r="E141" s="8"/>
      <c r="F141" s="11"/>
      <c r="G141" s="21"/>
      <c r="H141" s="24"/>
    </row>
    <row r="142" spans="1:8" s="68" customFormat="1" ht="30" customHeight="1">
      <c r="A142" s="77" t="s">
        <v>229</v>
      </c>
      <c r="B142" s="63" t="s">
        <v>387</v>
      </c>
      <c r="C142" s="70" t="s">
        <v>230</v>
      </c>
      <c r="D142" s="65" t="s">
        <v>231</v>
      </c>
      <c r="E142" s="72"/>
      <c r="F142" s="73"/>
      <c r="G142" s="75"/>
      <c r="H142" s="67"/>
    </row>
    <row r="143" spans="1:8" s="74" customFormat="1" ht="30" customHeight="1">
      <c r="A143" s="77" t="s">
        <v>232</v>
      </c>
      <c r="B143" s="76" t="s">
        <v>41</v>
      </c>
      <c r="C143" s="70" t="s">
        <v>233</v>
      </c>
      <c r="D143" s="65"/>
      <c r="E143" s="72" t="s">
        <v>36</v>
      </c>
      <c r="F143" s="73">
        <v>100</v>
      </c>
      <c r="G143" s="66"/>
      <c r="H143" s="67">
        <f>ROUND(G143*F143,2)</f>
        <v>0</v>
      </c>
    </row>
    <row r="144" spans="1:8" s="74" customFormat="1" ht="30" customHeight="1">
      <c r="A144" s="77" t="s">
        <v>85</v>
      </c>
      <c r="B144" s="63" t="s">
        <v>388</v>
      </c>
      <c r="C144" s="70" t="s">
        <v>86</v>
      </c>
      <c r="D144" s="65" t="s">
        <v>339</v>
      </c>
      <c r="E144" s="72" t="s">
        <v>36</v>
      </c>
      <c r="F144" s="73">
        <v>8000</v>
      </c>
      <c r="G144" s="66"/>
      <c r="H144" s="67">
        <f>ROUND(G144*F144,2)</f>
        <v>0</v>
      </c>
    </row>
    <row r="145" spans="1:8" ht="30" customHeight="1">
      <c r="A145" s="21"/>
      <c r="B145" s="6"/>
      <c r="C145" s="34" t="s">
        <v>22</v>
      </c>
      <c r="D145" s="11"/>
      <c r="E145" s="10"/>
      <c r="F145" s="9"/>
      <c r="G145" s="21"/>
      <c r="H145" s="24"/>
    </row>
    <row r="146" spans="1:8" s="68" customFormat="1" ht="30" customHeight="1">
      <c r="A146" s="77" t="s">
        <v>266</v>
      </c>
      <c r="B146" s="102" t="s">
        <v>389</v>
      </c>
      <c r="C146" s="70" t="s">
        <v>267</v>
      </c>
      <c r="D146" s="71" t="s">
        <v>268</v>
      </c>
      <c r="E146" s="72" t="s">
        <v>32</v>
      </c>
      <c r="F146" s="73">
        <v>15</v>
      </c>
      <c r="G146" s="66"/>
      <c r="H146" s="67">
        <f>ROUND(G146*F146,2)</f>
        <v>0</v>
      </c>
    </row>
    <row r="147" spans="1:8" s="97" customFormat="1" ht="34.5" customHeight="1">
      <c r="A147" s="89"/>
      <c r="B147" s="90" t="s">
        <v>431</v>
      </c>
      <c r="C147" s="91" t="s">
        <v>249</v>
      </c>
      <c r="D147" s="92" t="s">
        <v>444</v>
      </c>
      <c r="E147" s="93" t="s">
        <v>62</v>
      </c>
      <c r="F147" s="94">
        <v>6</v>
      </c>
      <c r="G147" s="95"/>
      <c r="H147" s="96">
        <f>ROUND(G147*F147,2)</f>
        <v>0</v>
      </c>
    </row>
    <row r="148" spans="1:8" ht="30" customHeight="1">
      <c r="A148" s="21"/>
      <c r="B148" s="6"/>
      <c r="C148" s="34" t="s">
        <v>261</v>
      </c>
      <c r="D148" s="11"/>
      <c r="E148" s="10"/>
      <c r="F148" s="9"/>
      <c r="G148" s="21"/>
      <c r="H148" s="24"/>
    </row>
    <row r="149" spans="1:8" s="100" customFormat="1" ht="39.75" customHeight="1">
      <c r="A149" s="89"/>
      <c r="B149" s="90" t="s">
        <v>468</v>
      </c>
      <c r="C149" s="91" t="s">
        <v>263</v>
      </c>
      <c r="D149" s="92" t="s">
        <v>341</v>
      </c>
      <c r="E149" s="93"/>
      <c r="F149" s="94"/>
      <c r="G149" s="98"/>
      <c r="H149" s="99"/>
    </row>
    <row r="150" spans="1:8" s="97" customFormat="1" ht="49.5" customHeight="1">
      <c r="A150" s="89"/>
      <c r="B150" s="101" t="s">
        <v>41</v>
      </c>
      <c r="C150" s="91" t="s">
        <v>333</v>
      </c>
      <c r="D150" s="92"/>
      <c r="E150" s="93" t="s">
        <v>262</v>
      </c>
      <c r="F150" s="94">
        <v>1</v>
      </c>
      <c r="G150" s="95"/>
      <c r="H150" s="96">
        <f>ROUND(G150*F150,2)</f>
        <v>0</v>
      </c>
    </row>
    <row r="151" spans="1:8" s="97" customFormat="1" ht="39.75" customHeight="1">
      <c r="A151" s="89"/>
      <c r="B151" s="101" t="s">
        <v>55</v>
      </c>
      <c r="C151" s="91" t="s">
        <v>334</v>
      </c>
      <c r="D151" s="92"/>
      <c r="E151" s="93" t="s">
        <v>262</v>
      </c>
      <c r="F151" s="94">
        <v>1</v>
      </c>
      <c r="G151" s="95"/>
      <c r="H151" s="96">
        <f>ROUND(G151*F151,2)</f>
        <v>0</v>
      </c>
    </row>
    <row r="152" spans="1:8" ht="39.75" customHeight="1" thickBot="1">
      <c r="A152" s="22"/>
      <c r="B152" s="38" t="str">
        <f>B6</f>
        <v>A</v>
      </c>
      <c r="C152" s="140" t="str">
        <f>C6</f>
        <v>ROBLIN BOULEVARD - Assiniboine Park Drive to Shaftesbury Boulevard - Concrete Reconstruction</v>
      </c>
      <c r="D152" s="141"/>
      <c r="E152" s="141"/>
      <c r="F152" s="142"/>
      <c r="G152" s="22" t="s">
        <v>15</v>
      </c>
      <c r="H152" s="22">
        <f>SUM(H7:H151)</f>
        <v>0</v>
      </c>
    </row>
    <row r="153" spans="1:8" s="42" customFormat="1" ht="39.75" customHeight="1" thickTop="1">
      <c r="A153" s="40"/>
      <c r="B153" s="39" t="s">
        <v>13</v>
      </c>
      <c r="C153" s="145" t="s">
        <v>437</v>
      </c>
      <c r="D153" s="146"/>
      <c r="E153" s="146"/>
      <c r="F153" s="147"/>
      <c r="G153" s="40"/>
      <c r="H153" s="41"/>
    </row>
    <row r="154" spans="1:8" ht="30" customHeight="1">
      <c r="A154" s="21"/>
      <c r="B154" s="17"/>
      <c r="C154" s="33" t="s">
        <v>17</v>
      </c>
      <c r="D154" s="11"/>
      <c r="E154" s="9" t="s">
        <v>2</v>
      </c>
      <c r="F154" s="9" t="s">
        <v>2</v>
      </c>
      <c r="G154" s="21" t="s">
        <v>2</v>
      </c>
      <c r="H154" s="24"/>
    </row>
    <row r="155" spans="1:8" s="68" customFormat="1" ht="34.5" customHeight="1">
      <c r="A155" s="62"/>
      <c r="B155" s="63" t="s">
        <v>52</v>
      </c>
      <c r="C155" s="64" t="s">
        <v>27</v>
      </c>
      <c r="D155" s="65" t="s">
        <v>441</v>
      </c>
      <c r="E155" s="72" t="s">
        <v>36</v>
      </c>
      <c r="F155" s="73">
        <v>600</v>
      </c>
      <c r="G155" s="66"/>
      <c r="H155" s="67">
        <f>ROUND(G155*F155,2)</f>
        <v>0</v>
      </c>
    </row>
    <row r="156" spans="1:8" s="68" customFormat="1" ht="30" customHeight="1">
      <c r="A156" s="69" t="s">
        <v>28</v>
      </c>
      <c r="B156" s="63" t="s">
        <v>391</v>
      </c>
      <c r="C156" s="70" t="s">
        <v>30</v>
      </c>
      <c r="D156" s="71" t="s">
        <v>31</v>
      </c>
      <c r="E156" s="72" t="s">
        <v>32</v>
      </c>
      <c r="F156" s="73">
        <v>275</v>
      </c>
      <c r="G156" s="66"/>
      <c r="H156" s="67">
        <f>ROUND(G156*F156,2)</f>
        <v>0</v>
      </c>
    </row>
    <row r="157" spans="1:8" s="74" customFormat="1" ht="30" customHeight="1">
      <c r="A157" s="62" t="s">
        <v>33</v>
      </c>
      <c r="B157" s="63" t="s">
        <v>393</v>
      </c>
      <c r="C157" s="70" t="s">
        <v>35</v>
      </c>
      <c r="D157" s="71" t="s">
        <v>31</v>
      </c>
      <c r="E157" s="72" t="s">
        <v>36</v>
      </c>
      <c r="F157" s="73">
        <v>1100</v>
      </c>
      <c r="G157" s="66"/>
      <c r="H157" s="67">
        <f>ROUND(G157*F157,2)</f>
        <v>0</v>
      </c>
    </row>
    <row r="158" spans="1:8" s="68" customFormat="1" ht="30" customHeight="1">
      <c r="A158" s="62" t="s">
        <v>37</v>
      </c>
      <c r="B158" s="63" t="s">
        <v>392</v>
      </c>
      <c r="C158" s="70" t="s">
        <v>39</v>
      </c>
      <c r="D158" s="71" t="s">
        <v>31</v>
      </c>
      <c r="E158" s="72"/>
      <c r="F158" s="73"/>
      <c r="G158" s="75"/>
      <c r="H158" s="67"/>
    </row>
    <row r="159" spans="1:8" s="68" customFormat="1" ht="30" customHeight="1">
      <c r="A159" s="62" t="s">
        <v>40</v>
      </c>
      <c r="B159" s="76" t="s">
        <v>41</v>
      </c>
      <c r="C159" s="70" t="s">
        <v>42</v>
      </c>
      <c r="D159" s="65" t="s">
        <v>2</v>
      </c>
      <c r="E159" s="72" t="s">
        <v>43</v>
      </c>
      <c r="F159" s="73">
        <v>425</v>
      </c>
      <c r="G159" s="66"/>
      <c r="H159" s="67">
        <f>ROUND(G159*F159,2)</f>
        <v>0</v>
      </c>
    </row>
    <row r="160" spans="1:8" s="74" customFormat="1" ht="30" customHeight="1">
      <c r="A160" s="69" t="s">
        <v>44</v>
      </c>
      <c r="B160" s="63" t="s">
        <v>448</v>
      </c>
      <c r="C160" s="70" t="s">
        <v>46</v>
      </c>
      <c r="D160" s="71" t="s">
        <v>31</v>
      </c>
      <c r="E160" s="72" t="s">
        <v>36</v>
      </c>
      <c r="F160" s="73">
        <v>3000</v>
      </c>
      <c r="G160" s="66"/>
      <c r="H160" s="67">
        <f>ROUND(G160*F160,2)</f>
        <v>0</v>
      </c>
    </row>
    <row r="161" spans="1:8" s="74" customFormat="1" ht="30" customHeight="1">
      <c r="A161" s="120"/>
      <c r="B161" s="126" t="s">
        <v>394</v>
      </c>
      <c r="C161" s="122" t="s">
        <v>433</v>
      </c>
      <c r="D161" s="123" t="s">
        <v>445</v>
      </c>
      <c r="E161" s="124" t="s">
        <v>36</v>
      </c>
      <c r="F161" s="73">
        <v>6000</v>
      </c>
      <c r="G161" s="66"/>
      <c r="H161" s="67">
        <f>ROUND(G161*F161,2)</f>
        <v>0</v>
      </c>
    </row>
    <row r="162" spans="1:8" ht="30" customHeight="1">
      <c r="A162" s="21"/>
      <c r="B162" s="17"/>
      <c r="C162" s="34" t="s">
        <v>25</v>
      </c>
      <c r="D162" s="11"/>
      <c r="E162" s="8"/>
      <c r="F162" s="11"/>
      <c r="G162" s="21"/>
      <c r="H162" s="24"/>
    </row>
    <row r="163" spans="1:8" s="74" customFormat="1" ht="30" customHeight="1">
      <c r="A163" s="77" t="s">
        <v>57</v>
      </c>
      <c r="B163" s="63" t="s">
        <v>449</v>
      </c>
      <c r="C163" s="70" t="s">
        <v>58</v>
      </c>
      <c r="D163" s="65" t="s">
        <v>59</v>
      </c>
      <c r="E163" s="72"/>
      <c r="F163" s="73"/>
      <c r="G163" s="75"/>
      <c r="H163" s="67"/>
    </row>
    <row r="164" spans="1:8" s="74" customFormat="1" ht="30" customHeight="1">
      <c r="A164" s="77" t="s">
        <v>60</v>
      </c>
      <c r="B164" s="76" t="s">
        <v>41</v>
      </c>
      <c r="C164" s="70" t="s">
        <v>61</v>
      </c>
      <c r="D164" s="65" t="s">
        <v>2</v>
      </c>
      <c r="E164" s="72" t="s">
        <v>62</v>
      </c>
      <c r="F164" s="73">
        <v>10</v>
      </c>
      <c r="G164" s="66"/>
      <c r="H164" s="67">
        <f>ROUND(G164*F164,2)</f>
        <v>0</v>
      </c>
    </row>
    <row r="165" spans="1:8" s="68" customFormat="1" ht="30" customHeight="1">
      <c r="A165" s="77" t="s">
        <v>129</v>
      </c>
      <c r="B165" s="63" t="s">
        <v>395</v>
      </c>
      <c r="C165" s="70" t="s">
        <v>131</v>
      </c>
      <c r="D165" s="65" t="s">
        <v>120</v>
      </c>
      <c r="E165" s="72"/>
      <c r="F165" s="73"/>
      <c r="G165" s="75"/>
      <c r="H165" s="67"/>
    </row>
    <row r="166" spans="1:8" s="74" customFormat="1" ht="30" customHeight="1">
      <c r="A166" s="77" t="s">
        <v>132</v>
      </c>
      <c r="B166" s="76" t="s">
        <v>343</v>
      </c>
      <c r="C166" s="70" t="s">
        <v>125</v>
      </c>
      <c r="D166" s="65" t="s">
        <v>133</v>
      </c>
      <c r="E166" s="72"/>
      <c r="F166" s="73"/>
      <c r="G166" s="75"/>
      <c r="H166" s="67"/>
    </row>
    <row r="167" spans="1:8" s="74" customFormat="1" ht="30" customHeight="1">
      <c r="A167" s="77" t="s">
        <v>134</v>
      </c>
      <c r="B167" s="81" t="s">
        <v>72</v>
      </c>
      <c r="C167" s="70" t="s">
        <v>135</v>
      </c>
      <c r="D167" s="65"/>
      <c r="E167" s="72" t="s">
        <v>36</v>
      </c>
      <c r="F167" s="73">
        <v>5</v>
      </c>
      <c r="G167" s="66"/>
      <c r="H167" s="67">
        <f>ROUND(G167*F167,2)</f>
        <v>0</v>
      </c>
    </row>
    <row r="168" spans="1:8" s="74" customFormat="1" ht="30" customHeight="1">
      <c r="A168" s="77" t="s">
        <v>148</v>
      </c>
      <c r="B168" s="63" t="s">
        <v>450</v>
      </c>
      <c r="C168" s="70" t="s">
        <v>150</v>
      </c>
      <c r="D168" s="65" t="s">
        <v>139</v>
      </c>
      <c r="E168" s="72"/>
      <c r="F168" s="73"/>
      <c r="G168" s="75"/>
      <c r="H168" s="67"/>
    </row>
    <row r="169" spans="1:8" s="74" customFormat="1" ht="30" customHeight="1">
      <c r="A169" s="77" t="s">
        <v>151</v>
      </c>
      <c r="B169" s="76" t="s">
        <v>41</v>
      </c>
      <c r="C169" s="70" t="s">
        <v>290</v>
      </c>
      <c r="D169" s="65" t="s">
        <v>152</v>
      </c>
      <c r="E169" s="72"/>
      <c r="F169" s="73"/>
      <c r="G169" s="83"/>
      <c r="H169" s="67"/>
    </row>
    <row r="170" spans="1:8" s="74" customFormat="1" ht="30" customHeight="1">
      <c r="A170" s="77" t="s">
        <v>153</v>
      </c>
      <c r="B170" s="81" t="s">
        <v>72</v>
      </c>
      <c r="C170" s="70" t="s">
        <v>154</v>
      </c>
      <c r="D170" s="65"/>
      <c r="E170" s="72" t="s">
        <v>141</v>
      </c>
      <c r="F170" s="73">
        <v>5</v>
      </c>
      <c r="G170" s="66"/>
      <c r="H170" s="67">
        <f>ROUND(G170*F170,2)</f>
        <v>0</v>
      </c>
    </row>
    <row r="171" spans="1:8" s="82" customFormat="1" ht="30" customHeight="1">
      <c r="A171" s="77" t="s">
        <v>155</v>
      </c>
      <c r="B171" s="76" t="s">
        <v>55</v>
      </c>
      <c r="C171" s="70" t="s">
        <v>156</v>
      </c>
      <c r="D171" s="65" t="s">
        <v>157</v>
      </c>
      <c r="E171" s="72" t="s">
        <v>141</v>
      </c>
      <c r="F171" s="73">
        <v>3</v>
      </c>
      <c r="G171" s="66"/>
      <c r="H171" s="67">
        <f>ROUND(G171*F171,2)</f>
        <v>0</v>
      </c>
    </row>
    <row r="172" spans="1:8" s="74" customFormat="1" ht="30" customHeight="1">
      <c r="A172" s="125" t="s">
        <v>158</v>
      </c>
      <c r="B172" s="126" t="s">
        <v>396</v>
      </c>
      <c r="C172" s="122" t="s">
        <v>160</v>
      </c>
      <c r="D172" s="123" t="s">
        <v>415</v>
      </c>
      <c r="E172" s="128"/>
      <c r="F172" s="73"/>
      <c r="G172" s="75"/>
      <c r="H172" s="67"/>
    </row>
    <row r="173" spans="1:8" s="74" customFormat="1" ht="30" customHeight="1">
      <c r="A173" s="125" t="s">
        <v>434</v>
      </c>
      <c r="B173" s="121" t="s">
        <v>41</v>
      </c>
      <c r="C173" s="122" t="s">
        <v>70</v>
      </c>
      <c r="D173" s="123"/>
      <c r="E173" s="124"/>
      <c r="F173" s="73"/>
      <c r="G173" s="75"/>
      <c r="H173" s="67"/>
    </row>
    <row r="174" spans="1:8" s="74" customFormat="1" ht="30" customHeight="1">
      <c r="A174" s="125" t="s">
        <v>435</v>
      </c>
      <c r="B174" s="127" t="s">
        <v>72</v>
      </c>
      <c r="C174" s="122" t="s">
        <v>73</v>
      </c>
      <c r="D174" s="123"/>
      <c r="E174" s="124" t="s">
        <v>43</v>
      </c>
      <c r="F174" s="73">
        <v>1350</v>
      </c>
      <c r="G174" s="66"/>
      <c r="H174" s="67">
        <f>ROUND(G174*F174,2)</f>
        <v>0</v>
      </c>
    </row>
    <row r="175" spans="1:8" s="74" customFormat="1" ht="30" customHeight="1">
      <c r="A175" s="125" t="s">
        <v>161</v>
      </c>
      <c r="B175" s="121" t="s">
        <v>55</v>
      </c>
      <c r="C175" s="122" t="s">
        <v>75</v>
      </c>
      <c r="D175" s="123"/>
      <c r="E175" s="124"/>
      <c r="F175" s="73"/>
      <c r="G175" s="75"/>
      <c r="H175" s="67"/>
    </row>
    <row r="176" spans="1:8" s="74" customFormat="1" ht="30" customHeight="1">
      <c r="A176" s="125" t="s">
        <v>162</v>
      </c>
      <c r="B176" s="127" t="s">
        <v>72</v>
      </c>
      <c r="C176" s="122" t="s">
        <v>73</v>
      </c>
      <c r="D176" s="123"/>
      <c r="E176" s="124" t="s">
        <v>43</v>
      </c>
      <c r="F176" s="73">
        <v>50</v>
      </c>
      <c r="G176" s="66"/>
      <c r="H176" s="67">
        <f>ROUND(G176*F176,2)</f>
        <v>0</v>
      </c>
    </row>
    <row r="177" spans="1:8" s="74" customFormat="1" ht="30" customHeight="1">
      <c r="A177" s="62"/>
      <c r="B177" s="63" t="s">
        <v>397</v>
      </c>
      <c r="C177" s="70" t="s">
        <v>432</v>
      </c>
      <c r="D177" s="65" t="s">
        <v>446</v>
      </c>
      <c r="E177" s="72" t="s">
        <v>36</v>
      </c>
      <c r="F177" s="73">
        <v>5250</v>
      </c>
      <c r="G177" s="66"/>
      <c r="H177" s="67">
        <f>ROUND(G177*F177,2)</f>
        <v>0</v>
      </c>
    </row>
    <row r="178" spans="1:8" s="68" customFormat="1" ht="30" customHeight="1">
      <c r="A178" s="125" t="s">
        <v>163</v>
      </c>
      <c r="B178" s="126" t="s">
        <v>130</v>
      </c>
      <c r="C178" s="122" t="s">
        <v>164</v>
      </c>
      <c r="D178" s="123" t="s">
        <v>436</v>
      </c>
      <c r="E178" s="124"/>
      <c r="F178" s="73"/>
      <c r="G178" s="75"/>
      <c r="H178" s="67"/>
    </row>
    <row r="179" spans="1:8" s="74" customFormat="1" ht="30" customHeight="1">
      <c r="A179" s="125" t="s">
        <v>166</v>
      </c>
      <c r="B179" s="121" t="s">
        <v>41</v>
      </c>
      <c r="C179" s="122" t="s">
        <v>167</v>
      </c>
      <c r="D179" s="123" t="s">
        <v>430</v>
      </c>
      <c r="E179" s="124" t="s">
        <v>36</v>
      </c>
      <c r="F179" s="73">
        <v>4500</v>
      </c>
      <c r="G179" s="66"/>
      <c r="H179" s="67">
        <f>ROUND(G179*F179,2)</f>
        <v>0</v>
      </c>
    </row>
    <row r="180" spans="1:8" s="74" customFormat="1" ht="30" customHeight="1">
      <c r="A180" s="77" t="s">
        <v>63</v>
      </c>
      <c r="B180" s="63" t="s">
        <v>398</v>
      </c>
      <c r="C180" s="70" t="s">
        <v>64</v>
      </c>
      <c r="D180" s="65" t="s">
        <v>65</v>
      </c>
      <c r="E180" s="72" t="s">
        <v>62</v>
      </c>
      <c r="F180" s="78">
        <v>2</v>
      </c>
      <c r="G180" s="66"/>
      <c r="H180" s="67">
        <f>ROUND(G180*F180,2)</f>
        <v>0</v>
      </c>
    </row>
    <row r="181" spans="1:8" ht="30" customHeight="1">
      <c r="A181" s="21"/>
      <c r="B181" s="7"/>
      <c r="C181" s="34" t="s">
        <v>18</v>
      </c>
      <c r="D181" s="11"/>
      <c r="E181" s="9"/>
      <c r="F181" s="9"/>
      <c r="G181" s="21"/>
      <c r="H181" s="24"/>
    </row>
    <row r="182" spans="1:8" s="68" customFormat="1" ht="39.75" customHeight="1">
      <c r="A182" s="69" t="s">
        <v>179</v>
      </c>
      <c r="B182" s="63" t="s">
        <v>451</v>
      </c>
      <c r="C182" s="70" t="s">
        <v>181</v>
      </c>
      <c r="D182" s="65" t="s">
        <v>171</v>
      </c>
      <c r="E182" s="72"/>
      <c r="F182" s="78"/>
      <c r="G182" s="75"/>
      <c r="H182" s="80"/>
    </row>
    <row r="183" spans="1:8" s="74" customFormat="1" ht="39.75" customHeight="1">
      <c r="A183" s="69" t="s">
        <v>291</v>
      </c>
      <c r="B183" s="76" t="s">
        <v>41</v>
      </c>
      <c r="C183" s="70" t="s">
        <v>293</v>
      </c>
      <c r="D183" s="65" t="s">
        <v>292</v>
      </c>
      <c r="E183" s="72" t="s">
        <v>141</v>
      </c>
      <c r="F183" s="73">
        <v>5</v>
      </c>
      <c r="G183" s="66"/>
      <c r="H183" s="67">
        <f>ROUND(G183*F183,2)</f>
        <v>0</v>
      </c>
    </row>
    <row r="184" spans="1:8" s="68" customFormat="1" ht="49.5" customHeight="1">
      <c r="A184" s="120" t="s">
        <v>421</v>
      </c>
      <c r="B184" s="121" t="s">
        <v>55</v>
      </c>
      <c r="C184" s="122" t="s">
        <v>423</v>
      </c>
      <c r="D184" s="123" t="s">
        <v>422</v>
      </c>
      <c r="E184" s="124" t="s">
        <v>141</v>
      </c>
      <c r="F184" s="78">
        <v>10</v>
      </c>
      <c r="G184" s="66"/>
      <c r="H184" s="67">
        <f>ROUND(G184*F184,2)</f>
        <v>0</v>
      </c>
    </row>
    <row r="185" spans="1:8" s="74" customFormat="1" ht="39.75" customHeight="1">
      <c r="A185" s="69" t="s">
        <v>243</v>
      </c>
      <c r="B185" s="76" t="s">
        <v>106</v>
      </c>
      <c r="C185" s="70" t="s">
        <v>244</v>
      </c>
      <c r="D185" s="65" t="s">
        <v>242</v>
      </c>
      <c r="E185" s="72" t="s">
        <v>141</v>
      </c>
      <c r="F185" s="73">
        <v>4</v>
      </c>
      <c r="G185" s="66"/>
      <c r="H185" s="67">
        <f>ROUND(G185*F185,2)</f>
        <v>0</v>
      </c>
    </row>
    <row r="186" spans="1:8" s="68" customFormat="1" ht="30" customHeight="1">
      <c r="A186" s="69" t="s">
        <v>77</v>
      </c>
      <c r="B186" s="63" t="s">
        <v>399</v>
      </c>
      <c r="C186" s="70" t="s">
        <v>79</v>
      </c>
      <c r="D186" s="65" t="s">
        <v>80</v>
      </c>
      <c r="E186" s="72" t="s">
        <v>36</v>
      </c>
      <c r="F186" s="78">
        <v>10</v>
      </c>
      <c r="G186" s="66"/>
      <c r="H186" s="67">
        <f>ROUND(G186*F186,2)</f>
        <v>0</v>
      </c>
    </row>
    <row r="187" spans="1:8" ht="39.75" customHeight="1">
      <c r="A187" s="21"/>
      <c r="B187" s="7"/>
      <c r="C187" s="34" t="s">
        <v>19</v>
      </c>
      <c r="D187" s="11"/>
      <c r="E187" s="10"/>
      <c r="F187" s="9"/>
      <c r="G187" s="21"/>
      <c r="H187" s="24"/>
    </row>
    <row r="188" spans="1:8" s="85" customFormat="1" ht="30" customHeight="1">
      <c r="A188" s="69" t="s">
        <v>201</v>
      </c>
      <c r="B188" s="63" t="s">
        <v>400</v>
      </c>
      <c r="C188" s="84" t="s">
        <v>202</v>
      </c>
      <c r="D188" s="65" t="s">
        <v>203</v>
      </c>
      <c r="E188" s="72"/>
      <c r="F188" s="78"/>
      <c r="G188" s="75"/>
      <c r="H188" s="80"/>
    </row>
    <row r="189" spans="1:8" s="74" customFormat="1" ht="30" customHeight="1">
      <c r="A189" s="69" t="s">
        <v>204</v>
      </c>
      <c r="B189" s="76" t="s">
        <v>41</v>
      </c>
      <c r="C189" s="70" t="s">
        <v>235</v>
      </c>
      <c r="D189" s="65"/>
      <c r="E189" s="72" t="s">
        <v>141</v>
      </c>
      <c r="F189" s="78">
        <v>54</v>
      </c>
      <c r="G189" s="66"/>
      <c r="H189" s="67">
        <f>ROUND(G189*F189,2)</f>
        <v>0</v>
      </c>
    </row>
    <row r="190" spans="1:8" s="74" customFormat="1" ht="30" customHeight="1">
      <c r="A190" s="69" t="s">
        <v>205</v>
      </c>
      <c r="B190" s="76" t="s">
        <v>55</v>
      </c>
      <c r="C190" s="70" t="s">
        <v>236</v>
      </c>
      <c r="D190" s="65"/>
      <c r="E190" s="72" t="s">
        <v>141</v>
      </c>
      <c r="F190" s="78">
        <v>15</v>
      </c>
      <c r="G190" s="66"/>
      <c r="H190" s="67">
        <f>ROUND(G190*F190,2)</f>
        <v>0</v>
      </c>
    </row>
    <row r="191" spans="1:8" s="74" customFormat="1" ht="30" customHeight="1">
      <c r="A191" s="69" t="s">
        <v>206</v>
      </c>
      <c r="B191" s="76" t="s">
        <v>106</v>
      </c>
      <c r="C191" s="70" t="s">
        <v>250</v>
      </c>
      <c r="D191" s="65"/>
      <c r="E191" s="72" t="s">
        <v>141</v>
      </c>
      <c r="F191" s="78">
        <v>24</v>
      </c>
      <c r="G191" s="66"/>
      <c r="H191" s="67">
        <f>ROUND(G191*F191,2)</f>
        <v>0</v>
      </c>
    </row>
    <row r="192" spans="1:8" s="85" customFormat="1" ht="30" customHeight="1">
      <c r="A192" s="69" t="s">
        <v>208</v>
      </c>
      <c r="B192" s="63" t="s">
        <v>452</v>
      </c>
      <c r="C192" s="84" t="s">
        <v>209</v>
      </c>
      <c r="D192" s="65" t="s">
        <v>203</v>
      </c>
      <c r="E192" s="72"/>
      <c r="F192" s="78"/>
      <c r="G192" s="75"/>
      <c r="H192" s="80"/>
    </row>
    <row r="193" spans="1:8" s="74" customFormat="1" ht="30" customHeight="1">
      <c r="A193" s="69" t="s">
        <v>210</v>
      </c>
      <c r="B193" s="76" t="s">
        <v>41</v>
      </c>
      <c r="C193" s="70" t="s">
        <v>235</v>
      </c>
      <c r="D193" s="65"/>
      <c r="E193" s="72" t="s">
        <v>141</v>
      </c>
      <c r="F193" s="78">
        <v>54</v>
      </c>
      <c r="G193" s="66"/>
      <c r="H193" s="67">
        <f>ROUND(G193*F193,2)</f>
        <v>0</v>
      </c>
    </row>
    <row r="194" spans="1:8" s="74" customFormat="1" ht="30" customHeight="1">
      <c r="A194" s="69" t="s">
        <v>211</v>
      </c>
      <c r="B194" s="76" t="s">
        <v>55</v>
      </c>
      <c r="C194" s="70" t="s">
        <v>245</v>
      </c>
      <c r="D194" s="65"/>
      <c r="E194" s="72" t="s">
        <v>141</v>
      </c>
      <c r="F194" s="78">
        <v>15</v>
      </c>
      <c r="G194" s="66"/>
      <c r="H194" s="67">
        <f>ROUND(G194*F194,2)</f>
        <v>0</v>
      </c>
    </row>
    <row r="195" spans="1:8" s="74" customFormat="1" ht="30" customHeight="1">
      <c r="A195" s="69" t="s">
        <v>212</v>
      </c>
      <c r="B195" s="76" t="s">
        <v>106</v>
      </c>
      <c r="C195" s="70" t="s">
        <v>250</v>
      </c>
      <c r="D195" s="65"/>
      <c r="E195" s="72" t="s">
        <v>141</v>
      </c>
      <c r="F195" s="78">
        <v>24</v>
      </c>
      <c r="G195" s="66"/>
      <c r="H195" s="67">
        <f>ROUND(G195*F195,2)</f>
        <v>0</v>
      </c>
    </row>
    <row r="196" spans="1:8" s="68" customFormat="1" ht="30" customHeight="1">
      <c r="A196" s="69" t="s">
        <v>213</v>
      </c>
      <c r="B196" s="63" t="s">
        <v>149</v>
      </c>
      <c r="C196" s="70" t="s">
        <v>214</v>
      </c>
      <c r="D196" s="65" t="s">
        <v>203</v>
      </c>
      <c r="E196" s="72" t="s">
        <v>141</v>
      </c>
      <c r="F196" s="78">
        <v>70</v>
      </c>
      <c r="G196" s="66"/>
      <c r="H196" s="67">
        <f>ROUND(G196*F196,2)</f>
        <v>0</v>
      </c>
    </row>
    <row r="197" spans="1:8" s="85" customFormat="1" ht="30" customHeight="1">
      <c r="A197" s="69" t="s">
        <v>215</v>
      </c>
      <c r="B197" s="86" t="s">
        <v>401</v>
      </c>
      <c r="C197" s="87" t="s">
        <v>216</v>
      </c>
      <c r="D197" s="71" t="s">
        <v>203</v>
      </c>
      <c r="E197" s="72" t="s">
        <v>62</v>
      </c>
      <c r="F197" s="78">
        <v>20</v>
      </c>
      <c r="G197" s="66"/>
      <c r="H197" s="67">
        <f>ROUND(G197*F197,2)</f>
        <v>0</v>
      </c>
    </row>
    <row r="198" spans="1:8" ht="30" customHeight="1">
      <c r="A198" s="21"/>
      <c r="B198" s="13"/>
      <c r="C198" s="34" t="s">
        <v>20</v>
      </c>
      <c r="D198" s="11"/>
      <c r="E198" s="10"/>
      <c r="F198" s="9"/>
      <c r="G198" s="21"/>
      <c r="H198" s="24"/>
    </row>
    <row r="199" spans="1:8" s="74" customFormat="1" ht="39.75" customHeight="1">
      <c r="A199" s="69" t="s">
        <v>217</v>
      </c>
      <c r="B199" s="63" t="s">
        <v>402</v>
      </c>
      <c r="C199" s="70" t="s">
        <v>476</v>
      </c>
      <c r="D199" s="65" t="s">
        <v>269</v>
      </c>
      <c r="E199" s="72" t="s">
        <v>62</v>
      </c>
      <c r="F199" s="78">
        <v>1</v>
      </c>
      <c r="G199" s="66"/>
      <c r="H199" s="67">
        <f>ROUND(G199*F199,2)</f>
        <v>0</v>
      </c>
    </row>
    <row r="200" spans="1:8" s="68" customFormat="1" ht="30" customHeight="1">
      <c r="A200" s="69" t="s">
        <v>81</v>
      </c>
      <c r="B200" s="63" t="s">
        <v>159</v>
      </c>
      <c r="C200" s="70" t="s">
        <v>82</v>
      </c>
      <c r="D200" s="65" t="s">
        <v>269</v>
      </c>
      <c r="E200" s="72" t="s">
        <v>62</v>
      </c>
      <c r="F200" s="78">
        <v>10</v>
      </c>
      <c r="G200" s="66"/>
      <c r="H200" s="67">
        <f>ROUND(G200*F200,2)</f>
        <v>0</v>
      </c>
    </row>
    <row r="201" spans="1:8" s="68" customFormat="1" ht="30" customHeight="1">
      <c r="A201" s="69" t="s">
        <v>83</v>
      </c>
      <c r="B201" s="63" t="s">
        <v>281</v>
      </c>
      <c r="C201" s="70" t="s">
        <v>84</v>
      </c>
      <c r="D201" s="65" t="s">
        <v>269</v>
      </c>
      <c r="E201" s="72" t="s">
        <v>62</v>
      </c>
      <c r="F201" s="78">
        <v>2</v>
      </c>
      <c r="G201" s="66"/>
      <c r="H201" s="67">
        <f>ROUND(G201*F201,2)</f>
        <v>0</v>
      </c>
    </row>
    <row r="202" spans="1:8" s="74" customFormat="1" ht="30" customHeight="1">
      <c r="A202" s="120" t="s">
        <v>469</v>
      </c>
      <c r="B202" s="126" t="s">
        <v>403</v>
      </c>
      <c r="C202" s="122" t="s">
        <v>470</v>
      </c>
      <c r="D202" s="106" t="s">
        <v>269</v>
      </c>
      <c r="E202" s="124" t="s">
        <v>62</v>
      </c>
      <c r="F202" s="78">
        <v>1</v>
      </c>
      <c r="G202" s="66"/>
      <c r="H202" s="67">
        <f>ROUND(G202*F202,2)</f>
        <v>0</v>
      </c>
    </row>
    <row r="203" spans="1:8" s="74" customFormat="1" ht="30" customHeight="1">
      <c r="A203" s="103" t="s">
        <v>471</v>
      </c>
      <c r="B203" s="104" t="s">
        <v>404</v>
      </c>
      <c r="C203" s="113" t="s">
        <v>472</v>
      </c>
      <c r="D203" s="106" t="s">
        <v>269</v>
      </c>
      <c r="E203" s="107" t="s">
        <v>62</v>
      </c>
      <c r="F203" s="78">
        <v>1</v>
      </c>
      <c r="G203" s="66"/>
      <c r="H203" s="67">
        <f>ROUND(G203*F203,2)</f>
        <v>0</v>
      </c>
    </row>
    <row r="204" spans="1:8" ht="30" customHeight="1">
      <c r="A204" s="21"/>
      <c r="B204" s="17"/>
      <c r="C204" s="34" t="s">
        <v>21</v>
      </c>
      <c r="D204" s="11"/>
      <c r="E204" s="8"/>
      <c r="F204" s="11"/>
      <c r="G204" s="21"/>
      <c r="H204" s="24"/>
    </row>
    <row r="205" spans="1:8" s="68" customFormat="1" ht="30" customHeight="1">
      <c r="A205" s="77" t="s">
        <v>229</v>
      </c>
      <c r="B205" s="63" t="s">
        <v>405</v>
      </c>
      <c r="C205" s="70" t="s">
        <v>230</v>
      </c>
      <c r="D205" s="65" t="s">
        <v>231</v>
      </c>
      <c r="E205" s="72"/>
      <c r="F205" s="73"/>
      <c r="G205" s="75"/>
      <c r="H205" s="67"/>
    </row>
    <row r="206" spans="1:8" s="74" customFormat="1" ht="30" customHeight="1">
      <c r="A206" s="77" t="s">
        <v>232</v>
      </c>
      <c r="B206" s="76" t="s">
        <v>41</v>
      </c>
      <c r="C206" s="70" t="s">
        <v>233</v>
      </c>
      <c r="D206" s="65"/>
      <c r="E206" s="72" t="s">
        <v>36</v>
      </c>
      <c r="F206" s="73">
        <v>2100</v>
      </c>
      <c r="G206" s="66"/>
      <c r="H206" s="67">
        <f>ROUND(G206*F206,2)</f>
        <v>0</v>
      </c>
    </row>
    <row r="207" spans="1:8" s="74" customFormat="1" ht="30" customHeight="1">
      <c r="A207" s="77" t="s">
        <v>85</v>
      </c>
      <c r="B207" s="63" t="s">
        <v>473</v>
      </c>
      <c r="C207" s="70" t="s">
        <v>86</v>
      </c>
      <c r="D207" s="65" t="s">
        <v>339</v>
      </c>
      <c r="E207" s="72" t="s">
        <v>36</v>
      </c>
      <c r="F207" s="73">
        <v>900</v>
      </c>
      <c r="G207" s="66"/>
      <c r="H207" s="67">
        <f>ROUND(G207*F207,2)</f>
        <v>0</v>
      </c>
    </row>
    <row r="208" spans="1:8" ht="30" customHeight="1">
      <c r="A208" s="21"/>
      <c r="B208" s="6"/>
      <c r="C208" s="34" t="s">
        <v>22</v>
      </c>
      <c r="D208" s="11"/>
      <c r="E208" s="10"/>
      <c r="F208" s="9"/>
      <c r="G208" s="21"/>
      <c r="H208" s="24"/>
    </row>
    <row r="209" spans="1:8" s="85" customFormat="1" ht="30" customHeight="1">
      <c r="A209" s="69"/>
      <c r="B209" s="86" t="s">
        <v>474</v>
      </c>
      <c r="C209" s="87" t="s">
        <v>272</v>
      </c>
      <c r="D209" s="71" t="s">
        <v>447</v>
      </c>
      <c r="E209" s="72" t="s">
        <v>62</v>
      </c>
      <c r="F209" s="78">
        <v>1</v>
      </c>
      <c r="G209" s="66"/>
      <c r="H209" s="67">
        <f>ROUND(G209*F209,2)</f>
        <v>0</v>
      </c>
    </row>
    <row r="210" spans="1:8" s="42" customFormat="1" ht="39.75" customHeight="1" thickBot="1">
      <c r="A210" s="43"/>
      <c r="B210" s="38" t="str">
        <f>B153</f>
        <v>B</v>
      </c>
      <c r="C210" s="140" t="str">
        <f>C153</f>
        <v>ROBLIN BOULEVARD MULTI-USE PATHWAY - Chalfont Road to Shaftesbury Boulevard - Rehabilitation</v>
      </c>
      <c r="D210" s="141"/>
      <c r="E210" s="141"/>
      <c r="F210" s="142"/>
      <c r="G210" s="22" t="s">
        <v>15</v>
      </c>
      <c r="H210" s="22">
        <f>SUM(H154:H209)</f>
        <v>0</v>
      </c>
    </row>
    <row r="211" spans="1:8" s="42" customFormat="1" ht="39.75" customHeight="1" thickTop="1">
      <c r="A211" s="40"/>
      <c r="B211" s="39" t="s">
        <v>14</v>
      </c>
      <c r="C211" s="145" t="s">
        <v>344</v>
      </c>
      <c r="D211" s="146"/>
      <c r="E211" s="146"/>
      <c r="F211" s="147"/>
      <c r="G211" s="40"/>
      <c r="H211" s="41"/>
    </row>
    <row r="212" spans="1:8" ht="30" customHeight="1">
      <c r="A212" s="21"/>
      <c r="B212" s="17"/>
      <c r="C212" s="33" t="s">
        <v>17</v>
      </c>
      <c r="D212" s="11"/>
      <c r="E212" s="9" t="s">
        <v>2</v>
      </c>
      <c r="F212" s="9" t="s">
        <v>2</v>
      </c>
      <c r="G212" s="21" t="s">
        <v>2</v>
      </c>
      <c r="H212" s="24"/>
    </row>
    <row r="213" spans="1:8" s="68" customFormat="1" ht="30" customHeight="1">
      <c r="A213" s="69" t="s">
        <v>28</v>
      </c>
      <c r="B213" s="63" t="s">
        <v>169</v>
      </c>
      <c r="C213" s="70" t="s">
        <v>30</v>
      </c>
      <c r="D213" s="71" t="s">
        <v>31</v>
      </c>
      <c r="E213" s="72" t="s">
        <v>32</v>
      </c>
      <c r="F213" s="73">
        <v>3400</v>
      </c>
      <c r="G213" s="66"/>
      <c r="H213" s="67">
        <f>ROUND(G213*F213,2)</f>
        <v>0</v>
      </c>
    </row>
    <row r="214" spans="1:8" s="74" customFormat="1" ht="30" customHeight="1">
      <c r="A214" s="62" t="s">
        <v>33</v>
      </c>
      <c r="B214" s="63" t="s">
        <v>406</v>
      </c>
      <c r="C214" s="70" t="s">
        <v>35</v>
      </c>
      <c r="D214" s="71" t="s">
        <v>31</v>
      </c>
      <c r="E214" s="72" t="s">
        <v>36</v>
      </c>
      <c r="F214" s="73">
        <v>6150</v>
      </c>
      <c r="G214" s="66"/>
      <c r="H214" s="67">
        <f>ROUND(G214*F214,2)</f>
        <v>0</v>
      </c>
    </row>
    <row r="215" spans="1:8" s="68" customFormat="1" ht="30" customHeight="1">
      <c r="A215" s="62" t="s">
        <v>37</v>
      </c>
      <c r="B215" s="63" t="s">
        <v>180</v>
      </c>
      <c r="C215" s="70" t="s">
        <v>39</v>
      </c>
      <c r="D215" s="71" t="s">
        <v>31</v>
      </c>
      <c r="E215" s="72"/>
      <c r="F215" s="73"/>
      <c r="G215" s="75"/>
      <c r="H215" s="67"/>
    </row>
    <row r="216" spans="1:8" s="68" customFormat="1" ht="30" customHeight="1">
      <c r="A216" s="69" t="s">
        <v>87</v>
      </c>
      <c r="B216" s="76" t="s">
        <v>41</v>
      </c>
      <c r="C216" s="70" t="s">
        <v>88</v>
      </c>
      <c r="D216" s="65" t="s">
        <v>2</v>
      </c>
      <c r="E216" s="72" t="s">
        <v>43</v>
      </c>
      <c r="F216" s="73">
        <v>2350</v>
      </c>
      <c r="G216" s="66"/>
      <c r="H216" s="67">
        <f>ROUND(G216*F216,2)</f>
        <v>0</v>
      </c>
    </row>
    <row r="217" spans="1:8" s="68" customFormat="1" ht="30" customHeight="1">
      <c r="A217" s="69" t="s">
        <v>89</v>
      </c>
      <c r="B217" s="76" t="s">
        <v>55</v>
      </c>
      <c r="C217" s="70" t="s">
        <v>90</v>
      </c>
      <c r="D217" s="65" t="s">
        <v>2</v>
      </c>
      <c r="E217" s="72" t="s">
        <v>43</v>
      </c>
      <c r="F217" s="73">
        <v>4300</v>
      </c>
      <c r="G217" s="66"/>
      <c r="H217" s="67">
        <f aca="true" t="shared" si="3" ref="H217:H222">ROUND(G217*F217,2)</f>
        <v>0</v>
      </c>
    </row>
    <row r="218" spans="1:8" s="68" customFormat="1" ht="39.75" customHeight="1">
      <c r="A218" s="62" t="s">
        <v>91</v>
      </c>
      <c r="B218" s="63" t="s">
        <v>407</v>
      </c>
      <c r="C218" s="70" t="s">
        <v>92</v>
      </c>
      <c r="D218" s="71" t="s">
        <v>31</v>
      </c>
      <c r="E218" s="72" t="s">
        <v>32</v>
      </c>
      <c r="F218" s="73">
        <v>525</v>
      </c>
      <c r="G218" s="66"/>
      <c r="H218" s="67">
        <f t="shared" si="3"/>
        <v>0</v>
      </c>
    </row>
    <row r="219" spans="1:8" s="74" customFormat="1" ht="30" customHeight="1">
      <c r="A219" s="69" t="s">
        <v>44</v>
      </c>
      <c r="B219" s="63" t="s">
        <v>78</v>
      </c>
      <c r="C219" s="70" t="s">
        <v>46</v>
      </c>
      <c r="D219" s="71" t="s">
        <v>31</v>
      </c>
      <c r="E219" s="72" t="s">
        <v>36</v>
      </c>
      <c r="F219" s="73">
        <v>1000</v>
      </c>
      <c r="G219" s="66"/>
      <c r="H219" s="67">
        <f t="shared" si="3"/>
        <v>0</v>
      </c>
    </row>
    <row r="220" spans="1:8" s="74" customFormat="1" ht="30" customHeight="1">
      <c r="A220" s="62" t="s">
        <v>93</v>
      </c>
      <c r="B220" s="63" t="s">
        <v>408</v>
      </c>
      <c r="C220" s="70" t="s">
        <v>95</v>
      </c>
      <c r="D220" s="71" t="s">
        <v>31</v>
      </c>
      <c r="E220" s="72" t="s">
        <v>36</v>
      </c>
      <c r="F220" s="73">
        <v>700</v>
      </c>
      <c r="G220" s="66"/>
      <c r="H220" s="67">
        <f t="shared" si="3"/>
        <v>0</v>
      </c>
    </row>
    <row r="221" spans="1:8" s="74" customFormat="1" ht="30" customHeight="1">
      <c r="A221" s="62" t="s">
        <v>47</v>
      </c>
      <c r="B221" s="63" t="s">
        <v>409</v>
      </c>
      <c r="C221" s="70" t="s">
        <v>49</v>
      </c>
      <c r="D221" s="65" t="s">
        <v>50</v>
      </c>
      <c r="E221" s="72" t="s">
        <v>36</v>
      </c>
      <c r="F221" s="73">
        <v>6150</v>
      </c>
      <c r="G221" s="66"/>
      <c r="H221" s="67">
        <f t="shared" si="3"/>
        <v>0</v>
      </c>
    </row>
    <row r="222" spans="1:8" s="74" customFormat="1" ht="30" customHeight="1">
      <c r="A222" s="62" t="s">
        <v>96</v>
      </c>
      <c r="B222" s="63" t="s">
        <v>410</v>
      </c>
      <c r="C222" s="70" t="s">
        <v>98</v>
      </c>
      <c r="D222" s="65" t="s">
        <v>99</v>
      </c>
      <c r="E222" s="72" t="s">
        <v>36</v>
      </c>
      <c r="F222" s="73">
        <v>6150</v>
      </c>
      <c r="G222" s="66"/>
      <c r="H222" s="67">
        <f t="shared" si="3"/>
        <v>0</v>
      </c>
    </row>
    <row r="223" spans="1:8" s="74" customFormat="1" ht="30" customHeight="1">
      <c r="A223" s="69" t="s">
        <v>100</v>
      </c>
      <c r="B223" s="63" t="s">
        <v>411</v>
      </c>
      <c r="C223" s="70" t="s">
        <v>102</v>
      </c>
      <c r="D223" s="65" t="s">
        <v>103</v>
      </c>
      <c r="E223" s="72"/>
      <c r="F223" s="73"/>
      <c r="G223" s="75"/>
      <c r="H223" s="67"/>
    </row>
    <row r="224" spans="1:8" s="68" customFormat="1" ht="30" customHeight="1">
      <c r="A224" s="69" t="s">
        <v>104</v>
      </c>
      <c r="B224" s="76" t="s">
        <v>41</v>
      </c>
      <c r="C224" s="70" t="s">
        <v>105</v>
      </c>
      <c r="D224" s="65" t="s">
        <v>2</v>
      </c>
      <c r="E224" s="72" t="s">
        <v>43</v>
      </c>
      <c r="F224" s="73">
        <v>200</v>
      </c>
      <c r="G224" s="66"/>
      <c r="H224" s="67">
        <f>ROUND(G224*F224,2)</f>
        <v>0</v>
      </c>
    </row>
    <row r="225" spans="1:8" ht="30" customHeight="1">
      <c r="A225" s="21"/>
      <c r="B225" s="17"/>
      <c r="C225" s="34" t="s">
        <v>25</v>
      </c>
      <c r="D225" s="11"/>
      <c r="E225" s="8"/>
      <c r="F225" s="11"/>
      <c r="G225" s="21"/>
      <c r="H225" s="24"/>
    </row>
    <row r="226" spans="1:8" s="68" customFormat="1" ht="30" customHeight="1">
      <c r="A226" s="77" t="s">
        <v>51</v>
      </c>
      <c r="B226" s="63" t="s">
        <v>67</v>
      </c>
      <c r="C226" s="70" t="s">
        <v>53</v>
      </c>
      <c r="D226" s="71" t="s">
        <v>31</v>
      </c>
      <c r="E226" s="72"/>
      <c r="F226" s="73"/>
      <c r="G226" s="75"/>
      <c r="H226" s="67"/>
    </row>
    <row r="227" spans="1:8" s="74" customFormat="1" ht="30" customHeight="1">
      <c r="A227" s="77" t="s">
        <v>54</v>
      </c>
      <c r="B227" s="76" t="s">
        <v>41</v>
      </c>
      <c r="C227" s="70" t="s">
        <v>56</v>
      </c>
      <c r="D227" s="65" t="s">
        <v>2</v>
      </c>
      <c r="E227" s="72" t="s">
        <v>36</v>
      </c>
      <c r="F227" s="73">
        <v>6700</v>
      </c>
      <c r="G227" s="66"/>
      <c r="H227" s="67">
        <f>ROUND(G227*F227,2)</f>
        <v>0</v>
      </c>
    </row>
    <row r="228" spans="1:8" ht="30" customHeight="1">
      <c r="A228" s="21"/>
      <c r="B228" s="7"/>
      <c r="C228" s="34" t="s">
        <v>18</v>
      </c>
      <c r="D228" s="11"/>
      <c r="E228" s="9"/>
      <c r="F228" s="9"/>
      <c r="G228" s="21"/>
      <c r="H228" s="24"/>
    </row>
    <row r="229" spans="1:8" s="74" customFormat="1" ht="39.75" customHeight="1">
      <c r="A229" s="69" t="s">
        <v>66</v>
      </c>
      <c r="B229" s="63" t="s">
        <v>412</v>
      </c>
      <c r="C229" s="70" t="s">
        <v>68</v>
      </c>
      <c r="D229" s="65" t="s">
        <v>415</v>
      </c>
      <c r="E229" s="79"/>
      <c r="F229" s="73"/>
      <c r="G229" s="75"/>
      <c r="H229" s="80"/>
    </row>
    <row r="230" spans="1:8" s="74" customFormat="1" ht="30" customHeight="1">
      <c r="A230" s="69" t="s">
        <v>69</v>
      </c>
      <c r="B230" s="76" t="s">
        <v>41</v>
      </c>
      <c r="C230" s="70" t="s">
        <v>70</v>
      </c>
      <c r="D230" s="65"/>
      <c r="E230" s="72"/>
      <c r="F230" s="73"/>
      <c r="G230" s="75"/>
      <c r="H230" s="80"/>
    </row>
    <row r="231" spans="1:8" s="74" customFormat="1" ht="30" customHeight="1">
      <c r="A231" s="69" t="s">
        <v>71</v>
      </c>
      <c r="B231" s="81" t="s">
        <v>72</v>
      </c>
      <c r="C231" s="70" t="s">
        <v>73</v>
      </c>
      <c r="D231" s="65"/>
      <c r="E231" s="72" t="s">
        <v>43</v>
      </c>
      <c r="F231" s="73">
        <v>800</v>
      </c>
      <c r="G231" s="66"/>
      <c r="H231" s="67">
        <f>ROUND(G231*F231,2)</f>
        <v>0</v>
      </c>
    </row>
    <row r="232" spans="1:8" s="74" customFormat="1" ht="39.75" customHeight="1">
      <c r="A232" s="69" t="s">
        <v>258</v>
      </c>
      <c r="B232" s="81" t="s">
        <v>136</v>
      </c>
      <c r="C232" s="70" t="s">
        <v>259</v>
      </c>
      <c r="D232" s="65"/>
      <c r="E232" s="72" t="s">
        <v>43</v>
      </c>
      <c r="F232" s="73">
        <v>1100</v>
      </c>
      <c r="G232" s="66"/>
      <c r="H232" s="67">
        <f>ROUND(G232*F232,2)</f>
        <v>0</v>
      </c>
    </row>
    <row r="233" spans="1:8" s="74" customFormat="1" ht="30" customHeight="1">
      <c r="A233" s="69" t="s">
        <v>74</v>
      </c>
      <c r="B233" s="76" t="s">
        <v>55</v>
      </c>
      <c r="C233" s="70" t="s">
        <v>75</v>
      </c>
      <c r="D233" s="65"/>
      <c r="E233" s="72"/>
      <c r="F233" s="73"/>
      <c r="G233" s="75"/>
      <c r="H233" s="80"/>
    </row>
    <row r="234" spans="1:8" s="74" customFormat="1" ht="30" customHeight="1">
      <c r="A234" s="69" t="s">
        <v>76</v>
      </c>
      <c r="B234" s="81" t="s">
        <v>72</v>
      </c>
      <c r="C234" s="70" t="s">
        <v>73</v>
      </c>
      <c r="D234" s="65"/>
      <c r="E234" s="72" t="s">
        <v>43</v>
      </c>
      <c r="F234" s="73">
        <v>75</v>
      </c>
      <c r="G234" s="66"/>
      <c r="H234" s="67">
        <f>ROUND(G234*F234,2)</f>
        <v>0</v>
      </c>
    </row>
    <row r="235" spans="1:8" s="74" customFormat="1" ht="39.75" customHeight="1">
      <c r="A235" s="69" t="s">
        <v>258</v>
      </c>
      <c r="B235" s="81" t="s">
        <v>136</v>
      </c>
      <c r="C235" s="70" t="s">
        <v>259</v>
      </c>
      <c r="D235" s="65"/>
      <c r="E235" s="72" t="s">
        <v>43</v>
      </c>
      <c r="F235" s="73">
        <v>80</v>
      </c>
      <c r="G235" s="66"/>
      <c r="H235" s="67">
        <f>ROUND(G235*F235,2)</f>
        <v>0</v>
      </c>
    </row>
    <row r="236" spans="1:8" ht="39.75" customHeight="1">
      <c r="A236" s="21"/>
      <c r="B236" s="7"/>
      <c r="C236" s="34" t="s">
        <v>19</v>
      </c>
      <c r="D236" s="11"/>
      <c r="E236" s="10"/>
      <c r="F236" s="9"/>
      <c r="G236" s="21"/>
      <c r="H236" s="24"/>
    </row>
    <row r="237" spans="1:8" s="85" customFormat="1" ht="30" customHeight="1">
      <c r="A237" s="69" t="s">
        <v>201</v>
      </c>
      <c r="B237" s="63" t="s">
        <v>413</v>
      </c>
      <c r="C237" s="84" t="s">
        <v>202</v>
      </c>
      <c r="D237" s="65" t="s">
        <v>203</v>
      </c>
      <c r="E237" s="72"/>
      <c r="F237" s="78"/>
      <c r="G237" s="75"/>
      <c r="H237" s="80"/>
    </row>
    <row r="238" spans="1:8" s="74" customFormat="1" ht="30" customHeight="1">
      <c r="A238" s="69" t="s">
        <v>205</v>
      </c>
      <c r="B238" s="76" t="s">
        <v>41</v>
      </c>
      <c r="C238" s="70" t="s">
        <v>236</v>
      </c>
      <c r="D238" s="65"/>
      <c r="E238" s="72" t="s">
        <v>141</v>
      </c>
      <c r="F238" s="78">
        <v>3</v>
      </c>
      <c r="G238" s="66"/>
      <c r="H238" s="67">
        <f>ROUND(G238*F238,2)</f>
        <v>0</v>
      </c>
    </row>
    <row r="239" spans="1:8" s="85" customFormat="1" ht="30" customHeight="1">
      <c r="A239" s="69" t="s">
        <v>208</v>
      </c>
      <c r="B239" s="63" t="s">
        <v>414</v>
      </c>
      <c r="C239" s="84" t="s">
        <v>209</v>
      </c>
      <c r="D239" s="65" t="s">
        <v>203</v>
      </c>
      <c r="E239" s="72"/>
      <c r="F239" s="78"/>
      <c r="G239" s="75"/>
      <c r="H239" s="80"/>
    </row>
    <row r="240" spans="1:8" s="74" customFormat="1" ht="30" customHeight="1">
      <c r="A240" s="69" t="s">
        <v>211</v>
      </c>
      <c r="B240" s="76" t="s">
        <v>41</v>
      </c>
      <c r="C240" s="70" t="s">
        <v>245</v>
      </c>
      <c r="D240" s="65"/>
      <c r="E240" s="72" t="s">
        <v>141</v>
      </c>
      <c r="F240" s="78">
        <v>3</v>
      </c>
      <c r="G240" s="66"/>
      <c r="H240" s="67">
        <f>ROUND(G240*F240,2)</f>
        <v>0</v>
      </c>
    </row>
    <row r="241" spans="1:8" s="85" customFormat="1" ht="30" customHeight="1">
      <c r="A241" s="120" t="s">
        <v>438</v>
      </c>
      <c r="B241" s="126" t="s">
        <v>453</v>
      </c>
      <c r="C241" s="129" t="s">
        <v>439</v>
      </c>
      <c r="D241" s="123" t="s">
        <v>203</v>
      </c>
      <c r="E241" s="124" t="s">
        <v>62</v>
      </c>
      <c r="F241" s="78">
        <v>1</v>
      </c>
      <c r="G241" s="66"/>
      <c r="H241" s="67">
        <f>ROUND(G241*F241,2)</f>
        <v>0</v>
      </c>
    </row>
    <row r="242" spans="1:8" s="85" customFormat="1" ht="30" customHeight="1">
      <c r="A242" s="69" t="s">
        <v>215</v>
      </c>
      <c r="B242" s="86" t="s">
        <v>454</v>
      </c>
      <c r="C242" s="87" t="s">
        <v>216</v>
      </c>
      <c r="D242" s="71" t="s">
        <v>203</v>
      </c>
      <c r="E242" s="72" t="s">
        <v>62</v>
      </c>
      <c r="F242" s="78">
        <v>12</v>
      </c>
      <c r="G242" s="66"/>
      <c r="H242" s="67">
        <f>ROUND(G242*F242,2)</f>
        <v>0</v>
      </c>
    </row>
    <row r="243" spans="1:8" ht="30" customHeight="1">
      <c r="A243" s="21"/>
      <c r="B243" s="17"/>
      <c r="C243" s="34" t="s">
        <v>21</v>
      </c>
      <c r="D243" s="11"/>
      <c r="E243" s="8"/>
      <c r="F243" s="11"/>
      <c r="G243" s="21"/>
      <c r="H243" s="24"/>
    </row>
    <row r="244" spans="1:8" s="68" customFormat="1" ht="30" customHeight="1">
      <c r="A244" s="77" t="s">
        <v>229</v>
      </c>
      <c r="B244" s="63" t="s">
        <v>455</v>
      </c>
      <c r="C244" s="70" t="s">
        <v>230</v>
      </c>
      <c r="D244" s="65" t="s">
        <v>231</v>
      </c>
      <c r="E244" s="72"/>
      <c r="F244" s="73"/>
      <c r="G244" s="75"/>
      <c r="H244" s="67"/>
    </row>
    <row r="245" spans="1:8" s="74" customFormat="1" ht="30" customHeight="1">
      <c r="A245" s="77" t="s">
        <v>232</v>
      </c>
      <c r="B245" s="76" t="s">
        <v>41</v>
      </c>
      <c r="C245" s="70" t="s">
        <v>233</v>
      </c>
      <c r="D245" s="65"/>
      <c r="E245" s="72" t="s">
        <v>36</v>
      </c>
      <c r="F245" s="73">
        <v>1000</v>
      </c>
      <c r="G245" s="66"/>
      <c r="H245" s="67">
        <f>ROUND(G245*F245,2)</f>
        <v>0</v>
      </c>
    </row>
    <row r="246" spans="1:8" s="42" customFormat="1" ht="39.75" customHeight="1" thickBot="1">
      <c r="A246" s="43"/>
      <c r="B246" s="38" t="str">
        <f>B211</f>
        <v>C</v>
      </c>
      <c r="C246" s="140" t="str">
        <f>C211</f>
        <v>ASSINIBOINE PARK DRIVE - Roblin Boulevard to Commissary Road - Asphalt Reconstruction</v>
      </c>
      <c r="D246" s="141"/>
      <c r="E246" s="141"/>
      <c r="F246" s="142"/>
      <c r="G246" s="22" t="s">
        <v>15</v>
      </c>
      <c r="H246" s="22">
        <f>SUM(H212:H245)</f>
        <v>0</v>
      </c>
    </row>
    <row r="247" spans="1:8" ht="39.75" customHeight="1" thickTop="1">
      <c r="A247" s="55"/>
      <c r="B247" s="12"/>
      <c r="C247" s="18" t="s">
        <v>16</v>
      </c>
      <c r="D247" s="27"/>
      <c r="E247" s="1"/>
      <c r="F247" s="1"/>
      <c r="G247" s="57"/>
      <c r="H247" s="60"/>
    </row>
    <row r="248" spans="1:8" ht="39.75" customHeight="1" thickBot="1">
      <c r="A248" s="22"/>
      <c r="B248" s="38" t="str">
        <f>B6</f>
        <v>A</v>
      </c>
      <c r="C248" s="148" t="str">
        <f>C6</f>
        <v>ROBLIN BOULEVARD - Assiniboine Park Drive to Shaftesbury Boulevard - Concrete Reconstruction</v>
      </c>
      <c r="D248" s="141"/>
      <c r="E248" s="141"/>
      <c r="F248" s="142"/>
      <c r="G248" s="22" t="s">
        <v>15</v>
      </c>
      <c r="H248" s="22">
        <f>H152</f>
        <v>0</v>
      </c>
    </row>
    <row r="249" spans="1:8" ht="39.75" customHeight="1" thickBot="1" thickTop="1">
      <c r="A249" s="22"/>
      <c r="B249" s="38" t="str">
        <f>B153</f>
        <v>B</v>
      </c>
      <c r="C249" s="149" t="str">
        <f>C153</f>
        <v>ROBLIN BOULEVARD MULTI-USE PATHWAY - Chalfont Road to Shaftesbury Boulevard - Rehabilitation</v>
      </c>
      <c r="D249" s="150"/>
      <c r="E249" s="150"/>
      <c r="F249" s="151"/>
      <c r="G249" s="22" t="s">
        <v>15</v>
      </c>
      <c r="H249" s="22">
        <f>H210</f>
        <v>0</v>
      </c>
    </row>
    <row r="250" spans="1:8" ht="39.75" customHeight="1" thickBot="1" thickTop="1">
      <c r="A250" s="22"/>
      <c r="B250" s="38" t="str">
        <f>B211</f>
        <v>C</v>
      </c>
      <c r="C250" s="149" t="str">
        <f>C211</f>
        <v>ASSINIBOINE PARK DRIVE - Roblin Boulevard to Commissary Road - Asphalt Reconstruction</v>
      </c>
      <c r="D250" s="150"/>
      <c r="E250" s="150"/>
      <c r="F250" s="151"/>
      <c r="G250" s="22" t="s">
        <v>15</v>
      </c>
      <c r="H250" s="22">
        <f>H246</f>
        <v>0</v>
      </c>
    </row>
    <row r="251" spans="1:8" s="37" customFormat="1" ht="37.5" customHeight="1" thickTop="1">
      <c r="A251" s="21"/>
      <c r="B251" s="143" t="s">
        <v>24</v>
      </c>
      <c r="C251" s="144"/>
      <c r="D251" s="144"/>
      <c r="E251" s="144"/>
      <c r="F251" s="144"/>
      <c r="G251" s="152">
        <f>SUM(H248:H250)</f>
        <v>0</v>
      </c>
      <c r="H251" s="153"/>
    </row>
    <row r="252" spans="1:8" ht="15.75" customHeight="1">
      <c r="A252" s="56"/>
      <c r="B252" s="51"/>
      <c r="C252" s="52"/>
      <c r="D252" s="53"/>
      <c r="E252" s="52"/>
      <c r="F252" s="52"/>
      <c r="G252" s="28"/>
      <c r="H252" s="61"/>
    </row>
  </sheetData>
  <sheetProtection password="E036" sheet="1" selectLockedCells="1"/>
  <mergeCells count="11">
    <mergeCell ref="G251:H251"/>
    <mergeCell ref="C6:F6"/>
    <mergeCell ref="C246:F246"/>
    <mergeCell ref="B251:F251"/>
    <mergeCell ref="C153:F153"/>
    <mergeCell ref="C152:F152"/>
    <mergeCell ref="C210:F210"/>
    <mergeCell ref="C248:F248"/>
    <mergeCell ref="C249:F249"/>
    <mergeCell ref="C250:F250"/>
    <mergeCell ref="C211:F211"/>
  </mergeCells>
  <conditionalFormatting sqref="D155 D205:D206 D48:D49 D191:D192 D195 D170 D27:D31 D20:D22 D123:D124 D142:D144 D106:D109 D172:D176">
    <cfRule type="cellIs" priority="704" dxfId="446" operator="equal" stopIfTrue="1">
      <formula>"CW 2130-R11"</formula>
    </cfRule>
    <cfRule type="cellIs" priority="705" dxfId="446" operator="equal" stopIfTrue="1">
      <formula>"CW 3120-R2"</formula>
    </cfRule>
    <cfRule type="cellIs" priority="706" dxfId="446" operator="equal" stopIfTrue="1">
      <formula>"CW 3240-R7"</formula>
    </cfRule>
  </conditionalFormatting>
  <conditionalFormatting sqref="D156:D157">
    <cfRule type="cellIs" priority="701" dxfId="446" operator="equal" stopIfTrue="1">
      <formula>"CW 2130-R11"</formula>
    </cfRule>
    <cfRule type="cellIs" priority="702" dxfId="446" operator="equal" stopIfTrue="1">
      <formula>"CW 3120-R2"</formula>
    </cfRule>
    <cfRule type="cellIs" priority="703" dxfId="446" operator="equal" stopIfTrue="1">
      <formula>"CW 3240-R7"</formula>
    </cfRule>
  </conditionalFormatting>
  <conditionalFormatting sqref="D158">
    <cfRule type="cellIs" priority="698" dxfId="446" operator="equal" stopIfTrue="1">
      <formula>"CW 2130-R11"</formula>
    </cfRule>
    <cfRule type="cellIs" priority="699" dxfId="446" operator="equal" stopIfTrue="1">
      <formula>"CW 3120-R2"</formula>
    </cfRule>
    <cfRule type="cellIs" priority="700" dxfId="446" operator="equal" stopIfTrue="1">
      <formula>"CW 3240-R7"</formula>
    </cfRule>
  </conditionalFormatting>
  <conditionalFormatting sqref="D159">
    <cfRule type="cellIs" priority="695" dxfId="446" operator="equal" stopIfTrue="1">
      <formula>"CW 2130-R11"</formula>
    </cfRule>
    <cfRule type="cellIs" priority="696" dxfId="446" operator="equal" stopIfTrue="1">
      <formula>"CW 3120-R2"</formula>
    </cfRule>
    <cfRule type="cellIs" priority="697" dxfId="446" operator="equal" stopIfTrue="1">
      <formula>"CW 3240-R7"</formula>
    </cfRule>
  </conditionalFormatting>
  <conditionalFormatting sqref="D160">
    <cfRule type="cellIs" priority="689" dxfId="446" operator="equal" stopIfTrue="1">
      <formula>"CW 2130-R11"</formula>
    </cfRule>
    <cfRule type="cellIs" priority="690" dxfId="446" operator="equal" stopIfTrue="1">
      <formula>"CW 3120-R2"</formula>
    </cfRule>
    <cfRule type="cellIs" priority="691" dxfId="446" operator="equal" stopIfTrue="1">
      <formula>"CW 3240-R7"</formula>
    </cfRule>
  </conditionalFormatting>
  <conditionalFormatting sqref="D163">
    <cfRule type="cellIs" priority="677" dxfId="446" operator="equal" stopIfTrue="1">
      <formula>"CW 2130-R11"</formula>
    </cfRule>
    <cfRule type="cellIs" priority="678" dxfId="446" operator="equal" stopIfTrue="1">
      <formula>"CW 3120-R2"</formula>
    </cfRule>
    <cfRule type="cellIs" priority="679" dxfId="446" operator="equal" stopIfTrue="1">
      <formula>"CW 3240-R7"</formula>
    </cfRule>
  </conditionalFormatting>
  <conditionalFormatting sqref="D164">
    <cfRule type="cellIs" priority="674" dxfId="446" operator="equal" stopIfTrue="1">
      <formula>"CW 2130-R11"</formula>
    </cfRule>
    <cfRule type="cellIs" priority="675" dxfId="446" operator="equal" stopIfTrue="1">
      <formula>"CW 3120-R2"</formula>
    </cfRule>
    <cfRule type="cellIs" priority="676" dxfId="446" operator="equal" stopIfTrue="1">
      <formula>"CW 3240-R7"</formula>
    </cfRule>
  </conditionalFormatting>
  <conditionalFormatting sqref="D180">
    <cfRule type="cellIs" priority="671" dxfId="446" operator="equal" stopIfTrue="1">
      <formula>"CW 2130-R11"</formula>
    </cfRule>
    <cfRule type="cellIs" priority="672" dxfId="446" operator="equal" stopIfTrue="1">
      <formula>"CW 3120-R2"</formula>
    </cfRule>
    <cfRule type="cellIs" priority="673" dxfId="446" operator="equal" stopIfTrue="1">
      <formula>"CW 3240-R7"</formula>
    </cfRule>
  </conditionalFormatting>
  <conditionalFormatting sqref="D186">
    <cfRule type="cellIs" priority="662" dxfId="446" operator="equal" stopIfTrue="1">
      <formula>"CW 2130-R11"</formula>
    </cfRule>
    <cfRule type="cellIs" priority="663" dxfId="446" operator="equal" stopIfTrue="1">
      <formula>"CW 3120-R2"</formula>
    </cfRule>
    <cfRule type="cellIs" priority="664" dxfId="446" operator="equal" stopIfTrue="1">
      <formula>"CW 3240-R7"</formula>
    </cfRule>
  </conditionalFormatting>
  <conditionalFormatting sqref="D207">
    <cfRule type="cellIs" priority="656" dxfId="446" operator="equal" stopIfTrue="1">
      <formula>"CW 2130-R11"</formula>
    </cfRule>
    <cfRule type="cellIs" priority="657" dxfId="446" operator="equal" stopIfTrue="1">
      <formula>"CW 3120-R2"</formula>
    </cfRule>
    <cfRule type="cellIs" priority="658" dxfId="446" operator="equal" stopIfTrue="1">
      <formula>"CW 3240-R7"</formula>
    </cfRule>
  </conditionalFormatting>
  <conditionalFormatting sqref="D213:D214">
    <cfRule type="cellIs" priority="653" dxfId="446" operator="equal" stopIfTrue="1">
      <formula>"CW 2130-R11"</formula>
    </cfRule>
    <cfRule type="cellIs" priority="654" dxfId="446" operator="equal" stopIfTrue="1">
      <formula>"CW 3120-R2"</formula>
    </cfRule>
    <cfRule type="cellIs" priority="655" dxfId="446" operator="equal" stopIfTrue="1">
      <formula>"CW 3240-R7"</formula>
    </cfRule>
  </conditionalFormatting>
  <conditionalFormatting sqref="D215">
    <cfRule type="cellIs" priority="650" dxfId="446" operator="equal" stopIfTrue="1">
      <formula>"CW 2130-R11"</formula>
    </cfRule>
    <cfRule type="cellIs" priority="651" dxfId="446" operator="equal" stopIfTrue="1">
      <formula>"CW 3120-R2"</formula>
    </cfRule>
    <cfRule type="cellIs" priority="652" dxfId="446" operator="equal" stopIfTrue="1">
      <formula>"CW 3240-R7"</formula>
    </cfRule>
  </conditionalFormatting>
  <conditionalFormatting sqref="D217">
    <cfRule type="cellIs" priority="644" dxfId="446" operator="equal" stopIfTrue="1">
      <formula>"CW 2130-R11"</formula>
    </cfRule>
    <cfRule type="cellIs" priority="645" dxfId="446" operator="equal" stopIfTrue="1">
      <formula>"CW 3120-R2"</formula>
    </cfRule>
    <cfRule type="cellIs" priority="646" dxfId="446" operator="equal" stopIfTrue="1">
      <formula>"CW 3240-R7"</formula>
    </cfRule>
  </conditionalFormatting>
  <conditionalFormatting sqref="D218">
    <cfRule type="cellIs" priority="641" dxfId="446" operator="equal" stopIfTrue="1">
      <formula>"CW 2130-R11"</formula>
    </cfRule>
    <cfRule type="cellIs" priority="642" dxfId="446" operator="equal" stopIfTrue="1">
      <formula>"CW 3120-R2"</formula>
    </cfRule>
    <cfRule type="cellIs" priority="643" dxfId="446" operator="equal" stopIfTrue="1">
      <formula>"CW 3240-R7"</formula>
    </cfRule>
  </conditionalFormatting>
  <conditionalFormatting sqref="D219:D220">
    <cfRule type="cellIs" priority="638" dxfId="446" operator="equal" stopIfTrue="1">
      <formula>"CW 2130-R11"</formula>
    </cfRule>
    <cfRule type="cellIs" priority="639" dxfId="446" operator="equal" stopIfTrue="1">
      <formula>"CW 3120-R2"</formula>
    </cfRule>
    <cfRule type="cellIs" priority="640" dxfId="446" operator="equal" stopIfTrue="1">
      <formula>"CW 3240-R7"</formula>
    </cfRule>
  </conditionalFormatting>
  <conditionalFormatting sqref="D221:D222">
    <cfRule type="cellIs" priority="635" dxfId="446" operator="equal" stopIfTrue="1">
      <formula>"CW 2130-R11"</formula>
    </cfRule>
    <cfRule type="cellIs" priority="636" dxfId="446" operator="equal" stopIfTrue="1">
      <formula>"CW 3120-R2"</formula>
    </cfRule>
    <cfRule type="cellIs" priority="637" dxfId="446" operator="equal" stopIfTrue="1">
      <formula>"CW 3240-R7"</formula>
    </cfRule>
  </conditionalFormatting>
  <conditionalFormatting sqref="D223">
    <cfRule type="cellIs" priority="632" dxfId="446" operator="equal" stopIfTrue="1">
      <formula>"CW 2130-R11"</formula>
    </cfRule>
    <cfRule type="cellIs" priority="633" dxfId="446" operator="equal" stopIfTrue="1">
      <formula>"CW 3120-R2"</formula>
    </cfRule>
    <cfRule type="cellIs" priority="634" dxfId="446" operator="equal" stopIfTrue="1">
      <formula>"CW 3240-R7"</formula>
    </cfRule>
  </conditionalFormatting>
  <conditionalFormatting sqref="D224">
    <cfRule type="cellIs" priority="629" dxfId="446" operator="equal" stopIfTrue="1">
      <formula>"CW 2130-R11"</formula>
    </cfRule>
    <cfRule type="cellIs" priority="630" dxfId="446" operator="equal" stopIfTrue="1">
      <formula>"CW 3120-R2"</formula>
    </cfRule>
    <cfRule type="cellIs" priority="631" dxfId="446" operator="equal" stopIfTrue="1">
      <formula>"CW 3240-R7"</formula>
    </cfRule>
  </conditionalFormatting>
  <conditionalFormatting sqref="D226">
    <cfRule type="cellIs" priority="626" dxfId="446" operator="equal" stopIfTrue="1">
      <formula>"CW 2130-R11"</formula>
    </cfRule>
    <cfRule type="cellIs" priority="627" dxfId="446" operator="equal" stopIfTrue="1">
      <formula>"CW 3120-R2"</formula>
    </cfRule>
    <cfRule type="cellIs" priority="628" dxfId="446" operator="equal" stopIfTrue="1">
      <formula>"CW 3240-R7"</formula>
    </cfRule>
  </conditionalFormatting>
  <conditionalFormatting sqref="D227">
    <cfRule type="cellIs" priority="623" dxfId="446" operator="equal" stopIfTrue="1">
      <formula>"CW 2130-R11"</formula>
    </cfRule>
    <cfRule type="cellIs" priority="624" dxfId="446" operator="equal" stopIfTrue="1">
      <formula>"CW 3120-R2"</formula>
    </cfRule>
    <cfRule type="cellIs" priority="625" dxfId="446" operator="equal" stopIfTrue="1">
      <formula>"CW 3240-R7"</formula>
    </cfRule>
  </conditionalFormatting>
  <conditionalFormatting sqref="D229:D231">
    <cfRule type="cellIs" priority="620" dxfId="446" operator="equal" stopIfTrue="1">
      <formula>"CW 2130-R11"</formula>
    </cfRule>
    <cfRule type="cellIs" priority="621" dxfId="446" operator="equal" stopIfTrue="1">
      <formula>"CW 3120-R2"</formula>
    </cfRule>
    <cfRule type="cellIs" priority="622" dxfId="446" operator="equal" stopIfTrue="1">
      <formula>"CW 3240-R7"</formula>
    </cfRule>
  </conditionalFormatting>
  <conditionalFormatting sqref="D233:D234">
    <cfRule type="cellIs" priority="617" dxfId="446" operator="equal" stopIfTrue="1">
      <formula>"CW 2130-R11"</formula>
    </cfRule>
    <cfRule type="cellIs" priority="618" dxfId="446" operator="equal" stopIfTrue="1">
      <formula>"CW 3120-R2"</formula>
    </cfRule>
    <cfRule type="cellIs" priority="619" dxfId="446" operator="equal" stopIfTrue="1">
      <formula>"CW 3240-R7"</formula>
    </cfRule>
  </conditionalFormatting>
  <conditionalFormatting sqref="D9:D10">
    <cfRule type="cellIs" priority="611" dxfId="446" operator="equal" stopIfTrue="1">
      <formula>"CW 2130-R11"</formula>
    </cfRule>
    <cfRule type="cellIs" priority="612" dxfId="446" operator="equal" stopIfTrue="1">
      <formula>"CW 3120-R2"</formula>
    </cfRule>
    <cfRule type="cellIs" priority="613" dxfId="446" operator="equal" stopIfTrue="1">
      <formula>"CW 3240-R7"</formula>
    </cfRule>
  </conditionalFormatting>
  <conditionalFormatting sqref="D11">
    <cfRule type="cellIs" priority="608" dxfId="446" operator="equal" stopIfTrue="1">
      <formula>"CW 2130-R11"</formula>
    </cfRule>
    <cfRule type="cellIs" priority="609" dxfId="446" operator="equal" stopIfTrue="1">
      <formula>"CW 3120-R2"</formula>
    </cfRule>
    <cfRule type="cellIs" priority="610" dxfId="446" operator="equal" stopIfTrue="1">
      <formula>"CW 3240-R7"</formula>
    </cfRule>
  </conditionalFormatting>
  <conditionalFormatting sqref="D12">
    <cfRule type="cellIs" priority="605" dxfId="446" operator="equal" stopIfTrue="1">
      <formula>"CW 2130-R11"</formula>
    </cfRule>
    <cfRule type="cellIs" priority="606" dxfId="446" operator="equal" stopIfTrue="1">
      <formula>"CW 3120-R2"</formula>
    </cfRule>
    <cfRule type="cellIs" priority="607" dxfId="446" operator="equal" stopIfTrue="1">
      <formula>"CW 3240-R7"</formula>
    </cfRule>
  </conditionalFormatting>
  <conditionalFormatting sqref="D13">
    <cfRule type="cellIs" priority="602" dxfId="446" operator="equal" stopIfTrue="1">
      <formula>"CW 2130-R11"</formula>
    </cfRule>
    <cfRule type="cellIs" priority="603" dxfId="446" operator="equal" stopIfTrue="1">
      <formula>"CW 3120-R2"</formula>
    </cfRule>
    <cfRule type="cellIs" priority="604" dxfId="446" operator="equal" stopIfTrue="1">
      <formula>"CW 3240-R7"</formula>
    </cfRule>
  </conditionalFormatting>
  <conditionalFormatting sqref="D14">
    <cfRule type="cellIs" priority="596" dxfId="446" operator="equal" stopIfTrue="1">
      <formula>"CW 2130-R11"</formula>
    </cfRule>
    <cfRule type="cellIs" priority="597" dxfId="446" operator="equal" stopIfTrue="1">
      <formula>"CW 3120-R2"</formula>
    </cfRule>
    <cfRule type="cellIs" priority="598" dxfId="446" operator="equal" stopIfTrue="1">
      <formula>"CW 3240-R7"</formula>
    </cfRule>
  </conditionalFormatting>
  <conditionalFormatting sqref="D15:D16">
    <cfRule type="cellIs" priority="593" dxfId="446" operator="equal" stopIfTrue="1">
      <formula>"CW 2130-R11"</formula>
    </cfRule>
    <cfRule type="cellIs" priority="594" dxfId="446" operator="equal" stopIfTrue="1">
      <formula>"CW 3120-R2"</formula>
    </cfRule>
    <cfRule type="cellIs" priority="595" dxfId="446" operator="equal" stopIfTrue="1">
      <formula>"CW 3240-R7"</formula>
    </cfRule>
  </conditionalFormatting>
  <conditionalFormatting sqref="D17">
    <cfRule type="cellIs" priority="590" dxfId="446" operator="equal" stopIfTrue="1">
      <formula>"CW 2130-R11"</formula>
    </cfRule>
    <cfRule type="cellIs" priority="591" dxfId="446" operator="equal" stopIfTrue="1">
      <formula>"CW 3120-R2"</formula>
    </cfRule>
    <cfRule type="cellIs" priority="592" dxfId="446" operator="equal" stopIfTrue="1">
      <formula>"CW 3240-R7"</formula>
    </cfRule>
  </conditionalFormatting>
  <conditionalFormatting sqref="D18:D19">
    <cfRule type="cellIs" priority="587" dxfId="446" operator="equal" stopIfTrue="1">
      <formula>"CW 2130-R11"</formula>
    </cfRule>
    <cfRule type="cellIs" priority="588" dxfId="446" operator="equal" stopIfTrue="1">
      <formula>"CW 3120-R2"</formula>
    </cfRule>
    <cfRule type="cellIs" priority="589" dxfId="446" operator="equal" stopIfTrue="1">
      <formula>"CW 3240-R7"</formula>
    </cfRule>
  </conditionalFormatting>
  <conditionalFormatting sqref="D24:D26">
    <cfRule type="cellIs" priority="578" dxfId="446" operator="equal" stopIfTrue="1">
      <formula>"CW 2130-R11"</formula>
    </cfRule>
    <cfRule type="cellIs" priority="579" dxfId="446" operator="equal" stopIfTrue="1">
      <formula>"CW 3120-R2"</formula>
    </cfRule>
    <cfRule type="cellIs" priority="580" dxfId="446" operator="equal" stopIfTrue="1">
      <formula>"CW 3240-R7"</formula>
    </cfRule>
  </conditionalFormatting>
  <conditionalFormatting sqref="D32:D33">
    <cfRule type="cellIs" priority="569" dxfId="446" operator="equal" stopIfTrue="1">
      <formula>"CW 2130-R11"</formula>
    </cfRule>
    <cfRule type="cellIs" priority="570" dxfId="446" operator="equal" stopIfTrue="1">
      <formula>"CW 3120-R2"</formula>
    </cfRule>
    <cfRule type="cellIs" priority="571" dxfId="446" operator="equal" stopIfTrue="1">
      <formula>"CW 3240-R7"</formula>
    </cfRule>
  </conditionalFormatting>
  <conditionalFormatting sqref="D35">
    <cfRule type="cellIs" priority="566" dxfId="446" operator="equal" stopIfTrue="1">
      <formula>"CW 2130-R11"</formula>
    </cfRule>
    <cfRule type="cellIs" priority="567" dxfId="446" operator="equal" stopIfTrue="1">
      <formula>"CW 3120-R2"</formula>
    </cfRule>
    <cfRule type="cellIs" priority="568" dxfId="446" operator="equal" stopIfTrue="1">
      <formula>"CW 3240-R7"</formula>
    </cfRule>
  </conditionalFormatting>
  <conditionalFormatting sqref="D36">
    <cfRule type="cellIs" priority="563" dxfId="446" operator="equal" stopIfTrue="1">
      <formula>"CW 2130-R11"</formula>
    </cfRule>
    <cfRule type="cellIs" priority="564" dxfId="446" operator="equal" stopIfTrue="1">
      <formula>"CW 3120-R2"</formula>
    </cfRule>
    <cfRule type="cellIs" priority="565" dxfId="446" operator="equal" stopIfTrue="1">
      <formula>"CW 3240-R7"</formula>
    </cfRule>
  </conditionalFormatting>
  <conditionalFormatting sqref="D40:D41">
    <cfRule type="cellIs" priority="554" dxfId="446" operator="equal" stopIfTrue="1">
      <formula>"CW 2130-R11"</formula>
    </cfRule>
    <cfRule type="cellIs" priority="555" dxfId="446" operator="equal" stopIfTrue="1">
      <formula>"CW 3120-R2"</formula>
    </cfRule>
    <cfRule type="cellIs" priority="556" dxfId="446" operator="equal" stopIfTrue="1">
      <formula>"CW 3240-R7"</formula>
    </cfRule>
  </conditionalFormatting>
  <conditionalFormatting sqref="D42">
    <cfRule type="cellIs" priority="551" dxfId="446" operator="equal" stopIfTrue="1">
      <formula>"CW 2130-R11"</formula>
    </cfRule>
    <cfRule type="cellIs" priority="552" dxfId="446" operator="equal" stopIfTrue="1">
      <formula>"CW 3120-R2"</formula>
    </cfRule>
    <cfRule type="cellIs" priority="553" dxfId="446" operator="equal" stopIfTrue="1">
      <formula>"CW 3240-R7"</formula>
    </cfRule>
  </conditionalFormatting>
  <conditionalFormatting sqref="D43">
    <cfRule type="cellIs" priority="545" dxfId="446" operator="equal" stopIfTrue="1">
      <formula>"CW 2130-R11"</formula>
    </cfRule>
    <cfRule type="cellIs" priority="546" dxfId="446" operator="equal" stopIfTrue="1">
      <formula>"CW 3120-R2"</formula>
    </cfRule>
    <cfRule type="cellIs" priority="547" dxfId="446" operator="equal" stopIfTrue="1">
      <formula>"CW 3240-R7"</formula>
    </cfRule>
  </conditionalFormatting>
  <conditionalFormatting sqref="D45">
    <cfRule type="cellIs" priority="530" dxfId="446" operator="equal" stopIfTrue="1">
      <formula>"CW 2130-R11"</formula>
    </cfRule>
    <cfRule type="cellIs" priority="531" dxfId="446" operator="equal" stopIfTrue="1">
      <formula>"CW 3120-R2"</formula>
    </cfRule>
    <cfRule type="cellIs" priority="532" dxfId="446" operator="equal" stopIfTrue="1">
      <formula>"CW 3240-R7"</formula>
    </cfRule>
  </conditionalFormatting>
  <conditionalFormatting sqref="D46:D47">
    <cfRule type="cellIs" priority="527" dxfId="446" operator="equal" stopIfTrue="1">
      <formula>"CW 2130-R11"</formula>
    </cfRule>
    <cfRule type="cellIs" priority="528" dxfId="446" operator="equal" stopIfTrue="1">
      <formula>"CW 3120-R2"</formula>
    </cfRule>
    <cfRule type="cellIs" priority="529" dxfId="446" operator="equal" stopIfTrue="1">
      <formula>"CW 3240-R7"</formula>
    </cfRule>
  </conditionalFormatting>
  <conditionalFormatting sqref="D50">
    <cfRule type="cellIs" priority="521" dxfId="446" operator="equal" stopIfTrue="1">
      <formula>"CW 2130-R11"</formula>
    </cfRule>
    <cfRule type="cellIs" priority="522" dxfId="446" operator="equal" stopIfTrue="1">
      <formula>"CW 3120-R2"</formula>
    </cfRule>
    <cfRule type="cellIs" priority="523" dxfId="446" operator="equal" stopIfTrue="1">
      <formula>"CW 3240-R7"</formula>
    </cfRule>
  </conditionalFormatting>
  <conditionalFormatting sqref="D52">
    <cfRule type="cellIs" priority="518" dxfId="446" operator="equal" stopIfTrue="1">
      <formula>"CW 2130-R11"</formula>
    </cfRule>
    <cfRule type="cellIs" priority="519" dxfId="446" operator="equal" stopIfTrue="1">
      <formula>"CW 3120-R2"</formula>
    </cfRule>
    <cfRule type="cellIs" priority="520" dxfId="446" operator="equal" stopIfTrue="1">
      <formula>"CW 3240-R7"</formula>
    </cfRule>
  </conditionalFormatting>
  <conditionalFormatting sqref="D53">
    <cfRule type="cellIs" priority="509" dxfId="446" operator="equal" stopIfTrue="1">
      <formula>"CW 2130-R11"</formula>
    </cfRule>
    <cfRule type="cellIs" priority="510" dxfId="446" operator="equal" stopIfTrue="1">
      <formula>"CW 3120-R2"</formula>
    </cfRule>
    <cfRule type="cellIs" priority="511" dxfId="446" operator="equal" stopIfTrue="1">
      <formula>"CW 3240-R7"</formula>
    </cfRule>
  </conditionalFormatting>
  <conditionalFormatting sqref="D54">
    <cfRule type="cellIs" priority="506" dxfId="446" operator="equal" stopIfTrue="1">
      <formula>"CW 2130-R11"</formula>
    </cfRule>
    <cfRule type="cellIs" priority="507" dxfId="446" operator="equal" stopIfTrue="1">
      <formula>"CW 3120-R2"</formula>
    </cfRule>
    <cfRule type="cellIs" priority="508" dxfId="446" operator="equal" stopIfTrue="1">
      <formula>"CW 3240-R7"</formula>
    </cfRule>
  </conditionalFormatting>
  <conditionalFormatting sqref="D62">
    <cfRule type="cellIs" priority="494" dxfId="446" operator="equal" stopIfTrue="1">
      <formula>"CW 2130-R11"</formula>
    </cfRule>
    <cfRule type="cellIs" priority="495" dxfId="446" operator="equal" stopIfTrue="1">
      <formula>"CW 3120-R2"</formula>
    </cfRule>
    <cfRule type="cellIs" priority="496" dxfId="446" operator="equal" stopIfTrue="1">
      <formula>"CW 3240-R7"</formula>
    </cfRule>
  </conditionalFormatting>
  <conditionalFormatting sqref="D59">
    <cfRule type="cellIs" priority="491" dxfId="446" operator="equal" stopIfTrue="1">
      <formula>"CW 2130-R11"</formula>
    </cfRule>
    <cfRule type="cellIs" priority="492" dxfId="446" operator="equal" stopIfTrue="1">
      <formula>"CW 3120-R2"</formula>
    </cfRule>
    <cfRule type="cellIs" priority="493" dxfId="446" operator="equal" stopIfTrue="1">
      <formula>"CW 3240-R7"</formula>
    </cfRule>
  </conditionalFormatting>
  <conditionalFormatting sqref="D66">
    <cfRule type="cellIs" priority="488" dxfId="446" operator="equal" stopIfTrue="1">
      <formula>"CW 2130-R11"</formula>
    </cfRule>
    <cfRule type="cellIs" priority="489" dxfId="446" operator="equal" stopIfTrue="1">
      <formula>"CW 3120-R2"</formula>
    </cfRule>
    <cfRule type="cellIs" priority="490" dxfId="446" operator="equal" stopIfTrue="1">
      <formula>"CW 3240-R7"</formula>
    </cfRule>
  </conditionalFormatting>
  <conditionalFormatting sqref="D68">
    <cfRule type="cellIs" priority="485" dxfId="446" operator="equal" stopIfTrue="1">
      <formula>"CW 2130-R11"</formula>
    </cfRule>
    <cfRule type="cellIs" priority="486" dxfId="446" operator="equal" stopIfTrue="1">
      <formula>"CW 3120-R2"</formula>
    </cfRule>
    <cfRule type="cellIs" priority="487" dxfId="446" operator="equal" stopIfTrue="1">
      <formula>"CW 3240-R7"</formula>
    </cfRule>
  </conditionalFormatting>
  <conditionalFormatting sqref="D69:D70">
    <cfRule type="cellIs" priority="482" dxfId="446" operator="equal" stopIfTrue="1">
      <formula>"CW 2130-R11"</formula>
    </cfRule>
    <cfRule type="cellIs" priority="483" dxfId="446" operator="equal" stopIfTrue="1">
      <formula>"CW 3120-R2"</formula>
    </cfRule>
    <cfRule type="cellIs" priority="484" dxfId="446" operator="equal" stopIfTrue="1">
      <formula>"CW 3240-R7"</formula>
    </cfRule>
  </conditionalFormatting>
  <conditionalFormatting sqref="D73">
    <cfRule type="cellIs" priority="474" dxfId="446" operator="equal" stopIfTrue="1">
      <formula>"CW 2130-R11"</formula>
    </cfRule>
    <cfRule type="cellIs" priority="475" dxfId="446" operator="equal" stopIfTrue="1">
      <formula>"CW 3120-R2"</formula>
    </cfRule>
    <cfRule type="cellIs" priority="476" dxfId="446" operator="equal" stopIfTrue="1">
      <formula>"CW 3240-R7"</formula>
    </cfRule>
  </conditionalFormatting>
  <conditionalFormatting sqref="D72 D104">
    <cfRule type="cellIs" priority="477" dxfId="446" operator="equal" stopIfTrue="1">
      <formula>"CW 3120-R2"</formula>
    </cfRule>
    <cfRule type="cellIs" priority="478" dxfId="446" operator="equal" stopIfTrue="1">
      <formula>"CW 3240-R7"</formula>
    </cfRule>
  </conditionalFormatting>
  <conditionalFormatting sqref="D74">
    <cfRule type="cellIs" priority="471" dxfId="446" operator="equal" stopIfTrue="1">
      <formula>"CW 2130-R11"</formula>
    </cfRule>
    <cfRule type="cellIs" priority="472" dxfId="446" operator="equal" stopIfTrue="1">
      <formula>"CW 3120-R2"</formula>
    </cfRule>
    <cfRule type="cellIs" priority="473" dxfId="446" operator="equal" stopIfTrue="1">
      <formula>"CW 3240-R7"</formula>
    </cfRule>
  </conditionalFormatting>
  <conditionalFormatting sqref="D76:D77">
    <cfRule type="cellIs" priority="467" dxfId="446" operator="equal" stopIfTrue="1">
      <formula>"CW 3120-R2"</formula>
    </cfRule>
    <cfRule type="cellIs" priority="468" dxfId="446" operator="equal" stopIfTrue="1">
      <formula>"CW 3240-R7"</formula>
    </cfRule>
  </conditionalFormatting>
  <conditionalFormatting sqref="D78">
    <cfRule type="cellIs" priority="465" dxfId="446" operator="equal" stopIfTrue="1">
      <formula>"CW 3120-R2"</formula>
    </cfRule>
    <cfRule type="cellIs" priority="466" dxfId="446" operator="equal" stopIfTrue="1">
      <formula>"CW 3240-R7"</formula>
    </cfRule>
  </conditionalFormatting>
  <conditionalFormatting sqref="D90:D91">
    <cfRule type="cellIs" priority="458" dxfId="446" operator="equal" stopIfTrue="1">
      <formula>"CW 2130-R11"</formula>
    </cfRule>
    <cfRule type="cellIs" priority="459" dxfId="446" operator="equal" stopIfTrue="1">
      <formula>"CW 3120-R2"</formula>
    </cfRule>
    <cfRule type="cellIs" priority="460" dxfId="446" operator="equal" stopIfTrue="1">
      <formula>"CW 3240-R7"</formula>
    </cfRule>
  </conditionalFormatting>
  <conditionalFormatting sqref="D120">
    <cfRule type="cellIs" priority="428" dxfId="446" operator="equal" stopIfTrue="1">
      <formula>"CW 3120-R2"</formula>
    </cfRule>
    <cfRule type="cellIs" priority="429" dxfId="446" operator="equal" stopIfTrue="1">
      <formula>"CW 3240-R7"</formula>
    </cfRule>
  </conditionalFormatting>
  <conditionalFormatting sqref="D110">
    <cfRule type="cellIs" priority="436" dxfId="446" operator="equal" stopIfTrue="1">
      <formula>"CW 2130-R11"</formula>
    </cfRule>
    <cfRule type="cellIs" priority="437" dxfId="446" operator="equal" stopIfTrue="1">
      <formula>"CW 3120-R2"</formula>
    </cfRule>
    <cfRule type="cellIs" priority="438" dxfId="446" operator="equal" stopIfTrue="1">
      <formula>"CW 3240-R7"</formula>
    </cfRule>
  </conditionalFormatting>
  <conditionalFormatting sqref="D111">
    <cfRule type="cellIs" priority="433" dxfId="446" operator="equal" stopIfTrue="1">
      <formula>"CW 2130-R11"</formula>
    </cfRule>
    <cfRule type="cellIs" priority="434" dxfId="446" operator="equal" stopIfTrue="1">
      <formula>"CW 3120-R2"</formula>
    </cfRule>
    <cfRule type="cellIs" priority="435" dxfId="446" operator="equal" stopIfTrue="1">
      <formula>"CW 3240-R7"</formula>
    </cfRule>
  </conditionalFormatting>
  <conditionalFormatting sqref="D121">
    <cfRule type="cellIs" priority="425" dxfId="446" operator="equal" stopIfTrue="1">
      <formula>"CW 2130-R11"</formula>
    </cfRule>
    <cfRule type="cellIs" priority="426" dxfId="446" operator="equal" stopIfTrue="1">
      <formula>"CW 3120-R2"</formula>
    </cfRule>
    <cfRule type="cellIs" priority="427" dxfId="446" operator="equal" stopIfTrue="1">
      <formula>"CW 3240-R7"</formula>
    </cfRule>
  </conditionalFormatting>
  <conditionalFormatting sqref="D119">
    <cfRule type="cellIs" priority="430" dxfId="446" operator="equal" stopIfTrue="1">
      <formula>"CW 2130-R11"</formula>
    </cfRule>
    <cfRule type="cellIs" priority="431" dxfId="446" operator="equal" stopIfTrue="1">
      <formula>"CW 3120-R2"</formula>
    </cfRule>
    <cfRule type="cellIs" priority="432" dxfId="446" operator="equal" stopIfTrue="1">
      <formula>"CW 3240-R7"</formula>
    </cfRule>
  </conditionalFormatting>
  <conditionalFormatting sqref="D244:D245">
    <cfRule type="cellIs" priority="395" dxfId="446" operator="equal" stopIfTrue="1">
      <formula>"CW 2130-R11"</formula>
    </cfRule>
    <cfRule type="cellIs" priority="396" dxfId="446" operator="equal" stopIfTrue="1">
      <formula>"CW 3120-R2"</formula>
    </cfRule>
    <cfRule type="cellIs" priority="397" dxfId="446" operator="equal" stopIfTrue="1">
      <formula>"CW 3240-R7"</formula>
    </cfRule>
  </conditionalFormatting>
  <conditionalFormatting sqref="D189">
    <cfRule type="cellIs" priority="389" dxfId="446" operator="equal" stopIfTrue="1">
      <formula>"CW 2130-R11"</formula>
    </cfRule>
    <cfRule type="cellIs" priority="390" dxfId="446" operator="equal" stopIfTrue="1">
      <formula>"CW 3120-R2"</formula>
    </cfRule>
    <cfRule type="cellIs" priority="391" dxfId="446" operator="equal" stopIfTrue="1">
      <formula>"CW 3240-R7"</formula>
    </cfRule>
  </conditionalFormatting>
  <conditionalFormatting sqref="D188">
    <cfRule type="cellIs" priority="392" dxfId="446" operator="equal" stopIfTrue="1">
      <formula>"CW 2130-R11"</formula>
    </cfRule>
    <cfRule type="cellIs" priority="393" dxfId="446" operator="equal" stopIfTrue="1">
      <formula>"CW 3120-R2"</formula>
    </cfRule>
    <cfRule type="cellIs" priority="394" dxfId="446" operator="equal" stopIfTrue="1">
      <formula>"CW 3240-R7"</formula>
    </cfRule>
  </conditionalFormatting>
  <conditionalFormatting sqref="D193">
    <cfRule type="cellIs" priority="386" dxfId="446" operator="equal" stopIfTrue="1">
      <formula>"CW 2130-R11"</formula>
    </cfRule>
    <cfRule type="cellIs" priority="387" dxfId="446" operator="equal" stopIfTrue="1">
      <formula>"CW 3120-R2"</formula>
    </cfRule>
    <cfRule type="cellIs" priority="388" dxfId="446" operator="equal" stopIfTrue="1">
      <formula>"CW 3240-R7"</formula>
    </cfRule>
  </conditionalFormatting>
  <conditionalFormatting sqref="D196">
    <cfRule type="cellIs" priority="383" dxfId="446" operator="equal" stopIfTrue="1">
      <formula>"CW 2130-R11"</formula>
    </cfRule>
    <cfRule type="cellIs" priority="384" dxfId="446" operator="equal" stopIfTrue="1">
      <formula>"CW 3120-R2"</formula>
    </cfRule>
    <cfRule type="cellIs" priority="385" dxfId="446" operator="equal" stopIfTrue="1">
      <formula>"CW 3240-R7"</formula>
    </cfRule>
  </conditionalFormatting>
  <conditionalFormatting sqref="D197">
    <cfRule type="cellIs" priority="380" dxfId="446" operator="equal" stopIfTrue="1">
      <formula>"CW 2130-R11"</formula>
    </cfRule>
    <cfRule type="cellIs" priority="381" dxfId="446" operator="equal" stopIfTrue="1">
      <formula>"CW 3120-R2"</formula>
    </cfRule>
    <cfRule type="cellIs" priority="382" dxfId="446" operator="equal" stopIfTrue="1">
      <formula>"CW 3240-R7"</formula>
    </cfRule>
  </conditionalFormatting>
  <conditionalFormatting sqref="D60">
    <cfRule type="cellIs" priority="371" dxfId="446" operator="equal" stopIfTrue="1">
      <formula>"CW 2130-R11"</formula>
    </cfRule>
    <cfRule type="cellIs" priority="372" dxfId="446" operator="equal" stopIfTrue="1">
      <formula>"CW 3120-R2"</formula>
    </cfRule>
    <cfRule type="cellIs" priority="373" dxfId="446" operator="equal" stopIfTrue="1">
      <formula>"CW 3240-R7"</formula>
    </cfRule>
  </conditionalFormatting>
  <conditionalFormatting sqref="D242">
    <cfRule type="cellIs" priority="352" dxfId="446" operator="equal" stopIfTrue="1">
      <formula>"CW 2130-R11"</formula>
    </cfRule>
    <cfRule type="cellIs" priority="353" dxfId="446" operator="equal" stopIfTrue="1">
      <formula>"CW 3120-R2"</formula>
    </cfRule>
    <cfRule type="cellIs" priority="354" dxfId="446" operator="equal" stopIfTrue="1">
      <formula>"CW 3240-R7"</formula>
    </cfRule>
  </conditionalFormatting>
  <conditionalFormatting sqref="D63:D64">
    <cfRule type="cellIs" priority="346" dxfId="446" operator="equal" stopIfTrue="1">
      <formula>"CW 2130-R11"</formula>
    </cfRule>
    <cfRule type="cellIs" priority="347" dxfId="446" operator="equal" stopIfTrue="1">
      <formula>"CW 3120-R2"</formula>
    </cfRule>
    <cfRule type="cellIs" priority="348" dxfId="446" operator="equal" stopIfTrue="1">
      <formula>"CW 3240-R7"</formula>
    </cfRule>
  </conditionalFormatting>
  <conditionalFormatting sqref="D44">
    <cfRule type="cellIs" priority="343" dxfId="446" operator="equal" stopIfTrue="1">
      <formula>"CW 2130-R11"</formula>
    </cfRule>
    <cfRule type="cellIs" priority="344" dxfId="446" operator="equal" stopIfTrue="1">
      <formula>"CW 3120-R2"</formula>
    </cfRule>
    <cfRule type="cellIs" priority="345" dxfId="446" operator="equal" stopIfTrue="1">
      <formula>"CW 3240-R7"</formula>
    </cfRule>
  </conditionalFormatting>
  <conditionalFormatting sqref="D34">
    <cfRule type="cellIs" priority="340" dxfId="446" operator="equal" stopIfTrue="1">
      <formula>"CW 2130-R11"</formula>
    </cfRule>
    <cfRule type="cellIs" priority="341" dxfId="446" operator="equal" stopIfTrue="1">
      <formula>"CW 3120-R2"</formula>
    </cfRule>
    <cfRule type="cellIs" priority="342" dxfId="446" operator="equal" stopIfTrue="1">
      <formula>"CW 3240-R7"</formula>
    </cfRule>
  </conditionalFormatting>
  <conditionalFormatting sqref="D147">
    <cfRule type="cellIs" priority="337" dxfId="446" operator="equal" stopIfTrue="1">
      <formula>"CW 2130-R11"</formula>
    </cfRule>
    <cfRule type="cellIs" priority="338" dxfId="446" operator="equal" stopIfTrue="1">
      <formula>"CW 3120-R2"</formula>
    </cfRule>
    <cfRule type="cellIs" priority="339" dxfId="446" operator="equal" stopIfTrue="1">
      <formula>"CW 3240-R7"</formula>
    </cfRule>
  </conditionalFormatting>
  <conditionalFormatting sqref="D112">
    <cfRule type="cellIs" priority="331" dxfId="446" operator="equal" stopIfTrue="1">
      <formula>"CW 2130-R11"</formula>
    </cfRule>
    <cfRule type="cellIs" priority="332" dxfId="446" operator="equal" stopIfTrue="1">
      <formula>"CW 3120-R2"</formula>
    </cfRule>
    <cfRule type="cellIs" priority="333" dxfId="446" operator="equal" stopIfTrue="1">
      <formula>"CW 3240-R7"</formula>
    </cfRule>
  </conditionalFormatting>
  <conditionalFormatting sqref="D55">
    <cfRule type="cellIs" priority="319" dxfId="446" operator="equal" stopIfTrue="1">
      <formula>"CW 2130-R11"</formula>
    </cfRule>
    <cfRule type="cellIs" priority="320" dxfId="446" operator="equal" stopIfTrue="1">
      <formula>"CW 3120-R2"</formula>
    </cfRule>
    <cfRule type="cellIs" priority="321" dxfId="446" operator="equal" stopIfTrue="1">
      <formula>"CW 3240-R7"</formula>
    </cfRule>
  </conditionalFormatting>
  <conditionalFormatting sqref="D57">
    <cfRule type="cellIs" priority="316" dxfId="446" operator="equal" stopIfTrue="1">
      <formula>"CW 2130-R11"</formula>
    </cfRule>
    <cfRule type="cellIs" priority="317" dxfId="446" operator="equal" stopIfTrue="1">
      <formula>"CW 3120-R2"</formula>
    </cfRule>
    <cfRule type="cellIs" priority="318" dxfId="446" operator="equal" stopIfTrue="1">
      <formula>"CW 3240-R7"</formula>
    </cfRule>
  </conditionalFormatting>
  <conditionalFormatting sqref="D235">
    <cfRule type="cellIs" priority="313" dxfId="446" operator="equal" stopIfTrue="1">
      <formula>"CW 2130-R11"</formula>
    </cfRule>
    <cfRule type="cellIs" priority="314" dxfId="446" operator="equal" stopIfTrue="1">
      <formula>"CW 3120-R2"</formula>
    </cfRule>
    <cfRule type="cellIs" priority="315" dxfId="446" operator="equal" stopIfTrue="1">
      <formula>"CW 3240-R7"</formula>
    </cfRule>
  </conditionalFormatting>
  <conditionalFormatting sqref="D232">
    <cfRule type="cellIs" priority="310" dxfId="446" operator="equal" stopIfTrue="1">
      <formula>"CW 2130-R11"</formula>
    </cfRule>
    <cfRule type="cellIs" priority="311" dxfId="446" operator="equal" stopIfTrue="1">
      <formula>"CW 3120-R2"</formula>
    </cfRule>
    <cfRule type="cellIs" priority="312" dxfId="446" operator="equal" stopIfTrue="1">
      <formula>"CW 3240-R7"</formula>
    </cfRule>
  </conditionalFormatting>
  <conditionalFormatting sqref="D216">
    <cfRule type="cellIs" priority="307" dxfId="446" operator="equal" stopIfTrue="1">
      <formula>"CW 2130-R11"</formula>
    </cfRule>
    <cfRule type="cellIs" priority="308" dxfId="446" operator="equal" stopIfTrue="1">
      <formula>"CW 3120-R2"</formula>
    </cfRule>
    <cfRule type="cellIs" priority="309" dxfId="446" operator="equal" stopIfTrue="1">
      <formula>"CW 3240-R7"</formula>
    </cfRule>
  </conditionalFormatting>
  <conditionalFormatting sqref="D149:D150">
    <cfRule type="cellIs" priority="301" dxfId="446" operator="equal" stopIfTrue="1">
      <formula>"CW 2130-R11"</formula>
    </cfRule>
    <cfRule type="cellIs" priority="302" dxfId="446" operator="equal" stopIfTrue="1">
      <formula>"CW 3120-R2"</formula>
    </cfRule>
    <cfRule type="cellIs" priority="303" dxfId="446" operator="equal" stopIfTrue="1">
      <formula>"CW 3240-R7"</formula>
    </cfRule>
  </conditionalFormatting>
  <conditionalFormatting sqref="D146">
    <cfRule type="cellIs" priority="298" dxfId="446" operator="equal" stopIfTrue="1">
      <formula>"CW 2130-R11"</formula>
    </cfRule>
    <cfRule type="cellIs" priority="299" dxfId="446" operator="equal" stopIfTrue="1">
      <formula>"CW 3120-R2"</formula>
    </cfRule>
    <cfRule type="cellIs" priority="300" dxfId="446" operator="equal" stopIfTrue="1">
      <formula>"CW 3240-R7"</formula>
    </cfRule>
  </conditionalFormatting>
  <conditionalFormatting sqref="D122">
    <cfRule type="cellIs" priority="295" dxfId="446" operator="equal" stopIfTrue="1">
      <formula>"CW 2130-R11"</formula>
    </cfRule>
    <cfRule type="cellIs" priority="296" dxfId="446" operator="equal" stopIfTrue="1">
      <formula>"CW 3120-R2"</formula>
    </cfRule>
    <cfRule type="cellIs" priority="297" dxfId="446" operator="equal" stopIfTrue="1">
      <formula>"CW 3240-R7"</formula>
    </cfRule>
  </conditionalFormatting>
  <conditionalFormatting sqref="D125">
    <cfRule type="cellIs" priority="292" dxfId="446" operator="equal" stopIfTrue="1">
      <formula>"CW 2130-R11"</formula>
    </cfRule>
    <cfRule type="cellIs" priority="293" dxfId="446" operator="equal" stopIfTrue="1">
      <formula>"CW 3120-R2"</formula>
    </cfRule>
    <cfRule type="cellIs" priority="294" dxfId="446" operator="equal" stopIfTrue="1">
      <formula>"CW 3240-R7"</formula>
    </cfRule>
  </conditionalFormatting>
  <conditionalFormatting sqref="D126">
    <cfRule type="cellIs" priority="289" dxfId="446" operator="equal" stopIfTrue="1">
      <formula>"CW 2130-R11"</formula>
    </cfRule>
    <cfRule type="cellIs" priority="290" dxfId="446" operator="equal" stopIfTrue="1">
      <formula>"CW 3120-R2"</formula>
    </cfRule>
    <cfRule type="cellIs" priority="291" dxfId="446" operator="equal" stopIfTrue="1">
      <formula>"CW 3240-R7"</formula>
    </cfRule>
  </conditionalFormatting>
  <conditionalFormatting sqref="D127">
    <cfRule type="cellIs" priority="286" dxfId="446" operator="equal" stopIfTrue="1">
      <formula>"CW 2130-R11"</formula>
    </cfRule>
    <cfRule type="cellIs" priority="287" dxfId="446" operator="equal" stopIfTrue="1">
      <formula>"CW 3120-R2"</formula>
    </cfRule>
    <cfRule type="cellIs" priority="288" dxfId="446" operator="equal" stopIfTrue="1">
      <formula>"CW 3240-R7"</formula>
    </cfRule>
  </conditionalFormatting>
  <conditionalFormatting sqref="D200">
    <cfRule type="cellIs" priority="277" dxfId="446" operator="equal" stopIfTrue="1">
      <formula>"CW 2130-R11"</formula>
    </cfRule>
    <cfRule type="cellIs" priority="278" dxfId="446" operator="equal" stopIfTrue="1">
      <formula>"CW 3120-R2"</formula>
    </cfRule>
    <cfRule type="cellIs" priority="279" dxfId="446" operator="equal" stopIfTrue="1">
      <formula>"CW 3240-R7"</formula>
    </cfRule>
  </conditionalFormatting>
  <conditionalFormatting sqref="D199">
    <cfRule type="cellIs" priority="274" dxfId="446" operator="equal" stopIfTrue="1">
      <formula>"CW 2130-R11"</formula>
    </cfRule>
    <cfRule type="cellIs" priority="275" dxfId="446" operator="equal" stopIfTrue="1">
      <formula>"CW 3120-R2"</formula>
    </cfRule>
    <cfRule type="cellIs" priority="276" dxfId="446" operator="equal" stopIfTrue="1">
      <formula>"CW 3240-R7"</formula>
    </cfRule>
  </conditionalFormatting>
  <conditionalFormatting sqref="D201">
    <cfRule type="cellIs" priority="271" dxfId="446" operator="equal" stopIfTrue="1">
      <formula>"CW 2130-R11"</formula>
    </cfRule>
    <cfRule type="cellIs" priority="272" dxfId="446" operator="equal" stopIfTrue="1">
      <formula>"CW 3120-R2"</formula>
    </cfRule>
    <cfRule type="cellIs" priority="273" dxfId="446" operator="equal" stopIfTrue="1">
      <formula>"CW 3240-R7"</formula>
    </cfRule>
  </conditionalFormatting>
  <conditionalFormatting sqref="D92">
    <cfRule type="cellIs" priority="268" dxfId="446" operator="equal" stopIfTrue="1">
      <formula>"CW 2130-R11"</formula>
    </cfRule>
    <cfRule type="cellIs" priority="269" dxfId="446" operator="equal" stopIfTrue="1">
      <formula>"CW 3120-R2"</formula>
    </cfRule>
    <cfRule type="cellIs" priority="270" dxfId="446" operator="equal" stopIfTrue="1">
      <formula>"CW 3240-R7"</formula>
    </cfRule>
  </conditionalFormatting>
  <conditionalFormatting sqref="D89">
    <cfRule type="cellIs" priority="266" dxfId="446" operator="equal" stopIfTrue="1">
      <formula>"CW 3120-R2"</formula>
    </cfRule>
    <cfRule type="cellIs" priority="267" dxfId="446" operator="equal" stopIfTrue="1">
      <formula>"CW 3240-R7"</formula>
    </cfRule>
  </conditionalFormatting>
  <conditionalFormatting sqref="D209">
    <cfRule type="cellIs" priority="263" dxfId="446" operator="equal" stopIfTrue="1">
      <formula>"CW 2130-R11"</formula>
    </cfRule>
    <cfRule type="cellIs" priority="264" dxfId="446" operator="equal" stopIfTrue="1">
      <formula>"CW 3120-R2"</formula>
    </cfRule>
    <cfRule type="cellIs" priority="265" dxfId="446" operator="equal" stopIfTrue="1">
      <formula>"CW 3240-R7"</formula>
    </cfRule>
  </conditionalFormatting>
  <conditionalFormatting sqref="D165">
    <cfRule type="cellIs" priority="221" dxfId="446" operator="equal" stopIfTrue="1">
      <formula>"CW 2130-R11"</formula>
    </cfRule>
    <cfRule type="cellIs" priority="222" dxfId="446" operator="equal" stopIfTrue="1">
      <formula>"CW 3120-R2"</formula>
    </cfRule>
    <cfRule type="cellIs" priority="223" dxfId="446" operator="equal" stopIfTrue="1">
      <formula>"CW 3240-R7"</formula>
    </cfRule>
  </conditionalFormatting>
  <conditionalFormatting sqref="D166:D167">
    <cfRule type="cellIs" priority="218" dxfId="446" operator="equal" stopIfTrue="1">
      <formula>"CW 2130-R11"</formula>
    </cfRule>
    <cfRule type="cellIs" priority="219" dxfId="446" operator="equal" stopIfTrue="1">
      <formula>"CW 3120-R2"</formula>
    </cfRule>
    <cfRule type="cellIs" priority="220" dxfId="446" operator="equal" stopIfTrue="1">
      <formula>"CW 3240-R7"</formula>
    </cfRule>
  </conditionalFormatting>
  <conditionalFormatting sqref="D168">
    <cfRule type="cellIs" priority="215" dxfId="446" operator="equal" stopIfTrue="1">
      <formula>"CW 2130-R11"</formula>
    </cfRule>
    <cfRule type="cellIs" priority="216" dxfId="446" operator="equal" stopIfTrue="1">
      <formula>"CW 3120-R2"</formula>
    </cfRule>
    <cfRule type="cellIs" priority="217" dxfId="446" operator="equal" stopIfTrue="1">
      <formula>"CW 3240-R7"</formula>
    </cfRule>
  </conditionalFormatting>
  <conditionalFormatting sqref="D169">
    <cfRule type="cellIs" priority="209" dxfId="446" operator="equal" stopIfTrue="1">
      <formula>"CW 2130-R11"</formula>
    </cfRule>
    <cfRule type="cellIs" priority="210" dxfId="446" operator="equal" stopIfTrue="1">
      <formula>"CW 3120-R2"</formula>
    </cfRule>
    <cfRule type="cellIs" priority="211" dxfId="446" operator="equal" stopIfTrue="1">
      <formula>"CW 3240-R7"</formula>
    </cfRule>
  </conditionalFormatting>
  <conditionalFormatting sqref="D171">
    <cfRule type="cellIs" priority="206" dxfId="446" operator="equal" stopIfTrue="1">
      <formula>"CW 2130-R11"</formula>
    </cfRule>
    <cfRule type="cellIs" priority="207" dxfId="446" operator="equal" stopIfTrue="1">
      <formula>"CW 3120-R2"</formula>
    </cfRule>
    <cfRule type="cellIs" priority="208" dxfId="446" operator="equal" stopIfTrue="1">
      <formula>"CW 3240-R7"</formula>
    </cfRule>
  </conditionalFormatting>
  <conditionalFormatting sqref="D129">
    <cfRule type="cellIs" priority="197" dxfId="446" operator="equal" stopIfTrue="1">
      <formula>"CW 2130-R11"</formula>
    </cfRule>
    <cfRule type="cellIs" priority="198" dxfId="446" operator="equal" stopIfTrue="1">
      <formula>"CW 3120-R2"</formula>
    </cfRule>
    <cfRule type="cellIs" priority="199" dxfId="446" operator="equal" stopIfTrue="1">
      <formula>"CW 3240-R7"</formula>
    </cfRule>
  </conditionalFormatting>
  <conditionalFormatting sqref="D128">
    <cfRule type="cellIs" priority="194" dxfId="446" operator="equal" stopIfTrue="1">
      <formula>"CW 2130-R11"</formula>
    </cfRule>
    <cfRule type="cellIs" priority="195" dxfId="446" operator="equal" stopIfTrue="1">
      <formula>"CW 3120-R2"</formula>
    </cfRule>
    <cfRule type="cellIs" priority="196" dxfId="446" operator="equal" stopIfTrue="1">
      <formula>"CW 3240-R7"</formula>
    </cfRule>
  </conditionalFormatting>
  <conditionalFormatting sqref="D130">
    <cfRule type="cellIs" priority="191" dxfId="446" operator="equal" stopIfTrue="1">
      <formula>"CW 2130-R11"</formula>
    </cfRule>
    <cfRule type="cellIs" priority="192" dxfId="446" operator="equal" stopIfTrue="1">
      <formula>"CW 3120-R2"</formula>
    </cfRule>
    <cfRule type="cellIs" priority="193" dxfId="446" operator="equal" stopIfTrue="1">
      <formula>"CW 3240-R7"</formula>
    </cfRule>
  </conditionalFormatting>
  <conditionalFormatting sqref="D65">
    <cfRule type="cellIs" priority="188" dxfId="446" operator="equal" stopIfTrue="1">
      <formula>"CW 2130-R11"</formula>
    </cfRule>
    <cfRule type="cellIs" priority="189" dxfId="446" operator="equal" stopIfTrue="1">
      <formula>"CW 3120-R2"</formula>
    </cfRule>
    <cfRule type="cellIs" priority="190" dxfId="446" operator="equal" stopIfTrue="1">
      <formula>"CW 3240-R7"</formula>
    </cfRule>
  </conditionalFormatting>
  <conditionalFormatting sqref="D190">
    <cfRule type="cellIs" priority="185" dxfId="446" operator="equal" stopIfTrue="1">
      <formula>"CW 2130-R11"</formula>
    </cfRule>
    <cfRule type="cellIs" priority="186" dxfId="446" operator="equal" stopIfTrue="1">
      <formula>"CW 3120-R2"</formula>
    </cfRule>
    <cfRule type="cellIs" priority="187" dxfId="446" operator="equal" stopIfTrue="1">
      <formula>"CW 3240-R7"</formula>
    </cfRule>
  </conditionalFormatting>
  <conditionalFormatting sqref="D194">
    <cfRule type="cellIs" priority="182" dxfId="446" operator="equal" stopIfTrue="1">
      <formula>"CW 2130-R11"</formula>
    </cfRule>
    <cfRule type="cellIs" priority="183" dxfId="446" operator="equal" stopIfTrue="1">
      <formula>"CW 3120-R2"</formula>
    </cfRule>
    <cfRule type="cellIs" priority="184" dxfId="446" operator="equal" stopIfTrue="1">
      <formula>"CW 3240-R7"</formula>
    </cfRule>
  </conditionalFormatting>
  <conditionalFormatting sqref="D182">
    <cfRule type="cellIs" priority="179" dxfId="446" operator="equal" stopIfTrue="1">
      <formula>"CW 2130-R11"</formula>
    </cfRule>
    <cfRule type="cellIs" priority="180" dxfId="446" operator="equal" stopIfTrue="1">
      <formula>"CW 3120-R2"</formula>
    </cfRule>
    <cfRule type="cellIs" priority="181" dxfId="446" operator="equal" stopIfTrue="1">
      <formula>"CW 3240-R7"</formula>
    </cfRule>
  </conditionalFormatting>
  <conditionalFormatting sqref="D183">
    <cfRule type="cellIs" priority="176" dxfId="446" operator="equal" stopIfTrue="1">
      <formula>"CW 2130-R11"</formula>
    </cfRule>
    <cfRule type="cellIs" priority="177" dxfId="446" operator="equal" stopIfTrue="1">
      <formula>"CW 3120-R2"</formula>
    </cfRule>
    <cfRule type="cellIs" priority="178" dxfId="446" operator="equal" stopIfTrue="1">
      <formula>"CW 3240-R7"</formula>
    </cfRule>
  </conditionalFormatting>
  <conditionalFormatting sqref="D185">
    <cfRule type="cellIs" priority="173" dxfId="446" operator="equal" stopIfTrue="1">
      <formula>"CW 2130-R11"</formula>
    </cfRule>
    <cfRule type="cellIs" priority="174" dxfId="446" operator="equal" stopIfTrue="1">
      <formula>"CW 3120-R2"</formula>
    </cfRule>
    <cfRule type="cellIs" priority="175" dxfId="446" operator="equal" stopIfTrue="1">
      <formula>"CW 3240-R7"</formula>
    </cfRule>
  </conditionalFormatting>
  <conditionalFormatting sqref="D81">
    <cfRule type="cellIs" priority="168" dxfId="446" operator="equal" stopIfTrue="1">
      <formula>"CW 2130-R11"</formula>
    </cfRule>
    <cfRule type="cellIs" priority="169" dxfId="446" operator="equal" stopIfTrue="1">
      <formula>"CW 3120-R2"</formula>
    </cfRule>
    <cfRule type="cellIs" priority="170" dxfId="446" operator="equal" stopIfTrue="1">
      <formula>"CW 3240-R7"</formula>
    </cfRule>
  </conditionalFormatting>
  <conditionalFormatting sqref="D80">
    <cfRule type="cellIs" priority="171" dxfId="446" operator="equal" stopIfTrue="1">
      <formula>"CW 3120-R2"</formula>
    </cfRule>
    <cfRule type="cellIs" priority="172" dxfId="446" operator="equal" stopIfTrue="1">
      <formula>"CW 3240-R7"</formula>
    </cfRule>
  </conditionalFormatting>
  <conditionalFormatting sqref="D93">
    <cfRule type="cellIs" priority="166" dxfId="446" operator="equal" stopIfTrue="1">
      <formula>"CW 3120-R2"</formula>
    </cfRule>
    <cfRule type="cellIs" priority="167" dxfId="446" operator="equal" stopIfTrue="1">
      <formula>"CW 3240-R7"</formula>
    </cfRule>
  </conditionalFormatting>
  <conditionalFormatting sqref="D94">
    <cfRule type="cellIs" priority="164" dxfId="446" operator="equal" stopIfTrue="1">
      <formula>"CW 3120-R2"</formula>
    </cfRule>
    <cfRule type="cellIs" priority="165" dxfId="446" operator="equal" stopIfTrue="1">
      <formula>"CW 3240-R7"</formula>
    </cfRule>
  </conditionalFormatting>
  <conditionalFormatting sqref="D98">
    <cfRule type="cellIs" priority="159" dxfId="446" operator="equal" stopIfTrue="1">
      <formula>"CW 2130-R11"</formula>
    </cfRule>
    <cfRule type="cellIs" priority="160" dxfId="446" operator="equal" stopIfTrue="1">
      <formula>"CW 3120-R2"</formula>
    </cfRule>
    <cfRule type="cellIs" priority="161" dxfId="446" operator="equal" stopIfTrue="1">
      <formula>"CW 3240-R7"</formula>
    </cfRule>
  </conditionalFormatting>
  <conditionalFormatting sqref="D97">
    <cfRule type="cellIs" priority="162" dxfId="446" operator="equal" stopIfTrue="1">
      <formula>"CW 3120-R2"</formula>
    </cfRule>
    <cfRule type="cellIs" priority="163" dxfId="446" operator="equal" stopIfTrue="1">
      <formula>"CW 3240-R7"</formula>
    </cfRule>
  </conditionalFormatting>
  <conditionalFormatting sqref="D99">
    <cfRule type="cellIs" priority="156" dxfId="446" operator="equal" stopIfTrue="1">
      <formula>"CW 2130-R11"</formula>
    </cfRule>
    <cfRule type="cellIs" priority="157" dxfId="446" operator="equal" stopIfTrue="1">
      <formula>"CW 3120-R2"</formula>
    </cfRule>
    <cfRule type="cellIs" priority="158" dxfId="446" operator="equal" stopIfTrue="1">
      <formula>"CW 3240-R7"</formula>
    </cfRule>
  </conditionalFormatting>
  <conditionalFormatting sqref="D101:D102">
    <cfRule type="cellIs" priority="154" dxfId="446" operator="equal" stopIfTrue="1">
      <formula>"CW 3120-R2"</formula>
    </cfRule>
    <cfRule type="cellIs" priority="155" dxfId="446" operator="equal" stopIfTrue="1">
      <formula>"CW 3240-R7"</formula>
    </cfRule>
  </conditionalFormatting>
  <conditionalFormatting sqref="D103">
    <cfRule type="cellIs" priority="152" dxfId="446" operator="equal" stopIfTrue="1">
      <formula>"CW 3120-R2"</formula>
    </cfRule>
    <cfRule type="cellIs" priority="153" dxfId="446" operator="equal" stopIfTrue="1">
      <formula>"CW 3240-R7"</formula>
    </cfRule>
  </conditionalFormatting>
  <conditionalFormatting sqref="D105">
    <cfRule type="cellIs" priority="150" dxfId="446" operator="equal" stopIfTrue="1">
      <formula>"CW 2130-R11"</formula>
    </cfRule>
    <cfRule type="cellIs" priority="151" dxfId="446" operator="equal" stopIfTrue="1">
      <formula>"CW 3240-R7"</formula>
    </cfRule>
  </conditionalFormatting>
  <conditionalFormatting sqref="D82 D85">
    <cfRule type="cellIs" priority="148" dxfId="446" operator="equal" stopIfTrue="1">
      <formula>"CW 3120-R2"</formula>
    </cfRule>
    <cfRule type="cellIs" priority="149" dxfId="446" operator="equal" stopIfTrue="1">
      <formula>"CW 3240-R7"</formula>
    </cfRule>
  </conditionalFormatting>
  <conditionalFormatting sqref="D86">
    <cfRule type="cellIs" priority="146" dxfId="446" operator="equal" stopIfTrue="1">
      <formula>"CW 3120-R2"</formula>
    </cfRule>
    <cfRule type="cellIs" priority="147" dxfId="446" operator="equal" stopIfTrue="1">
      <formula>"CW 3240-R7"</formula>
    </cfRule>
  </conditionalFormatting>
  <conditionalFormatting sqref="D96">
    <cfRule type="cellIs" priority="144" dxfId="446" operator="equal" stopIfTrue="1">
      <formula>"CW 3120-R2"</formula>
    </cfRule>
    <cfRule type="cellIs" priority="145" dxfId="446" operator="equal" stopIfTrue="1">
      <formula>"CW 3240-R7"</formula>
    </cfRule>
  </conditionalFormatting>
  <conditionalFormatting sqref="D100">
    <cfRule type="cellIs" priority="141" dxfId="446" operator="equal" stopIfTrue="1">
      <formula>"CW 2130-R11"</formula>
    </cfRule>
    <cfRule type="cellIs" priority="142" dxfId="446" operator="equal" stopIfTrue="1">
      <formula>"CW 3120-R2"</formula>
    </cfRule>
    <cfRule type="cellIs" priority="143" dxfId="446" operator="equal" stopIfTrue="1">
      <formula>"CW 3240-R7"</formula>
    </cfRule>
  </conditionalFormatting>
  <conditionalFormatting sqref="D75">
    <cfRule type="cellIs" priority="138" dxfId="446" operator="equal" stopIfTrue="1">
      <formula>"CW 2130-R11"</formula>
    </cfRule>
    <cfRule type="cellIs" priority="139" dxfId="446" operator="equal" stopIfTrue="1">
      <formula>"CW 3120-R2"</formula>
    </cfRule>
    <cfRule type="cellIs" priority="140" dxfId="446" operator="equal" stopIfTrue="1">
      <formula>"CW 3240-R7"</formula>
    </cfRule>
  </conditionalFormatting>
  <conditionalFormatting sqref="D79">
    <cfRule type="cellIs" priority="133" dxfId="446" operator="equal" stopIfTrue="1">
      <formula>"CW 3120-R2"</formula>
    </cfRule>
    <cfRule type="cellIs" priority="134" dxfId="446" operator="equal" stopIfTrue="1">
      <formula>"CW 3240-R7"</formula>
    </cfRule>
  </conditionalFormatting>
  <conditionalFormatting sqref="D132">
    <cfRule type="cellIs" priority="119" dxfId="446" operator="equal" stopIfTrue="1">
      <formula>"CW 2130-R11"</formula>
    </cfRule>
    <cfRule type="cellIs" priority="120" dxfId="446" operator="equal" stopIfTrue="1">
      <formula>"CW 3120-R2"</formula>
    </cfRule>
    <cfRule type="cellIs" priority="121" dxfId="446" operator="equal" stopIfTrue="1">
      <formula>"CW 3240-R7"</formula>
    </cfRule>
  </conditionalFormatting>
  <conditionalFormatting sqref="D133">
    <cfRule type="cellIs" priority="116" dxfId="446" operator="equal" stopIfTrue="1">
      <formula>"CW 2130-R11"</formula>
    </cfRule>
    <cfRule type="cellIs" priority="117" dxfId="446" operator="equal" stopIfTrue="1">
      <formula>"CW 3120-R2"</formula>
    </cfRule>
    <cfRule type="cellIs" priority="118" dxfId="446" operator="equal" stopIfTrue="1">
      <formula>"CW 3240-R7"</formula>
    </cfRule>
  </conditionalFormatting>
  <conditionalFormatting sqref="D131">
    <cfRule type="cellIs" priority="113" dxfId="446" operator="equal" stopIfTrue="1">
      <formula>"CW 2130-R11"</formula>
    </cfRule>
    <cfRule type="cellIs" priority="114" dxfId="446" operator="equal" stopIfTrue="1">
      <formula>"CW 3120-R2"</formula>
    </cfRule>
    <cfRule type="cellIs" priority="115" dxfId="446" operator="equal" stopIfTrue="1">
      <formula>"CW 3240-R7"</formula>
    </cfRule>
  </conditionalFormatting>
  <conditionalFormatting sqref="D151">
    <cfRule type="cellIs" priority="106" dxfId="446" operator="equal" stopIfTrue="1">
      <formula>"CW 2130-R11"</formula>
    </cfRule>
    <cfRule type="cellIs" priority="107" dxfId="446" operator="equal" stopIfTrue="1">
      <formula>"CW 3120-R2"</formula>
    </cfRule>
    <cfRule type="cellIs" priority="108" dxfId="446" operator="equal" stopIfTrue="1">
      <formula>"CW 3240-R7"</formula>
    </cfRule>
  </conditionalFormatting>
  <conditionalFormatting sqref="D134">
    <cfRule type="cellIs" priority="103" dxfId="446" operator="equal" stopIfTrue="1">
      <formula>"CW 2130-R11"</formula>
    </cfRule>
    <cfRule type="cellIs" priority="104" dxfId="446" operator="equal" stopIfTrue="1">
      <formula>"CW 3120-R2"</formula>
    </cfRule>
    <cfRule type="cellIs" priority="105" dxfId="446" operator="equal" stopIfTrue="1">
      <formula>"CW 3240-R7"</formula>
    </cfRule>
  </conditionalFormatting>
  <conditionalFormatting sqref="D137">
    <cfRule type="cellIs" priority="100" dxfId="446" operator="equal" stopIfTrue="1">
      <formula>"CW 2130-R11"</formula>
    </cfRule>
    <cfRule type="cellIs" priority="101" dxfId="446" operator="equal" stopIfTrue="1">
      <formula>"CW 3120-R2"</formula>
    </cfRule>
    <cfRule type="cellIs" priority="102" dxfId="446" operator="equal" stopIfTrue="1">
      <formula>"CW 3240-R7"</formula>
    </cfRule>
  </conditionalFormatting>
  <conditionalFormatting sqref="D139">
    <cfRule type="cellIs" priority="97" dxfId="446" operator="equal" stopIfTrue="1">
      <formula>"CW 2130-R11"</formula>
    </cfRule>
    <cfRule type="cellIs" priority="98" dxfId="446" operator="equal" stopIfTrue="1">
      <formula>"CW 3120-R2"</formula>
    </cfRule>
    <cfRule type="cellIs" priority="99" dxfId="446" operator="equal" stopIfTrue="1">
      <formula>"CW 3240-R7"</formula>
    </cfRule>
  </conditionalFormatting>
  <conditionalFormatting sqref="D140">
    <cfRule type="cellIs" priority="94" dxfId="446" operator="equal" stopIfTrue="1">
      <formula>"CW 2130-R11"</formula>
    </cfRule>
    <cfRule type="cellIs" priority="95" dxfId="446" operator="equal" stopIfTrue="1">
      <formula>"CW 3120-R2"</formula>
    </cfRule>
    <cfRule type="cellIs" priority="96" dxfId="446" operator="equal" stopIfTrue="1">
      <formula>"CW 3240-R7"</formula>
    </cfRule>
  </conditionalFormatting>
  <conditionalFormatting sqref="D135">
    <cfRule type="cellIs" priority="91" dxfId="446" operator="equal" stopIfTrue="1">
      <formula>"CW 2130-R11"</formula>
    </cfRule>
    <cfRule type="cellIs" priority="92" dxfId="446" operator="equal" stopIfTrue="1">
      <formula>"CW 3120-R2"</formula>
    </cfRule>
    <cfRule type="cellIs" priority="93" dxfId="446" operator="equal" stopIfTrue="1">
      <formula>"CW 3240-R7"</formula>
    </cfRule>
  </conditionalFormatting>
  <conditionalFormatting sqref="D67">
    <cfRule type="cellIs" priority="88" dxfId="446" operator="equal" stopIfTrue="1">
      <formula>"CW 2130-R11"</formula>
    </cfRule>
    <cfRule type="cellIs" priority="89" dxfId="446" operator="equal" stopIfTrue="1">
      <formula>"CW 3120-R2"</formula>
    </cfRule>
    <cfRule type="cellIs" priority="90" dxfId="446" operator="equal" stopIfTrue="1">
      <formula>"CW 3240-R7"</formula>
    </cfRule>
  </conditionalFormatting>
  <conditionalFormatting sqref="D8">
    <cfRule type="cellIs" priority="85" dxfId="446" operator="equal" stopIfTrue="1">
      <formula>"CW 2130-R11"</formula>
    </cfRule>
    <cfRule type="cellIs" priority="86" dxfId="446" operator="equal" stopIfTrue="1">
      <formula>"CW 3120-R2"</formula>
    </cfRule>
    <cfRule type="cellIs" priority="87" dxfId="446" operator="equal" stopIfTrue="1">
      <formula>"CW 3240-R7"</formula>
    </cfRule>
  </conditionalFormatting>
  <conditionalFormatting sqref="D83">
    <cfRule type="cellIs" priority="80" dxfId="446" operator="equal" stopIfTrue="1">
      <formula>"CW 3120-R2"</formula>
    </cfRule>
    <cfRule type="cellIs" priority="81" dxfId="446" operator="equal" stopIfTrue="1">
      <formula>"CW 3240-R7"</formula>
    </cfRule>
  </conditionalFormatting>
  <conditionalFormatting sqref="D84">
    <cfRule type="cellIs" priority="78" dxfId="446" operator="equal" stopIfTrue="1">
      <formula>"CW 3120-R2"</formula>
    </cfRule>
    <cfRule type="cellIs" priority="79" dxfId="446" operator="equal" stopIfTrue="1">
      <formula>"CW 3240-R7"</formula>
    </cfRule>
  </conditionalFormatting>
  <conditionalFormatting sqref="D95">
    <cfRule type="cellIs" priority="76" dxfId="446" operator="equal" stopIfTrue="1">
      <formula>"CW 3120-R2"</formula>
    </cfRule>
    <cfRule type="cellIs" priority="77" dxfId="446" operator="equal" stopIfTrue="1">
      <formula>"CW 3240-R7"</formula>
    </cfRule>
  </conditionalFormatting>
  <conditionalFormatting sqref="D136">
    <cfRule type="cellIs" priority="73" dxfId="446" operator="equal" stopIfTrue="1">
      <formula>"CW 2130-R11"</formula>
    </cfRule>
    <cfRule type="cellIs" priority="74" dxfId="446" operator="equal" stopIfTrue="1">
      <formula>"CW 3120-R2"</formula>
    </cfRule>
    <cfRule type="cellIs" priority="75" dxfId="446" operator="equal" stopIfTrue="1">
      <formula>"CW 3240-R7"</formula>
    </cfRule>
  </conditionalFormatting>
  <conditionalFormatting sqref="D184">
    <cfRule type="cellIs" priority="67" dxfId="446" operator="equal" stopIfTrue="1">
      <formula>"CW 2130-R11"</formula>
    </cfRule>
    <cfRule type="cellIs" priority="68" dxfId="446" operator="equal" stopIfTrue="1">
      <formula>"CW 3120-R2"</formula>
    </cfRule>
    <cfRule type="cellIs" priority="69" dxfId="446" operator="equal" stopIfTrue="1">
      <formula>"CW 3240-R7"</formula>
    </cfRule>
  </conditionalFormatting>
  <conditionalFormatting sqref="D37">
    <cfRule type="cellIs" priority="64" dxfId="446" operator="equal" stopIfTrue="1">
      <formula>"CW 2130-R11"</formula>
    </cfRule>
    <cfRule type="cellIs" priority="65" dxfId="446" operator="equal" stopIfTrue="1">
      <formula>"CW 3120-R2"</formula>
    </cfRule>
    <cfRule type="cellIs" priority="66" dxfId="446" operator="equal" stopIfTrue="1">
      <formula>"CW 3240-R7"</formula>
    </cfRule>
  </conditionalFormatting>
  <conditionalFormatting sqref="D38">
    <cfRule type="cellIs" priority="61" dxfId="446" operator="equal" stopIfTrue="1">
      <formula>"CW 2130-R11"</formula>
    </cfRule>
    <cfRule type="cellIs" priority="62" dxfId="446" operator="equal" stopIfTrue="1">
      <formula>"CW 3120-R2"</formula>
    </cfRule>
    <cfRule type="cellIs" priority="63" dxfId="446" operator="equal" stopIfTrue="1">
      <formula>"CW 3240-R7"</formula>
    </cfRule>
  </conditionalFormatting>
  <conditionalFormatting sqref="D39">
    <cfRule type="cellIs" priority="58" dxfId="446" operator="equal" stopIfTrue="1">
      <formula>"CW 2130-R11"</formula>
    </cfRule>
    <cfRule type="cellIs" priority="59" dxfId="446" operator="equal" stopIfTrue="1">
      <formula>"CW 3120-R2"</formula>
    </cfRule>
    <cfRule type="cellIs" priority="60" dxfId="446" operator="equal" stopIfTrue="1">
      <formula>"CW 3240-R7"</formula>
    </cfRule>
  </conditionalFormatting>
  <conditionalFormatting sqref="D87">
    <cfRule type="cellIs" priority="56" dxfId="446" operator="equal" stopIfTrue="1">
      <formula>"CW 3120-R2"</formula>
    </cfRule>
    <cfRule type="cellIs" priority="57" dxfId="446" operator="equal" stopIfTrue="1">
      <formula>"CW 3240-R7"</formula>
    </cfRule>
  </conditionalFormatting>
  <conditionalFormatting sqref="D88">
    <cfRule type="cellIs" priority="54" dxfId="446" operator="equal" stopIfTrue="1">
      <formula>"CW 3120-R2"</formula>
    </cfRule>
    <cfRule type="cellIs" priority="55" dxfId="446" operator="equal" stopIfTrue="1">
      <formula>"CW 3240-R7"</formula>
    </cfRule>
  </conditionalFormatting>
  <conditionalFormatting sqref="D138">
    <cfRule type="cellIs" priority="51" dxfId="446" operator="equal" stopIfTrue="1">
      <formula>"CW 2130-R11"</formula>
    </cfRule>
    <cfRule type="cellIs" priority="52" dxfId="446" operator="equal" stopIfTrue="1">
      <formula>"CW 3120-R2"</formula>
    </cfRule>
    <cfRule type="cellIs" priority="53" dxfId="446" operator="equal" stopIfTrue="1">
      <formula>"CW 3240-R7"</formula>
    </cfRule>
  </conditionalFormatting>
  <conditionalFormatting sqref="D114:D115">
    <cfRule type="cellIs" priority="48" dxfId="446" operator="equal" stopIfTrue="1">
      <formula>"CW 2130-R11"</formula>
    </cfRule>
    <cfRule type="cellIs" priority="49" dxfId="446" operator="equal" stopIfTrue="1">
      <formula>"CW 3120-R2"</formula>
    </cfRule>
    <cfRule type="cellIs" priority="50" dxfId="446" operator="equal" stopIfTrue="1">
      <formula>"CW 3240-R7"</formula>
    </cfRule>
  </conditionalFormatting>
  <conditionalFormatting sqref="D177">
    <cfRule type="cellIs" priority="45" dxfId="446" operator="equal" stopIfTrue="1">
      <formula>"CW 2130-R11"</formula>
    </cfRule>
    <cfRule type="cellIs" priority="46" dxfId="446" operator="equal" stopIfTrue="1">
      <formula>"CW 3120-R2"</formula>
    </cfRule>
    <cfRule type="cellIs" priority="47" dxfId="446" operator="equal" stopIfTrue="1">
      <formula>"CW 3240-R7"</formula>
    </cfRule>
  </conditionalFormatting>
  <conditionalFormatting sqref="D161">
    <cfRule type="cellIs" priority="42" dxfId="446" operator="equal" stopIfTrue="1">
      <formula>"CW 2130-R11"</formula>
    </cfRule>
    <cfRule type="cellIs" priority="43" dxfId="446" operator="equal" stopIfTrue="1">
      <formula>"CW 3120-R2"</formula>
    </cfRule>
    <cfRule type="cellIs" priority="44" dxfId="446" operator="equal" stopIfTrue="1">
      <formula>"CW 3240-R7"</formula>
    </cfRule>
  </conditionalFormatting>
  <conditionalFormatting sqref="D178">
    <cfRule type="cellIs" priority="36" dxfId="446" operator="equal" stopIfTrue="1">
      <formula>"CW 2130-R11"</formula>
    </cfRule>
    <cfRule type="cellIs" priority="37" dxfId="446" operator="equal" stopIfTrue="1">
      <formula>"CW 3120-R2"</formula>
    </cfRule>
    <cfRule type="cellIs" priority="38" dxfId="446" operator="equal" stopIfTrue="1">
      <formula>"CW 3240-R7"</formula>
    </cfRule>
  </conditionalFormatting>
  <conditionalFormatting sqref="D179">
    <cfRule type="cellIs" priority="33" dxfId="446" operator="equal" stopIfTrue="1">
      <formula>"CW 2130-R11"</formula>
    </cfRule>
    <cfRule type="cellIs" priority="34" dxfId="446" operator="equal" stopIfTrue="1">
      <formula>"CW 3120-R2"</formula>
    </cfRule>
    <cfRule type="cellIs" priority="35" dxfId="446" operator="equal" stopIfTrue="1">
      <formula>"CW 3240-R7"</formula>
    </cfRule>
  </conditionalFormatting>
  <conditionalFormatting sqref="D237:D240">
    <cfRule type="cellIs" priority="30" dxfId="446" operator="equal" stopIfTrue="1">
      <formula>"CW 2130-R11"</formula>
    </cfRule>
    <cfRule type="cellIs" priority="31" dxfId="446" operator="equal" stopIfTrue="1">
      <formula>"CW 3120-R2"</formula>
    </cfRule>
    <cfRule type="cellIs" priority="32" dxfId="446" operator="equal" stopIfTrue="1">
      <formula>"CW 3240-R7"</formula>
    </cfRule>
  </conditionalFormatting>
  <conditionalFormatting sqref="D241">
    <cfRule type="cellIs" priority="27" dxfId="446" operator="equal" stopIfTrue="1">
      <formula>"CW 2130-R11"</formula>
    </cfRule>
    <cfRule type="cellIs" priority="28" dxfId="446" operator="equal" stopIfTrue="1">
      <formula>"CW 3120-R2"</formula>
    </cfRule>
    <cfRule type="cellIs" priority="29" dxfId="446" operator="equal" stopIfTrue="1">
      <formula>"CW 3240-R7"</formula>
    </cfRule>
  </conditionalFormatting>
  <conditionalFormatting sqref="D61">
    <cfRule type="cellIs" priority="24" dxfId="446" operator="equal" stopIfTrue="1">
      <formula>"CW 2130-R11"</formula>
    </cfRule>
    <cfRule type="cellIs" priority="25" dxfId="446" operator="equal" stopIfTrue="1">
      <formula>"CW 3120-R2"</formula>
    </cfRule>
    <cfRule type="cellIs" priority="26" dxfId="446" operator="equal" stopIfTrue="1">
      <formula>"CW 3240-R7"</formula>
    </cfRule>
  </conditionalFormatting>
  <conditionalFormatting sqref="D113">
    <cfRule type="cellIs" priority="21" dxfId="446" operator="equal" stopIfTrue="1">
      <formula>"CW 2130-R11"</formula>
    </cfRule>
    <cfRule type="cellIs" priority="22" dxfId="446" operator="equal" stopIfTrue="1">
      <formula>"CW 3120-R2"</formula>
    </cfRule>
    <cfRule type="cellIs" priority="23" dxfId="446" operator="equal" stopIfTrue="1">
      <formula>"CW 3240-R7"</formula>
    </cfRule>
  </conditionalFormatting>
  <conditionalFormatting sqref="D56">
    <cfRule type="cellIs" priority="15" dxfId="446" operator="equal" stopIfTrue="1">
      <formula>"CW 2130-R11"</formula>
    </cfRule>
    <cfRule type="cellIs" priority="16" dxfId="446" operator="equal" stopIfTrue="1">
      <formula>"CW 3120-R2"</formula>
    </cfRule>
    <cfRule type="cellIs" priority="17" dxfId="446" operator="equal" stopIfTrue="1">
      <formula>"CW 3240-R7"</formula>
    </cfRule>
  </conditionalFormatting>
  <conditionalFormatting sqref="D58">
    <cfRule type="cellIs" priority="12" dxfId="446" operator="equal" stopIfTrue="1">
      <formula>"CW 2130-R11"</formula>
    </cfRule>
    <cfRule type="cellIs" priority="13" dxfId="446" operator="equal" stopIfTrue="1">
      <formula>"CW 3120-R2"</formula>
    </cfRule>
    <cfRule type="cellIs" priority="14" dxfId="446" operator="equal" stopIfTrue="1">
      <formula>"CW 3240-R7"</formula>
    </cfRule>
  </conditionalFormatting>
  <conditionalFormatting sqref="D117">
    <cfRule type="cellIs" priority="7" dxfId="446" operator="equal" stopIfTrue="1">
      <formula>"CW 2130-R11"</formula>
    </cfRule>
    <cfRule type="cellIs" priority="8" dxfId="446" operator="equal" stopIfTrue="1">
      <formula>"CW 3120-R2"</formula>
    </cfRule>
    <cfRule type="cellIs" priority="9" dxfId="446" operator="equal" stopIfTrue="1">
      <formula>"CW 3240-R7"</formula>
    </cfRule>
  </conditionalFormatting>
  <conditionalFormatting sqref="D116">
    <cfRule type="cellIs" priority="10" dxfId="446" operator="equal" stopIfTrue="1">
      <formula>"CW 3120-R2"</formula>
    </cfRule>
    <cfRule type="cellIs" priority="11" dxfId="446" operator="equal" stopIfTrue="1">
      <formula>"CW 3240-R7"</formula>
    </cfRule>
  </conditionalFormatting>
  <conditionalFormatting sqref="D202">
    <cfRule type="cellIs" priority="4" dxfId="446" operator="equal" stopIfTrue="1">
      <formula>"CW 2130-R11"</formula>
    </cfRule>
    <cfRule type="cellIs" priority="5" dxfId="446" operator="equal" stopIfTrue="1">
      <formula>"CW 3120-R2"</formula>
    </cfRule>
    <cfRule type="cellIs" priority="6" dxfId="446" operator="equal" stopIfTrue="1">
      <formula>"CW 3240-R7"</formula>
    </cfRule>
  </conditionalFormatting>
  <conditionalFormatting sqref="D203">
    <cfRule type="cellIs" priority="1" dxfId="446" operator="equal" stopIfTrue="1">
      <formula>"CW 2130-R11"</formula>
    </cfRule>
    <cfRule type="cellIs" priority="2" dxfId="446" operator="equal" stopIfTrue="1">
      <formula>"CW 3120-R2"</formula>
    </cfRule>
    <cfRule type="cellIs" priority="3" dxfId="446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5:G157 G231:G232 G53 G213:G214 G224 G234:G235 G245 G8:G10 G47 G99:G100 G102:G105 G119 G121 G206:G207 G216:G222 G30:G31 G189:G191 G78:G79 G49:G50 G159:G161 G140 G143:G144 G209 G146 G21:G22 G25:G26 G94:G96 G227 G164 G167 G193:G197 G28 G12:G19 G60:G70 G90:G92 G39 G84 G81 G73:G75 G130 G41:G44 G238 G88 G107 G183:G186 G33:G36 G86 G109:G113 G170:G171 G174 G176:G177 G179:G180 G240:G242 G117 G133 G135:G138 G55:G58 G115 G199:G203 G123:G126 G127:G128">
      <formula1>IF(G155&gt;=0.01,ROUND(G155,2),0.01)</formula1>
    </dataValidation>
    <dataValidation type="custom" allowBlank="1" showInputMessage="1" showErrorMessage="1" error="If you can enter a Unit  Price in this cell, pLease contact the Contract Administrator immediately!" sqref="G158 G163 G52 G223 G226 G229:G230 G233 G11 G24 G89 G29 G32 G85 G20 G48 G54 G188 G72 G76:G77 G149 G108 G106 G122 G142 G205 G244 G192 G59 G215 G27 G45:G46 G165:G166 G168 G80 G93 G97:G98 G101 G134 G82:G83 G37:G38 G40 G87 G114 G175 G172:G173 G178 G239 G237 G182 G131:G132 G129 G139 G11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20 G169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47 G150:G151">
      <formula1>IF(G147&gt;=0.01,ROUND(G147,2),0.01)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2-2018 
&amp;XTemplate Version: C420180115 - RW&amp;R&amp;10Bid Submission
Page &amp;P+3 of 18</oddHeader>
    <oddFooter xml:space="preserve">&amp;R__________________
Name of Bidder                    </oddFooter>
  </headerFooter>
  <rowBreaks count="10" manualBreakCount="10">
    <brk id="31" min="1" max="7" man="1"/>
    <brk id="57" min="1" max="7" man="1"/>
    <brk id="81" min="1" max="7" man="1"/>
    <brk id="105" min="1" max="7" man="1"/>
    <brk id="130" min="1" max="7" man="1"/>
    <brk id="152" max="255" man="1"/>
    <brk id="179" min="1" max="7" man="1"/>
    <brk id="203" min="1" max="7" man="1"/>
    <brk id="210" max="255" man="1"/>
    <brk id="23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March 5, 2018
File Size 196,608</dc:description>
  <cp:lastModifiedBy>Purdy, Al</cp:lastModifiedBy>
  <cp:lastPrinted>2018-03-05T21:23:17Z</cp:lastPrinted>
  <dcterms:created xsi:type="dcterms:W3CDTF">1999-03-31T15:44:33Z</dcterms:created>
  <dcterms:modified xsi:type="dcterms:W3CDTF">2018-03-07T14:49:04Z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