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52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PRICES'!$B$6:$H$453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PRICES'!$B$1:$IV$36</definedName>
    <definedName name="XITEMS">'FORM B - PRICES'!$B$6:$IV$36</definedName>
  </definedNames>
  <calcPr fullCalcOnLoad="1" fullPrecision="0"/>
</workbook>
</file>

<file path=xl/sharedStrings.xml><?xml version="1.0" encoding="utf-8"?>
<sst xmlns="http://schemas.openxmlformats.org/spreadsheetml/2006/main" count="1787" uniqueCount="468">
  <si>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</si>
  <si>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</si>
  <si>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</si>
  <si>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</si>
  <si>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</si>
  <si>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</si>
  <si>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</si>
  <si>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</si>
  <si>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</si>
  <si>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</si>
  <si>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</si>
  <si>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</si>
  <si>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</si>
  <si>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</si>
  <si>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</si>
  <si>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</si>
  <si>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</si>
  <si>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</si>
  <si>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</si>
  <si>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</si>
  <si>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</si>
  <si>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</si>
  <si>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</si>
  <si>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</si>
  <si>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</si>
  <si>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</si>
  <si>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</si>
  <si>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</si>
  <si>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</si>
  <si>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</si>
  <si>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</si>
  <si>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</si>
  <si>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</si>
  <si>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</si>
  <si>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</si>
  <si>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</si>
  <si>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</si>
  <si>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</si>
  <si>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</si>
  <si>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</si>
  <si>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</si>
  <si>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</si>
  <si>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</si>
  <si>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</si>
  <si>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</si>
  <si>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</si>
  <si>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</si>
  <si>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</si>
  <si>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</si>
  <si>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</si>
  <si>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</si>
  <si>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</si>
  <si>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</si>
  <si>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</si>
  <si>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</si>
  <si>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C034</t>
  </si>
  <si>
    <t>F009</t>
  </si>
  <si>
    <t>F010</t>
  </si>
  <si>
    <t>F011</t>
  </si>
  <si>
    <t>C008</t>
  </si>
  <si>
    <t>E023</t>
  </si>
  <si>
    <t>E024</t>
  </si>
  <si>
    <t>E025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</si>
  <si>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</si>
  <si>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</si>
  <si>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</si>
  <si>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</si>
  <si>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</si>
  <si>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</si>
  <si>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</si>
  <si>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</si>
  <si>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</si>
  <si>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</si>
  <si>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</si>
  <si>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</si>
  <si>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</si>
  <si>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</si>
  <si>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</si>
  <si>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</si>
  <si>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</si>
  <si>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</si>
  <si>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</si>
  <si>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</si>
  <si>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</si>
  <si>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</si>
  <si>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</si>
  <si>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</si>
  <si>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</si>
  <si>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</si>
  <si>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</si>
  <si>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</si>
  <si>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</si>
  <si>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</si>
  <si>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</si>
  <si>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</si>
  <si>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</si>
  <si>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B219</t>
  </si>
  <si>
    <t>A.14</t>
  </si>
  <si>
    <t>Detectable Warning Surface Tiles</t>
  </si>
  <si>
    <t>A.15</t>
  </si>
  <si>
    <t>SD-205</t>
  </si>
  <si>
    <t>C036</t>
  </si>
  <si>
    <t>SD-229C</t>
  </si>
  <si>
    <t>Type IA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</si>
  <si>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</si>
  <si>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</si>
  <si>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</si>
  <si>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</si>
  <si>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</si>
  <si>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</si>
  <si>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</si>
  <si>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</si>
  <si>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51 mm</t>
  </si>
  <si>
    <t>CW 3510-R9</t>
  </si>
  <si>
    <t>G002</t>
  </si>
  <si>
    <t xml:space="preserve"> width &lt; 600 mm</t>
  </si>
  <si>
    <t xml:space="preserve"> width &gt; or = 600 mm</t>
  </si>
  <si>
    <t>A007A</t>
  </si>
  <si>
    <t>B100r</t>
  </si>
  <si>
    <t>Miscellaneous Concrete Slab Removal</t>
  </si>
  <si>
    <t>B104r</t>
  </si>
  <si>
    <t>Construction of  Curb Ramp (8-12 mm ht, Monolithic)</t>
  </si>
  <si>
    <t>C051</t>
  </si>
  <si>
    <t>100 mm Concrete Sidewalk</t>
  </si>
  <si>
    <t xml:space="preserve">CW 3325-R5  </t>
  </si>
  <si>
    <t>(SEE B9)</t>
  </si>
  <si>
    <t>A.1</t>
  </si>
  <si>
    <t>CW 3110-R19</t>
  </si>
  <si>
    <t>ROADWORK - REMOVALS/RENEWALS</t>
  </si>
  <si>
    <t>B003</t>
  </si>
  <si>
    <t>Asphalt Pavement</t>
  </si>
  <si>
    <t xml:space="preserve">CW 3230-R8
</t>
  </si>
  <si>
    <t>B097A</t>
  </si>
  <si>
    <t>15 M Deformed Tie Bar</t>
  </si>
  <si>
    <t>B105r</t>
  </si>
  <si>
    <t>Bullnose</t>
  </si>
  <si>
    <t>B184rlA</t>
  </si>
  <si>
    <t>B190</t>
  </si>
  <si>
    <t xml:space="preserve">Construction of Asphaltic Concrete Overlay </t>
  </si>
  <si>
    <t>B194</t>
  </si>
  <si>
    <t>B195</t>
  </si>
  <si>
    <t>B199</t>
  </si>
  <si>
    <t>Construction of Asphalt Patches</t>
  </si>
  <si>
    <t>CW 3450-R6</t>
  </si>
  <si>
    <t>CW 3326-R3</t>
  </si>
  <si>
    <t>ROADWORK - NEW CONSTRUCTION</t>
  </si>
  <si>
    <t>Construction of 200 mm Concrete Pavement (Reinforced)</t>
  </si>
  <si>
    <t>C046A</t>
  </si>
  <si>
    <t>CW 3310-R17</t>
  </si>
  <si>
    <t>E011</t>
  </si>
  <si>
    <t>E032</t>
  </si>
  <si>
    <t>Connecting to Existing Manhole</t>
  </si>
  <si>
    <t>E033</t>
  </si>
  <si>
    <t>F004</t>
  </si>
  <si>
    <t>38 mm</t>
  </si>
  <si>
    <t>CW 2110-R11</t>
  </si>
  <si>
    <t>B.9</t>
  </si>
  <si>
    <t>B.10</t>
  </si>
  <si>
    <t>B107i</t>
  </si>
  <si>
    <t xml:space="preserve">Miscellaneous Concrete Slab Installation </t>
  </si>
  <si>
    <t>B111i</t>
  </si>
  <si>
    <t>B114rl</t>
  </si>
  <si>
    <t xml:space="preserve">Miscellaneous Concrete Slab Renewal </t>
  </si>
  <si>
    <t>B118rl</t>
  </si>
  <si>
    <t>B119rl</t>
  </si>
  <si>
    <t>Less than 5 sq.m.</t>
  </si>
  <si>
    <t>B120rl</t>
  </si>
  <si>
    <t>5 sq.m. to 20 sq.m.</t>
  </si>
  <si>
    <t>B121rl</t>
  </si>
  <si>
    <t>Greater than 20 sq.m.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</si>
  <si>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</si>
  <si>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</si>
  <si>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</si>
  <si>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</si>
  <si>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</si>
  <si>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</si>
  <si>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>B126r</t>
  </si>
  <si>
    <t>Concrete Curb Removal</t>
  </si>
  <si>
    <t>B127r</t>
  </si>
  <si>
    <t>B132r</t>
  </si>
  <si>
    <t>Curb Ramp</t>
  </si>
  <si>
    <t>B135i</t>
  </si>
  <si>
    <t>Concrete Curb Installation</t>
  </si>
  <si>
    <t>B136i</t>
  </si>
  <si>
    <t>B139i</t>
  </si>
  <si>
    <t>Modified Barrier (150 mm reveal ht, Dowelled)</t>
  </si>
  <si>
    <t>B150iA</t>
  </si>
  <si>
    <t>B155rl</t>
  </si>
  <si>
    <t>Barrier (150 mm reveal ht, Dowelled)</t>
  </si>
  <si>
    <t>B156rl</t>
  </si>
  <si>
    <t>Less than 3 m</t>
  </si>
  <si>
    <t>B157rl</t>
  </si>
  <si>
    <t>3 m to 30 m</t>
  </si>
  <si>
    <t>B189</t>
  </si>
  <si>
    <t>Regrading Existing Interlocking Paving Stones</t>
  </si>
  <si>
    <t>Adjustment of Manholes/Catch Basins Frames</t>
  </si>
  <si>
    <t>F.4</t>
  </si>
  <si>
    <t>F.5</t>
  </si>
  <si>
    <t>F.6</t>
  </si>
  <si>
    <t>F018</t>
  </si>
  <si>
    <t>F.11</t>
  </si>
  <si>
    <t>Curb Stop Extensions</t>
  </si>
  <si>
    <t>G.1</t>
  </si>
  <si>
    <t>SIDEWALK RENEWAL - LAKE RIDGE RD FROM LUMSDEN AVE TO HARYLONG AVE (WEST SIDE)</t>
  </si>
  <si>
    <t>SIDEWALK RENEWAL - CARRIAGE RD FROM 145 CARRIAGE RD TO THORNTON AVE (WEST SIDE)</t>
  </si>
  <si>
    <t>SIDEWALK RENEWAL - BUCHANAN BLVD FROM SASKATCHEWAN AVE TO PELTIER AVE (EAST SIDE)</t>
  </si>
  <si>
    <t>F012</t>
  </si>
  <si>
    <t>F.7</t>
  </si>
  <si>
    <t>Curb Inlet Box Covers (AP-020)</t>
  </si>
  <si>
    <t>CW 3210-R8</t>
  </si>
  <si>
    <t>F013</t>
  </si>
  <si>
    <t>F.8</t>
  </si>
  <si>
    <t>Curb Inlet Frames</t>
  </si>
  <si>
    <t>F014</t>
  </si>
  <si>
    <t>F.9</t>
  </si>
  <si>
    <t xml:space="preserve">Adjustment of Curb Inlet with New Inlet  Box </t>
  </si>
  <si>
    <t>SD-228A</t>
  </si>
  <si>
    <t xml:space="preserve">CW 3240-R10 </t>
  </si>
  <si>
    <t>SD-205,
SD-206A</t>
  </si>
  <si>
    <t>SD-229A,B,C</t>
  </si>
  <si>
    <t>CW 3330-R5</t>
  </si>
  <si>
    <t>B</t>
  </si>
  <si>
    <t>C</t>
  </si>
  <si>
    <t>D</t>
  </si>
  <si>
    <t>E</t>
  </si>
  <si>
    <t>F</t>
  </si>
  <si>
    <t>G</t>
  </si>
  <si>
    <t>H</t>
  </si>
  <si>
    <t>I</t>
  </si>
  <si>
    <t>NEW LOCAL SIDEWALK - ROSS AVE FROM PAULIN ST TO ALLEY EAST OF ELLEN ST (NORTH SIDE)</t>
  </si>
  <si>
    <t>SIDEWALK RENEWAL - ROSS AVE FROM ELLEN ST TO ALLEY EAST OF ELLEN ST (NORTH SIDE)</t>
  </si>
  <si>
    <t>NEW LOCAL SIDEWALK - MCKENZIE ST FROM MACHRAY AVE TO INKSTER BLVD (WEST SIDE)</t>
  </si>
  <si>
    <t>NEW LOCAL SIDEWALK - GATEWAY RD FROM BONNER AVE TO HEADMASTER ROW (EAST SIDE)</t>
  </si>
  <si>
    <t>REGIONAL SIDEWALK RENEWAL - PEMBINA HWY FROM 100m SOUTH OF DARTMOUTH DR TO DARTMOUTH DR (EAST SIDE)</t>
  </si>
  <si>
    <t>NEW LOCAL SIDEWALK &amp; INTERSECTION IMPROVEMENTS - DARTMOUTH DR FROM PEMBINA HWY TO 150m WEST OF SNOW ST (SOUTH SIDE)</t>
  </si>
  <si>
    <t>J</t>
  </si>
  <si>
    <t>C.3</t>
  </si>
  <si>
    <t>C.5</t>
  </si>
  <si>
    <t>NEW LOCAL SIDEWALK - MCBEY AVE FROM SUMMERLANDS BLVD TO COUNTRY CLUB BLVD (SOUTH SIDE)</t>
  </si>
  <si>
    <t>B.7</t>
  </si>
  <si>
    <t>150 mm Concrete Pavement (Type B)</t>
  </si>
  <si>
    <t>B129r</t>
  </si>
  <si>
    <t>Curb and Gutter</t>
  </si>
  <si>
    <t>B170rl</t>
  </si>
  <si>
    <t>Curb and Gutter (150 mm reveal ht, Barrier, Integral, 600 mm width, 150 mm Plain Concrete Pavement)</t>
  </si>
  <si>
    <t>SD-200</t>
  </si>
  <si>
    <t>B171rl</t>
  </si>
  <si>
    <t>C041</t>
  </si>
  <si>
    <t>Construction of Curb and Gutter (8-12 mm ht, Curb Ramp,  Integral, 600 mm width, 150 mm Plain Concrete Pavement)</t>
  </si>
  <si>
    <t xml:space="preserve">SD-200          SD-229E        </t>
  </si>
  <si>
    <t>F.3</t>
  </si>
  <si>
    <t>F020</t>
  </si>
  <si>
    <t>F.14</t>
  </si>
  <si>
    <t xml:space="preserve">Relocating Existing Hydrant - Type B </t>
  </si>
  <si>
    <t>50 mm</t>
  </si>
  <si>
    <t>200 mm Concrete Pavement (Type B)</t>
  </si>
  <si>
    <t>B.8</t>
  </si>
  <si>
    <t>A030</t>
  </si>
  <si>
    <t>Fill Material</t>
  </si>
  <si>
    <t>CW 3170-R3</t>
  </si>
  <si>
    <t>A033</t>
  </si>
  <si>
    <t>Supplying and Placing Imported Material</t>
  </si>
  <si>
    <t>H.3</t>
  </si>
  <si>
    <t>C.1</t>
  </si>
  <si>
    <t>C017</t>
  </si>
  <si>
    <t>Construction of Monolithic Curb and Sidewalk</t>
  </si>
  <si>
    <t>E.1</t>
  </si>
  <si>
    <t>E004A</t>
  </si>
  <si>
    <t>E.5</t>
  </si>
  <si>
    <t>Trenchless Installation, Class B Type 2 Bedding, Class 3 Backfill</t>
  </si>
  <si>
    <t>E.10</t>
  </si>
  <si>
    <t>E028</t>
  </si>
  <si>
    <t>E029</t>
  </si>
  <si>
    <t>D.7</t>
  </si>
  <si>
    <t>E044</t>
  </si>
  <si>
    <t>Abandoning  Existing Catch Basins</t>
  </si>
  <si>
    <t>F.1</t>
  </si>
  <si>
    <t>F015</t>
  </si>
  <si>
    <t>F.10</t>
  </si>
  <si>
    <t>MISCELLANEOUS</t>
  </si>
  <si>
    <t>B123rl</t>
  </si>
  <si>
    <t>Monolithic Curb and Sidewalk</t>
  </si>
  <si>
    <t>H.8</t>
  </si>
  <si>
    <t>B202</t>
  </si>
  <si>
    <t>Construction of Modified Barrier (150 mm ht, Dowelled)</t>
  </si>
  <si>
    <t>G.2</t>
  </si>
  <si>
    <t>G005</t>
  </si>
  <si>
    <t>Salt Tolerant Grass Seeding</t>
  </si>
  <si>
    <t>G.18</t>
  </si>
  <si>
    <t>B.1</t>
  </si>
  <si>
    <t>B.2</t>
  </si>
  <si>
    <t>B.4</t>
  </si>
  <si>
    <t>B.5</t>
  </si>
  <si>
    <t>B.6</t>
  </si>
  <si>
    <t>C.2</t>
  </si>
  <si>
    <t>C.4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</si>
  <si>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</si>
  <si>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</si>
  <si>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</si>
  <si>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</si>
  <si>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</si>
  <si>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</si>
  <si>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</si>
  <si>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</si>
  <si>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</si>
  <si>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</si>
  <si>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</si>
  <si>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</si>
  <si>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</si>
  <si>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</si>
  <si>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</si>
  <si>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</si>
  <si>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</si>
  <si>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</si>
  <si>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</si>
  <si>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</si>
  <si>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E.2</t>
  </si>
  <si>
    <t>E.3</t>
  </si>
  <si>
    <t>E.4</t>
  </si>
  <si>
    <t>E.6</t>
  </si>
  <si>
    <t>E.7</t>
  </si>
  <si>
    <t>E.8</t>
  </si>
  <si>
    <t>E.9</t>
  </si>
  <si>
    <t>E.11</t>
  </si>
  <si>
    <t>F.2</t>
  </si>
  <si>
    <t>F.12</t>
  </si>
  <si>
    <t>F.13</t>
  </si>
  <si>
    <t>F.15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</si>
  <si>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</si>
  <si>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</si>
  <si>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</si>
  <si>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</si>
  <si>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</si>
  <si>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</si>
  <si>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</si>
  <si>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</si>
  <si>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</si>
  <si>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</si>
  <si>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</si>
  <si>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</si>
  <si>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</si>
  <si>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</si>
  <si>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</si>
  <si>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G.19</t>
  </si>
  <si>
    <t>G.20</t>
  </si>
  <si>
    <t>G.21</t>
  </si>
  <si>
    <t>G.22</t>
  </si>
  <si>
    <t>G.23</t>
  </si>
  <si>
    <t>G.24</t>
  </si>
  <si>
    <t>H.1</t>
  </si>
  <si>
    <t>H.2</t>
  </si>
  <si>
    <t>H.4</t>
  </si>
  <si>
    <t>H.5</t>
  </si>
  <si>
    <t>H.6</t>
  </si>
  <si>
    <t>H.7</t>
  </si>
  <si>
    <t>H.9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</si>
  <si>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</si>
  <si>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</si>
  <si>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</si>
  <si>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</si>
  <si>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</si>
  <si>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</si>
  <si>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</si>
  <si>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</si>
  <si>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</si>
  <si>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</si>
  <si>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</si>
  <si>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</si>
  <si>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</si>
  <si>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</si>
  <si>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</si>
  <si>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</si>
  <si>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</si>
  <si>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50 - 100 mm Depth (Asphalt)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</si>
  <si>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</si>
  <si>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</si>
  <si>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</si>
  <si>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</si>
  <si>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</si>
  <si>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</si>
  <si>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</si>
  <si>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</si>
  <si>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</si>
  <si>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J.1</t>
  </si>
  <si>
    <t>J.2</t>
  </si>
  <si>
    <t>J.3</t>
  </si>
  <si>
    <t>J.4</t>
  </si>
  <si>
    <t>J.5</t>
  </si>
  <si>
    <t>G.25</t>
  </si>
  <si>
    <t>G.26</t>
  </si>
  <si>
    <t>D.1</t>
  </si>
  <si>
    <t>D.2</t>
  </si>
  <si>
    <t>D.3</t>
  </si>
  <si>
    <t>D.4</t>
  </si>
  <si>
    <t>D.5</t>
  </si>
  <si>
    <t>D.6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</si>
  <si>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</si>
  <si>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</si>
  <si>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</si>
  <si>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</si>
  <si>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</si>
  <si>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</si>
  <si>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</si>
  <si>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</si>
  <si>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</si>
  <si>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</si>
  <si>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 xml:space="preserve">CW 3410-R12 </t>
  </si>
  <si>
    <t>Barrier Integral</t>
  </si>
  <si>
    <t>Barrier (150 mm reveal ht, dowelled)</t>
  </si>
  <si>
    <t>Partial Slab Patches -
 Early Opening (72 hour)</t>
  </si>
  <si>
    <t>Lifter Rings (AP-010)</t>
  </si>
  <si>
    <t>CW 3130-R4</t>
  </si>
  <si>
    <t>SD-228B</t>
  </si>
  <si>
    <t>Frames &amp; Covers</t>
  </si>
  <si>
    <t>AP-011 - Barrier Curb and Gutter Frame</t>
  </si>
  <si>
    <t xml:space="preserve">AP-012 - Barrier Curb and Gutter Cover </t>
  </si>
  <si>
    <t>250 mm Catch basin lead</t>
  </si>
  <si>
    <t>Adjustment of Curb and Gutter Frames</t>
  </si>
  <si>
    <t>Construction of Barrier (150 mm ht, Separate)</t>
  </si>
  <si>
    <t>AP-006 - Standard Frame for Manhole and Catch Basin</t>
  </si>
  <si>
    <t>AP-007 - Standard Solid Cover for Standard Frame</t>
  </si>
  <si>
    <t>Tree Removal, 100 mm dia</t>
  </si>
  <si>
    <t>Tree Removal, 560 mm dia</t>
  </si>
  <si>
    <t>Tree Removal, 100-150 mm dia.</t>
  </si>
  <si>
    <t>E9</t>
  </si>
  <si>
    <t>E10</t>
  </si>
  <si>
    <t>K</t>
  </si>
  <si>
    <t>DETECTABLE WARNING SURFACE TILE INSTALLATION - INKSTER BOULEVARD AT MCKENZIE STREET</t>
  </si>
  <si>
    <t>I.27</t>
  </si>
  <si>
    <t>I.28</t>
  </si>
  <si>
    <t>I.29</t>
  </si>
  <si>
    <t>I.30</t>
  </si>
  <si>
    <t>I.31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</si>
  <si>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</si>
  <si>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</si>
  <si>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</si>
  <si>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</si>
  <si>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</si>
  <si>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</si>
  <si>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</si>
  <si>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</si>
  <si>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</si>
  <si>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</si>
  <si>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</si>
  <si>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</si>
  <si>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</si>
  <si>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</si>
  <si>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</si>
  <si>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</si>
  <si>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</si>
  <si>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</si>
  <si>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</si>
  <si>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</si>
  <si>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</si>
  <si>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</si>
  <si>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</si>
  <si>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</si>
  <si>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</si>
  <si>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</si>
  <si>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</si>
  <si>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</si>
  <si>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</si>
  <si>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</si>
  <si>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</si>
  <si>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B077-72</t>
  </si>
  <si>
    <t>B091-72</t>
  </si>
  <si>
    <t>B087-72</t>
  </si>
  <si>
    <t>B.3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</si>
</sst>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[$-409]h:mm:ss\ AM/PM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 style="thin"/>
      <top/>
      <bottom/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2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9" borderId="0" applyNumberFormat="0" applyBorder="0" applyAlignment="0" applyProtection="0"/>
    <xf numFmtId="0" fontId="38" fillId="10" borderId="0" applyNumberFormat="0" applyBorder="0" applyAlignment="0" applyProtection="0"/>
    <xf numFmtId="0" fontId="40" fillId="11" borderId="0" applyNumberFormat="0" applyBorder="0" applyAlignment="0" applyProtection="0"/>
    <xf numFmtId="0" fontId="38" fillId="12" borderId="0" applyNumberFormat="0" applyBorder="0" applyAlignment="0" applyProtection="0"/>
    <xf numFmtId="0" fontId="40" fillId="13" borderId="0" applyNumberFormat="0" applyBorder="0" applyAlignment="0" applyProtection="0"/>
    <xf numFmtId="0" fontId="38" fillId="14" borderId="0" applyNumberFormat="0" applyBorder="0" applyAlignment="0" applyProtection="0"/>
    <xf numFmtId="0" fontId="40" fillId="15" borderId="0" applyNumberFormat="0" applyBorder="0" applyAlignment="0" applyProtection="0"/>
    <xf numFmtId="0" fontId="38" fillId="16" borderId="0" applyNumberFormat="0" applyBorder="0" applyAlignment="0" applyProtection="0"/>
    <xf numFmtId="0" fontId="40" fillId="17" borderId="0" applyNumberFormat="0" applyBorder="0" applyAlignment="0" applyProtection="0"/>
    <xf numFmtId="0" fontId="38" fillId="18" borderId="0" applyNumberFormat="0" applyBorder="0" applyAlignment="0" applyProtection="0"/>
    <xf numFmtId="0" fontId="40" fillId="19" borderId="0" applyNumberFormat="0" applyBorder="0" applyAlignment="0" applyProtection="0"/>
    <xf numFmtId="0" fontId="38" fillId="20" borderId="0" applyNumberFormat="0" applyBorder="0" applyAlignment="0" applyProtection="0"/>
    <xf numFmtId="0" fontId="40" fillId="21" borderId="0" applyNumberFormat="0" applyBorder="0" applyAlignment="0" applyProtection="0"/>
    <xf numFmtId="0" fontId="38" fillId="10" borderId="0" applyNumberFormat="0" applyBorder="0" applyAlignment="0" applyProtection="0"/>
    <xf numFmtId="0" fontId="40" fillId="22" borderId="0" applyNumberFormat="0" applyBorder="0" applyAlignment="0" applyProtection="0"/>
    <xf numFmtId="0" fontId="38" fillId="16" borderId="0" applyNumberFormat="0" applyBorder="0" applyAlignment="0" applyProtection="0"/>
    <xf numFmtId="0" fontId="40" fillId="23" borderId="0" applyNumberFormat="0" applyBorder="0" applyAlignment="0" applyProtection="0"/>
    <xf numFmtId="0" fontId="38" fillId="24" borderId="0" applyNumberFormat="0" applyBorder="0" applyAlignment="0" applyProtection="0"/>
    <xf numFmtId="0" fontId="41" fillId="25" borderId="0" applyNumberFormat="0" applyBorder="0" applyAlignment="0" applyProtection="0"/>
    <xf numFmtId="0" fontId="37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18" borderId="0" applyNumberFormat="0" applyBorder="0" applyAlignment="0" applyProtection="0"/>
    <xf numFmtId="0" fontId="41" fillId="28" borderId="0" applyNumberFormat="0" applyBorder="0" applyAlignment="0" applyProtection="0"/>
    <xf numFmtId="0" fontId="37" fillId="20" borderId="0" applyNumberFormat="0" applyBorder="0" applyAlignment="0" applyProtection="0"/>
    <xf numFmtId="0" fontId="41" fillId="29" borderId="0" applyNumberFormat="0" applyBorder="0" applyAlignment="0" applyProtection="0"/>
    <xf numFmtId="0" fontId="37" fillId="30" borderId="0" applyNumberFormat="0" applyBorder="0" applyAlignment="0" applyProtection="0"/>
    <xf numFmtId="0" fontId="41" fillId="31" borderId="0" applyNumberFormat="0" applyBorder="0" applyAlignment="0" applyProtection="0"/>
    <xf numFmtId="0" fontId="37" fillId="32" borderId="0" applyNumberFormat="0" applyBorder="0" applyAlignment="0" applyProtection="0"/>
    <xf numFmtId="0" fontId="41" fillId="33" borderId="0" applyNumberFormat="0" applyBorder="0" applyAlignment="0" applyProtection="0"/>
    <xf numFmtId="0" fontId="37" fillId="34" borderId="0" applyNumberFormat="0" applyBorder="0" applyAlignment="0" applyProtection="0"/>
    <xf numFmtId="0" fontId="41" fillId="35" borderId="0" applyNumberFormat="0" applyBorder="0" applyAlignment="0" applyProtection="0"/>
    <xf numFmtId="0" fontId="37" fillId="36" borderId="0" applyNumberFormat="0" applyBorder="0" applyAlignment="0" applyProtection="0"/>
    <xf numFmtId="0" fontId="41" fillId="37" borderId="0" applyNumberFormat="0" applyBorder="0" applyAlignment="0" applyProtection="0"/>
    <xf numFmtId="0" fontId="37" fillId="38" borderId="0" applyNumberFormat="0" applyBorder="0" applyAlignment="0" applyProtection="0"/>
    <xf numFmtId="0" fontId="41" fillId="39" borderId="0" applyNumberFormat="0" applyBorder="0" applyAlignment="0" applyProtection="0"/>
    <xf numFmtId="0" fontId="37" fillId="40" borderId="0" applyNumberFormat="0" applyBorder="0" applyAlignment="0" applyProtection="0"/>
    <xf numFmtId="0" fontId="41" fillId="41" borderId="0" applyNumberFormat="0" applyBorder="0" applyAlignment="0" applyProtection="0"/>
    <xf numFmtId="0" fontId="37" fillId="30" borderId="0" applyNumberFormat="0" applyBorder="0" applyAlignment="0" applyProtection="0"/>
    <xf numFmtId="0" fontId="41" fillId="42" borderId="0" applyNumberFormat="0" applyBorder="0" applyAlignment="0" applyProtection="0"/>
    <xf numFmtId="0" fontId="37" fillId="32" borderId="0" applyNumberFormat="0" applyBorder="0" applyAlignment="0" applyProtection="0"/>
    <xf numFmtId="0" fontId="41" fillId="43" borderId="0" applyNumberFormat="0" applyBorder="0" applyAlignment="0" applyProtection="0"/>
    <xf numFmtId="0" fontId="37" fillId="44" borderId="0" applyNumberFormat="0" applyBorder="0" applyAlignment="0" applyProtection="0"/>
    <xf numFmtId="0" fontId="42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3" fillId="46" borderId="5" applyNumberFormat="0" applyAlignment="0" applyProtection="0"/>
    <xf numFmtId="0" fontId="31" fillId="47" borderId="6" applyNumberFormat="0" applyAlignment="0" applyProtection="0"/>
    <xf numFmtId="0" fontId="44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6" fillId="8" borderId="0" applyNumberFormat="0" applyBorder="0" applyAlignment="0" applyProtection="0"/>
    <xf numFmtId="0" fontId="47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1" borderId="5" applyNumberFormat="0" applyAlignment="0" applyProtection="0"/>
    <xf numFmtId="0" fontId="29" fillId="14" borderId="6" applyNumberFormat="0" applyAlignment="0" applyProtection="0"/>
    <xf numFmtId="0" fontId="51" fillId="0" borderId="15" applyNumberFormat="0" applyFill="0" applyAlignment="0" applyProtection="0"/>
    <xf numFmtId="0" fontId="32" fillId="0" borderId="16" applyNumberFormat="0" applyFill="0" applyAlignment="0" applyProtection="0"/>
    <xf numFmtId="0" fontId="52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3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5" fillId="0" borderId="22" applyNumberFormat="0" applyFill="0" applyAlignment="0" applyProtection="0"/>
    <xf numFmtId="0" fontId="36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13">
    <xf numFmtId="0" fontId="0" fillId="2" borderId="0" xfId="0" applyNumberFormat="1" applyAlignment="1">
      <alignment/>
    </xf>
    <xf numFmtId="7" fontId="0" fillId="2" borderId="0" xfId="0" applyNumberFormat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4" fontId="57" fillId="33" borderId="0" xfId="191" applyNumberFormat="1" applyFont="1" applyFill="1" applyBorder="1" applyAlignment="1" applyProtection="1">
      <alignment horizontal="center" vertical="top" wrapText="1"/>
      <protection/>
    </xf>
    <xf numFmtId="176" fontId="57" fillId="33" borderId="0" xfId="191" applyNumberFormat="1" applyFont="1" applyFill="1" applyBorder="1" applyAlignment="1" applyProtection="1">
      <alignment horizontal="center" vertical="top"/>
      <protection/>
    </xf>
    <xf numFmtId="4" fontId="57" fillId="0" borderId="0" xfId="191" applyNumberFormat="1" applyFont="1" applyFill="1" applyBorder="1" applyAlignment="1" applyProtection="1">
      <alignment horizontal="center" vertical="top"/>
      <protection/>
    </xf>
    <xf numFmtId="4" fontId="57" fillId="33" borderId="0" xfId="195" applyNumberFormat="1" applyFont="1" applyFill="1" applyBorder="1" applyAlignment="1" applyProtection="1">
      <alignment horizontal="center" vertical="top"/>
      <protection/>
    </xf>
    <xf numFmtId="176" fontId="58" fillId="0" borderId="0" xfId="191" applyNumberFormat="1" applyFont="1" applyFill="1" applyBorder="1" applyAlignment="1" applyProtection="1">
      <alignment horizontal="center"/>
      <protection/>
    </xf>
    <xf numFmtId="176" fontId="57" fillId="0" borderId="0" xfId="191" applyNumberFormat="1" applyFont="1" applyFill="1" applyBorder="1" applyAlignment="1" applyProtection="1">
      <alignment horizontal="center" vertical="top"/>
      <protection/>
    </xf>
    <xf numFmtId="4" fontId="57" fillId="0" borderId="0" xfId="191" applyNumberFormat="1" applyFont="1" applyFill="1" applyBorder="1" applyAlignment="1" applyProtection="1">
      <alignment horizontal="center" vertical="top" wrapText="1"/>
      <protection/>
    </xf>
    <xf numFmtId="4" fontId="57" fillId="33" borderId="0" xfId="192" applyNumberFormat="1" applyFont="1" applyFill="1" applyBorder="1" applyAlignment="1" applyProtection="1">
      <alignment horizontal="center" vertical="top"/>
      <protection/>
    </xf>
    <xf numFmtId="4" fontId="39" fillId="0" borderId="0" xfId="193" applyNumberFormat="1" applyFont="1" applyFill="1" applyBorder="1" applyAlignment="1" applyProtection="1">
      <alignment horizontal="center" vertical="top" wrapText="1"/>
      <protection/>
    </xf>
    <xf numFmtId="4" fontId="57" fillId="0" borderId="0" xfId="192" applyNumberFormat="1" applyFont="1" applyFill="1" applyBorder="1" applyAlignment="1" applyProtection="1">
      <alignment horizontal="center" vertical="top"/>
      <protection/>
    </xf>
    <xf numFmtId="4" fontId="39" fillId="0" borderId="0" xfId="191" applyNumberFormat="1" applyFont="1" applyFill="1" applyBorder="1" applyAlignment="1" applyProtection="1">
      <alignment horizontal="center" vertical="top" wrapText="1"/>
      <protection/>
    </xf>
    <xf numFmtId="4" fontId="0" fillId="0" borderId="0" xfId="209" applyNumberFormat="1" applyFont="1" applyFill="1" applyBorder="1" applyAlignment="1" applyProtection="1">
      <alignment horizontal="center" vertical="top" wrapText="1"/>
      <protection/>
    </xf>
    <xf numFmtId="0" fontId="57" fillId="0" borderId="1" xfId="195" applyNumberFormat="1" applyFont="1" applyFill="1" applyBorder="1" applyAlignment="1" applyProtection="1">
      <alignment horizontal="center" vertical="top" wrapText="1"/>
      <protection/>
    </xf>
    <xf numFmtId="7" fontId="0" fillId="2" borderId="24" xfId="0" applyNumberFormat="1" applyBorder="1" applyAlignment="1">
      <alignment horizontal="center"/>
    </xf>
    <xf numFmtId="7" fontId="0" fillId="2" borderId="25" xfId="0" applyNumberFormat="1" applyBorder="1" applyAlignment="1">
      <alignment horizontal="right"/>
    </xf>
    <xf numFmtId="173" fontId="57" fillId="0" borderId="1" xfId="191" applyNumberFormat="1" applyFont="1" applyFill="1" applyBorder="1" applyAlignment="1" applyProtection="1">
      <alignment horizontal="left" vertical="center" wrapText="1"/>
      <protection/>
    </xf>
    <xf numFmtId="173" fontId="57" fillId="0" borderId="1" xfId="191" applyNumberFormat="1" applyFont="1" applyFill="1" applyBorder="1" applyAlignment="1" applyProtection="1">
      <alignment horizontal="center" vertical="center" wrapText="1"/>
      <protection/>
    </xf>
    <xf numFmtId="173" fontId="57" fillId="0" borderId="1" xfId="193" applyNumberFormat="1" applyFont="1" applyFill="1" applyBorder="1" applyAlignment="1" applyProtection="1">
      <alignment horizontal="left" vertical="top" wrapText="1"/>
      <protection/>
    </xf>
    <xf numFmtId="173" fontId="58" fillId="0" borderId="1" xfId="191" applyNumberFormat="1" applyFont="1" applyFill="1" applyBorder="1" applyAlignment="1" applyProtection="1">
      <alignment horizontal="left" vertical="center" wrapText="1"/>
      <protection/>
    </xf>
    <xf numFmtId="173" fontId="0" fillId="0" borderId="1" xfId="209" applyNumberFormat="1" applyFont="1" applyFill="1" applyBorder="1" applyAlignment="1" applyProtection="1">
      <alignment horizontal="left" vertical="top" wrapText="1"/>
      <protection/>
    </xf>
    <xf numFmtId="0" fontId="57" fillId="0" borderId="26" xfId="191" applyNumberFormat="1" applyFont="1" applyFill="1" applyBorder="1" applyAlignment="1" applyProtection="1">
      <alignment horizontal="center" vertical="top" wrapText="1"/>
      <protection/>
    </xf>
    <xf numFmtId="172" fontId="57" fillId="0" borderId="1" xfId="191" applyNumberFormat="1" applyFont="1" applyFill="1" applyBorder="1" applyAlignment="1" applyProtection="1">
      <alignment horizontal="centerContinuous" vertical="top" wrapText="1"/>
      <protection/>
    </xf>
    <xf numFmtId="7" fontId="0" fillId="0" borderId="27" xfId="0" applyNumberFormat="1" applyFill="1" applyBorder="1" applyAlignment="1">
      <alignment horizontal="right"/>
    </xf>
    <xf numFmtId="0" fontId="2" fillId="2" borderId="28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vertical="top"/>
      <protection/>
    </xf>
    <xf numFmtId="0" fontId="4" fillId="0" borderId="29" xfId="0" applyNumberFormat="1" applyFont="1" applyFill="1" applyBorder="1" applyAlignment="1">
      <alignment horizontal="centerContinuous" vertical="center"/>
    </xf>
    <xf numFmtId="0" fontId="57" fillId="0" borderId="1" xfId="201" applyNumberFormat="1" applyFont="1" applyFill="1" applyBorder="1" applyAlignment="1" applyProtection="1">
      <alignment horizontal="center" vertical="top" wrapText="1"/>
      <protection/>
    </xf>
    <xf numFmtId="172" fontId="57" fillId="0" borderId="1" xfId="191" applyNumberFormat="1" applyFont="1" applyFill="1" applyBorder="1" applyAlignment="1" applyProtection="1">
      <alignment horizontal="center"/>
      <protection/>
    </xf>
    <xf numFmtId="1" fontId="0" fillId="0" borderId="1" xfId="201" applyNumberFormat="1" applyFill="1" applyBorder="1" applyAlignment="1" applyProtection="1">
      <alignment horizontal="center" vertical="top"/>
      <protection/>
    </xf>
    <xf numFmtId="173" fontId="57" fillId="0" borderId="1" xfId="201" applyNumberFormat="1" applyFont="1" applyFill="1" applyBorder="1" applyAlignment="1" applyProtection="1">
      <alignment horizontal="center" vertical="top" wrapText="1"/>
      <protection/>
    </xf>
    <xf numFmtId="0" fontId="2" fillId="0" borderId="30" xfId="201" applyNumberFormat="1" applyFont="1" applyFill="1" applyBorder="1" applyAlignment="1" applyProtection="1">
      <alignment horizontal="center" vertical="center"/>
      <protection/>
    </xf>
    <xf numFmtId="172" fontId="2" fillId="0" borderId="1" xfId="201" applyNumberFormat="1" applyFont="1" applyFill="1" applyBorder="1" applyAlignment="1" applyProtection="1">
      <alignment horizontal="left" vertical="center"/>
      <protection/>
    </xf>
    <xf numFmtId="7" fontId="0" fillId="0" borderId="31" xfId="201" applyNumberFormat="1" applyFill="1" applyBorder="1" applyAlignment="1" applyProtection="1">
      <alignment horizontal="right" vertical="center"/>
      <protection/>
    </xf>
    <xf numFmtId="7" fontId="0" fillId="0" borderId="32" xfId="0" applyNumberFormat="1" applyFill="1" applyBorder="1" applyAlignment="1">
      <alignment horizontal="right"/>
    </xf>
    <xf numFmtId="7" fontId="1" fillId="0" borderId="1" xfId="0" applyNumberFormat="1" applyFont="1" applyFill="1" applyBorder="1" applyAlignment="1">
      <alignment horizontal="centerContinuous" vertical="center"/>
    </xf>
    <xf numFmtId="7" fontId="5" fillId="0" borderId="29" xfId="0" applyNumberFormat="1" applyFont="1" applyFill="1" applyBorder="1" applyAlignment="1">
      <alignment horizontal="centerContinuous" vertical="center"/>
    </xf>
    <xf numFmtId="172" fontId="57" fillId="0" borderId="1" xfId="195" applyNumberFormat="1" applyFont="1" applyFill="1" applyBorder="1" applyAlignment="1" applyProtection="1">
      <alignment horizontal="left" vertical="top" wrapText="1"/>
      <protection/>
    </xf>
    <xf numFmtId="172" fontId="57" fillId="0" borderId="1" xfId="195" applyNumberFormat="1" applyFont="1" applyFill="1" applyBorder="1" applyAlignment="1" applyProtection="1">
      <alignment horizontal="center" vertical="top" wrapText="1"/>
      <protection/>
    </xf>
    <xf numFmtId="173" fontId="57" fillId="0" borderId="1" xfId="191" applyNumberFormat="1" applyFont="1" applyFill="1" applyBorder="1" applyAlignment="1" applyProtection="1">
      <alignment horizontal="center" vertical="top" wrapText="1"/>
      <protection/>
    </xf>
    <xf numFmtId="173" fontId="57" fillId="0" borderId="1" xfId="191" applyNumberFormat="1" applyFont="1" applyFill="1" applyBorder="1" applyAlignment="1" applyProtection="1">
      <alignment horizontal="right" vertical="top" wrapText="1"/>
      <protection/>
    </xf>
    <xf numFmtId="173" fontId="57" fillId="0" borderId="1" xfId="195" applyNumberFormat="1" applyFont="1" applyFill="1" applyBorder="1" applyAlignment="1" applyProtection="1">
      <alignment horizontal="center" vertical="top" wrapText="1"/>
      <protection/>
    </xf>
    <xf numFmtId="173" fontId="58" fillId="0" borderId="1" xfId="191" applyNumberFormat="1" applyFont="1" applyFill="1" applyBorder="1" applyAlignment="1" applyProtection="1">
      <alignment horizontal="center" vertical="center" wrapText="1"/>
      <protection/>
    </xf>
    <xf numFmtId="174" fontId="57" fillId="0" borderId="1" xfId="201" applyNumberFormat="1" applyFont="1" applyFill="1" applyBorder="1" applyAlignment="1" applyProtection="1">
      <alignment horizontal="right" vertical="top"/>
      <protection/>
    </xf>
    <xf numFmtId="174" fontId="57" fillId="0" borderId="1" xfId="201" applyNumberFormat="1" applyFont="1" applyFill="1" applyBorder="1" applyAlignment="1" applyProtection="1">
      <alignment vertical="top"/>
      <protection locked="0"/>
    </xf>
    <xf numFmtId="7" fontId="0" fillId="0" borderId="33" xfId="201" applyNumberFormat="1" applyFill="1" applyBorder="1" applyAlignment="1">
      <alignment horizontal="right" vertical="center"/>
      <protection/>
    </xf>
    <xf numFmtId="0" fontId="0" fillId="0" borderId="1" xfId="0" applyNumberFormat="1" applyFill="1" applyBorder="1" applyAlignment="1">
      <alignment horizontal="centerContinuous" vertical="center"/>
    </xf>
    <xf numFmtId="172" fontId="57" fillId="0" borderId="1" xfId="201" applyNumberFormat="1" applyFont="1" applyFill="1" applyBorder="1" applyAlignment="1" applyProtection="1">
      <alignment horizontal="left" vertical="top" wrapText="1"/>
      <protection/>
    </xf>
    <xf numFmtId="0" fontId="0" fillId="0" borderId="1" xfId="201" applyNumberFormat="1" applyFill="1" applyBorder="1" applyAlignment="1" applyProtection="1">
      <alignment horizontal="center" vertical="top"/>
      <protection/>
    </xf>
    <xf numFmtId="1" fontId="0" fillId="0" borderId="1" xfId="201" applyNumberFormat="1" applyFill="1" applyBorder="1" applyAlignment="1" applyProtection="1">
      <alignment vertical="top"/>
      <protection/>
    </xf>
    <xf numFmtId="172" fontId="2" fillId="0" borderId="1" xfId="201" applyNumberFormat="1" applyFont="1" applyFill="1" applyBorder="1" applyAlignment="1" applyProtection="1">
      <alignment horizontal="left" vertical="center" wrapText="1"/>
      <protection/>
    </xf>
    <xf numFmtId="7" fontId="0" fillId="0" borderId="30" xfId="201" applyNumberFormat="1" applyFill="1" applyBorder="1" applyAlignment="1" applyProtection="1">
      <alignment horizontal="right" vertical="center"/>
      <protection/>
    </xf>
    <xf numFmtId="0" fontId="0" fillId="0" borderId="27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center"/>
    </xf>
    <xf numFmtId="172" fontId="57" fillId="0" borderId="1" xfId="201" applyNumberFormat="1" applyFont="1" applyFill="1" applyBorder="1" applyAlignment="1" applyProtection="1">
      <alignment horizontal="center" vertical="top" wrapText="1"/>
      <protection/>
    </xf>
    <xf numFmtId="0" fontId="2" fillId="0" borderId="1" xfId="201" applyNumberFormat="1" applyFont="1" applyFill="1" applyBorder="1" applyAlignment="1" applyProtection="1">
      <alignment horizontal="center" vertical="center"/>
      <protection/>
    </xf>
    <xf numFmtId="7" fontId="0" fillId="0" borderId="34" xfId="201" applyNumberFormat="1" applyFill="1" applyBorder="1" applyAlignment="1" applyProtection="1">
      <alignment horizontal="right" vertical="center"/>
      <protection/>
    </xf>
    <xf numFmtId="0" fontId="0" fillId="0" borderId="1" xfId="201" applyNumberFormat="1" applyFill="1" applyBorder="1" applyAlignment="1" applyProtection="1">
      <alignment horizontal="right" vertical="top"/>
      <protection/>
    </xf>
    <xf numFmtId="0" fontId="0" fillId="0" borderId="1" xfId="201" applyNumberFormat="1" applyFill="1" applyBorder="1" applyAlignment="1" applyProtection="1">
      <alignment vertical="top"/>
      <protection/>
    </xf>
    <xf numFmtId="0" fontId="2" fillId="0" borderId="1" xfId="201" applyNumberFormat="1" applyFont="1" applyFill="1" applyBorder="1" applyAlignment="1" applyProtection="1">
      <alignment vertical="top"/>
      <protection/>
    </xf>
    <xf numFmtId="174" fontId="57" fillId="0" borderId="1" xfId="191" applyNumberFormat="1" applyFont="1" applyFill="1" applyBorder="1" applyAlignment="1" applyProtection="1">
      <alignment horizontal="right" vertical="center"/>
      <protection/>
    </xf>
    <xf numFmtId="172" fontId="57" fillId="0" borderId="1" xfId="191" applyNumberFormat="1" applyFont="1" applyFill="1" applyBorder="1" applyAlignment="1" applyProtection="1">
      <alignment vertical="center" wrapText="1"/>
      <protection/>
    </xf>
    <xf numFmtId="0" fontId="0" fillId="0" borderId="1" xfId="209" applyNumberFormat="1" applyFont="1" applyFill="1" applyBorder="1" applyAlignment="1" applyProtection="1">
      <alignment horizontal="center" vertical="top" wrapText="1"/>
      <protection/>
    </xf>
    <xf numFmtId="172" fontId="0" fillId="0" borderId="1" xfId="209" applyNumberFormat="1" applyFont="1" applyFill="1" applyBorder="1" applyAlignment="1" applyProtection="1">
      <alignment horizontal="center" vertical="top" wrapText="1"/>
      <protection/>
    </xf>
    <xf numFmtId="172" fontId="0" fillId="0" borderId="1" xfId="209" applyNumberFormat="1" applyFont="1" applyFill="1" applyBorder="1" applyAlignment="1" applyProtection="1">
      <alignment vertical="top" wrapText="1"/>
      <protection/>
    </xf>
    <xf numFmtId="172" fontId="57" fillId="0" borderId="1" xfId="191" applyNumberFormat="1" applyFont="1" applyFill="1" applyBorder="1" applyAlignment="1" applyProtection="1">
      <alignment horizontal="center" vertical="top" wrapText="1"/>
      <protection/>
    </xf>
    <xf numFmtId="172" fontId="57" fillId="0" borderId="1" xfId="191" applyNumberFormat="1" applyFont="1" applyFill="1" applyBorder="1" applyAlignment="1" applyProtection="1">
      <alignment horizontal="left" vertical="top" wrapText="1"/>
      <protection/>
    </xf>
    <xf numFmtId="0" fontId="57" fillId="0" borderId="1" xfId="191" applyNumberFormat="1" applyFont="1" applyFill="1" applyBorder="1" applyAlignment="1" applyProtection="1">
      <alignment horizontal="center" vertical="top" wrapText="1"/>
      <protection/>
    </xf>
    <xf numFmtId="172" fontId="57" fillId="0" borderId="28" xfId="191" applyNumberFormat="1" applyFont="1" applyFill="1" applyBorder="1" applyAlignment="1" applyProtection="1">
      <alignment horizontal="centerContinuous" wrapText="1"/>
      <protection/>
    </xf>
    <xf numFmtId="172" fontId="57" fillId="0" borderId="1" xfId="191" applyNumberFormat="1" applyFont="1" applyFill="1" applyBorder="1" applyAlignment="1" applyProtection="1">
      <alignment vertical="top" wrapText="1"/>
      <protection/>
    </xf>
    <xf numFmtId="172" fontId="58" fillId="0" borderId="1" xfId="191" applyNumberFormat="1" applyFont="1" applyFill="1" applyBorder="1" applyAlignment="1" applyProtection="1">
      <alignment vertical="center" wrapText="1"/>
      <protection/>
    </xf>
    <xf numFmtId="172" fontId="57" fillId="0" borderId="1" xfId="191" applyNumberFormat="1" applyFont="1" applyFill="1" applyBorder="1" applyAlignment="1" applyProtection="1">
      <alignment horizontal="centerContinuous" wrapText="1"/>
      <protection/>
    </xf>
    <xf numFmtId="172" fontId="57" fillId="0" borderId="1" xfId="193" applyNumberFormat="1" applyFont="1" applyFill="1" applyBorder="1" applyAlignment="1" applyProtection="1">
      <alignment horizontal="left" vertical="top" wrapText="1"/>
      <protection/>
    </xf>
    <xf numFmtId="172" fontId="57" fillId="0" borderId="1" xfId="193" applyNumberFormat="1" applyFont="1" applyFill="1" applyBorder="1" applyAlignment="1" applyProtection="1">
      <alignment horizontal="center" vertical="top" wrapText="1"/>
      <protection/>
    </xf>
    <xf numFmtId="0" fontId="57" fillId="0" borderId="1" xfId="193" applyNumberFormat="1" applyFont="1" applyFill="1" applyBorder="1" applyAlignment="1" applyProtection="1">
      <alignment horizontal="center" vertical="top" wrapText="1"/>
      <protection/>
    </xf>
    <xf numFmtId="4" fontId="57" fillId="33" borderId="0" xfId="191" applyNumberFormat="1" applyFont="1" applyFill="1" applyBorder="1" applyAlignment="1" applyProtection="1">
      <alignment horizontal="center" vertical="top"/>
      <protection/>
    </xf>
    <xf numFmtId="172" fontId="57" fillId="0" borderId="1" xfId="191" applyNumberFormat="1" applyFont="1" applyFill="1" applyBorder="1" applyAlignment="1" applyProtection="1">
      <alignment horizontal="centerContinuous"/>
      <protection/>
    </xf>
    <xf numFmtId="173" fontId="57" fillId="0" borderId="1" xfId="191" applyNumberFormat="1" applyFont="1" applyFill="1" applyBorder="1" applyAlignment="1" applyProtection="1">
      <alignment horizontal="left" vertical="top" wrapText="1"/>
      <protection/>
    </xf>
    <xf numFmtId="172" fontId="57" fillId="56" borderId="1" xfId="191" applyNumberFormat="1" applyFont="1" applyFill="1" applyBorder="1" applyAlignment="1" applyProtection="1">
      <alignment horizontal="left" vertical="top" wrapText="1"/>
      <protection/>
    </xf>
    <xf numFmtId="172" fontId="57" fillId="56" borderId="1" xfId="191" applyNumberFormat="1" applyFont="1" applyFill="1" applyBorder="1" applyAlignment="1" applyProtection="1">
      <alignment horizontal="center" vertical="top" wrapText="1"/>
      <protection/>
    </xf>
    <xf numFmtId="0" fontId="57" fillId="56" borderId="28" xfId="191" applyNumberFormat="1" applyFont="1" applyFill="1" applyBorder="1" applyAlignment="1" applyProtection="1">
      <alignment horizontal="center" vertical="top" wrapText="1"/>
      <protection/>
    </xf>
    <xf numFmtId="172" fontId="57" fillId="56" borderId="0" xfId="191" applyNumberFormat="1" applyFont="1" applyFill="1" applyBorder="1" applyAlignment="1" applyProtection="1">
      <alignment horizontal="left" vertical="top" wrapText="1"/>
      <protection/>
    </xf>
    <xf numFmtId="0" fontId="57" fillId="56" borderId="1" xfId="191" applyNumberFormat="1" applyFont="1" applyFill="1" applyBorder="1" applyAlignment="1" applyProtection="1">
      <alignment horizontal="center" vertical="top" wrapText="1"/>
      <protection/>
    </xf>
    <xf numFmtId="172" fontId="57" fillId="0" borderId="2" xfId="191" applyNumberFormat="1" applyFont="1" applyFill="1" applyBorder="1" applyAlignment="1" applyProtection="1">
      <alignment horizontal="left" vertical="top" wrapText="1"/>
      <protection/>
    </xf>
    <xf numFmtId="172" fontId="57" fillId="56" borderId="2" xfId="191" applyNumberFormat="1" applyFont="1" applyFill="1" applyBorder="1" applyAlignment="1" applyProtection="1">
      <alignment horizontal="center" vertical="top" wrapText="1"/>
      <protection/>
    </xf>
    <xf numFmtId="0" fontId="57" fillId="0" borderId="2" xfId="191" applyNumberFormat="1" applyFont="1" applyFill="1" applyBorder="1" applyAlignment="1" applyProtection="1">
      <alignment horizontal="center" vertical="top" wrapText="1"/>
      <protection/>
    </xf>
    <xf numFmtId="174" fontId="57" fillId="0" borderId="2" xfId="201" applyNumberFormat="1" applyFont="1" applyFill="1" applyBorder="1" applyAlignment="1" applyProtection="1">
      <alignment vertical="top"/>
      <protection locked="0"/>
    </xf>
    <xf numFmtId="174" fontId="57" fillId="0" borderId="2" xfId="201" applyNumberFormat="1" applyFont="1" applyFill="1" applyBorder="1" applyAlignment="1" applyProtection="1">
      <alignment horizontal="right" vertical="top"/>
      <protection/>
    </xf>
    <xf numFmtId="0" fontId="2" fillId="0" borderId="34" xfId="201" applyNumberFormat="1" applyFont="1" applyFill="1" applyBorder="1" applyAlignment="1" applyProtection="1">
      <alignment horizontal="center" vertical="center"/>
      <protection/>
    </xf>
    <xf numFmtId="173" fontId="57" fillId="0" borderId="2" xfId="191" applyNumberFormat="1" applyFont="1" applyFill="1" applyBorder="1" applyAlignment="1" applyProtection="1">
      <alignment horizontal="left" vertical="top" wrapText="1"/>
      <protection/>
    </xf>
    <xf numFmtId="1" fontId="4" fillId="0" borderId="29" xfId="0" applyNumberFormat="1" applyFont="1" applyFill="1" applyBorder="1" applyAlignment="1" applyProtection="1">
      <alignment horizontal="centerContinuous" vertical="top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29" xfId="0" applyNumberFormat="1" applyFont="1" applyFill="1" applyBorder="1" applyAlignment="1" applyProtection="1">
      <alignment horizontal="centerContinuous" vertical="top"/>
      <protection/>
    </xf>
    <xf numFmtId="1" fontId="0" fillId="0" borderId="1" xfId="0" applyNumberFormat="1" applyFont="1" applyFill="1" applyBorder="1" applyAlignment="1" applyProtection="1">
      <alignment horizontal="centerContinuous" vertical="top"/>
      <protection/>
    </xf>
    <xf numFmtId="0" fontId="0" fillId="0" borderId="1" xfId="0" applyNumberFormat="1" applyFill="1" applyBorder="1" applyAlignment="1" applyProtection="1">
      <alignment horizontal="centerContinuous" vertical="center"/>
      <protection/>
    </xf>
    <xf numFmtId="0" fontId="0" fillId="0" borderId="32" xfId="0" applyNumberFormat="1" applyFill="1" applyBorder="1" applyAlignment="1" applyProtection="1">
      <alignment horizontal="center" vertical="top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0" fillId="0" borderId="27" xfId="0" applyNumberFormat="1" applyFill="1" applyBorder="1" applyAlignment="1" applyProtection="1">
      <alignment vertical="top"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 horizontal="center"/>
      <protection/>
    </xf>
    <xf numFmtId="7" fontId="40" fillId="0" borderId="35" xfId="205" applyNumberFormat="1" applyBorder="1" applyAlignment="1">
      <alignment horizontal="right" vertical="center"/>
      <protection/>
    </xf>
    <xf numFmtId="174" fontId="0" fillId="0" borderId="36" xfId="201" applyNumberFormat="1" applyFill="1" applyBorder="1" applyAlignment="1" applyProtection="1">
      <alignment horizontal="right" vertical="center"/>
      <protection/>
    </xf>
    <xf numFmtId="7" fontId="40" fillId="0" borderId="35" xfId="205" applyNumberFormat="1" applyBorder="1" applyAlignment="1">
      <alignment horizontal="right"/>
      <protection/>
    </xf>
    <xf numFmtId="174" fontId="0" fillId="0" borderId="1" xfId="201" applyNumberFormat="1" applyFill="1" applyBorder="1" applyAlignment="1" applyProtection="1">
      <alignment horizontal="right"/>
      <protection/>
    </xf>
    <xf numFmtId="3" fontId="57" fillId="0" borderId="1" xfId="191" applyNumberFormat="1" applyFont="1" applyFill="1" applyBorder="1" applyAlignment="1" applyProtection="1">
      <alignment horizontal="right" vertical="top"/>
      <protection/>
    </xf>
    <xf numFmtId="3" fontId="57" fillId="0" borderId="1" xfId="191" applyNumberFormat="1" applyFont="1" applyFill="1" applyBorder="1" applyAlignment="1" applyProtection="1">
      <alignment horizontal="right" vertical="top" wrapText="1"/>
      <protection/>
    </xf>
    <xf numFmtId="3" fontId="0" fillId="0" borderId="1" xfId="191" applyNumberFormat="1" applyFont="1" applyFill="1" applyBorder="1" applyAlignment="1" applyProtection="1">
      <alignment horizontal="right" vertical="top"/>
      <protection/>
    </xf>
    <xf numFmtId="7" fontId="40" fillId="0" borderId="37" xfId="205" applyNumberFormat="1" applyBorder="1" applyAlignment="1">
      <alignment horizontal="right"/>
      <protection/>
    </xf>
    <xf numFmtId="174" fontId="0" fillId="0" borderId="30" xfId="201" applyNumberFormat="1" applyFill="1" applyBorder="1" applyAlignment="1" applyProtection="1">
      <alignment horizontal="right"/>
      <protection/>
    </xf>
    <xf numFmtId="174" fontId="0" fillId="0" borderId="1" xfId="201" applyNumberFormat="1" applyFill="1" applyBorder="1" applyAlignment="1" applyProtection="1">
      <alignment horizontal="right" vertical="center"/>
      <protection/>
    </xf>
    <xf numFmtId="4" fontId="39" fillId="56" borderId="0" xfId="205" applyNumberFormat="1" applyFont="1" applyFill="1" applyBorder="1" applyAlignment="1" applyProtection="1">
      <alignment horizontal="center" vertical="top"/>
      <protection/>
    </xf>
    <xf numFmtId="7" fontId="40" fillId="0" borderId="37" xfId="205" applyNumberFormat="1" applyBorder="1" applyAlignment="1">
      <alignment horizontal="right" vertical="center"/>
      <protection/>
    </xf>
    <xf numFmtId="174" fontId="0" fillId="0" borderId="30" xfId="201" applyNumberFormat="1" applyFill="1" applyBorder="1" applyAlignment="1" applyProtection="1">
      <alignment horizontal="right" vertical="center"/>
      <protection/>
    </xf>
    <xf numFmtId="1" fontId="40" fillId="0" borderId="35" xfId="205" applyNumberFormat="1" applyBorder="1" applyAlignment="1">
      <alignment horizontal="right" vertical="center"/>
      <protection/>
    </xf>
    <xf numFmtId="174" fontId="0" fillId="0" borderId="34" xfId="201" applyNumberFormat="1" applyFill="1" applyBorder="1" applyAlignment="1" applyProtection="1">
      <alignment horizontal="right" vertical="center"/>
      <protection/>
    </xf>
    <xf numFmtId="0" fontId="2" fillId="0" borderId="1" xfId="205" applyNumberFormat="1" applyFont="1" applyFill="1" applyBorder="1" applyAlignment="1" applyProtection="1">
      <alignment horizontal="center" vertical="center"/>
      <protection/>
    </xf>
    <xf numFmtId="0" fontId="2" fillId="0" borderId="1" xfId="205" applyNumberFormat="1" applyFont="1" applyFill="1" applyBorder="1" applyAlignment="1" applyProtection="1">
      <alignment vertical="top"/>
      <protection/>
    </xf>
    <xf numFmtId="0" fontId="40" fillId="0" borderId="1" xfId="205" applyNumberFormat="1" applyFill="1" applyBorder="1" applyAlignment="1" applyProtection="1">
      <alignment horizontal="right" vertical="top"/>
      <protection/>
    </xf>
    <xf numFmtId="0" fontId="40" fillId="0" borderId="1" xfId="205" applyNumberFormat="1" applyFill="1" applyBorder="1" applyAlignment="1" applyProtection="1">
      <alignment vertical="top"/>
      <protection/>
    </xf>
    <xf numFmtId="0" fontId="2" fillId="0" borderId="30" xfId="205" applyNumberFormat="1" applyFont="1" applyFill="1" applyBorder="1" applyAlignment="1" applyProtection="1">
      <alignment horizontal="center" vertical="center"/>
      <protection/>
    </xf>
    <xf numFmtId="4" fontId="39" fillId="56" borderId="28" xfId="205" applyNumberFormat="1" applyFont="1" applyFill="1" applyBorder="1" applyAlignment="1" applyProtection="1">
      <alignment horizontal="center" vertical="top"/>
      <protection/>
    </xf>
    <xf numFmtId="3" fontId="57" fillId="0" borderId="1" xfId="191" applyNumberFormat="1" applyFont="1" applyFill="1" applyBorder="1" applyAlignment="1" applyProtection="1">
      <alignment vertical="center"/>
      <protection/>
    </xf>
    <xf numFmtId="174" fontId="40" fillId="0" borderId="1" xfId="205" applyNumberFormat="1" applyFill="1" applyBorder="1" applyAlignment="1" applyProtection="1">
      <alignment horizontal="right"/>
      <protection/>
    </xf>
    <xf numFmtId="3" fontId="57" fillId="56" borderId="1" xfId="191" applyNumberFormat="1" applyFont="1" applyFill="1" applyBorder="1" applyAlignment="1" applyProtection="1">
      <alignment horizontal="right" vertical="top"/>
      <protection/>
    </xf>
    <xf numFmtId="0" fontId="40" fillId="0" borderId="35" xfId="205" applyNumberFormat="1" applyBorder="1" applyAlignment="1">
      <alignment horizontal="right"/>
      <protection/>
    </xf>
    <xf numFmtId="0" fontId="40" fillId="0" borderId="28" xfId="205" applyNumberFormat="1" applyFill="1" applyBorder="1" applyAlignment="1" applyProtection="1">
      <alignment vertical="top"/>
      <protection/>
    </xf>
    <xf numFmtId="0" fontId="4" fillId="0" borderId="38" xfId="205" applyNumberFormat="1" applyFont="1" applyFill="1" applyBorder="1" applyProtection="1">
      <alignment/>
      <protection/>
    </xf>
    <xf numFmtId="0" fontId="40" fillId="0" borderId="0" xfId="205" applyNumberFormat="1" applyFill="1" applyBorder="1" applyAlignment="1" applyProtection="1">
      <alignment horizontal="center"/>
      <protection/>
    </xf>
    <xf numFmtId="0" fontId="40" fillId="0" borderId="38" xfId="205" applyNumberFormat="1" applyFill="1" applyBorder="1" applyProtection="1">
      <alignment/>
      <protection/>
    </xf>
    <xf numFmtId="174" fontId="40" fillId="0" borderId="39" xfId="205" applyNumberFormat="1" applyFill="1" applyBorder="1" applyAlignment="1" applyProtection="1">
      <alignment horizontal="right"/>
      <protection/>
    </xf>
    <xf numFmtId="0" fontId="40" fillId="0" borderId="0" xfId="205" applyNumberFormat="1" applyAlignment="1">
      <alignment horizontal="right"/>
      <protection/>
    </xf>
    <xf numFmtId="0" fontId="2" fillId="0" borderId="31" xfId="205" applyNumberFormat="1" applyFont="1" applyFill="1" applyBorder="1" applyAlignment="1" applyProtection="1">
      <alignment horizontal="center" vertical="center"/>
      <protection/>
    </xf>
    <xf numFmtId="7" fontId="40" fillId="0" borderId="31" xfId="205" applyNumberFormat="1" applyFill="1" applyBorder="1" applyAlignment="1" applyProtection="1">
      <alignment horizontal="right"/>
      <protection/>
    </xf>
    <xf numFmtId="174" fontId="40" fillId="0" borderId="31" xfId="205" applyNumberFormat="1" applyFill="1" applyBorder="1" applyAlignment="1" applyProtection="1">
      <alignment horizontal="right"/>
      <protection/>
    </xf>
    <xf numFmtId="7" fontId="40" fillId="0" borderId="30" xfId="205" applyNumberFormat="1" applyFill="1" applyBorder="1" applyAlignment="1" applyProtection="1">
      <alignment horizontal="right"/>
      <protection/>
    </xf>
    <xf numFmtId="174" fontId="40" fillId="0" borderId="30" xfId="205" applyNumberFormat="1" applyFill="1" applyBorder="1" applyAlignment="1" applyProtection="1">
      <alignment horizontal="right"/>
      <protection/>
    </xf>
    <xf numFmtId="7" fontId="40" fillId="0" borderId="40" xfId="205" applyNumberFormat="1" applyFill="1" applyBorder="1" applyAlignment="1" applyProtection="1">
      <alignment horizontal="right"/>
      <protection/>
    </xf>
    <xf numFmtId="174" fontId="40" fillId="0" borderId="40" xfId="205" applyNumberFormat="1" applyFill="1" applyBorder="1" applyAlignment="1" applyProtection="1">
      <alignment horizontal="right"/>
      <protection/>
    </xf>
    <xf numFmtId="0" fontId="2" fillId="0" borderId="40" xfId="205" applyNumberFormat="1" applyFont="1" applyFill="1" applyBorder="1" applyAlignment="1" applyProtection="1">
      <alignment horizontal="center" vertical="center"/>
      <protection/>
    </xf>
    <xf numFmtId="7" fontId="40" fillId="0" borderId="27" xfId="205" applyNumberFormat="1" applyFill="1" applyBorder="1" applyAlignment="1" applyProtection="1">
      <alignment horizontal="right"/>
      <protection/>
    </xf>
    <xf numFmtId="174" fontId="40" fillId="0" borderId="27" xfId="205" applyNumberFormat="1" applyFill="1" applyBorder="1" applyAlignment="1" applyProtection="1">
      <alignment horizontal="right"/>
      <protection/>
    </xf>
    <xf numFmtId="0" fontId="0" fillId="0" borderId="28" xfId="0" applyNumberFormat="1" applyFill="1" applyBorder="1" applyAlignment="1" applyProtection="1">
      <alignment/>
      <protection/>
    </xf>
    <xf numFmtId="2" fontId="0" fillId="0" borderId="39" xfId="0" applyNumberFormat="1" applyFill="1" applyBorder="1" applyAlignment="1">
      <alignment horizontal="centerContinuous"/>
    </xf>
    <xf numFmtId="0" fontId="0" fillId="0" borderId="41" xfId="0" applyNumberFormat="1" applyFill="1" applyBorder="1" applyAlignment="1" applyProtection="1">
      <alignment/>
      <protection/>
    </xf>
    <xf numFmtId="7" fontId="0" fillId="0" borderId="41" xfId="0" applyNumberFormat="1" applyFill="1" applyBorder="1" applyAlignment="1">
      <alignment horizontal="centerContinuous" vertical="center"/>
    </xf>
    <xf numFmtId="173" fontId="58" fillId="0" borderId="33" xfId="191" applyNumberFormat="1" applyFont="1" applyFill="1" applyBorder="1" applyAlignment="1" applyProtection="1">
      <alignment horizontal="center" vertical="center" wrapText="1"/>
      <protection/>
    </xf>
    <xf numFmtId="173" fontId="57" fillId="56" borderId="33" xfId="191" applyNumberFormat="1" applyFont="1" applyFill="1" applyBorder="1" applyAlignment="1" applyProtection="1">
      <alignment horizontal="left" vertical="top" wrapText="1"/>
      <protection/>
    </xf>
    <xf numFmtId="173" fontId="57" fillId="56" borderId="42" xfId="191" applyNumberFormat="1" applyFont="1" applyFill="1" applyBorder="1" applyAlignment="1" applyProtection="1">
      <alignment horizontal="left" vertical="top" wrapText="1"/>
      <protection/>
    </xf>
    <xf numFmtId="0" fontId="2" fillId="0" borderId="27" xfId="201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3" fontId="0" fillId="0" borderId="1" xfId="201" applyNumberFormat="1" applyFont="1" applyFill="1" applyBorder="1" applyAlignment="1" applyProtection="1">
      <alignment horizontal="center" vertical="top"/>
      <protection/>
    </xf>
    <xf numFmtId="3" fontId="39" fillId="0" borderId="1" xfId="191" applyNumberFormat="1" applyFont="1" applyFill="1" applyBorder="1" applyAlignment="1" applyProtection="1">
      <alignment horizontal="right" vertical="top"/>
      <protection/>
    </xf>
    <xf numFmtId="3" fontId="0" fillId="0" borderId="1" xfId="201" applyNumberFormat="1" applyFont="1" applyFill="1" applyBorder="1" applyAlignment="1" applyProtection="1">
      <alignment vertical="top"/>
      <protection/>
    </xf>
    <xf numFmtId="3" fontId="0" fillId="56" borderId="1" xfId="201" applyNumberFormat="1" applyFont="1" applyFill="1" applyBorder="1" applyAlignment="1" applyProtection="1">
      <alignment vertical="top"/>
      <protection/>
    </xf>
    <xf numFmtId="3" fontId="0" fillId="56" borderId="43" xfId="201" applyNumberFormat="1" applyFont="1" applyFill="1" applyBorder="1" applyAlignment="1" applyProtection="1">
      <alignment vertical="top"/>
      <protection/>
    </xf>
    <xf numFmtId="3" fontId="57" fillId="0" borderId="2" xfId="205" applyNumberFormat="1" applyFont="1" applyFill="1" applyBorder="1" applyAlignment="1" applyProtection="1">
      <alignment vertical="top"/>
      <protection/>
    </xf>
    <xf numFmtId="3" fontId="57" fillId="0" borderId="1" xfId="205" applyNumberFormat="1" applyFont="1" applyFill="1" applyBorder="1" applyAlignment="1" applyProtection="1">
      <alignment vertical="top"/>
      <protection/>
    </xf>
    <xf numFmtId="3" fontId="57" fillId="0" borderId="0" xfId="205" applyNumberFormat="1" applyFont="1" applyFill="1" applyBorder="1" applyAlignment="1" applyProtection="1">
      <alignment vertical="top"/>
      <protection/>
    </xf>
    <xf numFmtId="0" fontId="0" fillId="2" borderId="0" xfId="0" applyNumberFormat="1" applyBorder="1" applyAlignment="1">
      <alignment horizontal="right"/>
    </xf>
    <xf numFmtId="0" fontId="0" fillId="2" borderId="0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center"/>
      <protection/>
    </xf>
    <xf numFmtId="0" fontId="0" fillId="2" borderId="0" xfId="0" applyNumberFormat="1" applyFont="1" applyBorder="1" applyAlignment="1" applyProtection="1">
      <alignment vertical="top"/>
      <protection/>
    </xf>
    <xf numFmtId="0" fontId="0" fillId="0" borderId="0" xfId="0" applyNumberFormat="1" applyFill="1" applyBorder="1" applyAlignment="1">
      <alignment horizontal="right"/>
    </xf>
    <xf numFmtId="0" fontId="0" fillId="2" borderId="0" xfId="0" applyNumberFormat="1" applyBorder="1" applyAlignment="1">
      <alignment/>
    </xf>
    <xf numFmtId="1" fontId="6" fillId="0" borderId="35" xfId="201" applyNumberFormat="1" applyFont="1" applyFill="1" applyBorder="1" applyAlignment="1" applyProtection="1">
      <alignment horizontal="left" vertical="center" wrapText="1"/>
      <protection/>
    </xf>
    <xf numFmtId="0" fontId="0" fillId="0" borderId="0" xfId="201" applyNumberFormat="1" applyFill="1" applyBorder="1" applyAlignment="1" applyProtection="1">
      <alignment vertical="center" wrapText="1"/>
      <protection/>
    </xf>
    <xf numFmtId="0" fontId="0" fillId="0" borderId="44" xfId="201" applyNumberFormat="1" applyFill="1" applyBorder="1" applyAlignment="1" applyProtection="1">
      <alignment vertical="center" wrapText="1"/>
      <protection/>
    </xf>
    <xf numFmtId="1" fontId="6" fillId="0" borderId="37" xfId="201" applyNumberFormat="1" applyFont="1" applyFill="1" applyBorder="1" applyAlignment="1" applyProtection="1">
      <alignment horizontal="left" vertical="center" wrapText="1"/>
      <protection/>
    </xf>
    <xf numFmtId="0" fontId="0" fillId="0" borderId="45" xfId="201" applyNumberFormat="1" applyFill="1" applyBorder="1" applyAlignment="1" applyProtection="1">
      <alignment vertical="center" wrapText="1"/>
      <protection/>
    </xf>
    <xf numFmtId="0" fontId="0" fillId="0" borderId="46" xfId="201" applyNumberFormat="1" applyFill="1" applyBorder="1" applyAlignment="1" applyProtection="1">
      <alignment vertical="center" wrapText="1"/>
      <protection/>
    </xf>
    <xf numFmtId="1" fontId="3" fillId="0" borderId="47" xfId="205" applyNumberFormat="1" applyFont="1" applyFill="1" applyBorder="1" applyAlignment="1" applyProtection="1">
      <alignment horizontal="left" vertical="center" wrapText="1"/>
      <protection/>
    </xf>
    <xf numFmtId="0" fontId="40" fillId="0" borderId="48" xfId="205" applyNumberFormat="1" applyFill="1" applyBorder="1" applyAlignment="1" applyProtection="1">
      <alignment vertical="center" wrapText="1"/>
      <protection/>
    </xf>
    <xf numFmtId="0" fontId="40" fillId="0" borderId="49" xfId="205" applyNumberFormat="1" applyFill="1" applyBorder="1" applyAlignment="1" applyProtection="1">
      <alignment vertical="center" wrapText="1"/>
      <protection/>
    </xf>
    <xf numFmtId="1" fontId="6" fillId="0" borderId="50" xfId="201" applyNumberFormat="1" applyFont="1" applyFill="1" applyBorder="1" applyAlignment="1" applyProtection="1">
      <alignment horizontal="left" vertical="center" wrapText="1"/>
      <protection/>
    </xf>
    <xf numFmtId="1" fontId="6" fillId="0" borderId="38" xfId="201" applyNumberFormat="1" applyFont="1" applyFill="1" applyBorder="1" applyAlignment="1" applyProtection="1">
      <alignment horizontal="left" vertical="center" wrapText="1"/>
      <protection/>
    </xf>
    <xf numFmtId="1" fontId="6" fillId="0" borderId="51" xfId="201" applyNumberFormat="1" applyFont="1" applyFill="1" applyBorder="1" applyAlignment="1" applyProtection="1">
      <alignment horizontal="left" vertical="center" wrapText="1"/>
      <protection/>
    </xf>
    <xf numFmtId="1" fontId="6" fillId="0" borderId="52" xfId="201" applyNumberFormat="1" applyFont="1" applyFill="1" applyBorder="1" applyAlignment="1" applyProtection="1">
      <alignment horizontal="left" vertical="center" wrapText="1"/>
      <protection/>
    </xf>
    <xf numFmtId="0" fontId="0" fillId="0" borderId="53" xfId="201" applyNumberFormat="1" applyFill="1" applyBorder="1" applyAlignment="1" applyProtection="1">
      <alignment vertical="center" wrapText="1"/>
      <protection/>
    </xf>
    <xf numFmtId="1" fontId="6" fillId="0" borderId="54" xfId="201" applyNumberFormat="1" applyFont="1" applyFill="1" applyBorder="1" applyAlignment="1" applyProtection="1">
      <alignment horizontal="left" vertical="center" wrapText="1"/>
      <protection/>
    </xf>
    <xf numFmtId="0" fontId="0" fillId="0" borderId="55" xfId="201" applyNumberFormat="1" applyFill="1" applyBorder="1" applyAlignment="1" applyProtection="1">
      <alignment vertical="center" wrapText="1"/>
      <protection/>
    </xf>
    <xf numFmtId="0" fontId="0" fillId="0" borderId="56" xfId="201" applyNumberFormat="1" applyFill="1" applyBorder="1" applyAlignment="1" applyProtection="1">
      <alignment vertical="center" wrapText="1"/>
      <protection/>
    </xf>
    <xf numFmtId="1" fontId="6" fillId="0" borderId="57" xfId="201" applyNumberFormat="1" applyFont="1" applyFill="1" applyBorder="1" applyAlignment="1" applyProtection="1">
      <alignment horizontal="left" vertical="center" wrapText="1"/>
      <protection/>
    </xf>
    <xf numFmtId="0" fontId="0" fillId="0" borderId="38" xfId="201" applyNumberFormat="1" applyFill="1" applyBorder="1" applyAlignment="1" applyProtection="1">
      <alignment vertical="center" wrapText="1"/>
      <protection/>
    </xf>
    <xf numFmtId="0" fontId="0" fillId="0" borderId="51" xfId="201" applyNumberFormat="1" applyFill="1" applyBorder="1" applyAlignment="1" applyProtection="1">
      <alignment vertical="center" wrapText="1"/>
      <protection/>
    </xf>
    <xf numFmtId="0" fontId="40" fillId="0" borderId="58" xfId="205" applyNumberFormat="1" applyFill="1" applyBorder="1" applyAlignment="1" applyProtection="1">
      <alignment/>
      <protection/>
    </xf>
    <xf numFmtId="0" fontId="40" fillId="0" borderId="59" xfId="205" applyNumberFormat="1" applyFill="1" applyBorder="1" applyAlignment="1" applyProtection="1">
      <alignment/>
      <protection/>
    </xf>
    <xf numFmtId="1" fontId="6" fillId="0" borderId="45" xfId="201" applyNumberFormat="1" applyFont="1" applyFill="1" applyBorder="1" applyAlignment="1" applyProtection="1">
      <alignment horizontal="left" vertical="center" wrapText="1"/>
      <protection/>
    </xf>
    <xf numFmtId="1" fontId="6" fillId="0" borderId="46" xfId="201" applyNumberFormat="1" applyFont="1" applyFill="1" applyBorder="1" applyAlignment="1" applyProtection="1">
      <alignment horizontal="left" vertical="center" wrapText="1"/>
      <protection/>
    </xf>
    <xf numFmtId="1" fontId="3" fillId="0" borderId="60" xfId="205" applyNumberFormat="1" applyFont="1" applyFill="1" applyBorder="1" applyAlignment="1" applyProtection="1">
      <alignment horizontal="left" vertical="center" wrapText="1"/>
      <protection/>
    </xf>
    <xf numFmtId="0" fontId="40" fillId="0" borderId="61" xfId="205" applyNumberFormat="1" applyFill="1" applyBorder="1" applyAlignment="1" applyProtection="1">
      <alignment vertical="center" wrapText="1"/>
      <protection/>
    </xf>
    <xf numFmtId="0" fontId="40" fillId="0" borderId="62" xfId="205" applyNumberFormat="1" applyFill="1" applyBorder="1" applyAlignment="1" applyProtection="1">
      <alignment vertical="center" wrapText="1"/>
      <protection/>
    </xf>
    <xf numFmtId="1" fontId="3" fillId="0" borderId="63" xfId="205" applyNumberFormat="1" applyFont="1" applyFill="1" applyBorder="1" applyAlignment="1" applyProtection="1">
      <alignment horizontal="left" vertical="center" wrapText="1"/>
      <protection/>
    </xf>
    <xf numFmtId="0" fontId="40" fillId="0" borderId="64" xfId="205" applyNumberFormat="1" applyFill="1" applyBorder="1" applyAlignment="1" applyProtection="1">
      <alignment vertical="center" wrapText="1"/>
      <protection/>
    </xf>
    <xf numFmtId="0" fontId="40" fillId="0" borderId="65" xfId="205" applyNumberFormat="1" applyFill="1" applyBorder="1" applyAlignment="1" applyProtection="1">
      <alignment vertical="center" wrapText="1"/>
      <protection/>
    </xf>
    <xf numFmtId="7" fontId="40" fillId="0" borderId="66" xfId="205" applyNumberFormat="1" applyFill="1" applyBorder="1" applyAlignment="1" applyProtection="1">
      <alignment horizontal="center"/>
      <protection/>
    </xf>
    <xf numFmtId="0" fontId="40" fillId="0" borderId="67" xfId="205" applyNumberFormat="1" applyFill="1" applyBorder="1" applyAlignment="1" applyProtection="1">
      <alignment/>
      <protection/>
    </xf>
    <xf numFmtId="0" fontId="40" fillId="0" borderId="68" xfId="205" applyNumberFormat="1" applyFill="1" applyBorder="1" applyAlignment="1" applyProtection="1">
      <alignment vertical="top"/>
      <protection/>
    </xf>
    <xf numFmtId="0" fontId="40" fillId="0" borderId="21" xfId="205" applyNumberFormat="1" applyFill="1" applyBorder="1" applyProtection="1">
      <alignment/>
      <protection/>
    </xf>
    <xf numFmtId="0" fontId="40" fillId="0" borderId="21" xfId="205" applyNumberFormat="1" applyFill="1" applyBorder="1" applyAlignment="1" applyProtection="1">
      <alignment horizontal="center"/>
      <protection/>
    </xf>
    <xf numFmtId="3" fontId="57" fillId="0" borderId="21" xfId="205" applyNumberFormat="1" applyFont="1" applyFill="1" applyBorder="1" applyAlignment="1" applyProtection="1">
      <alignment vertical="top"/>
      <protection/>
    </xf>
    <xf numFmtId="7" fontId="0" fillId="0" borderId="21" xfId="201" applyNumberFormat="1" applyFill="1" applyBorder="1" applyAlignment="1">
      <alignment horizontal="right" vertical="center"/>
      <protection/>
    </xf>
    <xf numFmtId="174" fontId="40" fillId="0" borderId="69" xfId="205" applyNumberFormat="1" applyFill="1" applyBorder="1" applyAlignment="1" applyProtection="1">
      <alignment horizontal="right"/>
      <protection/>
    </xf>
  </cellXfs>
  <cellStyles count="24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igLine 2 3" xfId="68"/>
    <cellStyle name="Blank" xfId="69"/>
    <cellStyle name="Blank 2" xfId="70"/>
    <cellStyle name="Blank 2 2" xfId="71"/>
    <cellStyle name="Blank 2 3" xfId="72"/>
    <cellStyle name="Blank 3" xfId="73"/>
    <cellStyle name="Blank 3 2" xfId="74"/>
    <cellStyle name="Blank 3 3" xfId="75"/>
    <cellStyle name="BLine" xfId="76"/>
    <cellStyle name="BLine 2" xfId="77"/>
    <cellStyle name="BLine 2 2" xfId="78"/>
    <cellStyle name="BLine 2 3" xfId="79"/>
    <cellStyle name="C2" xfId="80"/>
    <cellStyle name="C2 2" xfId="81"/>
    <cellStyle name="C2 2 2" xfId="82"/>
    <cellStyle name="C2 2 3" xfId="83"/>
    <cellStyle name="C2 3" xfId="84"/>
    <cellStyle name="C2 3 2" xfId="85"/>
    <cellStyle name="C2 3 3" xfId="86"/>
    <cellStyle name="C2Sctn" xfId="87"/>
    <cellStyle name="C2Sctn 2" xfId="88"/>
    <cellStyle name="C2Sctn 2 2" xfId="89"/>
    <cellStyle name="C2Sctn 2 3" xfId="90"/>
    <cellStyle name="C3" xfId="91"/>
    <cellStyle name="C3 2" xfId="92"/>
    <cellStyle name="C3 2 2" xfId="93"/>
    <cellStyle name="C3 2 3" xfId="94"/>
    <cellStyle name="C3 3" xfId="95"/>
    <cellStyle name="C3 3 2" xfId="96"/>
    <cellStyle name="C3 3 3" xfId="97"/>
    <cellStyle name="C3Rem" xfId="98"/>
    <cellStyle name="C3Rem 2" xfId="99"/>
    <cellStyle name="C3Rem 2 2" xfId="100"/>
    <cellStyle name="C3Rem 2 3" xfId="101"/>
    <cellStyle name="C3Rem 3" xfId="102"/>
    <cellStyle name="C3Rem 3 2" xfId="103"/>
    <cellStyle name="C3Rem 3 3" xfId="104"/>
    <cellStyle name="C3Sctn" xfId="105"/>
    <cellStyle name="C3Sctn 2" xfId="106"/>
    <cellStyle name="C3Sctn 2 2" xfId="107"/>
    <cellStyle name="C3Sctn 2 3" xfId="108"/>
    <cellStyle name="C4" xfId="109"/>
    <cellStyle name="C4 2" xfId="110"/>
    <cellStyle name="C4 2 2" xfId="111"/>
    <cellStyle name="C4 2 3" xfId="112"/>
    <cellStyle name="C4 3" xfId="113"/>
    <cellStyle name="C4 3 2" xfId="114"/>
    <cellStyle name="C4 3 3" xfId="115"/>
    <cellStyle name="C5" xfId="116"/>
    <cellStyle name="C5 2" xfId="117"/>
    <cellStyle name="C5 2 2" xfId="118"/>
    <cellStyle name="C5 2 3" xfId="119"/>
    <cellStyle name="C5 3" xfId="120"/>
    <cellStyle name="C5 3 2" xfId="121"/>
    <cellStyle name="C5 3 3" xfId="122"/>
    <cellStyle name="C6" xfId="123"/>
    <cellStyle name="C6 2" xfId="124"/>
    <cellStyle name="C6 2 2" xfId="125"/>
    <cellStyle name="C6 2 3" xfId="126"/>
    <cellStyle name="C6 3" xfId="127"/>
    <cellStyle name="C6 3 2" xfId="128"/>
    <cellStyle name="C6 3 3" xfId="129"/>
    <cellStyle name="C7" xfId="130"/>
    <cellStyle name="C7 2" xfId="131"/>
    <cellStyle name="C7 2 2" xfId="132"/>
    <cellStyle name="C7 2 3" xfId="133"/>
    <cellStyle name="C7 3" xfId="134"/>
    <cellStyle name="C7 3 2" xfId="135"/>
    <cellStyle name="C7 3 3" xfId="136"/>
    <cellStyle name="C7Create" xfId="137"/>
    <cellStyle name="C7Create 2" xfId="138"/>
    <cellStyle name="C7Create 2 2" xfId="139"/>
    <cellStyle name="C7Create 2 3" xfId="140"/>
    <cellStyle name="C7Create 3" xfId="141"/>
    <cellStyle name="C7Create 3 2" xfId="142"/>
    <cellStyle name="C7Create 3 3" xfId="143"/>
    <cellStyle name="C8" xfId="144"/>
    <cellStyle name="C8 2" xfId="145"/>
    <cellStyle name="C8 2 2" xfId="146"/>
    <cellStyle name="C8 2 3" xfId="147"/>
    <cellStyle name="C8 3" xfId="148"/>
    <cellStyle name="C8 3 2" xfId="149"/>
    <cellStyle name="C8 3 3" xfId="150"/>
    <cellStyle name="C8Sctn" xfId="151"/>
    <cellStyle name="C8Sctn 2" xfId="152"/>
    <cellStyle name="C8Sctn 2 2" xfId="153"/>
    <cellStyle name="C8Sctn 2 3" xfId="154"/>
    <cellStyle name="Calculation" xfId="155"/>
    <cellStyle name="Calculation 2" xfId="156"/>
    <cellStyle name="Check Cell" xfId="157"/>
    <cellStyle name="Check Cell 2" xfId="158"/>
    <cellStyle name="Comma" xfId="159"/>
    <cellStyle name="Comma [0]" xfId="160"/>
    <cellStyle name="Continued" xfId="161"/>
    <cellStyle name="Continued 2" xfId="162"/>
    <cellStyle name="Continued 2 2" xfId="163"/>
    <cellStyle name="Continued 2 3" xfId="164"/>
    <cellStyle name="Continued 3" xfId="165"/>
    <cellStyle name="Continued 3 2" xfId="166"/>
    <cellStyle name="Continued 3 3" xfId="167"/>
    <cellStyle name="Currency" xfId="168"/>
    <cellStyle name="Currency [0]" xfId="169"/>
    <cellStyle name="Currency 2" xfId="170"/>
    <cellStyle name="Explanatory Text" xfId="171"/>
    <cellStyle name="Explanatory Text 2" xfId="172"/>
    <cellStyle name="Followed Hyperlink" xfId="173"/>
    <cellStyle name="Good" xfId="174"/>
    <cellStyle name="Good 2" xfId="175"/>
    <cellStyle name="Heading 1" xfId="176"/>
    <cellStyle name="Heading 1 2" xfId="177"/>
    <cellStyle name="Heading 2" xfId="178"/>
    <cellStyle name="Heading 2 2" xfId="179"/>
    <cellStyle name="Heading 3" xfId="180"/>
    <cellStyle name="Heading 3 2" xfId="181"/>
    <cellStyle name="Heading 4" xfId="182"/>
    <cellStyle name="Heading 4 2" xfId="183"/>
    <cellStyle name="Hyperlink" xfId="184"/>
    <cellStyle name="Input" xfId="185"/>
    <cellStyle name="Input 2" xfId="186"/>
    <cellStyle name="Linked Cell" xfId="187"/>
    <cellStyle name="Linked Cell 2" xfId="188"/>
    <cellStyle name="Neutral" xfId="189"/>
    <cellStyle name="Neutral 2" xfId="190"/>
    <cellStyle name="Normal 2" xfId="191"/>
    <cellStyle name="Normal 2 2" xfId="192"/>
    <cellStyle name="Normal 2 2 2" xfId="193"/>
    <cellStyle name="Normal 2 2 4" xfId="194"/>
    <cellStyle name="Normal 2 3" xfId="195"/>
    <cellStyle name="Normal 2 3 2" xfId="196"/>
    <cellStyle name="Normal 2 4" xfId="197"/>
    <cellStyle name="Normal 2 4 2" xfId="198"/>
    <cellStyle name="Normal 2 5" xfId="199"/>
    <cellStyle name="Normal 2 6" xfId="200"/>
    <cellStyle name="Normal 3" xfId="201"/>
    <cellStyle name="Normal 4" xfId="202"/>
    <cellStyle name="Normal 4 2" xfId="203"/>
    <cellStyle name="Normal 4 3" xfId="204"/>
    <cellStyle name="Normal 5" xfId="205"/>
    <cellStyle name="Normal 6" xfId="206"/>
    <cellStyle name="Normal 7" xfId="207"/>
    <cellStyle name="Normal 8" xfId="208"/>
    <cellStyle name="Normal_Summary of Regional Project Unit Prices from 2008 Bid Opp Tabulations (circulated)" xfId="209"/>
    <cellStyle name="Note" xfId="210"/>
    <cellStyle name="Note 2" xfId="211"/>
    <cellStyle name="Null" xfId="212"/>
    <cellStyle name="Null 2" xfId="213"/>
    <cellStyle name="Null 2 2" xfId="214"/>
    <cellStyle name="Null 2 3" xfId="215"/>
    <cellStyle name="Output" xfId="216"/>
    <cellStyle name="Output 2" xfId="217"/>
    <cellStyle name="Percent" xfId="218"/>
    <cellStyle name="Regular" xfId="219"/>
    <cellStyle name="Regular 2" xfId="220"/>
    <cellStyle name="Regular 2 2" xfId="221"/>
    <cellStyle name="Regular 2 3" xfId="222"/>
    <cellStyle name="Title" xfId="223"/>
    <cellStyle name="Title 2" xfId="224"/>
    <cellStyle name="TitleA" xfId="225"/>
    <cellStyle name="TitleA 2" xfId="226"/>
    <cellStyle name="TitleA 2 2" xfId="227"/>
    <cellStyle name="TitleA 2 3" xfId="228"/>
    <cellStyle name="TitleC" xfId="229"/>
    <cellStyle name="TitleC 2" xfId="230"/>
    <cellStyle name="TitleC 2 2" xfId="231"/>
    <cellStyle name="TitleC 2 3" xfId="232"/>
    <cellStyle name="TitleE8" xfId="233"/>
    <cellStyle name="TitleE8 2" xfId="234"/>
    <cellStyle name="TitleE8 2 2" xfId="235"/>
    <cellStyle name="TitleE8 2 3" xfId="236"/>
    <cellStyle name="TitleE8x" xfId="237"/>
    <cellStyle name="TitleE8x 2" xfId="238"/>
    <cellStyle name="TitleE8x 2 2" xfId="239"/>
    <cellStyle name="TitleE8x 2 3" xfId="240"/>
    <cellStyle name="TitleF" xfId="241"/>
    <cellStyle name="TitleF 2" xfId="242"/>
    <cellStyle name="TitleF 2 2" xfId="243"/>
    <cellStyle name="TitleF 2 3" xfId="244"/>
    <cellStyle name="TitleT" xfId="245"/>
    <cellStyle name="TitleT 2" xfId="246"/>
    <cellStyle name="TitleT 2 2" xfId="247"/>
    <cellStyle name="TitleT 2 3" xfId="248"/>
    <cellStyle name="TitleYC89" xfId="249"/>
    <cellStyle name="TitleYC89 2" xfId="250"/>
    <cellStyle name="TitleYC89 2 2" xfId="251"/>
    <cellStyle name="TitleYC89 2 3" xfId="252"/>
    <cellStyle name="TitleZ" xfId="253"/>
    <cellStyle name="TitleZ 2" xfId="254"/>
    <cellStyle name="TitleZ 2 2" xfId="255"/>
    <cellStyle name="TitleZ 2 3" xfId="256"/>
    <cellStyle name="Total" xfId="257"/>
    <cellStyle name="Total 2" xfId="258"/>
    <cellStyle name="Warning Text" xfId="259"/>
    <cellStyle name="Warning Text 2" xfId="260"/>
  </cellStyles>
  <dxfs count="3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3"/>
  <sheetViews>
    <sheetView showZeros="0" tabSelected="1" showOutlineSymbols="0" view="pageBreakPreview" zoomScale="85" zoomScaleNormal="145" zoomScaleSheetLayoutView="85" workbookViewId="0" topLeftCell="B418">
      <selection activeCell="G438" sqref="G438"/>
    </sheetView>
  </sheetViews>
  <sheetFormatPr defaultColWidth="10.5546875" defaultRowHeight="15"/>
  <cols>
    <col min="1" max="1" width="7.88671875" style="168" hidden="1" customWidth="1"/>
    <col min="2" max="2" width="8.77734375" style="169" customWidth="1"/>
    <col min="3" max="3" width="36.77734375" style="170" customWidth="1"/>
    <col min="4" max="4" width="12.77734375" style="171" customWidth="1"/>
    <col min="5" max="5" width="6.77734375" style="170" customWidth="1"/>
    <col min="6" max="6" width="11.77734375" style="172" customWidth="1"/>
    <col min="7" max="7" width="11.77734375" style="173" customWidth="1"/>
    <col min="8" max="8" width="16.77734375" style="168" customWidth="1"/>
    <col min="9" max="9" width="12.88671875" style="174" customWidth="1"/>
    <col min="10" max="10" width="37.5546875" style="174" customWidth="1"/>
    <col min="11" max="16384" width="10.5546875" style="174" customWidth="1"/>
  </cols>
  <sheetData>
    <row r="1" spans="1:8" ht="15.75">
      <c r="A1" s="3"/>
      <c r="B1" s="97" t="s">
        <v>0</v>
      </c>
      <c r="C1" s="98"/>
      <c r="D1" s="98"/>
      <c r="E1" s="98"/>
      <c r="F1" s="99"/>
      <c r="G1" s="43"/>
      <c r="H1" s="33"/>
    </row>
    <row r="2" spans="1:8" ht="15">
      <c r="A2" s="2"/>
      <c r="B2" s="100" t="s">
        <v>125</v>
      </c>
      <c r="C2" s="101"/>
      <c r="D2" s="101"/>
      <c r="E2" s="101"/>
      <c r="F2" s="156"/>
      <c r="G2" s="42"/>
      <c r="H2" s="53"/>
    </row>
    <row r="3" spans="1:8" ht="15">
      <c r="A3" s="1"/>
      <c r="B3" s="32" t="s">
        <v>1</v>
      </c>
      <c r="C3" s="148"/>
      <c r="D3" s="150"/>
      <c r="E3" s="150"/>
      <c r="F3" s="157"/>
      <c r="G3" s="151"/>
      <c r="H3" s="149"/>
    </row>
    <row r="4" spans="1:8" ht="15">
      <c r="A4" s="21" t="s">
        <v>19</v>
      </c>
      <c r="B4" s="102" t="s">
        <v>3</v>
      </c>
      <c r="C4" s="103" t="s">
        <v>4</v>
      </c>
      <c r="D4" s="103" t="s">
        <v>5</v>
      </c>
      <c r="E4" s="103" t="s">
        <v>6</v>
      </c>
      <c r="F4" s="158" t="s">
        <v>7</v>
      </c>
      <c r="G4" s="41" t="s">
        <v>8</v>
      </c>
      <c r="H4" s="60" t="s">
        <v>9</v>
      </c>
    </row>
    <row r="5" spans="1:8" ht="15.75" thickBot="1">
      <c r="A5" s="22"/>
      <c r="B5" s="104"/>
      <c r="C5" s="105"/>
      <c r="D5" s="106" t="s">
        <v>10</v>
      </c>
      <c r="E5" s="105"/>
      <c r="F5" s="159" t="s">
        <v>11</v>
      </c>
      <c r="G5" s="30"/>
      <c r="H5" s="59"/>
    </row>
    <row r="6" spans="1:8" s="5" customFormat="1" ht="35.25" customHeight="1" thickTop="1">
      <c r="A6" s="107"/>
      <c r="B6" s="62" t="s">
        <v>12</v>
      </c>
      <c r="C6" s="192" t="s">
        <v>203</v>
      </c>
      <c r="D6" s="193"/>
      <c r="E6" s="193"/>
      <c r="F6" s="194"/>
      <c r="G6" s="52"/>
      <c r="H6" s="108" t="s">
        <v>2</v>
      </c>
    </row>
    <row r="7" spans="1:9" ht="35.25" customHeight="1">
      <c r="A7" s="109"/>
      <c r="B7" s="66"/>
      <c r="C7" s="39" t="s">
        <v>15</v>
      </c>
      <c r="D7" s="36"/>
      <c r="E7" s="55" t="s">
        <v>2</v>
      </c>
      <c r="F7" s="160" t="s">
        <v>2</v>
      </c>
      <c r="G7" s="52"/>
      <c r="H7" s="110"/>
      <c r="I7" s="6"/>
    </row>
    <row r="8" spans="1:9" ht="35.25" customHeight="1">
      <c r="A8" s="9" t="s">
        <v>26</v>
      </c>
      <c r="B8" s="84" t="s">
        <v>126</v>
      </c>
      <c r="C8" s="73" t="s">
        <v>27</v>
      </c>
      <c r="D8" s="72" t="s">
        <v>127</v>
      </c>
      <c r="E8" s="74" t="s">
        <v>21</v>
      </c>
      <c r="F8" s="111">
        <v>7</v>
      </c>
      <c r="G8" s="51"/>
      <c r="H8" s="50">
        <f>ROUND(G8*F8,2)</f>
        <v>0</v>
      </c>
      <c r="I8" s="6"/>
    </row>
    <row r="9" spans="1:9" ht="35.25" customHeight="1">
      <c r="A9" s="8" t="s">
        <v>28</v>
      </c>
      <c r="B9" s="84" t="s">
        <v>22</v>
      </c>
      <c r="C9" s="73" t="s">
        <v>29</v>
      </c>
      <c r="D9" s="72" t="s">
        <v>127</v>
      </c>
      <c r="E9" s="74" t="s">
        <v>23</v>
      </c>
      <c r="F9" s="111">
        <v>170</v>
      </c>
      <c r="G9" s="51"/>
      <c r="H9" s="50">
        <f>ROUND(G9*F9,2)</f>
        <v>0</v>
      </c>
      <c r="I9" s="6"/>
    </row>
    <row r="10" spans="1:9" ht="35.25" customHeight="1">
      <c r="A10" s="109"/>
      <c r="B10" s="66"/>
      <c r="C10" s="57" t="s">
        <v>128</v>
      </c>
      <c r="D10" s="36"/>
      <c r="E10" s="56"/>
      <c r="F10" s="160"/>
      <c r="G10" s="52"/>
      <c r="H10" s="110"/>
      <c r="I10" s="6"/>
    </row>
    <row r="11" spans="1:9" ht="35.25" customHeight="1">
      <c r="A11" s="10" t="s">
        <v>32</v>
      </c>
      <c r="B11" s="84" t="s">
        <v>71</v>
      </c>
      <c r="C11" s="73" t="s">
        <v>33</v>
      </c>
      <c r="D11" s="72" t="s">
        <v>131</v>
      </c>
      <c r="E11" s="74"/>
      <c r="F11" s="111"/>
      <c r="G11" s="52"/>
      <c r="H11" s="110"/>
      <c r="I11" s="6"/>
    </row>
    <row r="12" spans="1:9" ht="35.25" customHeight="1">
      <c r="A12" s="82" t="s">
        <v>132</v>
      </c>
      <c r="B12" s="46" t="s">
        <v>24</v>
      </c>
      <c r="C12" s="73" t="s">
        <v>133</v>
      </c>
      <c r="D12" s="72" t="s">
        <v>2</v>
      </c>
      <c r="E12" s="74" t="s">
        <v>30</v>
      </c>
      <c r="F12" s="111">
        <v>8</v>
      </c>
      <c r="G12" s="51"/>
      <c r="H12" s="50">
        <f>ROUND(G12*F12,2)</f>
        <v>0</v>
      </c>
      <c r="I12" s="6"/>
    </row>
    <row r="13" spans="1:9" ht="35.25" customHeight="1">
      <c r="A13" s="10" t="s">
        <v>161</v>
      </c>
      <c r="B13" s="84" t="s">
        <v>73</v>
      </c>
      <c r="C13" s="73" t="s">
        <v>162</v>
      </c>
      <c r="D13" s="72" t="s">
        <v>83</v>
      </c>
      <c r="E13" s="74"/>
      <c r="F13" s="111"/>
      <c r="G13" s="52"/>
      <c r="H13" s="110"/>
      <c r="I13" s="6"/>
    </row>
    <row r="14" spans="1:9" ht="35.25" customHeight="1">
      <c r="A14" s="10" t="s">
        <v>163</v>
      </c>
      <c r="B14" s="46" t="s">
        <v>24</v>
      </c>
      <c r="C14" s="73" t="s">
        <v>84</v>
      </c>
      <c r="D14" s="72" t="s">
        <v>216</v>
      </c>
      <c r="E14" s="74"/>
      <c r="F14" s="111"/>
      <c r="G14" s="52"/>
      <c r="H14" s="110"/>
      <c r="I14" s="6"/>
    </row>
    <row r="15" spans="1:9" ht="35.25" customHeight="1">
      <c r="A15" s="82" t="s">
        <v>164</v>
      </c>
      <c r="B15" s="47" t="s">
        <v>85</v>
      </c>
      <c r="C15" s="73" t="s">
        <v>165</v>
      </c>
      <c r="D15" s="72"/>
      <c r="E15" s="74" t="s">
        <v>23</v>
      </c>
      <c r="F15" s="111">
        <v>5</v>
      </c>
      <c r="G15" s="51"/>
      <c r="H15" s="50">
        <f aca="true" t="shared" si="0" ref="H15:H20">ROUND(G15*F15,2)</f>
        <v>0</v>
      </c>
      <c r="I15" s="6"/>
    </row>
    <row r="16" spans="1:9" ht="35.25" customHeight="1">
      <c r="A16" s="82" t="s">
        <v>166</v>
      </c>
      <c r="B16" s="47" t="s">
        <v>86</v>
      </c>
      <c r="C16" s="73" t="s">
        <v>167</v>
      </c>
      <c r="D16" s="72"/>
      <c r="E16" s="74" t="s">
        <v>23</v>
      </c>
      <c r="F16" s="111">
        <v>5</v>
      </c>
      <c r="G16" s="51"/>
      <c r="H16" s="50">
        <f t="shared" si="0"/>
        <v>0</v>
      </c>
      <c r="I16" s="6"/>
    </row>
    <row r="17" spans="1:9" ht="35.25" customHeight="1">
      <c r="A17" s="82" t="s">
        <v>168</v>
      </c>
      <c r="B17" s="47" t="s">
        <v>87</v>
      </c>
      <c r="C17" s="73" t="s">
        <v>169</v>
      </c>
      <c r="D17" s="72" t="s">
        <v>2</v>
      </c>
      <c r="E17" s="74" t="s">
        <v>23</v>
      </c>
      <c r="F17" s="111">
        <v>100</v>
      </c>
      <c r="G17" s="51"/>
      <c r="H17" s="50">
        <f t="shared" si="0"/>
        <v>0</v>
      </c>
      <c r="I17" s="6"/>
    </row>
    <row r="18" spans="1:9" ht="35.25" customHeight="1">
      <c r="A18" s="82" t="s">
        <v>170</v>
      </c>
      <c r="B18" s="84" t="s">
        <v>74</v>
      </c>
      <c r="C18" s="73" t="s">
        <v>171</v>
      </c>
      <c r="D18" s="72" t="s">
        <v>83</v>
      </c>
      <c r="E18" s="74" t="s">
        <v>23</v>
      </c>
      <c r="F18" s="112">
        <v>20</v>
      </c>
      <c r="G18" s="51"/>
      <c r="H18" s="50">
        <f t="shared" si="0"/>
        <v>0</v>
      </c>
      <c r="I18" s="6"/>
    </row>
    <row r="19" spans="1:9" ht="35.25" customHeight="1">
      <c r="A19" s="82" t="s">
        <v>172</v>
      </c>
      <c r="B19" s="84" t="s">
        <v>76</v>
      </c>
      <c r="C19" s="73" t="s">
        <v>173</v>
      </c>
      <c r="D19" s="72" t="s">
        <v>83</v>
      </c>
      <c r="E19" s="74" t="s">
        <v>23</v>
      </c>
      <c r="F19" s="111">
        <v>5</v>
      </c>
      <c r="G19" s="51"/>
      <c r="H19" s="50">
        <f t="shared" si="0"/>
        <v>0</v>
      </c>
      <c r="I19" s="6"/>
    </row>
    <row r="20" spans="1:9" ht="35.25" customHeight="1">
      <c r="A20" s="82" t="s">
        <v>174</v>
      </c>
      <c r="B20" s="84" t="s">
        <v>78</v>
      </c>
      <c r="C20" s="73" t="s">
        <v>175</v>
      </c>
      <c r="D20" s="72" t="s">
        <v>83</v>
      </c>
      <c r="E20" s="74" t="s">
        <v>23</v>
      </c>
      <c r="F20" s="111">
        <v>5</v>
      </c>
      <c r="G20" s="51"/>
      <c r="H20" s="50">
        <f t="shared" si="0"/>
        <v>0</v>
      </c>
      <c r="I20" s="6"/>
    </row>
    <row r="21" spans="1:9" ht="35.25" customHeight="1">
      <c r="A21" s="10" t="s">
        <v>88</v>
      </c>
      <c r="B21" s="84" t="s">
        <v>79</v>
      </c>
      <c r="C21" s="73" t="s">
        <v>38</v>
      </c>
      <c r="D21" s="72" t="s">
        <v>217</v>
      </c>
      <c r="E21" s="74"/>
      <c r="F21" s="111"/>
      <c r="G21" s="52"/>
      <c r="H21" s="110"/>
      <c r="I21" s="6"/>
    </row>
    <row r="22" spans="1:9" ht="35.25" customHeight="1">
      <c r="A22" s="10" t="s">
        <v>187</v>
      </c>
      <c r="B22" s="46" t="s">
        <v>24</v>
      </c>
      <c r="C22" s="73" t="s">
        <v>188</v>
      </c>
      <c r="D22" s="72" t="s">
        <v>218</v>
      </c>
      <c r="E22" s="74"/>
      <c r="F22" s="111"/>
      <c r="G22" s="52"/>
      <c r="H22" s="110"/>
      <c r="I22" s="6"/>
    </row>
    <row r="23" spans="1:9" ht="35.25" customHeight="1">
      <c r="A23" s="82" t="s">
        <v>189</v>
      </c>
      <c r="B23" s="47" t="s">
        <v>85</v>
      </c>
      <c r="C23" s="73" t="s">
        <v>190</v>
      </c>
      <c r="D23" s="72"/>
      <c r="E23" s="74" t="s">
        <v>36</v>
      </c>
      <c r="F23" s="111">
        <v>5</v>
      </c>
      <c r="G23" s="51"/>
      <c r="H23" s="50">
        <f>ROUND(G23*F23,2)</f>
        <v>0</v>
      </c>
      <c r="I23" s="6"/>
    </row>
    <row r="24" spans="1:9" ht="35.25" customHeight="1">
      <c r="A24" s="11" t="s">
        <v>136</v>
      </c>
      <c r="B24" s="48" t="s">
        <v>31</v>
      </c>
      <c r="C24" s="44" t="s">
        <v>91</v>
      </c>
      <c r="D24" s="45" t="s">
        <v>92</v>
      </c>
      <c r="E24" s="20" t="s">
        <v>36</v>
      </c>
      <c r="F24" s="111">
        <v>7</v>
      </c>
      <c r="G24" s="51"/>
      <c r="H24" s="50">
        <f>ROUND(G24*F24,2)</f>
        <v>0</v>
      </c>
      <c r="I24" s="6"/>
    </row>
    <row r="25" spans="1:9" ht="35.25" customHeight="1">
      <c r="A25" s="82" t="s">
        <v>141</v>
      </c>
      <c r="B25" s="84" t="s">
        <v>80</v>
      </c>
      <c r="C25" s="73" t="s">
        <v>142</v>
      </c>
      <c r="D25" s="72" t="s">
        <v>406</v>
      </c>
      <c r="E25" s="74" t="s">
        <v>23</v>
      </c>
      <c r="F25" s="111">
        <v>1</v>
      </c>
      <c r="G25" s="51"/>
      <c r="H25" s="50">
        <f>ROUND(G25*F25,2)</f>
        <v>0</v>
      </c>
      <c r="I25" s="6"/>
    </row>
    <row r="26" spans="1:9" ht="35.25" customHeight="1">
      <c r="A26" s="109"/>
      <c r="B26" s="65"/>
      <c r="C26" s="57" t="s">
        <v>17</v>
      </c>
      <c r="D26" s="36"/>
      <c r="E26" s="65"/>
      <c r="F26" s="160"/>
      <c r="G26" s="52"/>
      <c r="H26" s="110"/>
      <c r="I26" s="6"/>
    </row>
    <row r="27" spans="1:9" ht="35.25" customHeight="1">
      <c r="A27" s="8" t="s">
        <v>44</v>
      </c>
      <c r="B27" s="84" t="s">
        <v>81</v>
      </c>
      <c r="C27" s="73" t="s">
        <v>195</v>
      </c>
      <c r="D27" s="72" t="s">
        <v>209</v>
      </c>
      <c r="E27" s="74" t="s">
        <v>30</v>
      </c>
      <c r="F27" s="112">
        <v>1</v>
      </c>
      <c r="G27" s="51"/>
      <c r="H27" s="50">
        <f>ROUND(G27*F27,2)</f>
        <v>0</v>
      </c>
      <c r="I27" s="6"/>
    </row>
    <row r="28" spans="1:9" ht="35.25" customHeight="1">
      <c r="A28" s="8" t="s">
        <v>56</v>
      </c>
      <c r="B28" s="84" t="s">
        <v>82</v>
      </c>
      <c r="C28" s="73" t="s">
        <v>63</v>
      </c>
      <c r="D28" s="72" t="s">
        <v>209</v>
      </c>
      <c r="E28" s="74" t="s">
        <v>30</v>
      </c>
      <c r="F28" s="112">
        <v>1</v>
      </c>
      <c r="G28" s="51"/>
      <c r="H28" s="50">
        <f>ROUND(G28*F28,2)</f>
        <v>0</v>
      </c>
      <c r="I28" s="6"/>
    </row>
    <row r="29" spans="1:9" ht="35.25" customHeight="1">
      <c r="A29" s="8" t="s">
        <v>57</v>
      </c>
      <c r="B29" s="84" t="s">
        <v>89</v>
      </c>
      <c r="C29" s="73" t="s">
        <v>64</v>
      </c>
      <c r="D29" s="72" t="s">
        <v>209</v>
      </c>
      <c r="E29" s="74" t="s">
        <v>30</v>
      </c>
      <c r="F29" s="112">
        <v>1</v>
      </c>
      <c r="G29" s="51"/>
      <c r="H29" s="50">
        <f>ROUND(G29*F29,2)</f>
        <v>0</v>
      </c>
      <c r="I29" s="6"/>
    </row>
    <row r="30" spans="1:9" ht="35.25" customHeight="1">
      <c r="A30" s="8" t="s">
        <v>58</v>
      </c>
      <c r="B30" s="84" t="s">
        <v>94</v>
      </c>
      <c r="C30" s="73" t="s">
        <v>65</v>
      </c>
      <c r="D30" s="72" t="s">
        <v>209</v>
      </c>
      <c r="E30" s="74" t="s">
        <v>30</v>
      </c>
      <c r="F30" s="112">
        <v>1</v>
      </c>
      <c r="G30" s="51"/>
      <c r="H30" s="50">
        <f>ROUND(G30*F30,2)</f>
        <v>0</v>
      </c>
      <c r="I30" s="6"/>
    </row>
    <row r="31" spans="1:9" ht="35.25" customHeight="1">
      <c r="A31" s="8" t="s">
        <v>199</v>
      </c>
      <c r="B31" s="84" t="s">
        <v>97</v>
      </c>
      <c r="C31" s="73" t="s">
        <v>201</v>
      </c>
      <c r="D31" s="72" t="s">
        <v>209</v>
      </c>
      <c r="E31" s="74" t="s">
        <v>30</v>
      </c>
      <c r="F31" s="112">
        <v>1</v>
      </c>
      <c r="G31" s="51"/>
      <c r="H31" s="50">
        <f>ROUND(G31*F31,2)</f>
        <v>0</v>
      </c>
      <c r="I31" s="6"/>
    </row>
    <row r="32" spans="1:9" s="5" customFormat="1" ht="35.25" customHeight="1">
      <c r="A32" s="109"/>
      <c r="B32" s="66"/>
      <c r="C32" s="57" t="s">
        <v>18</v>
      </c>
      <c r="D32" s="36"/>
      <c r="E32" s="56"/>
      <c r="F32" s="160"/>
      <c r="G32" s="52"/>
      <c r="H32" s="110"/>
      <c r="I32" s="6"/>
    </row>
    <row r="33" spans="1:9" s="5" customFormat="1" ht="35.25" customHeight="1">
      <c r="A33" s="10" t="s">
        <v>47</v>
      </c>
      <c r="B33" s="84" t="s">
        <v>99</v>
      </c>
      <c r="C33" s="73" t="s">
        <v>48</v>
      </c>
      <c r="D33" s="72" t="s">
        <v>113</v>
      </c>
      <c r="E33" s="74"/>
      <c r="F33" s="111"/>
      <c r="G33" s="52"/>
      <c r="H33" s="110"/>
      <c r="I33" s="6"/>
    </row>
    <row r="34" spans="1:9" s="5" customFormat="1" ht="35.25" customHeight="1">
      <c r="A34" s="82" t="s">
        <v>114</v>
      </c>
      <c r="B34" s="46" t="s">
        <v>24</v>
      </c>
      <c r="C34" s="73" t="s">
        <v>115</v>
      </c>
      <c r="D34" s="72"/>
      <c r="E34" s="74" t="s">
        <v>23</v>
      </c>
      <c r="F34" s="113">
        <v>55</v>
      </c>
      <c r="G34" s="51"/>
      <c r="H34" s="50">
        <f>ROUND(G34*F34,2)</f>
        <v>0</v>
      </c>
      <c r="I34" s="6"/>
    </row>
    <row r="35" spans="1:9" s="5" customFormat="1" ht="35.25" customHeight="1">
      <c r="A35" s="82" t="s">
        <v>49</v>
      </c>
      <c r="B35" s="46" t="s">
        <v>31</v>
      </c>
      <c r="C35" s="73" t="s">
        <v>116</v>
      </c>
      <c r="D35" s="72"/>
      <c r="E35" s="74" t="s">
        <v>23</v>
      </c>
      <c r="F35" s="113">
        <v>115</v>
      </c>
      <c r="G35" s="51"/>
      <c r="H35" s="50">
        <f>ROUND(G35*F35,2)</f>
        <v>0</v>
      </c>
      <c r="I35" s="6"/>
    </row>
    <row r="36" spans="1:9" ht="35.25" customHeight="1" thickBot="1">
      <c r="A36" s="114"/>
      <c r="B36" s="38" t="str">
        <f>B6</f>
        <v>A</v>
      </c>
      <c r="C36" s="178" t="str">
        <f>C6</f>
        <v>SIDEWALK RENEWAL - LAKE RIDGE RD FROM LUMSDEN AVE TO HARYLONG AVE (WEST SIDE)</v>
      </c>
      <c r="D36" s="197"/>
      <c r="E36" s="197"/>
      <c r="F36" s="198"/>
      <c r="G36" s="58" t="s">
        <v>13</v>
      </c>
      <c r="H36" s="115">
        <f>SUM(H6:H35)</f>
        <v>0</v>
      </c>
      <c r="I36" s="6"/>
    </row>
    <row r="37" spans="1:9" ht="35.25" customHeight="1" thickTop="1">
      <c r="A37" s="107"/>
      <c r="B37" s="62" t="s">
        <v>221</v>
      </c>
      <c r="C37" s="175" t="s">
        <v>204</v>
      </c>
      <c r="D37" s="176"/>
      <c r="E37" s="176"/>
      <c r="F37" s="177"/>
      <c r="G37" s="52"/>
      <c r="H37" s="116"/>
      <c r="I37" s="7"/>
    </row>
    <row r="38" spans="1:9" ht="35.25" customHeight="1">
      <c r="A38" s="109"/>
      <c r="B38" s="66"/>
      <c r="C38" s="39" t="s">
        <v>15</v>
      </c>
      <c r="D38" s="36"/>
      <c r="E38" s="55" t="s">
        <v>2</v>
      </c>
      <c r="F38" s="160" t="s">
        <v>2</v>
      </c>
      <c r="G38" s="52"/>
      <c r="H38" s="110"/>
      <c r="I38" s="6"/>
    </row>
    <row r="39" spans="1:9" ht="35.25" customHeight="1">
      <c r="A39" s="9" t="s">
        <v>26</v>
      </c>
      <c r="B39" s="84" t="s">
        <v>289</v>
      </c>
      <c r="C39" s="73" t="s">
        <v>27</v>
      </c>
      <c r="D39" s="72" t="s">
        <v>127</v>
      </c>
      <c r="E39" s="74" t="s">
        <v>21</v>
      </c>
      <c r="F39" s="111">
        <v>12</v>
      </c>
      <c r="G39" s="51"/>
      <c r="H39" s="50">
        <f>ROUND(G39*F39,2)</f>
        <v>0</v>
      </c>
      <c r="I39" s="6"/>
    </row>
    <row r="40" spans="1:9" ht="35.25" customHeight="1">
      <c r="A40" s="8" t="s">
        <v>28</v>
      </c>
      <c r="B40" s="84" t="s">
        <v>290</v>
      </c>
      <c r="C40" s="73" t="s">
        <v>29</v>
      </c>
      <c r="D40" s="72" t="s">
        <v>127</v>
      </c>
      <c r="E40" s="74" t="s">
        <v>23</v>
      </c>
      <c r="F40" s="111">
        <v>260</v>
      </c>
      <c r="G40" s="51"/>
      <c r="H40" s="50">
        <f>ROUND(G40*F40,2)</f>
        <v>0</v>
      </c>
      <c r="I40" s="6"/>
    </row>
    <row r="41" spans="1:9" ht="35.25" customHeight="1">
      <c r="A41" s="109"/>
      <c r="B41" s="66"/>
      <c r="C41" s="57" t="s">
        <v>128</v>
      </c>
      <c r="D41" s="36"/>
      <c r="E41" s="56"/>
      <c r="F41" s="160"/>
      <c r="G41" s="52"/>
      <c r="H41" s="110"/>
      <c r="I41" s="6"/>
    </row>
    <row r="42" spans="1:9" ht="35.25" customHeight="1">
      <c r="A42" s="10" t="s">
        <v>32</v>
      </c>
      <c r="B42" s="84" t="s">
        <v>467</v>
      </c>
      <c r="C42" s="73" t="s">
        <v>33</v>
      </c>
      <c r="D42" s="72" t="s">
        <v>131</v>
      </c>
      <c r="E42" s="74"/>
      <c r="F42" s="111"/>
      <c r="G42" s="52"/>
      <c r="H42" s="110"/>
      <c r="I42" s="6"/>
    </row>
    <row r="43" spans="1:9" ht="35.25" customHeight="1">
      <c r="A43" s="82" t="s">
        <v>132</v>
      </c>
      <c r="B43" s="46" t="s">
        <v>24</v>
      </c>
      <c r="C43" s="73" t="s">
        <v>133</v>
      </c>
      <c r="D43" s="72" t="s">
        <v>2</v>
      </c>
      <c r="E43" s="74" t="s">
        <v>30</v>
      </c>
      <c r="F43" s="111">
        <v>32</v>
      </c>
      <c r="G43" s="51"/>
      <c r="H43" s="50">
        <f>ROUND(G43*F43,2)</f>
        <v>0</v>
      </c>
      <c r="I43" s="6"/>
    </row>
    <row r="44" spans="1:9" ht="35.25" customHeight="1">
      <c r="A44" s="10" t="s">
        <v>161</v>
      </c>
      <c r="B44" s="84" t="s">
        <v>291</v>
      </c>
      <c r="C44" s="73" t="s">
        <v>162</v>
      </c>
      <c r="D44" s="72" t="s">
        <v>83</v>
      </c>
      <c r="E44" s="74"/>
      <c r="F44" s="111"/>
      <c r="G44" s="52"/>
      <c r="H44" s="110"/>
      <c r="I44" s="6"/>
    </row>
    <row r="45" spans="1:9" ht="35.25" customHeight="1">
      <c r="A45" s="10" t="s">
        <v>163</v>
      </c>
      <c r="B45" s="46" t="s">
        <v>24</v>
      </c>
      <c r="C45" s="73" t="s">
        <v>84</v>
      </c>
      <c r="D45" s="72" t="s">
        <v>216</v>
      </c>
      <c r="E45" s="74"/>
      <c r="F45" s="111"/>
      <c r="G45" s="52"/>
      <c r="H45" s="110"/>
      <c r="I45" s="6"/>
    </row>
    <row r="46" spans="1:9" ht="35.25" customHeight="1">
      <c r="A46" s="82" t="s">
        <v>164</v>
      </c>
      <c r="B46" s="47" t="s">
        <v>85</v>
      </c>
      <c r="C46" s="73" t="s">
        <v>165</v>
      </c>
      <c r="D46" s="72"/>
      <c r="E46" s="74" t="s">
        <v>23</v>
      </c>
      <c r="F46" s="111">
        <v>10</v>
      </c>
      <c r="G46" s="51"/>
      <c r="H46" s="50">
        <f>ROUND(G46*F46,2)</f>
        <v>0</v>
      </c>
      <c r="I46" s="6"/>
    </row>
    <row r="47" spans="1:9" ht="35.25" customHeight="1">
      <c r="A47" s="82" t="s">
        <v>166</v>
      </c>
      <c r="B47" s="47" t="s">
        <v>86</v>
      </c>
      <c r="C47" s="73" t="s">
        <v>167</v>
      </c>
      <c r="D47" s="72"/>
      <c r="E47" s="74" t="s">
        <v>23</v>
      </c>
      <c r="F47" s="111">
        <v>10</v>
      </c>
      <c r="G47" s="51"/>
      <c r="H47" s="50">
        <f>ROUND(G47*F47,2)</f>
        <v>0</v>
      </c>
      <c r="I47" s="6"/>
    </row>
    <row r="48" spans="1:9" ht="35.25" customHeight="1">
      <c r="A48" s="82" t="s">
        <v>168</v>
      </c>
      <c r="B48" s="47" t="s">
        <v>87</v>
      </c>
      <c r="C48" s="73" t="s">
        <v>169</v>
      </c>
      <c r="D48" s="72" t="s">
        <v>2</v>
      </c>
      <c r="E48" s="74" t="s">
        <v>23</v>
      </c>
      <c r="F48" s="111">
        <v>195</v>
      </c>
      <c r="G48" s="51"/>
      <c r="H48" s="50">
        <f>ROUND(G48*F48,2)</f>
        <v>0</v>
      </c>
      <c r="I48" s="6"/>
    </row>
    <row r="49" spans="1:9" ht="35.25" customHeight="1">
      <c r="A49" s="10" t="s">
        <v>176</v>
      </c>
      <c r="B49" s="84" t="s">
        <v>292</v>
      </c>
      <c r="C49" s="73" t="s">
        <v>177</v>
      </c>
      <c r="D49" s="72" t="s">
        <v>217</v>
      </c>
      <c r="E49" s="74"/>
      <c r="F49" s="161"/>
      <c r="G49" s="52"/>
      <c r="H49" s="110"/>
      <c r="I49" s="6"/>
    </row>
    <row r="50" spans="1:9" ht="35.25" customHeight="1">
      <c r="A50" s="82" t="s">
        <v>178</v>
      </c>
      <c r="B50" s="46" t="s">
        <v>24</v>
      </c>
      <c r="C50" s="73" t="s">
        <v>407</v>
      </c>
      <c r="D50" s="72" t="s">
        <v>2</v>
      </c>
      <c r="E50" s="74" t="s">
        <v>36</v>
      </c>
      <c r="F50" s="161">
        <v>20</v>
      </c>
      <c r="G50" s="51"/>
      <c r="H50" s="50">
        <f>ROUND(G50*F50,2)</f>
        <v>0</v>
      </c>
      <c r="I50" s="6"/>
    </row>
    <row r="51" spans="1:9" ht="35.25" customHeight="1">
      <c r="A51" s="10" t="s">
        <v>181</v>
      </c>
      <c r="B51" s="84" t="s">
        <v>293</v>
      </c>
      <c r="C51" s="73" t="s">
        <v>182</v>
      </c>
      <c r="D51" s="72" t="s">
        <v>217</v>
      </c>
      <c r="E51" s="74"/>
      <c r="F51" s="161"/>
      <c r="G51" s="52"/>
      <c r="H51" s="110"/>
      <c r="I51" s="6"/>
    </row>
    <row r="52" spans="1:9" ht="35.25" customHeight="1">
      <c r="A52" s="117" t="s">
        <v>184</v>
      </c>
      <c r="B52" s="46" t="s">
        <v>24</v>
      </c>
      <c r="C52" s="73" t="s">
        <v>185</v>
      </c>
      <c r="D52" s="72" t="s">
        <v>90</v>
      </c>
      <c r="E52" s="74" t="s">
        <v>36</v>
      </c>
      <c r="F52" s="161">
        <v>24</v>
      </c>
      <c r="G52" s="51"/>
      <c r="H52" s="50">
        <f>ROUND(G52*F52,2)</f>
        <v>0</v>
      </c>
      <c r="I52" s="6"/>
    </row>
    <row r="53" spans="1:9" ht="35.25" customHeight="1">
      <c r="A53" s="10" t="s">
        <v>88</v>
      </c>
      <c r="B53" s="84" t="s">
        <v>239</v>
      </c>
      <c r="C53" s="73" t="s">
        <v>38</v>
      </c>
      <c r="D53" s="72" t="s">
        <v>217</v>
      </c>
      <c r="E53" s="74"/>
      <c r="F53" s="111"/>
      <c r="G53" s="52"/>
      <c r="H53" s="110"/>
      <c r="I53" s="6"/>
    </row>
    <row r="54" spans="1:9" ht="35.25" customHeight="1">
      <c r="A54" s="10" t="s">
        <v>187</v>
      </c>
      <c r="B54" s="46" t="s">
        <v>24</v>
      </c>
      <c r="C54" s="73" t="s">
        <v>188</v>
      </c>
      <c r="D54" s="72" t="s">
        <v>218</v>
      </c>
      <c r="E54" s="74"/>
      <c r="F54" s="111"/>
      <c r="G54" s="52"/>
      <c r="H54" s="110"/>
      <c r="I54" s="6"/>
    </row>
    <row r="55" spans="1:9" ht="35.25" customHeight="1">
      <c r="A55" s="82" t="s">
        <v>189</v>
      </c>
      <c r="B55" s="47" t="s">
        <v>85</v>
      </c>
      <c r="C55" s="73" t="s">
        <v>190</v>
      </c>
      <c r="D55" s="72"/>
      <c r="E55" s="74" t="s">
        <v>36</v>
      </c>
      <c r="F55" s="111">
        <v>5</v>
      </c>
      <c r="G55" s="51"/>
      <c r="H55" s="50">
        <f>ROUND(G55*F55,2)</f>
        <v>0</v>
      </c>
      <c r="I55" s="6"/>
    </row>
    <row r="56" spans="1:9" ht="35.25" customHeight="1">
      <c r="A56" s="82" t="s">
        <v>191</v>
      </c>
      <c r="B56" s="47" t="s">
        <v>86</v>
      </c>
      <c r="C56" s="73" t="s">
        <v>192</v>
      </c>
      <c r="D56" s="72"/>
      <c r="E56" s="74" t="s">
        <v>36</v>
      </c>
      <c r="F56" s="111">
        <v>5</v>
      </c>
      <c r="G56" s="51"/>
      <c r="H56" s="50">
        <f>ROUND(G56*F56,2)</f>
        <v>0</v>
      </c>
      <c r="I56" s="6"/>
    </row>
    <row r="57" spans="1:9" ht="35.25" customHeight="1">
      <c r="A57" s="11" t="s">
        <v>136</v>
      </c>
      <c r="B57" s="48" t="s">
        <v>31</v>
      </c>
      <c r="C57" s="44" t="s">
        <v>91</v>
      </c>
      <c r="D57" s="45" t="s">
        <v>92</v>
      </c>
      <c r="E57" s="20" t="s">
        <v>36</v>
      </c>
      <c r="F57" s="111">
        <v>28</v>
      </c>
      <c r="G57" s="51"/>
      <c r="H57" s="50">
        <f>ROUND(G57*F57,2)</f>
        <v>0</v>
      </c>
      <c r="I57" s="6"/>
    </row>
    <row r="58" spans="1:9" ht="35.25" customHeight="1">
      <c r="A58" s="82" t="s">
        <v>141</v>
      </c>
      <c r="B58" s="84" t="s">
        <v>256</v>
      </c>
      <c r="C58" s="73" t="s">
        <v>142</v>
      </c>
      <c r="D58" s="72" t="s">
        <v>406</v>
      </c>
      <c r="E58" s="74" t="s">
        <v>23</v>
      </c>
      <c r="F58" s="111">
        <v>2</v>
      </c>
      <c r="G58" s="51"/>
      <c r="H58" s="50">
        <f>ROUND(G58*F58,2)</f>
        <v>0</v>
      </c>
      <c r="I58" s="6"/>
    </row>
    <row r="59" spans="1:9" ht="35.25" customHeight="1">
      <c r="A59" s="82" t="s">
        <v>96</v>
      </c>
      <c r="B59" s="84" t="s">
        <v>156</v>
      </c>
      <c r="C59" s="73" t="s">
        <v>98</v>
      </c>
      <c r="D59" s="72" t="s">
        <v>144</v>
      </c>
      <c r="E59" s="74" t="s">
        <v>30</v>
      </c>
      <c r="F59" s="111">
        <v>4</v>
      </c>
      <c r="G59" s="51"/>
      <c r="H59" s="50">
        <f>ROUND(G59*F59,2)</f>
        <v>0</v>
      </c>
      <c r="I59" s="6"/>
    </row>
    <row r="60" spans="1:9" ht="35.25" customHeight="1">
      <c r="A60" s="109"/>
      <c r="B60" s="64"/>
      <c r="C60" s="57" t="s">
        <v>18</v>
      </c>
      <c r="D60" s="36"/>
      <c r="E60" s="65"/>
      <c r="F60" s="160"/>
      <c r="G60" s="52"/>
      <c r="H60" s="110"/>
      <c r="I60" s="6"/>
    </row>
    <row r="61" spans="1:9" ht="35.25" customHeight="1">
      <c r="A61" s="10" t="s">
        <v>47</v>
      </c>
      <c r="B61" s="84" t="s">
        <v>157</v>
      </c>
      <c r="C61" s="73" t="s">
        <v>48</v>
      </c>
      <c r="D61" s="72" t="s">
        <v>113</v>
      </c>
      <c r="E61" s="74"/>
      <c r="F61" s="111"/>
      <c r="G61" s="52"/>
      <c r="H61" s="110"/>
      <c r="I61" s="6"/>
    </row>
    <row r="62" spans="1:8" ht="35.25" customHeight="1">
      <c r="A62" s="82" t="s">
        <v>114</v>
      </c>
      <c r="B62" s="46" t="s">
        <v>24</v>
      </c>
      <c r="C62" s="73" t="s">
        <v>115</v>
      </c>
      <c r="D62" s="72"/>
      <c r="E62" s="74" t="s">
        <v>23</v>
      </c>
      <c r="F62" s="113">
        <v>85</v>
      </c>
      <c r="G62" s="51"/>
      <c r="H62" s="50">
        <f>ROUND(G62*F62,2)</f>
        <v>0</v>
      </c>
    </row>
    <row r="63" spans="1:8" ht="35.25" customHeight="1">
      <c r="A63" s="82" t="s">
        <v>49</v>
      </c>
      <c r="B63" s="46" t="s">
        <v>31</v>
      </c>
      <c r="C63" s="73" t="s">
        <v>116</v>
      </c>
      <c r="D63" s="72"/>
      <c r="E63" s="28" t="s">
        <v>23</v>
      </c>
      <c r="F63" s="113">
        <v>175</v>
      </c>
      <c r="G63" s="51"/>
      <c r="H63" s="50">
        <f>ROUND(G63*F63,2)</f>
        <v>0</v>
      </c>
    </row>
    <row r="64" spans="1:9" ht="35.25" customHeight="1" thickBot="1">
      <c r="A64" s="118"/>
      <c r="B64" s="38" t="str">
        <f>B37</f>
        <v>B</v>
      </c>
      <c r="C64" s="178" t="str">
        <f>C37</f>
        <v>SIDEWALK RENEWAL - CARRIAGE RD FROM 145 CARRIAGE RD TO THORNTON AVE (WEST SIDE)</v>
      </c>
      <c r="D64" s="179"/>
      <c r="E64" s="179"/>
      <c r="F64" s="180"/>
      <c r="G64" s="58" t="s">
        <v>13</v>
      </c>
      <c r="H64" s="119">
        <f>SUM(H37:H63)</f>
        <v>0</v>
      </c>
      <c r="I64" s="5"/>
    </row>
    <row r="65" spans="1:9" ht="35.25" customHeight="1" thickTop="1">
      <c r="A65" s="120"/>
      <c r="B65" s="62" t="s">
        <v>222</v>
      </c>
      <c r="C65" s="175" t="s">
        <v>205</v>
      </c>
      <c r="D65" s="176"/>
      <c r="E65" s="176"/>
      <c r="F65" s="177"/>
      <c r="G65" s="52"/>
      <c r="H65" s="116"/>
      <c r="I65" s="5"/>
    </row>
    <row r="66" spans="1:8" ht="35.25" customHeight="1">
      <c r="A66" s="109"/>
      <c r="B66" s="66"/>
      <c r="C66" s="39" t="s">
        <v>15</v>
      </c>
      <c r="D66" s="36"/>
      <c r="E66" s="55" t="s">
        <v>2</v>
      </c>
      <c r="F66" s="160" t="s">
        <v>2</v>
      </c>
      <c r="G66" s="52"/>
      <c r="H66" s="110"/>
    </row>
    <row r="67" spans="1:8" ht="35.25" customHeight="1">
      <c r="A67" s="8" t="s">
        <v>66</v>
      </c>
      <c r="B67" s="84" t="s">
        <v>263</v>
      </c>
      <c r="C67" s="73" t="s">
        <v>67</v>
      </c>
      <c r="D67" s="72" t="s">
        <v>127</v>
      </c>
      <c r="E67" s="74" t="s">
        <v>21</v>
      </c>
      <c r="F67" s="111">
        <v>4</v>
      </c>
      <c r="G67" s="51"/>
      <c r="H67" s="50">
        <f>ROUND(G67*F67,2)</f>
        <v>0</v>
      </c>
    </row>
    <row r="68" spans="1:8" ht="35.25" customHeight="1">
      <c r="A68" s="9" t="s">
        <v>68</v>
      </c>
      <c r="B68" s="84" t="s">
        <v>294</v>
      </c>
      <c r="C68" s="73" t="s">
        <v>69</v>
      </c>
      <c r="D68" s="72" t="s">
        <v>127</v>
      </c>
      <c r="E68" s="74" t="s">
        <v>23</v>
      </c>
      <c r="F68" s="111">
        <v>20</v>
      </c>
      <c r="G68" s="51"/>
      <c r="H68" s="50">
        <f>ROUND(G68*F68,2)</f>
        <v>0</v>
      </c>
    </row>
    <row r="69" spans="1:8" ht="35.25" customHeight="1">
      <c r="A69" s="9" t="s">
        <v>26</v>
      </c>
      <c r="B69" s="84" t="s">
        <v>236</v>
      </c>
      <c r="C69" s="73" t="s">
        <v>27</v>
      </c>
      <c r="D69" s="72" t="s">
        <v>127</v>
      </c>
      <c r="E69" s="74" t="s">
        <v>21</v>
      </c>
      <c r="F69" s="111">
        <v>50</v>
      </c>
      <c r="G69" s="51"/>
      <c r="H69" s="50">
        <f>ROUND(G69*F69,2)</f>
        <v>0</v>
      </c>
    </row>
    <row r="70" spans="1:8" ht="35.25" customHeight="1">
      <c r="A70" s="8" t="s">
        <v>28</v>
      </c>
      <c r="B70" s="84" t="s">
        <v>295</v>
      </c>
      <c r="C70" s="73" t="s">
        <v>29</v>
      </c>
      <c r="D70" s="72" t="s">
        <v>127</v>
      </c>
      <c r="E70" s="74" t="s">
        <v>23</v>
      </c>
      <c r="F70" s="111">
        <v>1020</v>
      </c>
      <c r="G70" s="51"/>
      <c r="H70" s="50">
        <f>ROUND(G70*F70,2)</f>
        <v>0</v>
      </c>
    </row>
    <row r="71" spans="1:8" ht="35.25" customHeight="1">
      <c r="A71" s="109"/>
      <c r="B71" s="66"/>
      <c r="C71" s="57" t="s">
        <v>128</v>
      </c>
      <c r="D71" s="36"/>
      <c r="E71" s="56"/>
      <c r="F71" s="160"/>
      <c r="G71" s="52"/>
      <c r="H71" s="110"/>
    </row>
    <row r="72" spans="1:8" ht="35.25" customHeight="1">
      <c r="A72" s="10" t="s">
        <v>32</v>
      </c>
      <c r="B72" s="84" t="s">
        <v>237</v>
      </c>
      <c r="C72" s="73" t="s">
        <v>33</v>
      </c>
      <c r="D72" s="72" t="s">
        <v>131</v>
      </c>
      <c r="E72" s="74"/>
      <c r="F72" s="111"/>
      <c r="G72" s="52"/>
      <c r="H72" s="110"/>
    </row>
    <row r="73" spans="1:8" ht="35.25" customHeight="1">
      <c r="A73" s="82" t="s">
        <v>132</v>
      </c>
      <c r="B73" s="46" t="s">
        <v>24</v>
      </c>
      <c r="C73" s="73" t="s">
        <v>133</v>
      </c>
      <c r="D73" s="72" t="s">
        <v>2</v>
      </c>
      <c r="E73" s="74" t="s">
        <v>30</v>
      </c>
      <c r="F73" s="111">
        <v>56</v>
      </c>
      <c r="G73" s="51"/>
      <c r="H73" s="50">
        <f>ROUND(G73*F73,2)</f>
        <v>0</v>
      </c>
    </row>
    <row r="74" spans="1:8" ht="35.25" customHeight="1">
      <c r="A74" s="10" t="s">
        <v>118</v>
      </c>
      <c r="B74" s="84" t="s">
        <v>296</v>
      </c>
      <c r="C74" s="73" t="s">
        <v>119</v>
      </c>
      <c r="D74" s="72" t="s">
        <v>83</v>
      </c>
      <c r="E74" s="74"/>
      <c r="F74" s="111"/>
      <c r="G74" s="52"/>
      <c r="H74" s="110"/>
    </row>
    <row r="75" spans="1:8" ht="35.25" customHeight="1">
      <c r="A75" s="82" t="s">
        <v>120</v>
      </c>
      <c r="B75" s="46" t="s">
        <v>24</v>
      </c>
      <c r="C75" s="73" t="s">
        <v>84</v>
      </c>
      <c r="D75" s="72" t="s">
        <v>2</v>
      </c>
      <c r="E75" s="74" t="s">
        <v>23</v>
      </c>
      <c r="F75" s="111">
        <v>14</v>
      </c>
      <c r="G75" s="51"/>
      <c r="H75" s="50">
        <f>ROUND(G75*F75,2)</f>
        <v>0</v>
      </c>
    </row>
    <row r="76" spans="1:8" ht="35.25" customHeight="1">
      <c r="A76" s="10" t="s">
        <v>158</v>
      </c>
      <c r="B76" s="84" t="s">
        <v>297</v>
      </c>
      <c r="C76" s="73" t="s">
        <v>159</v>
      </c>
      <c r="D76" s="72" t="s">
        <v>83</v>
      </c>
      <c r="E76" s="74"/>
      <c r="F76" s="111"/>
      <c r="G76" s="52"/>
      <c r="H76" s="110"/>
    </row>
    <row r="77" spans="1:8" ht="35.25" customHeight="1">
      <c r="A77" s="82" t="s">
        <v>160</v>
      </c>
      <c r="B77" s="46" t="s">
        <v>24</v>
      </c>
      <c r="C77" s="73" t="s">
        <v>84</v>
      </c>
      <c r="D77" s="72" t="s">
        <v>216</v>
      </c>
      <c r="E77" s="74" t="s">
        <v>23</v>
      </c>
      <c r="F77" s="111">
        <v>16</v>
      </c>
      <c r="G77" s="51"/>
      <c r="H77" s="50">
        <f>ROUND(G77*F77,2)</f>
        <v>0</v>
      </c>
    </row>
    <row r="78" spans="1:8" ht="35.25" customHeight="1">
      <c r="A78" s="10" t="s">
        <v>161</v>
      </c>
      <c r="B78" s="84" t="s">
        <v>298</v>
      </c>
      <c r="C78" s="73" t="s">
        <v>162</v>
      </c>
      <c r="D78" s="72" t="s">
        <v>83</v>
      </c>
      <c r="E78" s="74"/>
      <c r="F78" s="111"/>
      <c r="G78" s="52"/>
      <c r="H78" s="110"/>
    </row>
    <row r="79" spans="1:8" ht="35.25" customHeight="1">
      <c r="A79" s="10" t="s">
        <v>163</v>
      </c>
      <c r="B79" s="46" t="s">
        <v>24</v>
      </c>
      <c r="C79" s="73" t="s">
        <v>84</v>
      </c>
      <c r="D79" s="72" t="s">
        <v>216</v>
      </c>
      <c r="E79" s="74"/>
      <c r="F79" s="111"/>
      <c r="G79" s="52"/>
      <c r="H79" s="110"/>
    </row>
    <row r="80" spans="1:8" ht="35.25" customHeight="1">
      <c r="A80" s="82" t="s">
        <v>164</v>
      </c>
      <c r="B80" s="47" t="s">
        <v>85</v>
      </c>
      <c r="C80" s="73" t="s">
        <v>165</v>
      </c>
      <c r="D80" s="72"/>
      <c r="E80" s="74" t="s">
        <v>23</v>
      </c>
      <c r="F80" s="111">
        <v>10</v>
      </c>
      <c r="G80" s="51"/>
      <c r="H80" s="50">
        <f aca="true" t="shared" si="1" ref="H80:H85">ROUND(G80*F80,2)</f>
        <v>0</v>
      </c>
    </row>
    <row r="81" spans="1:8" ht="35.25" customHeight="1">
      <c r="A81" s="82" t="s">
        <v>166</v>
      </c>
      <c r="B81" s="47" t="s">
        <v>86</v>
      </c>
      <c r="C81" s="73" t="s">
        <v>167</v>
      </c>
      <c r="D81" s="72"/>
      <c r="E81" s="74" t="s">
        <v>23</v>
      </c>
      <c r="F81" s="111">
        <v>30</v>
      </c>
      <c r="G81" s="51"/>
      <c r="H81" s="50">
        <f t="shared" si="1"/>
        <v>0</v>
      </c>
    </row>
    <row r="82" spans="1:8" ht="35.25" customHeight="1">
      <c r="A82" s="82" t="s">
        <v>168</v>
      </c>
      <c r="B82" s="47" t="s">
        <v>87</v>
      </c>
      <c r="C82" s="73" t="s">
        <v>169</v>
      </c>
      <c r="D82" s="72" t="s">
        <v>2</v>
      </c>
      <c r="E82" s="74" t="s">
        <v>23</v>
      </c>
      <c r="F82" s="111">
        <v>800</v>
      </c>
      <c r="G82" s="51"/>
      <c r="H82" s="50">
        <f t="shared" si="1"/>
        <v>0</v>
      </c>
    </row>
    <row r="83" spans="1:8" ht="35.25" customHeight="1">
      <c r="A83" s="82" t="s">
        <v>170</v>
      </c>
      <c r="B83" s="84" t="s">
        <v>299</v>
      </c>
      <c r="C83" s="73" t="s">
        <v>171</v>
      </c>
      <c r="D83" s="72" t="s">
        <v>83</v>
      </c>
      <c r="E83" s="74" t="s">
        <v>23</v>
      </c>
      <c r="F83" s="112">
        <v>75</v>
      </c>
      <c r="G83" s="51"/>
      <c r="H83" s="50">
        <f t="shared" si="1"/>
        <v>0</v>
      </c>
    </row>
    <row r="84" spans="1:8" ht="35.25" customHeight="1">
      <c r="A84" s="82" t="s">
        <v>172</v>
      </c>
      <c r="B84" s="84" t="s">
        <v>300</v>
      </c>
      <c r="C84" s="73" t="s">
        <v>173</v>
      </c>
      <c r="D84" s="72" t="s">
        <v>83</v>
      </c>
      <c r="E84" s="74" t="s">
        <v>23</v>
      </c>
      <c r="F84" s="111">
        <v>20</v>
      </c>
      <c r="G84" s="51"/>
      <c r="H84" s="50">
        <f t="shared" si="1"/>
        <v>0</v>
      </c>
    </row>
    <row r="85" spans="1:8" ht="35.25" customHeight="1">
      <c r="A85" s="82" t="s">
        <v>174</v>
      </c>
      <c r="B85" s="84" t="s">
        <v>301</v>
      </c>
      <c r="C85" s="73" t="s">
        <v>175</v>
      </c>
      <c r="D85" s="72" t="s">
        <v>83</v>
      </c>
      <c r="E85" s="74" t="s">
        <v>23</v>
      </c>
      <c r="F85" s="111">
        <v>20</v>
      </c>
      <c r="G85" s="51"/>
      <c r="H85" s="50">
        <f t="shared" si="1"/>
        <v>0</v>
      </c>
    </row>
    <row r="86" spans="1:8" ht="35.25" customHeight="1">
      <c r="A86" s="10" t="s">
        <v>176</v>
      </c>
      <c r="B86" s="84" t="s">
        <v>302</v>
      </c>
      <c r="C86" s="73" t="s">
        <v>177</v>
      </c>
      <c r="D86" s="72" t="s">
        <v>217</v>
      </c>
      <c r="E86" s="74"/>
      <c r="F86" s="161"/>
      <c r="G86" s="52"/>
      <c r="H86" s="110"/>
    </row>
    <row r="87" spans="1:8" ht="35.25" customHeight="1">
      <c r="A87" s="82" t="s">
        <v>178</v>
      </c>
      <c r="B87" s="46" t="s">
        <v>24</v>
      </c>
      <c r="C87" s="73" t="s">
        <v>407</v>
      </c>
      <c r="D87" s="72" t="s">
        <v>2</v>
      </c>
      <c r="E87" s="74" t="s">
        <v>36</v>
      </c>
      <c r="F87" s="161">
        <v>11</v>
      </c>
      <c r="G87" s="51"/>
      <c r="H87" s="50">
        <f>ROUND(G87*F87,2)</f>
        <v>0</v>
      </c>
    </row>
    <row r="88" spans="1:8" ht="35.25" customHeight="1">
      <c r="A88" s="82" t="s">
        <v>179</v>
      </c>
      <c r="B88" s="46" t="s">
        <v>31</v>
      </c>
      <c r="C88" s="73" t="s">
        <v>180</v>
      </c>
      <c r="D88" s="72"/>
      <c r="E88" s="74" t="s">
        <v>36</v>
      </c>
      <c r="F88" s="161">
        <v>8</v>
      </c>
      <c r="G88" s="51"/>
      <c r="H88" s="50">
        <f>ROUND(G88*F88,2)</f>
        <v>0</v>
      </c>
    </row>
    <row r="89" spans="1:8" ht="35.25" customHeight="1">
      <c r="A89" s="10" t="s">
        <v>181</v>
      </c>
      <c r="B89" s="84" t="s">
        <v>303</v>
      </c>
      <c r="C89" s="73" t="s">
        <v>182</v>
      </c>
      <c r="D89" s="72" t="s">
        <v>217</v>
      </c>
      <c r="E89" s="74"/>
      <c r="F89" s="161"/>
      <c r="G89" s="52"/>
      <c r="H89" s="110"/>
    </row>
    <row r="90" spans="1:8" ht="35.25" customHeight="1">
      <c r="A90" s="82" t="s">
        <v>183</v>
      </c>
      <c r="B90" s="46" t="s">
        <v>24</v>
      </c>
      <c r="C90" s="73" t="s">
        <v>408</v>
      </c>
      <c r="D90" s="72" t="s">
        <v>100</v>
      </c>
      <c r="E90" s="74" t="s">
        <v>36</v>
      </c>
      <c r="F90" s="161">
        <v>8</v>
      </c>
      <c r="G90" s="51"/>
      <c r="H90" s="50">
        <f>ROUND(G90*F90,2)</f>
        <v>0</v>
      </c>
    </row>
    <row r="91" spans="1:8" ht="35.25" customHeight="1">
      <c r="A91" s="82" t="s">
        <v>186</v>
      </c>
      <c r="B91" s="46" t="s">
        <v>31</v>
      </c>
      <c r="C91" s="73" t="s">
        <v>91</v>
      </c>
      <c r="D91" s="72" t="s">
        <v>219</v>
      </c>
      <c r="E91" s="74" t="s">
        <v>36</v>
      </c>
      <c r="F91" s="161">
        <v>11</v>
      </c>
      <c r="G91" s="51"/>
      <c r="H91" s="50">
        <f>ROUND(G91*F91,2)</f>
        <v>0</v>
      </c>
    </row>
    <row r="92" spans="1:8" ht="35.25" customHeight="1">
      <c r="A92" s="10" t="s">
        <v>88</v>
      </c>
      <c r="B92" s="84" t="s">
        <v>304</v>
      </c>
      <c r="C92" s="73" t="s">
        <v>38</v>
      </c>
      <c r="D92" s="72" t="s">
        <v>217</v>
      </c>
      <c r="E92" s="74"/>
      <c r="F92" s="111"/>
      <c r="G92" s="52"/>
      <c r="H92" s="110"/>
    </row>
    <row r="93" spans="1:8" ht="35.25" customHeight="1">
      <c r="A93" s="10" t="s">
        <v>187</v>
      </c>
      <c r="B93" s="46" t="s">
        <v>24</v>
      </c>
      <c r="C93" s="73" t="s">
        <v>188</v>
      </c>
      <c r="D93" s="72" t="s">
        <v>218</v>
      </c>
      <c r="E93" s="74"/>
      <c r="F93" s="111"/>
      <c r="G93" s="52"/>
      <c r="H93" s="110"/>
    </row>
    <row r="94" spans="1:8" ht="35.25" customHeight="1">
      <c r="A94" s="82" t="s">
        <v>189</v>
      </c>
      <c r="B94" s="47" t="s">
        <v>85</v>
      </c>
      <c r="C94" s="73" t="s">
        <v>190</v>
      </c>
      <c r="D94" s="72"/>
      <c r="E94" s="74" t="s">
        <v>36</v>
      </c>
      <c r="F94" s="111">
        <v>5</v>
      </c>
      <c r="G94" s="51"/>
      <c r="H94" s="50">
        <f aca="true" t="shared" si="2" ref="H94:H99">ROUND(G94*F94,2)</f>
        <v>0</v>
      </c>
    </row>
    <row r="95" spans="1:8" ht="35.25" customHeight="1">
      <c r="A95" s="82" t="s">
        <v>191</v>
      </c>
      <c r="B95" s="47" t="s">
        <v>86</v>
      </c>
      <c r="C95" s="73" t="s">
        <v>192</v>
      </c>
      <c r="D95" s="72"/>
      <c r="E95" s="74" t="s">
        <v>36</v>
      </c>
      <c r="F95" s="111">
        <v>10</v>
      </c>
      <c r="G95" s="51"/>
      <c r="H95" s="50">
        <f t="shared" si="2"/>
        <v>0</v>
      </c>
    </row>
    <row r="96" spans="1:8" ht="35.25" customHeight="1">
      <c r="A96" s="11" t="s">
        <v>136</v>
      </c>
      <c r="B96" s="48" t="s">
        <v>31</v>
      </c>
      <c r="C96" s="44" t="s">
        <v>91</v>
      </c>
      <c r="D96" s="45" t="s">
        <v>92</v>
      </c>
      <c r="E96" s="20" t="s">
        <v>36</v>
      </c>
      <c r="F96" s="111">
        <v>49</v>
      </c>
      <c r="G96" s="51"/>
      <c r="H96" s="50">
        <f t="shared" si="2"/>
        <v>0</v>
      </c>
    </row>
    <row r="97" spans="1:8" ht="35.25" customHeight="1">
      <c r="A97" s="82" t="s">
        <v>193</v>
      </c>
      <c r="B97" s="84" t="s">
        <v>305</v>
      </c>
      <c r="C97" s="73" t="s">
        <v>194</v>
      </c>
      <c r="D97" s="72" t="s">
        <v>220</v>
      </c>
      <c r="E97" s="74" t="s">
        <v>23</v>
      </c>
      <c r="F97" s="111">
        <v>5</v>
      </c>
      <c r="G97" s="51"/>
      <c r="H97" s="50">
        <f t="shared" si="2"/>
        <v>0</v>
      </c>
    </row>
    <row r="98" spans="1:8" ht="35.25" customHeight="1">
      <c r="A98" s="82" t="s">
        <v>141</v>
      </c>
      <c r="B98" s="84" t="s">
        <v>306</v>
      </c>
      <c r="C98" s="73" t="s">
        <v>142</v>
      </c>
      <c r="D98" s="72" t="s">
        <v>406</v>
      </c>
      <c r="E98" s="74" t="s">
        <v>23</v>
      </c>
      <c r="F98" s="111">
        <v>40</v>
      </c>
      <c r="G98" s="51"/>
      <c r="H98" s="50">
        <f t="shared" si="2"/>
        <v>0</v>
      </c>
    </row>
    <row r="99" spans="1:8" ht="35.25" customHeight="1">
      <c r="A99" s="82" t="s">
        <v>96</v>
      </c>
      <c r="B99" s="84" t="s">
        <v>307</v>
      </c>
      <c r="C99" s="73" t="s">
        <v>98</v>
      </c>
      <c r="D99" s="72" t="s">
        <v>144</v>
      </c>
      <c r="E99" s="74" t="s">
        <v>30</v>
      </c>
      <c r="F99" s="111">
        <v>14</v>
      </c>
      <c r="G99" s="51"/>
      <c r="H99" s="50">
        <f t="shared" si="2"/>
        <v>0</v>
      </c>
    </row>
    <row r="100" spans="1:8" ht="35.25" customHeight="1">
      <c r="A100" s="109"/>
      <c r="B100" s="64"/>
      <c r="C100" s="57" t="s">
        <v>17</v>
      </c>
      <c r="D100" s="36"/>
      <c r="E100" s="65"/>
      <c r="F100" s="160"/>
      <c r="G100" s="52"/>
      <c r="H100" s="110"/>
    </row>
    <row r="101" spans="1:9" s="4" customFormat="1" ht="35.25" customHeight="1">
      <c r="A101" s="8" t="s">
        <v>56</v>
      </c>
      <c r="B101" s="84" t="s">
        <v>308</v>
      </c>
      <c r="C101" s="73" t="s">
        <v>63</v>
      </c>
      <c r="D101" s="72" t="s">
        <v>209</v>
      </c>
      <c r="E101" s="74" t="s">
        <v>30</v>
      </c>
      <c r="F101" s="112">
        <v>1</v>
      </c>
      <c r="G101" s="51"/>
      <c r="H101" s="50">
        <f aca="true" t="shared" si="3" ref="H101:H107">ROUND(G101*F101,2)</f>
        <v>0</v>
      </c>
      <c r="I101"/>
    </row>
    <row r="102" spans="1:9" s="4" customFormat="1" ht="35.25" customHeight="1">
      <c r="A102" s="8" t="s">
        <v>57</v>
      </c>
      <c r="B102" s="84" t="s">
        <v>309</v>
      </c>
      <c r="C102" s="73" t="s">
        <v>64</v>
      </c>
      <c r="D102" s="72" t="s">
        <v>209</v>
      </c>
      <c r="E102" s="74" t="s">
        <v>30</v>
      </c>
      <c r="F102" s="112">
        <v>1</v>
      </c>
      <c r="G102" s="51"/>
      <c r="H102" s="50">
        <f t="shared" si="3"/>
        <v>0</v>
      </c>
      <c r="I102"/>
    </row>
    <row r="103" spans="1:9" s="4" customFormat="1" ht="35.25" customHeight="1">
      <c r="A103" s="8" t="s">
        <v>58</v>
      </c>
      <c r="B103" s="84" t="s">
        <v>310</v>
      </c>
      <c r="C103" s="73" t="s">
        <v>65</v>
      </c>
      <c r="D103" s="72" t="s">
        <v>209</v>
      </c>
      <c r="E103" s="74" t="s">
        <v>30</v>
      </c>
      <c r="F103" s="112">
        <v>27</v>
      </c>
      <c r="G103" s="51"/>
      <c r="H103" s="50">
        <f t="shared" si="3"/>
        <v>0</v>
      </c>
      <c r="I103"/>
    </row>
    <row r="104" spans="1:9" s="4" customFormat="1" ht="35.25" customHeight="1">
      <c r="A104" s="8" t="s">
        <v>206</v>
      </c>
      <c r="B104" s="84" t="s">
        <v>311</v>
      </c>
      <c r="C104" s="73" t="s">
        <v>208</v>
      </c>
      <c r="D104" s="72" t="s">
        <v>209</v>
      </c>
      <c r="E104" s="74" t="s">
        <v>30</v>
      </c>
      <c r="F104" s="112">
        <v>1</v>
      </c>
      <c r="G104" s="51"/>
      <c r="H104" s="50">
        <f t="shared" si="3"/>
        <v>0</v>
      </c>
      <c r="I104"/>
    </row>
    <row r="105" spans="1:9" s="4" customFormat="1" ht="35.25" customHeight="1">
      <c r="A105" s="8" t="s">
        <v>210</v>
      </c>
      <c r="B105" s="84" t="s">
        <v>312</v>
      </c>
      <c r="C105" s="73" t="s">
        <v>212</v>
      </c>
      <c r="D105" s="72" t="s">
        <v>209</v>
      </c>
      <c r="E105" s="74" t="s">
        <v>30</v>
      </c>
      <c r="F105" s="112">
        <v>1</v>
      </c>
      <c r="G105" s="51"/>
      <c r="H105" s="50">
        <f t="shared" si="3"/>
        <v>0</v>
      </c>
      <c r="I105"/>
    </row>
    <row r="106" spans="1:8" ht="35.25" customHeight="1">
      <c r="A106" s="8" t="s">
        <v>213</v>
      </c>
      <c r="B106" s="84" t="s">
        <v>313</v>
      </c>
      <c r="C106" s="73" t="s">
        <v>215</v>
      </c>
      <c r="D106" s="72" t="s">
        <v>209</v>
      </c>
      <c r="E106" s="74" t="s">
        <v>30</v>
      </c>
      <c r="F106" s="112">
        <v>1</v>
      </c>
      <c r="G106" s="51"/>
      <c r="H106" s="50">
        <f t="shared" si="3"/>
        <v>0</v>
      </c>
    </row>
    <row r="107" spans="1:8" ht="35.25" customHeight="1">
      <c r="A107" s="8" t="s">
        <v>199</v>
      </c>
      <c r="B107" s="84" t="s">
        <v>314</v>
      </c>
      <c r="C107" s="73" t="s">
        <v>201</v>
      </c>
      <c r="D107" s="72" t="s">
        <v>209</v>
      </c>
      <c r="E107" s="74" t="s">
        <v>30</v>
      </c>
      <c r="F107" s="112">
        <v>13</v>
      </c>
      <c r="G107" s="51"/>
      <c r="H107" s="50">
        <f t="shared" si="3"/>
        <v>0</v>
      </c>
    </row>
    <row r="108" spans="1:8" ht="35.25" customHeight="1">
      <c r="A108" s="109"/>
      <c r="B108" s="65"/>
      <c r="C108" s="57" t="s">
        <v>18</v>
      </c>
      <c r="D108" s="36"/>
      <c r="E108" s="65"/>
      <c r="F108" s="160"/>
      <c r="G108" s="52"/>
      <c r="H108" s="110"/>
    </row>
    <row r="109" spans="1:8" ht="35.25" customHeight="1">
      <c r="A109" s="10" t="s">
        <v>47</v>
      </c>
      <c r="B109" s="84" t="s">
        <v>315</v>
      </c>
      <c r="C109" s="73" t="s">
        <v>48</v>
      </c>
      <c r="D109" s="72" t="s">
        <v>113</v>
      </c>
      <c r="E109" s="74"/>
      <c r="F109" s="111"/>
      <c r="G109" s="52"/>
      <c r="H109" s="110"/>
    </row>
    <row r="110" spans="1:8" ht="35.25" customHeight="1">
      <c r="A110" s="82" t="s">
        <v>114</v>
      </c>
      <c r="B110" s="46" t="s">
        <v>24</v>
      </c>
      <c r="C110" s="73" t="s">
        <v>115</v>
      </c>
      <c r="D110" s="72"/>
      <c r="E110" s="74" t="s">
        <v>23</v>
      </c>
      <c r="F110" s="113">
        <v>340</v>
      </c>
      <c r="G110" s="51"/>
      <c r="H110" s="50">
        <f>ROUND(G110*F110,2)</f>
        <v>0</v>
      </c>
    </row>
    <row r="111" spans="1:8" ht="35.25" customHeight="1">
      <c r="A111" s="82" t="s">
        <v>49</v>
      </c>
      <c r="B111" s="46" t="s">
        <v>31</v>
      </c>
      <c r="C111" s="73" t="s">
        <v>116</v>
      </c>
      <c r="D111" s="72"/>
      <c r="E111" s="28" t="s">
        <v>23</v>
      </c>
      <c r="F111" s="113">
        <v>680</v>
      </c>
      <c r="G111" s="51"/>
      <c r="H111" s="50">
        <f>ROUND(G111*F111,2)</f>
        <v>0</v>
      </c>
    </row>
    <row r="112" spans="1:9" ht="35.25" customHeight="1" thickBot="1">
      <c r="A112" s="107"/>
      <c r="B112" s="38" t="str">
        <f>B65</f>
        <v>C</v>
      </c>
      <c r="C112" s="178" t="str">
        <f>C65</f>
        <v>SIDEWALK RENEWAL - BUCHANAN BLVD FROM SASKATCHEWAN AVE TO PELTIER AVE (EAST SIDE)</v>
      </c>
      <c r="D112" s="179"/>
      <c r="E112" s="179"/>
      <c r="F112" s="180"/>
      <c r="G112" s="40" t="s">
        <v>13</v>
      </c>
      <c r="H112" s="121">
        <f>SUM(H65:H111)</f>
        <v>0</v>
      </c>
      <c r="I112" s="5"/>
    </row>
    <row r="113" spans="1:9" ht="35.25" customHeight="1" thickTop="1">
      <c r="A113" s="120"/>
      <c r="B113" s="122" t="s">
        <v>223</v>
      </c>
      <c r="C113" s="175" t="s">
        <v>229</v>
      </c>
      <c r="D113" s="176"/>
      <c r="E113" s="176"/>
      <c r="F113" s="177"/>
      <c r="G113" s="52"/>
      <c r="H113" s="116"/>
      <c r="I113" s="5"/>
    </row>
    <row r="114" spans="1:8" ht="35.25" customHeight="1">
      <c r="A114" s="109"/>
      <c r="B114" s="123"/>
      <c r="C114" s="39" t="s">
        <v>15</v>
      </c>
      <c r="D114" s="36"/>
      <c r="E114" s="55" t="s">
        <v>2</v>
      </c>
      <c r="F114" s="160" t="s">
        <v>2</v>
      </c>
      <c r="G114" s="52"/>
      <c r="H114" s="110"/>
    </row>
    <row r="115" spans="1:8" ht="35.25" customHeight="1">
      <c r="A115" s="8" t="s">
        <v>66</v>
      </c>
      <c r="B115" s="84" t="s">
        <v>390</v>
      </c>
      <c r="C115" s="73" t="s">
        <v>67</v>
      </c>
      <c r="D115" s="72" t="s">
        <v>127</v>
      </c>
      <c r="E115" s="74" t="s">
        <v>21</v>
      </c>
      <c r="F115" s="111">
        <v>52</v>
      </c>
      <c r="G115" s="51"/>
      <c r="H115" s="50">
        <f>ROUND(G115*F115,2)</f>
        <v>0</v>
      </c>
    </row>
    <row r="116" spans="1:8" ht="35.25" customHeight="1">
      <c r="A116" s="9" t="s">
        <v>68</v>
      </c>
      <c r="B116" s="84" t="s">
        <v>391</v>
      </c>
      <c r="C116" s="73" t="s">
        <v>69</v>
      </c>
      <c r="D116" s="72" t="s">
        <v>127</v>
      </c>
      <c r="E116" s="74" t="s">
        <v>23</v>
      </c>
      <c r="F116" s="111">
        <v>260</v>
      </c>
      <c r="G116" s="51"/>
      <c r="H116" s="50">
        <f>ROUND(G116*F116,2)</f>
        <v>0</v>
      </c>
    </row>
    <row r="117" spans="1:8" ht="35.25" customHeight="1">
      <c r="A117" s="9" t="s">
        <v>26</v>
      </c>
      <c r="B117" s="84" t="s">
        <v>392</v>
      </c>
      <c r="C117" s="73" t="s">
        <v>27</v>
      </c>
      <c r="D117" s="72" t="s">
        <v>127</v>
      </c>
      <c r="E117" s="74" t="s">
        <v>21</v>
      </c>
      <c r="F117" s="111">
        <v>13</v>
      </c>
      <c r="G117" s="51"/>
      <c r="H117" s="50">
        <f>ROUND(G117*F117,2)</f>
        <v>0</v>
      </c>
    </row>
    <row r="118" spans="1:8" ht="35.25" customHeight="1">
      <c r="A118" s="8" t="s">
        <v>28</v>
      </c>
      <c r="B118" s="84" t="s">
        <v>393</v>
      </c>
      <c r="C118" s="73" t="s">
        <v>29</v>
      </c>
      <c r="D118" s="72" t="s">
        <v>127</v>
      </c>
      <c r="E118" s="74" t="s">
        <v>23</v>
      </c>
      <c r="F118" s="111">
        <v>260</v>
      </c>
      <c r="G118" s="51"/>
      <c r="H118" s="50">
        <f>ROUND(G118*F118,2)</f>
        <v>0</v>
      </c>
    </row>
    <row r="119" spans="1:8" ht="35.25" customHeight="1">
      <c r="A119" s="109"/>
      <c r="B119" s="123"/>
      <c r="C119" s="57" t="s">
        <v>128</v>
      </c>
      <c r="D119" s="36"/>
      <c r="E119" s="56"/>
      <c r="F119" s="160"/>
      <c r="G119" s="52"/>
      <c r="H119" s="110"/>
    </row>
    <row r="120" spans="1:8" ht="35.25" customHeight="1">
      <c r="A120" s="10" t="s">
        <v>32</v>
      </c>
      <c r="B120" s="84" t="s">
        <v>394</v>
      </c>
      <c r="C120" s="73" t="s">
        <v>33</v>
      </c>
      <c r="D120" s="72" t="s">
        <v>131</v>
      </c>
      <c r="E120" s="74"/>
      <c r="F120" s="111"/>
      <c r="G120" s="52"/>
      <c r="H120" s="110"/>
    </row>
    <row r="121" spans="1:8" ht="35.25" customHeight="1">
      <c r="A121" s="82" t="s">
        <v>132</v>
      </c>
      <c r="B121" s="46" t="s">
        <v>24</v>
      </c>
      <c r="C121" s="73" t="s">
        <v>133</v>
      </c>
      <c r="D121" s="72" t="s">
        <v>2</v>
      </c>
      <c r="E121" s="74" t="s">
        <v>30</v>
      </c>
      <c r="F121" s="111">
        <v>8</v>
      </c>
      <c r="G121" s="51"/>
      <c r="H121" s="50">
        <f>ROUND(G121*F121,2)</f>
        <v>0</v>
      </c>
    </row>
    <row r="122" spans="1:8" ht="35.25" customHeight="1">
      <c r="A122" s="10" t="s">
        <v>161</v>
      </c>
      <c r="B122" s="84" t="s">
        <v>395</v>
      </c>
      <c r="C122" s="73" t="s">
        <v>162</v>
      </c>
      <c r="D122" s="72" t="s">
        <v>83</v>
      </c>
      <c r="E122" s="74"/>
      <c r="F122" s="111"/>
      <c r="G122" s="52"/>
      <c r="H122" s="110"/>
    </row>
    <row r="123" spans="1:8" ht="35.25" customHeight="1">
      <c r="A123" s="10" t="s">
        <v>163</v>
      </c>
      <c r="B123" s="46" t="s">
        <v>24</v>
      </c>
      <c r="C123" s="73" t="s">
        <v>84</v>
      </c>
      <c r="D123" s="72" t="s">
        <v>216</v>
      </c>
      <c r="E123" s="74"/>
      <c r="F123" s="111"/>
      <c r="G123" s="52"/>
      <c r="H123" s="110"/>
    </row>
    <row r="124" spans="1:8" ht="35.25" customHeight="1">
      <c r="A124" s="82" t="s">
        <v>164</v>
      </c>
      <c r="B124" s="47" t="s">
        <v>85</v>
      </c>
      <c r="C124" s="73" t="s">
        <v>165</v>
      </c>
      <c r="D124" s="72"/>
      <c r="E124" s="74" t="s">
        <v>23</v>
      </c>
      <c r="F124" s="111">
        <v>5</v>
      </c>
      <c r="G124" s="51"/>
      <c r="H124" s="50">
        <f>ROUND(G124*F124,2)</f>
        <v>0</v>
      </c>
    </row>
    <row r="125" spans="1:8" ht="35.25" customHeight="1">
      <c r="A125" s="82" t="s">
        <v>166</v>
      </c>
      <c r="B125" s="47" t="s">
        <v>86</v>
      </c>
      <c r="C125" s="73" t="s">
        <v>167</v>
      </c>
      <c r="D125" s="72"/>
      <c r="E125" s="74" t="s">
        <v>23</v>
      </c>
      <c r="F125" s="111">
        <v>5</v>
      </c>
      <c r="G125" s="51"/>
      <c r="H125" s="50">
        <f>ROUND(G125*F125,2)</f>
        <v>0</v>
      </c>
    </row>
    <row r="126" spans="1:8" ht="35.25" customHeight="1">
      <c r="A126" s="82" t="s">
        <v>170</v>
      </c>
      <c r="B126" s="84" t="s">
        <v>273</v>
      </c>
      <c r="C126" s="73" t="s">
        <v>171</v>
      </c>
      <c r="D126" s="72" t="s">
        <v>83</v>
      </c>
      <c r="E126" s="74" t="s">
        <v>23</v>
      </c>
      <c r="F126" s="112">
        <v>30</v>
      </c>
      <c r="G126" s="51"/>
      <c r="H126" s="50">
        <f>ROUND(G126*F126,2)</f>
        <v>0</v>
      </c>
    </row>
    <row r="127" spans="1:8" ht="35.25" customHeight="1">
      <c r="A127" s="82" t="s">
        <v>172</v>
      </c>
      <c r="B127" s="84" t="s">
        <v>396</v>
      </c>
      <c r="C127" s="73" t="s">
        <v>173</v>
      </c>
      <c r="D127" s="72" t="s">
        <v>83</v>
      </c>
      <c r="E127" s="74" t="s">
        <v>23</v>
      </c>
      <c r="F127" s="111">
        <v>10</v>
      </c>
      <c r="G127" s="51"/>
      <c r="H127" s="50">
        <f>ROUND(G127*F127,2)</f>
        <v>0</v>
      </c>
    </row>
    <row r="128" spans="1:8" ht="35.25" customHeight="1">
      <c r="A128" s="82" t="s">
        <v>174</v>
      </c>
      <c r="B128" s="84" t="s">
        <v>397</v>
      </c>
      <c r="C128" s="73" t="s">
        <v>175</v>
      </c>
      <c r="D128" s="72" t="s">
        <v>83</v>
      </c>
      <c r="E128" s="74" t="s">
        <v>23</v>
      </c>
      <c r="F128" s="111">
        <v>10</v>
      </c>
      <c r="G128" s="51"/>
      <c r="H128" s="50">
        <f>ROUND(G128*F128,2)</f>
        <v>0</v>
      </c>
    </row>
    <row r="129" spans="1:8" ht="35.25" customHeight="1">
      <c r="A129" s="10" t="s">
        <v>176</v>
      </c>
      <c r="B129" s="84" t="s">
        <v>398</v>
      </c>
      <c r="C129" s="73" t="s">
        <v>177</v>
      </c>
      <c r="D129" s="72" t="s">
        <v>217</v>
      </c>
      <c r="E129" s="74"/>
      <c r="F129" s="161"/>
      <c r="G129" s="52"/>
      <c r="H129" s="110"/>
    </row>
    <row r="130" spans="1:8" ht="35.25" customHeight="1">
      <c r="A130" s="82" t="s">
        <v>178</v>
      </c>
      <c r="B130" s="46" t="s">
        <v>24</v>
      </c>
      <c r="C130" s="73" t="s">
        <v>407</v>
      </c>
      <c r="D130" s="72" t="s">
        <v>2</v>
      </c>
      <c r="E130" s="74" t="s">
        <v>36</v>
      </c>
      <c r="F130" s="161">
        <v>4</v>
      </c>
      <c r="G130" s="51"/>
      <c r="H130" s="50">
        <f>ROUND(G130*F130,2)</f>
        <v>0</v>
      </c>
    </row>
    <row r="131" spans="1:8" ht="35.25" customHeight="1">
      <c r="A131" s="10" t="s">
        <v>88</v>
      </c>
      <c r="B131" s="84" t="s">
        <v>399</v>
      </c>
      <c r="C131" s="73" t="s">
        <v>38</v>
      </c>
      <c r="D131" s="72" t="s">
        <v>217</v>
      </c>
      <c r="E131" s="74"/>
      <c r="F131" s="111"/>
      <c r="G131" s="52"/>
      <c r="H131" s="110"/>
    </row>
    <row r="132" spans="1:8" ht="35.25" customHeight="1">
      <c r="A132" s="10" t="s">
        <v>187</v>
      </c>
      <c r="B132" s="46" t="s">
        <v>24</v>
      </c>
      <c r="C132" s="73" t="s">
        <v>188</v>
      </c>
      <c r="D132" s="72" t="s">
        <v>218</v>
      </c>
      <c r="E132" s="74"/>
      <c r="F132" s="111"/>
      <c r="G132" s="52"/>
      <c r="H132" s="110"/>
    </row>
    <row r="133" spans="1:8" ht="35.25" customHeight="1">
      <c r="A133" s="82" t="s">
        <v>189</v>
      </c>
      <c r="B133" s="47" t="s">
        <v>85</v>
      </c>
      <c r="C133" s="73" t="s">
        <v>190</v>
      </c>
      <c r="D133" s="72"/>
      <c r="E133" s="74" t="s">
        <v>36</v>
      </c>
      <c r="F133" s="111">
        <v>5</v>
      </c>
      <c r="G133" s="51"/>
      <c r="H133" s="50">
        <f>ROUND(G133*F133,2)</f>
        <v>0</v>
      </c>
    </row>
    <row r="134" spans="1:8" ht="35.25" customHeight="1">
      <c r="A134" s="82" t="s">
        <v>191</v>
      </c>
      <c r="B134" s="47" t="s">
        <v>86</v>
      </c>
      <c r="C134" s="73" t="s">
        <v>192</v>
      </c>
      <c r="D134" s="72"/>
      <c r="E134" s="74" t="s">
        <v>36</v>
      </c>
      <c r="F134" s="111">
        <v>5</v>
      </c>
      <c r="G134" s="51"/>
      <c r="H134" s="50">
        <f>ROUND(G134*F134,2)</f>
        <v>0</v>
      </c>
    </row>
    <row r="135" spans="1:8" ht="35.25" customHeight="1">
      <c r="A135" s="11" t="s">
        <v>136</v>
      </c>
      <c r="B135" s="48" t="s">
        <v>31</v>
      </c>
      <c r="C135" s="44" t="s">
        <v>91</v>
      </c>
      <c r="D135" s="45" t="s">
        <v>92</v>
      </c>
      <c r="E135" s="20" t="s">
        <v>36</v>
      </c>
      <c r="F135" s="111">
        <v>4</v>
      </c>
      <c r="G135" s="51"/>
      <c r="H135" s="50">
        <f>ROUND(G135*F135,2)</f>
        <v>0</v>
      </c>
    </row>
    <row r="136" spans="1:8" ht="35.25" customHeight="1">
      <c r="A136" s="82" t="s">
        <v>141</v>
      </c>
      <c r="B136" s="84" t="s">
        <v>400</v>
      </c>
      <c r="C136" s="73" t="s">
        <v>142</v>
      </c>
      <c r="D136" s="72" t="s">
        <v>406</v>
      </c>
      <c r="E136" s="74" t="s">
        <v>23</v>
      </c>
      <c r="F136" s="111">
        <v>1</v>
      </c>
      <c r="G136" s="51"/>
      <c r="H136" s="50">
        <f>ROUND(G136*F136,2)</f>
        <v>0</v>
      </c>
    </row>
    <row r="137" spans="1:8" ht="35.25" customHeight="1">
      <c r="A137" s="12"/>
      <c r="B137" s="49" t="s">
        <v>222</v>
      </c>
      <c r="C137" s="77" t="s">
        <v>145</v>
      </c>
      <c r="D137" s="78"/>
      <c r="E137" s="78"/>
      <c r="F137" s="112"/>
      <c r="G137" s="52"/>
      <c r="H137" s="110"/>
    </row>
    <row r="138" spans="1:8" ht="35.25" customHeight="1">
      <c r="A138" s="13" t="s">
        <v>42</v>
      </c>
      <c r="B138" s="84" t="s">
        <v>401</v>
      </c>
      <c r="C138" s="68" t="s">
        <v>43</v>
      </c>
      <c r="D138" s="72" t="s">
        <v>148</v>
      </c>
      <c r="E138" s="78"/>
      <c r="F138" s="112"/>
      <c r="G138" s="52"/>
      <c r="H138" s="110"/>
    </row>
    <row r="139" spans="1:8" ht="35.25" customHeight="1">
      <c r="A139" s="8" t="s">
        <v>147</v>
      </c>
      <c r="B139" s="46" t="s">
        <v>24</v>
      </c>
      <c r="C139" s="73" t="s">
        <v>121</v>
      </c>
      <c r="D139" s="72" t="s">
        <v>102</v>
      </c>
      <c r="E139" s="74" t="s">
        <v>36</v>
      </c>
      <c r="F139" s="111">
        <v>4</v>
      </c>
      <c r="G139" s="51"/>
      <c r="H139" s="50">
        <f>ROUND(G139*F139,2)</f>
        <v>0</v>
      </c>
    </row>
    <row r="140" spans="1:8" ht="35.25" customHeight="1">
      <c r="A140" s="8" t="s">
        <v>122</v>
      </c>
      <c r="B140" s="84" t="s">
        <v>402</v>
      </c>
      <c r="C140" s="73" t="s">
        <v>123</v>
      </c>
      <c r="D140" s="72" t="s">
        <v>124</v>
      </c>
      <c r="E140" s="74" t="s">
        <v>23</v>
      </c>
      <c r="F140" s="112">
        <v>220</v>
      </c>
      <c r="G140" s="51"/>
      <c r="H140" s="50">
        <f>ROUND(G140*F140,2)</f>
        <v>0</v>
      </c>
    </row>
    <row r="141" spans="1:8" ht="35.25" customHeight="1">
      <c r="A141" s="109"/>
      <c r="B141" s="124"/>
      <c r="C141" s="57" t="s">
        <v>17</v>
      </c>
      <c r="D141" s="36"/>
      <c r="E141" s="65"/>
      <c r="F141" s="160"/>
      <c r="G141" s="52"/>
      <c r="H141" s="110"/>
    </row>
    <row r="142" spans="1:9" s="4" customFormat="1" ht="35.25" customHeight="1">
      <c r="A142" s="8" t="s">
        <v>58</v>
      </c>
      <c r="B142" s="84" t="s">
        <v>403</v>
      </c>
      <c r="C142" s="73" t="s">
        <v>65</v>
      </c>
      <c r="D142" s="72" t="s">
        <v>209</v>
      </c>
      <c r="E142" s="74" t="s">
        <v>30</v>
      </c>
      <c r="F142" s="112">
        <v>2</v>
      </c>
      <c r="G142" s="51"/>
      <c r="H142" s="50">
        <f>ROUND(G142*F142,2)</f>
        <v>0</v>
      </c>
      <c r="I142"/>
    </row>
    <row r="143" spans="1:9" s="4" customFormat="1" ht="35.25" customHeight="1">
      <c r="A143" s="8" t="s">
        <v>199</v>
      </c>
      <c r="B143" s="84" t="s">
        <v>404</v>
      </c>
      <c r="C143" s="73" t="s">
        <v>201</v>
      </c>
      <c r="D143" s="72" t="s">
        <v>209</v>
      </c>
      <c r="E143" s="74" t="s">
        <v>30</v>
      </c>
      <c r="F143" s="112">
        <v>2</v>
      </c>
      <c r="G143" s="51"/>
      <c r="H143" s="50">
        <f>ROUND(G143*F143,2)</f>
        <v>0</v>
      </c>
      <c r="I143"/>
    </row>
    <row r="144" spans="1:8" ht="35.25" customHeight="1">
      <c r="A144" s="109"/>
      <c r="B144" s="125"/>
      <c r="C144" s="57" t="s">
        <v>18</v>
      </c>
      <c r="D144" s="36"/>
      <c r="E144" s="65"/>
      <c r="F144" s="160"/>
      <c r="G144" s="52"/>
      <c r="H144" s="110"/>
    </row>
    <row r="145" spans="1:8" ht="35.25" customHeight="1">
      <c r="A145" s="10" t="s">
        <v>47</v>
      </c>
      <c r="B145" s="84" t="s">
        <v>405</v>
      </c>
      <c r="C145" s="73" t="s">
        <v>48</v>
      </c>
      <c r="D145" s="72" t="s">
        <v>113</v>
      </c>
      <c r="E145" s="74"/>
      <c r="F145" s="111"/>
      <c r="G145" s="52"/>
      <c r="H145" s="110"/>
    </row>
    <row r="146" spans="1:8" ht="35.25" customHeight="1">
      <c r="A146" s="82" t="s">
        <v>114</v>
      </c>
      <c r="B146" s="46" t="s">
        <v>24</v>
      </c>
      <c r="C146" s="73" t="s">
        <v>115</v>
      </c>
      <c r="D146" s="72"/>
      <c r="E146" s="74" t="s">
        <v>23</v>
      </c>
      <c r="F146" s="113">
        <v>85</v>
      </c>
      <c r="G146" s="51"/>
      <c r="H146" s="50">
        <f>ROUND(G146*F146,2)</f>
        <v>0</v>
      </c>
    </row>
    <row r="147" spans="1:8" ht="35.25" customHeight="1">
      <c r="A147" s="82" t="s">
        <v>49</v>
      </c>
      <c r="B147" s="46" t="s">
        <v>31</v>
      </c>
      <c r="C147" s="73" t="s">
        <v>116</v>
      </c>
      <c r="D147" s="72"/>
      <c r="E147" s="74" t="s">
        <v>23</v>
      </c>
      <c r="F147" s="113">
        <v>175</v>
      </c>
      <c r="G147" s="51"/>
      <c r="H147" s="50">
        <f>ROUND(G147*F147,2)</f>
        <v>0</v>
      </c>
    </row>
    <row r="148" spans="1:9" ht="35.25" customHeight="1" thickBot="1">
      <c r="A148" s="107"/>
      <c r="B148" s="126" t="str">
        <f>B113</f>
        <v>D</v>
      </c>
      <c r="C148" s="178" t="str">
        <f>C113</f>
        <v>NEW LOCAL SIDEWALK - ROSS AVE FROM PAULIN ST TO ALLEY EAST OF ELLEN ST (NORTH SIDE)</v>
      </c>
      <c r="D148" s="179"/>
      <c r="E148" s="179"/>
      <c r="F148" s="180"/>
      <c r="G148" s="40" t="s">
        <v>13</v>
      </c>
      <c r="H148" s="121">
        <f>SUM(H113:H147)</f>
        <v>0</v>
      </c>
      <c r="I148" s="5"/>
    </row>
    <row r="149" spans="1:9" ht="35.25" customHeight="1" thickTop="1">
      <c r="A149" s="120"/>
      <c r="B149" s="62" t="s">
        <v>224</v>
      </c>
      <c r="C149" s="175" t="s">
        <v>230</v>
      </c>
      <c r="D149" s="176"/>
      <c r="E149" s="176"/>
      <c r="F149" s="177"/>
      <c r="G149" s="52"/>
      <c r="H149" s="116"/>
      <c r="I149" s="5"/>
    </row>
    <row r="150" spans="1:8" ht="35.25" customHeight="1">
      <c r="A150" s="109"/>
      <c r="B150" s="66"/>
      <c r="C150" s="39" t="s">
        <v>15</v>
      </c>
      <c r="D150" s="36"/>
      <c r="E150" s="55" t="s">
        <v>2</v>
      </c>
      <c r="F150" s="160" t="s">
        <v>2</v>
      </c>
      <c r="G150" s="52"/>
      <c r="H150" s="110"/>
    </row>
    <row r="151" spans="1:8" ht="35.25" customHeight="1">
      <c r="A151" s="9" t="s">
        <v>26</v>
      </c>
      <c r="B151" s="84" t="s">
        <v>266</v>
      </c>
      <c r="C151" s="73" t="s">
        <v>27</v>
      </c>
      <c r="D151" s="72" t="s">
        <v>127</v>
      </c>
      <c r="E151" s="74" t="s">
        <v>21</v>
      </c>
      <c r="F151" s="111">
        <v>10</v>
      </c>
      <c r="G151" s="51"/>
      <c r="H151" s="50">
        <f>ROUND(G151*F151,2)</f>
        <v>0</v>
      </c>
    </row>
    <row r="152" spans="1:8" ht="35.25" customHeight="1">
      <c r="A152" s="8" t="s">
        <v>28</v>
      </c>
      <c r="B152" s="84" t="s">
        <v>316</v>
      </c>
      <c r="C152" s="73" t="s">
        <v>29</v>
      </c>
      <c r="D152" s="72" t="s">
        <v>127</v>
      </c>
      <c r="E152" s="74" t="s">
        <v>23</v>
      </c>
      <c r="F152" s="111">
        <v>200</v>
      </c>
      <c r="G152" s="51"/>
      <c r="H152" s="50">
        <f>ROUND(G152*F152,2)</f>
        <v>0</v>
      </c>
    </row>
    <row r="153" spans="1:8" ht="35.25" customHeight="1">
      <c r="A153" s="109"/>
      <c r="B153" s="66"/>
      <c r="C153" s="57" t="s">
        <v>128</v>
      </c>
      <c r="D153" s="36"/>
      <c r="E153" s="56"/>
      <c r="F153" s="160"/>
      <c r="G153" s="52"/>
      <c r="H153" s="110"/>
    </row>
    <row r="154" spans="1:8" ht="35.25" customHeight="1">
      <c r="A154" s="10" t="s">
        <v>32</v>
      </c>
      <c r="B154" s="84" t="s">
        <v>317</v>
      </c>
      <c r="C154" s="73" t="s">
        <v>33</v>
      </c>
      <c r="D154" s="72" t="s">
        <v>131</v>
      </c>
      <c r="E154" s="74"/>
      <c r="F154" s="111"/>
      <c r="G154" s="52"/>
      <c r="H154" s="110"/>
    </row>
    <row r="155" spans="1:8" ht="35.25" customHeight="1">
      <c r="A155" s="82" t="s">
        <v>132</v>
      </c>
      <c r="B155" s="46" t="s">
        <v>24</v>
      </c>
      <c r="C155" s="73" t="s">
        <v>133</v>
      </c>
      <c r="D155" s="72" t="s">
        <v>2</v>
      </c>
      <c r="E155" s="74" t="s">
        <v>30</v>
      </c>
      <c r="F155" s="111">
        <v>12</v>
      </c>
      <c r="G155" s="51"/>
      <c r="H155" s="50">
        <f>ROUND(G155*F155,2)</f>
        <v>0</v>
      </c>
    </row>
    <row r="156" spans="1:8" ht="35.25" customHeight="1">
      <c r="A156" s="10" t="s">
        <v>161</v>
      </c>
      <c r="B156" s="84" t="s">
        <v>318</v>
      </c>
      <c r="C156" s="73" t="s">
        <v>162</v>
      </c>
      <c r="D156" s="72" t="s">
        <v>83</v>
      </c>
      <c r="E156" s="74"/>
      <c r="F156" s="111"/>
      <c r="G156" s="52"/>
      <c r="H156" s="110"/>
    </row>
    <row r="157" spans="1:8" ht="35.25" customHeight="1">
      <c r="A157" s="10" t="s">
        <v>163</v>
      </c>
      <c r="B157" s="46" t="s">
        <v>24</v>
      </c>
      <c r="C157" s="73" t="s">
        <v>84</v>
      </c>
      <c r="D157" s="72" t="s">
        <v>216</v>
      </c>
      <c r="E157" s="74"/>
      <c r="F157" s="111"/>
      <c r="G157" s="52"/>
      <c r="H157" s="110"/>
    </row>
    <row r="158" spans="1:8" ht="35.25" customHeight="1">
      <c r="A158" s="82" t="s">
        <v>164</v>
      </c>
      <c r="B158" s="47" t="s">
        <v>85</v>
      </c>
      <c r="C158" s="73" t="s">
        <v>165</v>
      </c>
      <c r="D158" s="72"/>
      <c r="E158" s="74" t="s">
        <v>23</v>
      </c>
      <c r="F158" s="111">
        <v>5</v>
      </c>
      <c r="G158" s="51"/>
      <c r="H158" s="50">
        <f aca="true" t="shared" si="4" ref="H158:H163">ROUND(G158*F158,2)</f>
        <v>0</v>
      </c>
    </row>
    <row r="159" spans="1:8" ht="35.25" customHeight="1">
      <c r="A159" s="82" t="s">
        <v>166</v>
      </c>
      <c r="B159" s="47" t="s">
        <v>86</v>
      </c>
      <c r="C159" s="73" t="s">
        <v>167</v>
      </c>
      <c r="D159" s="72"/>
      <c r="E159" s="74" t="s">
        <v>23</v>
      </c>
      <c r="F159" s="111">
        <v>10</v>
      </c>
      <c r="G159" s="51"/>
      <c r="H159" s="50">
        <f t="shared" si="4"/>
        <v>0</v>
      </c>
    </row>
    <row r="160" spans="1:8" ht="35.25" customHeight="1">
      <c r="A160" s="82" t="s">
        <v>168</v>
      </c>
      <c r="B160" s="47" t="s">
        <v>87</v>
      </c>
      <c r="C160" s="73" t="s">
        <v>169</v>
      </c>
      <c r="D160" s="72" t="s">
        <v>2</v>
      </c>
      <c r="E160" s="74" t="s">
        <v>23</v>
      </c>
      <c r="F160" s="111">
        <v>150</v>
      </c>
      <c r="G160" s="51"/>
      <c r="H160" s="50">
        <f t="shared" si="4"/>
        <v>0</v>
      </c>
    </row>
    <row r="161" spans="1:8" ht="35.25" customHeight="1">
      <c r="A161" s="82" t="s">
        <v>170</v>
      </c>
      <c r="B161" s="84" t="s">
        <v>268</v>
      </c>
      <c r="C161" s="73" t="s">
        <v>171</v>
      </c>
      <c r="D161" s="72" t="s">
        <v>83</v>
      </c>
      <c r="E161" s="74" t="s">
        <v>23</v>
      </c>
      <c r="F161" s="111">
        <v>5</v>
      </c>
      <c r="G161" s="51"/>
      <c r="H161" s="50">
        <f t="shared" si="4"/>
        <v>0</v>
      </c>
    </row>
    <row r="162" spans="1:8" ht="35.25" customHeight="1">
      <c r="A162" s="82" t="s">
        <v>172</v>
      </c>
      <c r="B162" s="84" t="s">
        <v>319</v>
      </c>
      <c r="C162" s="73" t="s">
        <v>173</v>
      </c>
      <c r="D162" s="72" t="s">
        <v>83</v>
      </c>
      <c r="E162" s="74" t="s">
        <v>23</v>
      </c>
      <c r="F162" s="111">
        <v>15</v>
      </c>
      <c r="G162" s="51"/>
      <c r="H162" s="50">
        <f t="shared" si="4"/>
        <v>0</v>
      </c>
    </row>
    <row r="163" spans="1:8" ht="35.25" customHeight="1">
      <c r="A163" s="82" t="s">
        <v>174</v>
      </c>
      <c r="B163" s="84" t="s">
        <v>320</v>
      </c>
      <c r="C163" s="73" t="s">
        <v>175</v>
      </c>
      <c r="D163" s="72" t="s">
        <v>83</v>
      </c>
      <c r="E163" s="74" t="s">
        <v>23</v>
      </c>
      <c r="F163" s="111">
        <v>15</v>
      </c>
      <c r="G163" s="51"/>
      <c r="H163" s="50">
        <f t="shared" si="4"/>
        <v>0</v>
      </c>
    </row>
    <row r="164" spans="1:8" ht="35.25" customHeight="1">
      <c r="A164" s="10" t="s">
        <v>88</v>
      </c>
      <c r="B164" s="84" t="s">
        <v>321</v>
      </c>
      <c r="C164" s="73" t="s">
        <v>38</v>
      </c>
      <c r="D164" s="72" t="s">
        <v>217</v>
      </c>
      <c r="E164" s="74"/>
      <c r="F164" s="111"/>
      <c r="G164" s="52"/>
      <c r="H164" s="110"/>
    </row>
    <row r="165" spans="1:8" ht="35.25" customHeight="1">
      <c r="A165" s="10" t="s">
        <v>187</v>
      </c>
      <c r="B165" s="46" t="s">
        <v>24</v>
      </c>
      <c r="C165" s="73" t="s">
        <v>188</v>
      </c>
      <c r="D165" s="72" t="s">
        <v>218</v>
      </c>
      <c r="E165" s="74"/>
      <c r="F165" s="111"/>
      <c r="G165" s="52"/>
      <c r="H165" s="110"/>
    </row>
    <row r="166" spans="1:8" ht="35.25" customHeight="1">
      <c r="A166" s="82" t="s">
        <v>189</v>
      </c>
      <c r="B166" s="47" t="s">
        <v>85</v>
      </c>
      <c r="C166" s="73" t="s">
        <v>190</v>
      </c>
      <c r="D166" s="72"/>
      <c r="E166" s="74" t="s">
        <v>36</v>
      </c>
      <c r="F166" s="111">
        <v>5</v>
      </c>
      <c r="G166" s="51"/>
      <c r="H166" s="50">
        <f>ROUND(G166*F166,2)</f>
        <v>0</v>
      </c>
    </row>
    <row r="167" spans="1:8" ht="35.25" customHeight="1">
      <c r="A167" s="11" t="s">
        <v>136</v>
      </c>
      <c r="B167" s="48" t="s">
        <v>31</v>
      </c>
      <c r="C167" s="44" t="s">
        <v>91</v>
      </c>
      <c r="D167" s="45" t="s">
        <v>92</v>
      </c>
      <c r="E167" s="20" t="s">
        <v>36</v>
      </c>
      <c r="F167" s="111">
        <v>11</v>
      </c>
      <c r="G167" s="51"/>
      <c r="H167" s="50">
        <f>ROUND(G167*F167,2)</f>
        <v>0</v>
      </c>
    </row>
    <row r="168" spans="1:8" ht="35.25" customHeight="1">
      <c r="A168" s="109"/>
      <c r="B168" s="64"/>
      <c r="C168" s="57" t="s">
        <v>17</v>
      </c>
      <c r="D168" s="36"/>
      <c r="E168" s="65"/>
      <c r="F168" s="160"/>
      <c r="G168" s="52"/>
      <c r="H168" s="110"/>
    </row>
    <row r="169" spans="1:9" s="4" customFormat="1" ht="35.25" customHeight="1">
      <c r="A169" s="8" t="s">
        <v>58</v>
      </c>
      <c r="B169" s="84" t="s">
        <v>322</v>
      </c>
      <c r="C169" s="73" t="s">
        <v>65</v>
      </c>
      <c r="D169" s="72" t="s">
        <v>209</v>
      </c>
      <c r="E169" s="74" t="s">
        <v>30</v>
      </c>
      <c r="F169" s="111">
        <v>4</v>
      </c>
      <c r="G169" s="51"/>
      <c r="H169" s="50">
        <f>ROUND(G169*F169,2)</f>
        <v>0</v>
      </c>
      <c r="I169"/>
    </row>
    <row r="170" spans="1:9" s="4" customFormat="1" ht="35.25" customHeight="1">
      <c r="A170" s="8" t="s">
        <v>199</v>
      </c>
      <c r="B170" s="84" t="s">
        <v>270</v>
      </c>
      <c r="C170" s="73" t="s">
        <v>201</v>
      </c>
      <c r="D170" s="72" t="s">
        <v>209</v>
      </c>
      <c r="E170" s="74" t="s">
        <v>30</v>
      </c>
      <c r="F170" s="111">
        <v>2</v>
      </c>
      <c r="G170" s="51"/>
      <c r="H170" s="50">
        <f>ROUND(G170*F170,2)</f>
        <v>0</v>
      </c>
      <c r="I170"/>
    </row>
    <row r="171" spans="1:8" ht="35.25" customHeight="1">
      <c r="A171" s="109"/>
      <c r="B171" s="65"/>
      <c r="C171" s="57" t="s">
        <v>18</v>
      </c>
      <c r="D171" s="36"/>
      <c r="E171" s="65"/>
      <c r="F171" s="160"/>
      <c r="G171" s="52"/>
      <c r="H171" s="110"/>
    </row>
    <row r="172" spans="1:8" ht="35.25" customHeight="1">
      <c r="A172" s="10" t="s">
        <v>47</v>
      </c>
      <c r="B172" s="84" t="s">
        <v>323</v>
      </c>
      <c r="C172" s="73" t="s">
        <v>48</v>
      </c>
      <c r="D172" s="72" t="s">
        <v>113</v>
      </c>
      <c r="E172" s="74"/>
      <c r="F172" s="111"/>
      <c r="G172" s="52"/>
      <c r="H172" s="110"/>
    </row>
    <row r="173" spans="1:8" ht="35.25" customHeight="1">
      <c r="A173" s="82" t="s">
        <v>114</v>
      </c>
      <c r="B173" s="46" t="s">
        <v>24</v>
      </c>
      <c r="C173" s="73" t="s">
        <v>115</v>
      </c>
      <c r="D173" s="72"/>
      <c r="E173" s="74" t="s">
        <v>23</v>
      </c>
      <c r="F173" s="111">
        <v>65</v>
      </c>
      <c r="G173" s="51"/>
      <c r="H173" s="50">
        <f>ROUND(G173*F173,2)</f>
        <v>0</v>
      </c>
    </row>
    <row r="174" spans="1:8" ht="35.25" customHeight="1">
      <c r="A174" s="82" t="s">
        <v>49</v>
      </c>
      <c r="B174" s="46" t="s">
        <v>31</v>
      </c>
      <c r="C174" s="73" t="s">
        <v>116</v>
      </c>
      <c r="D174" s="72"/>
      <c r="E174" s="74" t="s">
        <v>23</v>
      </c>
      <c r="F174" s="111">
        <v>135</v>
      </c>
      <c r="G174" s="51"/>
      <c r="H174" s="50">
        <f>ROUND(G174*F174,2)</f>
        <v>0</v>
      </c>
    </row>
    <row r="175" spans="1:9" ht="35.25" customHeight="1" thickBot="1">
      <c r="A175" s="107"/>
      <c r="B175" s="38" t="str">
        <f>B149</f>
        <v>E</v>
      </c>
      <c r="C175" s="178" t="str">
        <f>C149</f>
        <v>SIDEWALK RENEWAL - ROSS AVE FROM ELLEN ST TO ALLEY EAST OF ELLEN ST (NORTH SIDE)</v>
      </c>
      <c r="D175" s="179"/>
      <c r="E175" s="179"/>
      <c r="F175" s="180"/>
      <c r="G175" s="40" t="s">
        <v>13</v>
      </c>
      <c r="H175" s="121">
        <f>SUM(H149:H174)</f>
        <v>0</v>
      </c>
      <c r="I175" s="5"/>
    </row>
    <row r="176" spans="1:9" ht="35.25" customHeight="1" thickTop="1">
      <c r="A176" s="120"/>
      <c r="B176" s="62" t="s">
        <v>225</v>
      </c>
      <c r="C176" s="175" t="s">
        <v>238</v>
      </c>
      <c r="D176" s="176"/>
      <c r="E176" s="176"/>
      <c r="F176" s="177"/>
      <c r="G176" s="52"/>
      <c r="H176" s="116"/>
      <c r="I176" s="5"/>
    </row>
    <row r="177" spans="1:8" ht="35.25" customHeight="1">
      <c r="A177" s="109"/>
      <c r="B177" s="66"/>
      <c r="C177" s="39" t="s">
        <v>15</v>
      </c>
      <c r="D177" s="36"/>
      <c r="E177" s="55" t="s">
        <v>2</v>
      </c>
      <c r="F177" s="160" t="s">
        <v>2</v>
      </c>
      <c r="G177" s="52"/>
      <c r="H177" s="110"/>
    </row>
    <row r="178" spans="1:8" ht="35.25" customHeight="1">
      <c r="A178" s="8" t="s">
        <v>66</v>
      </c>
      <c r="B178" s="84" t="s">
        <v>276</v>
      </c>
      <c r="C178" s="73" t="s">
        <v>67</v>
      </c>
      <c r="D178" s="72" t="s">
        <v>127</v>
      </c>
      <c r="E178" s="74" t="s">
        <v>21</v>
      </c>
      <c r="F178" s="111">
        <v>9</v>
      </c>
      <c r="G178" s="51"/>
      <c r="H178" s="50">
        <f>ROUND(G178*F178,2)</f>
        <v>0</v>
      </c>
    </row>
    <row r="179" spans="1:8" ht="35.25" customHeight="1">
      <c r="A179" s="9" t="s">
        <v>68</v>
      </c>
      <c r="B179" s="84" t="s">
        <v>324</v>
      </c>
      <c r="C179" s="73" t="s">
        <v>69</v>
      </c>
      <c r="D179" s="72" t="s">
        <v>127</v>
      </c>
      <c r="E179" s="74" t="s">
        <v>23</v>
      </c>
      <c r="F179" s="111">
        <v>45</v>
      </c>
      <c r="G179" s="51"/>
      <c r="H179" s="50">
        <f>ROUND(G179*F179,2)</f>
        <v>0</v>
      </c>
    </row>
    <row r="180" spans="1:8" ht="35.25" customHeight="1">
      <c r="A180" s="9" t="s">
        <v>26</v>
      </c>
      <c r="B180" s="84" t="s">
        <v>250</v>
      </c>
      <c r="C180" s="73" t="s">
        <v>27</v>
      </c>
      <c r="D180" s="72" t="s">
        <v>127</v>
      </c>
      <c r="E180" s="74" t="s">
        <v>21</v>
      </c>
      <c r="F180" s="111">
        <v>3</v>
      </c>
      <c r="G180" s="51"/>
      <c r="H180" s="50">
        <f>ROUND(G180*F180,2)</f>
        <v>0</v>
      </c>
    </row>
    <row r="181" spans="1:8" ht="35.25" customHeight="1">
      <c r="A181" s="8" t="s">
        <v>28</v>
      </c>
      <c r="B181" s="84" t="s">
        <v>196</v>
      </c>
      <c r="C181" s="73" t="s">
        <v>29</v>
      </c>
      <c r="D181" s="72" t="s">
        <v>127</v>
      </c>
      <c r="E181" s="74" t="s">
        <v>23</v>
      </c>
      <c r="F181" s="111">
        <v>65</v>
      </c>
      <c r="G181" s="51"/>
      <c r="H181" s="50">
        <f>ROUND(G181*F181,2)</f>
        <v>0</v>
      </c>
    </row>
    <row r="182" spans="1:8" ht="35.25" customHeight="1">
      <c r="A182" s="109"/>
      <c r="B182" s="66"/>
      <c r="C182" s="57" t="s">
        <v>128</v>
      </c>
      <c r="D182" s="36"/>
      <c r="E182" s="56"/>
      <c r="F182" s="160"/>
      <c r="G182" s="52"/>
      <c r="H182" s="110"/>
    </row>
    <row r="183" spans="1:8" ht="35.25" customHeight="1">
      <c r="A183" s="10" t="s">
        <v>32</v>
      </c>
      <c r="B183" s="84" t="s">
        <v>197</v>
      </c>
      <c r="C183" s="73" t="s">
        <v>33</v>
      </c>
      <c r="D183" s="72" t="s">
        <v>131</v>
      </c>
      <c r="E183" s="74"/>
      <c r="F183" s="111"/>
      <c r="G183" s="52"/>
      <c r="H183" s="110"/>
    </row>
    <row r="184" spans="1:8" ht="35.25" customHeight="1">
      <c r="A184" s="82" t="s">
        <v>132</v>
      </c>
      <c r="B184" s="46" t="s">
        <v>24</v>
      </c>
      <c r="C184" s="73" t="s">
        <v>133</v>
      </c>
      <c r="D184" s="72" t="s">
        <v>2</v>
      </c>
      <c r="E184" s="74" t="s">
        <v>30</v>
      </c>
      <c r="F184" s="111">
        <v>32</v>
      </c>
      <c r="G184" s="51"/>
      <c r="H184" s="50">
        <f>ROUND(G184*F184,2)</f>
        <v>0</v>
      </c>
    </row>
    <row r="185" spans="1:8" ht="35.25" customHeight="1">
      <c r="A185" s="10" t="s">
        <v>161</v>
      </c>
      <c r="B185" s="84" t="s">
        <v>198</v>
      </c>
      <c r="C185" s="73" t="s">
        <v>162</v>
      </c>
      <c r="D185" s="72" t="s">
        <v>83</v>
      </c>
      <c r="E185" s="74"/>
      <c r="F185" s="111"/>
      <c r="G185" s="52"/>
      <c r="H185" s="110"/>
    </row>
    <row r="186" spans="1:8" ht="35.25" customHeight="1">
      <c r="A186" s="10" t="s">
        <v>163</v>
      </c>
      <c r="B186" s="46" t="s">
        <v>24</v>
      </c>
      <c r="C186" s="73" t="s">
        <v>84</v>
      </c>
      <c r="D186" s="72" t="s">
        <v>216</v>
      </c>
      <c r="E186" s="74"/>
      <c r="F186" s="111"/>
      <c r="G186" s="52"/>
      <c r="H186" s="110"/>
    </row>
    <row r="187" spans="1:8" ht="35.25" customHeight="1">
      <c r="A187" s="82" t="s">
        <v>164</v>
      </c>
      <c r="B187" s="47" t="s">
        <v>85</v>
      </c>
      <c r="C187" s="73" t="s">
        <v>165</v>
      </c>
      <c r="D187" s="72"/>
      <c r="E187" s="74" t="s">
        <v>23</v>
      </c>
      <c r="F187" s="111">
        <v>15</v>
      </c>
      <c r="G187" s="51"/>
      <c r="H187" s="50">
        <f>ROUND(G187*F187,2)</f>
        <v>0</v>
      </c>
    </row>
    <row r="188" spans="1:8" ht="35.25" customHeight="1">
      <c r="A188" s="82" t="s">
        <v>166</v>
      </c>
      <c r="B188" s="47" t="s">
        <v>86</v>
      </c>
      <c r="C188" s="73" t="s">
        <v>167</v>
      </c>
      <c r="D188" s="72"/>
      <c r="E188" s="74" t="s">
        <v>23</v>
      </c>
      <c r="F188" s="111">
        <v>7</v>
      </c>
      <c r="G188" s="51"/>
      <c r="H188" s="50">
        <f>ROUND(G188*F188,2)</f>
        <v>0</v>
      </c>
    </row>
    <row r="189" spans="1:8" ht="35.25" customHeight="1">
      <c r="A189" s="10" t="s">
        <v>176</v>
      </c>
      <c r="B189" s="84" t="s">
        <v>207</v>
      </c>
      <c r="C189" s="73" t="s">
        <v>177</v>
      </c>
      <c r="D189" s="72" t="s">
        <v>217</v>
      </c>
      <c r="E189" s="74"/>
      <c r="F189" s="161"/>
      <c r="G189" s="52"/>
      <c r="H189" s="110"/>
    </row>
    <row r="190" spans="1:8" ht="35.25" customHeight="1">
      <c r="A190" s="82" t="s">
        <v>178</v>
      </c>
      <c r="B190" s="46" t="s">
        <v>24</v>
      </c>
      <c r="C190" s="73" t="s">
        <v>407</v>
      </c>
      <c r="D190" s="72" t="s">
        <v>2</v>
      </c>
      <c r="E190" s="74" t="s">
        <v>36</v>
      </c>
      <c r="F190" s="161">
        <v>14</v>
      </c>
      <c r="G190" s="51"/>
      <c r="H190" s="50">
        <f>ROUND(G190*F190,2)</f>
        <v>0</v>
      </c>
    </row>
    <row r="191" spans="1:8" ht="35.25" customHeight="1">
      <c r="A191" s="10" t="s">
        <v>88</v>
      </c>
      <c r="B191" s="84" t="s">
        <v>211</v>
      </c>
      <c r="C191" s="73" t="s">
        <v>38</v>
      </c>
      <c r="D191" s="72" t="s">
        <v>217</v>
      </c>
      <c r="E191" s="74"/>
      <c r="F191" s="111"/>
      <c r="G191" s="52"/>
      <c r="H191" s="110"/>
    </row>
    <row r="192" spans="1:8" ht="35.25" customHeight="1">
      <c r="A192" s="10" t="s">
        <v>187</v>
      </c>
      <c r="B192" s="46" t="s">
        <v>24</v>
      </c>
      <c r="C192" s="73" t="s">
        <v>188</v>
      </c>
      <c r="D192" s="72" t="s">
        <v>218</v>
      </c>
      <c r="E192" s="74"/>
      <c r="F192" s="111"/>
      <c r="G192" s="52"/>
      <c r="H192" s="110"/>
    </row>
    <row r="193" spans="1:8" ht="35.25" customHeight="1">
      <c r="A193" s="82" t="s">
        <v>189</v>
      </c>
      <c r="B193" s="47" t="s">
        <v>85</v>
      </c>
      <c r="C193" s="73" t="s">
        <v>190</v>
      </c>
      <c r="D193" s="72"/>
      <c r="E193" s="74" t="s">
        <v>36</v>
      </c>
      <c r="F193" s="111">
        <v>10</v>
      </c>
      <c r="G193" s="51"/>
      <c r="H193" s="50">
        <f>ROUND(G193*F193,2)</f>
        <v>0</v>
      </c>
    </row>
    <row r="194" spans="1:8" ht="35.25" customHeight="1">
      <c r="A194" s="11" t="s">
        <v>136</v>
      </c>
      <c r="B194" s="48" t="s">
        <v>31</v>
      </c>
      <c r="C194" s="44" t="s">
        <v>91</v>
      </c>
      <c r="D194" s="45" t="s">
        <v>92</v>
      </c>
      <c r="E194" s="20" t="s">
        <v>36</v>
      </c>
      <c r="F194" s="111">
        <v>14</v>
      </c>
      <c r="G194" s="51"/>
      <c r="H194" s="50">
        <f>ROUND(G194*F194,2)</f>
        <v>0</v>
      </c>
    </row>
    <row r="195" spans="1:8" ht="35.25" customHeight="1">
      <c r="A195" s="82" t="s">
        <v>141</v>
      </c>
      <c r="B195" s="84" t="s">
        <v>214</v>
      </c>
      <c r="C195" s="73" t="s">
        <v>142</v>
      </c>
      <c r="D195" s="72" t="s">
        <v>406</v>
      </c>
      <c r="E195" s="74" t="s">
        <v>23</v>
      </c>
      <c r="F195" s="111">
        <v>5</v>
      </c>
      <c r="G195" s="51"/>
      <c r="H195" s="50">
        <f>ROUND(G195*F195,2)</f>
        <v>0</v>
      </c>
    </row>
    <row r="196" spans="1:8" ht="35.25" customHeight="1">
      <c r="A196" s="82" t="s">
        <v>96</v>
      </c>
      <c r="B196" s="84" t="s">
        <v>278</v>
      </c>
      <c r="C196" s="73" t="s">
        <v>98</v>
      </c>
      <c r="D196" s="72" t="s">
        <v>144</v>
      </c>
      <c r="E196" s="74" t="s">
        <v>30</v>
      </c>
      <c r="F196" s="111">
        <v>10</v>
      </c>
      <c r="G196" s="51"/>
      <c r="H196" s="50">
        <f>ROUND(G196*F196,2)</f>
        <v>0</v>
      </c>
    </row>
    <row r="197" spans="1:8" ht="35.25" customHeight="1">
      <c r="A197" s="12"/>
      <c r="B197" s="49"/>
      <c r="C197" s="77" t="s">
        <v>145</v>
      </c>
      <c r="D197" s="78"/>
      <c r="E197" s="78"/>
      <c r="F197" s="112"/>
      <c r="G197" s="52"/>
      <c r="H197" s="110"/>
    </row>
    <row r="198" spans="1:8" ht="35.25" customHeight="1">
      <c r="A198" s="13" t="s">
        <v>42</v>
      </c>
      <c r="B198" s="84" t="s">
        <v>200</v>
      </c>
      <c r="C198" s="68" t="s">
        <v>43</v>
      </c>
      <c r="D198" s="72" t="s">
        <v>148</v>
      </c>
      <c r="E198" s="78"/>
      <c r="F198" s="112"/>
      <c r="G198" s="52"/>
      <c r="H198" s="110"/>
    </row>
    <row r="199" spans="1:8" ht="35.25" customHeight="1">
      <c r="A199" s="8" t="s">
        <v>147</v>
      </c>
      <c r="B199" s="46" t="s">
        <v>24</v>
      </c>
      <c r="C199" s="73" t="s">
        <v>121</v>
      </c>
      <c r="D199" s="72" t="s">
        <v>102</v>
      </c>
      <c r="E199" s="74" t="s">
        <v>36</v>
      </c>
      <c r="F199" s="111">
        <v>14</v>
      </c>
      <c r="G199" s="51"/>
      <c r="H199" s="50">
        <f>ROUND(G199*F199,2)</f>
        <v>0</v>
      </c>
    </row>
    <row r="200" spans="1:8" ht="35.25" customHeight="1">
      <c r="A200" s="8" t="s">
        <v>122</v>
      </c>
      <c r="B200" s="84" t="s">
        <v>325</v>
      </c>
      <c r="C200" s="73" t="s">
        <v>123</v>
      </c>
      <c r="D200" s="72" t="s">
        <v>124</v>
      </c>
      <c r="E200" s="74" t="s">
        <v>23</v>
      </c>
      <c r="F200" s="112">
        <v>40</v>
      </c>
      <c r="G200" s="51"/>
      <c r="H200" s="50">
        <f>ROUND(G200*F200,2)</f>
        <v>0</v>
      </c>
    </row>
    <row r="201" spans="1:8" ht="35.25" customHeight="1">
      <c r="A201" s="109"/>
      <c r="B201" s="64"/>
      <c r="C201" s="57" t="s">
        <v>17</v>
      </c>
      <c r="D201" s="36"/>
      <c r="E201" s="65"/>
      <c r="F201" s="160"/>
      <c r="G201" s="52"/>
      <c r="H201" s="110"/>
    </row>
    <row r="202" spans="1:9" s="4" customFormat="1" ht="35.25" customHeight="1">
      <c r="A202" s="8" t="s">
        <v>56</v>
      </c>
      <c r="B202" s="84" t="s">
        <v>326</v>
      </c>
      <c r="C202" s="73" t="s">
        <v>63</v>
      </c>
      <c r="D202" s="72" t="s">
        <v>209</v>
      </c>
      <c r="E202" s="74" t="s">
        <v>30</v>
      </c>
      <c r="F202" s="112">
        <v>1</v>
      </c>
      <c r="G202" s="51"/>
      <c r="H202" s="50">
        <f>ROUND(G202*F202,2)</f>
        <v>0</v>
      </c>
      <c r="I202"/>
    </row>
    <row r="203" spans="1:9" s="4" customFormat="1" ht="35.25" customHeight="1">
      <c r="A203" s="8" t="s">
        <v>57</v>
      </c>
      <c r="B203" s="84" t="s">
        <v>252</v>
      </c>
      <c r="C203" s="73" t="s">
        <v>64</v>
      </c>
      <c r="D203" s="72" t="s">
        <v>209</v>
      </c>
      <c r="E203" s="74" t="s">
        <v>30</v>
      </c>
      <c r="F203" s="112">
        <v>1</v>
      </c>
      <c r="G203" s="51"/>
      <c r="H203" s="50">
        <f>ROUND(G203*F203,2)</f>
        <v>0</v>
      </c>
      <c r="I203"/>
    </row>
    <row r="204" spans="1:8" ht="35.25" customHeight="1">
      <c r="A204" s="109"/>
      <c r="B204" s="65"/>
      <c r="C204" s="57" t="s">
        <v>18</v>
      </c>
      <c r="D204" s="36"/>
      <c r="E204" s="65"/>
      <c r="F204" s="160"/>
      <c r="G204" s="52"/>
      <c r="H204" s="110"/>
    </row>
    <row r="205" spans="1:8" ht="35.25" customHeight="1">
      <c r="A205" s="10" t="s">
        <v>47</v>
      </c>
      <c r="B205" s="84" t="s">
        <v>327</v>
      </c>
      <c r="C205" s="73" t="s">
        <v>48</v>
      </c>
      <c r="D205" s="72" t="s">
        <v>113</v>
      </c>
      <c r="E205" s="74"/>
      <c r="F205" s="111"/>
      <c r="G205" s="52"/>
      <c r="H205" s="110"/>
    </row>
    <row r="206" spans="1:8" ht="35.25" customHeight="1">
      <c r="A206" s="82" t="s">
        <v>114</v>
      </c>
      <c r="B206" s="46" t="s">
        <v>24</v>
      </c>
      <c r="C206" s="73" t="s">
        <v>115</v>
      </c>
      <c r="D206" s="72"/>
      <c r="E206" s="74" t="s">
        <v>23</v>
      </c>
      <c r="F206" s="113">
        <v>20</v>
      </c>
      <c r="G206" s="51"/>
      <c r="H206" s="50">
        <f>ROUND(G206*F206,2)</f>
        <v>0</v>
      </c>
    </row>
    <row r="207" spans="1:8" ht="35.25" customHeight="1">
      <c r="A207" s="82" t="s">
        <v>49</v>
      </c>
      <c r="B207" s="46" t="s">
        <v>31</v>
      </c>
      <c r="C207" s="73" t="s">
        <v>116</v>
      </c>
      <c r="D207" s="72"/>
      <c r="E207" s="74" t="s">
        <v>23</v>
      </c>
      <c r="F207" s="113">
        <v>45</v>
      </c>
      <c r="G207" s="51"/>
      <c r="H207" s="50">
        <f>ROUND(G207*F207,2)</f>
        <v>0</v>
      </c>
    </row>
    <row r="208" spans="1:9" ht="35.25" customHeight="1" thickBot="1">
      <c r="A208" s="107"/>
      <c r="B208" s="38" t="str">
        <f>B176</f>
        <v>F</v>
      </c>
      <c r="C208" s="178" t="str">
        <f>C176</f>
        <v>NEW LOCAL SIDEWALK - MCBEY AVE FROM SUMMERLANDS BLVD TO COUNTRY CLUB BLVD (SOUTH SIDE)</v>
      </c>
      <c r="D208" s="179"/>
      <c r="E208" s="179"/>
      <c r="F208" s="180"/>
      <c r="G208" s="40" t="s">
        <v>13</v>
      </c>
      <c r="H208" s="121">
        <f>SUM(H176:H207)</f>
        <v>0</v>
      </c>
      <c r="I208" s="5"/>
    </row>
    <row r="209" spans="1:9" ht="35.25" customHeight="1" thickTop="1">
      <c r="A209" s="120"/>
      <c r="B209" s="62" t="s">
        <v>226</v>
      </c>
      <c r="C209" s="175" t="s">
        <v>231</v>
      </c>
      <c r="D209" s="176"/>
      <c r="E209" s="176"/>
      <c r="F209" s="177"/>
      <c r="G209" s="52"/>
      <c r="H209" s="116"/>
      <c r="I209" s="5"/>
    </row>
    <row r="210" spans="1:8" ht="35.25" customHeight="1">
      <c r="A210" s="109"/>
      <c r="B210" s="66"/>
      <c r="C210" s="39" t="s">
        <v>15</v>
      </c>
      <c r="D210" s="36"/>
      <c r="E210" s="55" t="s">
        <v>2</v>
      </c>
      <c r="F210" s="160" t="s">
        <v>2</v>
      </c>
      <c r="G210" s="52"/>
      <c r="H210" s="110"/>
    </row>
    <row r="211" spans="1:8" ht="35.25" customHeight="1">
      <c r="A211" s="8" t="s">
        <v>66</v>
      </c>
      <c r="B211" s="84" t="s">
        <v>202</v>
      </c>
      <c r="C211" s="73" t="s">
        <v>67</v>
      </c>
      <c r="D211" s="72" t="s">
        <v>127</v>
      </c>
      <c r="E211" s="74" t="s">
        <v>21</v>
      </c>
      <c r="F211" s="162">
        <v>149</v>
      </c>
      <c r="G211" s="51"/>
      <c r="H211" s="50">
        <f>ROUND(G211*F211,2)</f>
        <v>0</v>
      </c>
    </row>
    <row r="212" spans="1:8" ht="35.25" customHeight="1">
      <c r="A212" s="9" t="s">
        <v>68</v>
      </c>
      <c r="B212" s="84" t="s">
        <v>285</v>
      </c>
      <c r="C212" s="73" t="s">
        <v>69</v>
      </c>
      <c r="D212" s="72" t="s">
        <v>127</v>
      </c>
      <c r="E212" s="74" t="s">
        <v>23</v>
      </c>
      <c r="F212" s="162">
        <v>745</v>
      </c>
      <c r="G212" s="51"/>
      <c r="H212" s="50">
        <f>ROUND(G212*F212,2)</f>
        <v>0</v>
      </c>
    </row>
    <row r="213" spans="1:8" ht="35.25" customHeight="1">
      <c r="A213" s="9" t="s">
        <v>26</v>
      </c>
      <c r="B213" s="84" t="s">
        <v>328</v>
      </c>
      <c r="C213" s="73" t="s">
        <v>27</v>
      </c>
      <c r="D213" s="72" t="s">
        <v>127</v>
      </c>
      <c r="E213" s="74" t="s">
        <v>21</v>
      </c>
      <c r="F213" s="162">
        <v>40</v>
      </c>
      <c r="G213" s="51"/>
      <c r="H213" s="50">
        <f>ROUND(G213*F213,2)</f>
        <v>0</v>
      </c>
    </row>
    <row r="214" spans="1:8" ht="35.25" customHeight="1">
      <c r="A214" s="8" t="s">
        <v>28</v>
      </c>
      <c r="B214" s="84" t="s">
        <v>329</v>
      </c>
      <c r="C214" s="73" t="s">
        <v>29</v>
      </c>
      <c r="D214" s="72" t="s">
        <v>127</v>
      </c>
      <c r="E214" s="74" t="s">
        <v>23</v>
      </c>
      <c r="F214" s="162">
        <v>805</v>
      </c>
      <c r="G214" s="51"/>
      <c r="H214" s="50">
        <f>ROUND(G214*F214,2)</f>
        <v>0</v>
      </c>
    </row>
    <row r="215" spans="1:8" ht="35.25" customHeight="1">
      <c r="A215" s="109"/>
      <c r="B215" s="66"/>
      <c r="C215" s="57" t="s">
        <v>128</v>
      </c>
      <c r="D215" s="36"/>
      <c r="E215" s="56"/>
      <c r="F215" s="160"/>
      <c r="G215" s="52"/>
      <c r="H215" s="110"/>
    </row>
    <row r="216" spans="1:8" ht="35.25" customHeight="1">
      <c r="A216" s="10" t="s">
        <v>464</v>
      </c>
      <c r="B216" s="84" t="s">
        <v>330</v>
      </c>
      <c r="C216" s="73" t="s">
        <v>409</v>
      </c>
      <c r="D216" s="72" t="s">
        <v>131</v>
      </c>
      <c r="E216" s="74"/>
      <c r="F216" s="162" t="s">
        <v>2</v>
      </c>
      <c r="G216" s="52"/>
      <c r="H216" s="110"/>
    </row>
    <row r="217" spans="1:8" ht="35.25" customHeight="1">
      <c r="A217" s="82" t="s">
        <v>465</v>
      </c>
      <c r="B217" s="46" t="s">
        <v>24</v>
      </c>
      <c r="C217" s="73" t="s">
        <v>240</v>
      </c>
      <c r="D217" s="72" t="s">
        <v>2</v>
      </c>
      <c r="E217" s="74" t="s">
        <v>23</v>
      </c>
      <c r="F217" s="162">
        <v>3</v>
      </c>
      <c r="G217" s="51"/>
      <c r="H217" s="50">
        <f>ROUND(G217*F217,2)</f>
        <v>0</v>
      </c>
    </row>
    <row r="218" spans="1:8" ht="35.25" customHeight="1">
      <c r="A218" s="10" t="s">
        <v>32</v>
      </c>
      <c r="B218" s="84" t="s">
        <v>331</v>
      </c>
      <c r="C218" s="73" t="s">
        <v>33</v>
      </c>
      <c r="D218" s="72" t="s">
        <v>131</v>
      </c>
      <c r="E218" s="74"/>
      <c r="F218" s="162" t="s">
        <v>2</v>
      </c>
      <c r="G218" s="52"/>
      <c r="H218" s="110"/>
    </row>
    <row r="219" spans="1:8" ht="35.25" customHeight="1">
      <c r="A219" s="82" t="s">
        <v>132</v>
      </c>
      <c r="B219" s="46" t="s">
        <v>24</v>
      </c>
      <c r="C219" s="73" t="s">
        <v>133</v>
      </c>
      <c r="D219" s="72" t="s">
        <v>2</v>
      </c>
      <c r="E219" s="74" t="s">
        <v>30</v>
      </c>
      <c r="F219" s="162">
        <v>92</v>
      </c>
      <c r="G219" s="51"/>
      <c r="H219" s="50">
        <f>ROUND(G219*F219,2)</f>
        <v>0</v>
      </c>
    </row>
    <row r="220" spans="1:8" ht="35.25" customHeight="1">
      <c r="A220" s="10" t="s">
        <v>161</v>
      </c>
      <c r="B220" s="84" t="s">
        <v>332</v>
      </c>
      <c r="C220" s="73" t="s">
        <v>162</v>
      </c>
      <c r="D220" s="72" t="s">
        <v>83</v>
      </c>
      <c r="E220" s="74"/>
      <c r="F220" s="162" t="s">
        <v>2</v>
      </c>
      <c r="G220" s="52"/>
      <c r="H220" s="110"/>
    </row>
    <row r="221" spans="1:8" ht="35.25" customHeight="1">
      <c r="A221" s="10" t="s">
        <v>163</v>
      </c>
      <c r="B221" s="46" t="s">
        <v>24</v>
      </c>
      <c r="C221" s="73" t="s">
        <v>84</v>
      </c>
      <c r="D221" s="72" t="s">
        <v>216</v>
      </c>
      <c r="E221" s="74"/>
      <c r="F221" s="162" t="s">
        <v>2</v>
      </c>
      <c r="G221" s="52"/>
      <c r="H221" s="110"/>
    </row>
    <row r="222" spans="1:8" ht="35.25" customHeight="1">
      <c r="A222" s="82" t="s">
        <v>164</v>
      </c>
      <c r="B222" s="47" t="s">
        <v>85</v>
      </c>
      <c r="C222" s="73" t="s">
        <v>165</v>
      </c>
      <c r="D222" s="72"/>
      <c r="E222" s="74" t="s">
        <v>23</v>
      </c>
      <c r="F222" s="162">
        <v>10</v>
      </c>
      <c r="G222" s="51"/>
      <c r="H222" s="50">
        <f>ROUND(G222*F222,2)</f>
        <v>0</v>
      </c>
    </row>
    <row r="223" spans="1:8" ht="35.25" customHeight="1">
      <c r="A223" s="82" t="s">
        <v>166</v>
      </c>
      <c r="B223" s="47" t="s">
        <v>86</v>
      </c>
      <c r="C223" s="73" t="s">
        <v>167</v>
      </c>
      <c r="D223" s="72"/>
      <c r="E223" s="74" t="s">
        <v>23</v>
      </c>
      <c r="F223" s="162">
        <v>77</v>
      </c>
      <c r="G223" s="51"/>
      <c r="H223" s="50">
        <f>ROUND(G223*F223,2)</f>
        <v>0</v>
      </c>
    </row>
    <row r="224" spans="1:8" ht="35.25" customHeight="1">
      <c r="A224" s="82" t="s">
        <v>170</v>
      </c>
      <c r="B224" s="84" t="s">
        <v>333</v>
      </c>
      <c r="C224" s="73" t="s">
        <v>171</v>
      </c>
      <c r="D224" s="72" t="s">
        <v>83</v>
      </c>
      <c r="E224" s="74" t="s">
        <v>23</v>
      </c>
      <c r="F224" s="162">
        <v>5</v>
      </c>
      <c r="G224" s="51"/>
      <c r="H224" s="50">
        <f>ROUND(G224*F224,2)</f>
        <v>0</v>
      </c>
    </row>
    <row r="225" spans="1:8" ht="35.25" customHeight="1">
      <c r="A225" s="82" t="s">
        <v>172</v>
      </c>
      <c r="B225" s="84" t="s">
        <v>334</v>
      </c>
      <c r="C225" s="73" t="s">
        <v>173</v>
      </c>
      <c r="D225" s="72" t="s">
        <v>83</v>
      </c>
      <c r="E225" s="74" t="s">
        <v>23</v>
      </c>
      <c r="F225" s="162">
        <v>2</v>
      </c>
      <c r="G225" s="51"/>
      <c r="H225" s="50">
        <f>ROUND(G225*F225,2)</f>
        <v>0</v>
      </c>
    </row>
    <row r="226" spans="1:8" ht="35.25" customHeight="1">
      <c r="A226" s="82" t="s">
        <v>174</v>
      </c>
      <c r="B226" s="84" t="s">
        <v>335</v>
      </c>
      <c r="C226" s="73" t="s">
        <v>175</v>
      </c>
      <c r="D226" s="72" t="s">
        <v>83</v>
      </c>
      <c r="E226" s="74" t="s">
        <v>23</v>
      </c>
      <c r="F226" s="162">
        <v>2</v>
      </c>
      <c r="G226" s="51"/>
      <c r="H226" s="50">
        <f>ROUND(G226*F226,2)</f>
        <v>0</v>
      </c>
    </row>
    <row r="227" spans="1:8" ht="35.25" customHeight="1">
      <c r="A227" s="10" t="s">
        <v>176</v>
      </c>
      <c r="B227" s="84" t="s">
        <v>336</v>
      </c>
      <c r="C227" s="73" t="s">
        <v>177</v>
      </c>
      <c r="D227" s="72" t="s">
        <v>217</v>
      </c>
      <c r="E227" s="74"/>
      <c r="F227" s="162" t="s">
        <v>2</v>
      </c>
      <c r="G227" s="52"/>
      <c r="H227" s="110"/>
    </row>
    <row r="228" spans="1:8" ht="35.25" customHeight="1">
      <c r="A228" s="82" t="s">
        <v>178</v>
      </c>
      <c r="B228" s="46" t="s">
        <v>24</v>
      </c>
      <c r="C228" s="73" t="s">
        <v>407</v>
      </c>
      <c r="D228" s="72" t="s">
        <v>2</v>
      </c>
      <c r="E228" s="74" t="s">
        <v>36</v>
      </c>
      <c r="F228" s="162">
        <v>77</v>
      </c>
      <c r="G228" s="51"/>
      <c r="H228" s="50">
        <f>ROUND(G228*F228,2)</f>
        <v>0</v>
      </c>
    </row>
    <row r="229" spans="1:8" ht="35.25" customHeight="1">
      <c r="A229" s="82" t="s">
        <v>241</v>
      </c>
      <c r="B229" s="46" t="s">
        <v>31</v>
      </c>
      <c r="C229" s="73" t="s">
        <v>242</v>
      </c>
      <c r="D229" s="72" t="s">
        <v>2</v>
      </c>
      <c r="E229" s="74" t="s">
        <v>36</v>
      </c>
      <c r="F229" s="162">
        <v>9</v>
      </c>
      <c r="G229" s="51"/>
      <c r="H229" s="50">
        <f>ROUND(G229*F229,2)</f>
        <v>0</v>
      </c>
    </row>
    <row r="230" spans="1:8" ht="35.25" customHeight="1">
      <c r="A230" s="10" t="s">
        <v>181</v>
      </c>
      <c r="B230" s="84" t="s">
        <v>337</v>
      </c>
      <c r="C230" s="73" t="s">
        <v>182</v>
      </c>
      <c r="D230" s="72" t="s">
        <v>217</v>
      </c>
      <c r="E230" s="74"/>
      <c r="F230" s="162" t="s">
        <v>2</v>
      </c>
      <c r="G230" s="52"/>
      <c r="H230" s="110"/>
    </row>
    <row r="231" spans="1:8" ht="35.25" customHeight="1">
      <c r="A231" s="82" t="s">
        <v>184</v>
      </c>
      <c r="B231" s="46" t="s">
        <v>24</v>
      </c>
      <c r="C231" s="73" t="s">
        <v>185</v>
      </c>
      <c r="D231" s="72" t="s">
        <v>90</v>
      </c>
      <c r="E231" s="74" t="s">
        <v>36</v>
      </c>
      <c r="F231" s="162">
        <v>26</v>
      </c>
      <c r="G231" s="51"/>
      <c r="H231" s="50">
        <f>ROUND(G231*F231,2)</f>
        <v>0</v>
      </c>
    </row>
    <row r="232" spans="1:8" ht="35.25" customHeight="1">
      <c r="A232" s="10" t="s">
        <v>88</v>
      </c>
      <c r="B232" s="84" t="s">
        <v>338</v>
      </c>
      <c r="C232" s="73" t="s">
        <v>38</v>
      </c>
      <c r="D232" s="72" t="s">
        <v>217</v>
      </c>
      <c r="E232" s="74"/>
      <c r="F232" s="162" t="s">
        <v>2</v>
      </c>
      <c r="G232" s="52"/>
      <c r="H232" s="110"/>
    </row>
    <row r="233" spans="1:8" ht="35.25" customHeight="1">
      <c r="A233" s="10" t="s">
        <v>187</v>
      </c>
      <c r="B233" s="46" t="s">
        <v>24</v>
      </c>
      <c r="C233" s="73" t="s">
        <v>188</v>
      </c>
      <c r="D233" s="72" t="s">
        <v>218</v>
      </c>
      <c r="E233" s="74"/>
      <c r="F233" s="162" t="s">
        <v>2</v>
      </c>
      <c r="G233" s="52"/>
      <c r="H233" s="110"/>
    </row>
    <row r="234" spans="1:8" ht="35.25" customHeight="1">
      <c r="A234" s="82" t="s">
        <v>189</v>
      </c>
      <c r="B234" s="47" t="s">
        <v>85</v>
      </c>
      <c r="C234" s="73" t="s">
        <v>190</v>
      </c>
      <c r="D234" s="72"/>
      <c r="E234" s="74" t="s">
        <v>36</v>
      </c>
      <c r="F234" s="162">
        <v>15</v>
      </c>
      <c r="G234" s="51"/>
      <c r="H234" s="50">
        <f>ROUND(G234*F234,2)</f>
        <v>0</v>
      </c>
    </row>
    <row r="235" spans="1:8" ht="45">
      <c r="A235" s="127" t="s">
        <v>243</v>
      </c>
      <c r="B235" s="37" t="s">
        <v>31</v>
      </c>
      <c r="C235" s="54" t="s">
        <v>244</v>
      </c>
      <c r="D235" s="61" t="s">
        <v>245</v>
      </c>
      <c r="E235" s="34"/>
      <c r="F235" s="162" t="s">
        <v>2</v>
      </c>
      <c r="G235" s="52"/>
      <c r="H235" s="110"/>
    </row>
    <row r="236" spans="1:8" ht="35.25" customHeight="1">
      <c r="A236" s="82" t="s">
        <v>246</v>
      </c>
      <c r="B236" s="47" t="s">
        <v>85</v>
      </c>
      <c r="C236" s="73" t="s">
        <v>190</v>
      </c>
      <c r="D236" s="72"/>
      <c r="E236" s="74" t="s">
        <v>36</v>
      </c>
      <c r="F236" s="162">
        <v>2</v>
      </c>
      <c r="G236" s="51"/>
      <c r="H236" s="50">
        <f>ROUND(G236*F236,2)</f>
        <v>0</v>
      </c>
    </row>
    <row r="237" spans="1:8" ht="35.25" customHeight="1">
      <c r="A237" s="11" t="s">
        <v>136</v>
      </c>
      <c r="B237" s="48" t="s">
        <v>37</v>
      </c>
      <c r="C237" s="44" t="s">
        <v>91</v>
      </c>
      <c r="D237" s="45" t="s">
        <v>92</v>
      </c>
      <c r="E237" s="20" t="s">
        <v>36</v>
      </c>
      <c r="F237" s="162">
        <v>21</v>
      </c>
      <c r="G237" s="51"/>
      <c r="H237" s="50">
        <f>ROUND(G237*F237,2)</f>
        <v>0</v>
      </c>
    </row>
    <row r="238" spans="1:8" ht="35.25" customHeight="1">
      <c r="A238" s="82" t="s">
        <v>141</v>
      </c>
      <c r="B238" s="84" t="s">
        <v>339</v>
      </c>
      <c r="C238" s="73" t="s">
        <v>142</v>
      </c>
      <c r="D238" s="72" t="s">
        <v>406</v>
      </c>
      <c r="E238" s="74" t="s">
        <v>23</v>
      </c>
      <c r="F238" s="162">
        <v>7</v>
      </c>
      <c r="G238" s="51"/>
      <c r="H238" s="50">
        <f>ROUND(G238*F238,2)</f>
        <v>0</v>
      </c>
    </row>
    <row r="239" spans="1:8" ht="35.25" customHeight="1">
      <c r="A239" s="82" t="s">
        <v>96</v>
      </c>
      <c r="B239" s="84" t="s">
        <v>340</v>
      </c>
      <c r="C239" s="73" t="s">
        <v>98</v>
      </c>
      <c r="D239" s="72" t="s">
        <v>144</v>
      </c>
      <c r="E239" s="74" t="s">
        <v>30</v>
      </c>
      <c r="F239" s="162">
        <v>2</v>
      </c>
      <c r="G239" s="51"/>
      <c r="H239" s="50">
        <f>ROUND(G239*F239,2)</f>
        <v>0</v>
      </c>
    </row>
    <row r="240" spans="1:8" ht="35.25" customHeight="1">
      <c r="A240" s="12"/>
      <c r="B240" s="49"/>
      <c r="C240" s="77" t="s">
        <v>145</v>
      </c>
      <c r="D240" s="78"/>
      <c r="E240" s="78"/>
      <c r="F240" s="162" t="s">
        <v>2</v>
      </c>
      <c r="G240" s="52"/>
      <c r="H240" s="110"/>
    </row>
    <row r="241" spans="1:9" s="4" customFormat="1" ht="35.25" customHeight="1">
      <c r="A241" s="13" t="s">
        <v>42</v>
      </c>
      <c r="B241" s="23" t="s">
        <v>341</v>
      </c>
      <c r="C241" s="68" t="s">
        <v>43</v>
      </c>
      <c r="D241" s="72" t="s">
        <v>148</v>
      </c>
      <c r="E241" s="78"/>
      <c r="F241" s="162" t="s">
        <v>2</v>
      </c>
      <c r="G241" s="52"/>
      <c r="H241" s="110"/>
      <c r="I241"/>
    </row>
    <row r="242" spans="1:9" s="4" customFormat="1" ht="45">
      <c r="A242" s="9" t="s">
        <v>247</v>
      </c>
      <c r="B242" s="24" t="s">
        <v>24</v>
      </c>
      <c r="C242" s="68" t="s">
        <v>248</v>
      </c>
      <c r="D242" s="72" t="s">
        <v>249</v>
      </c>
      <c r="E242" s="29" t="s">
        <v>36</v>
      </c>
      <c r="F242" s="162">
        <v>9</v>
      </c>
      <c r="G242" s="51"/>
      <c r="H242" s="50">
        <f>ROUND(G242*F242,2)</f>
        <v>0</v>
      </c>
      <c r="I242"/>
    </row>
    <row r="243" spans="1:9" s="4" customFormat="1" ht="35.25" customHeight="1">
      <c r="A243" s="8" t="s">
        <v>147</v>
      </c>
      <c r="B243" s="46" t="s">
        <v>31</v>
      </c>
      <c r="C243" s="73" t="s">
        <v>121</v>
      </c>
      <c r="D243" s="72" t="s">
        <v>102</v>
      </c>
      <c r="E243" s="74" t="s">
        <v>36</v>
      </c>
      <c r="F243" s="162">
        <v>51</v>
      </c>
      <c r="G243" s="51"/>
      <c r="H243" s="50">
        <f>ROUND(G243*F243,2)</f>
        <v>0</v>
      </c>
      <c r="I243"/>
    </row>
    <row r="244" spans="1:9" s="4" customFormat="1" ht="35.25" customHeight="1">
      <c r="A244" s="8" t="s">
        <v>122</v>
      </c>
      <c r="B244" s="84" t="s">
        <v>342</v>
      </c>
      <c r="C244" s="73" t="s">
        <v>123</v>
      </c>
      <c r="D244" s="72" t="s">
        <v>124</v>
      </c>
      <c r="E244" s="74" t="s">
        <v>23</v>
      </c>
      <c r="F244" s="162">
        <v>620</v>
      </c>
      <c r="G244" s="51"/>
      <c r="H244" s="50">
        <f>ROUND(G244*F244,2)</f>
        <v>0</v>
      </c>
      <c r="I244"/>
    </row>
    <row r="245" spans="1:9" s="4" customFormat="1" ht="35.25" customHeight="1">
      <c r="A245" s="12"/>
      <c r="B245" s="49"/>
      <c r="C245" s="77" t="s">
        <v>17</v>
      </c>
      <c r="D245" s="78"/>
      <c r="E245" s="78"/>
      <c r="F245" s="162" t="s">
        <v>2</v>
      </c>
      <c r="G245" s="52"/>
      <c r="H245" s="110"/>
      <c r="I245"/>
    </row>
    <row r="246" spans="1:9" s="4" customFormat="1" ht="35.25" customHeight="1">
      <c r="A246" s="14" t="s">
        <v>45</v>
      </c>
      <c r="B246" s="84" t="s">
        <v>288</v>
      </c>
      <c r="C246" s="73" t="s">
        <v>410</v>
      </c>
      <c r="D246" s="72" t="s">
        <v>209</v>
      </c>
      <c r="E246" s="74"/>
      <c r="F246" s="162" t="s">
        <v>2</v>
      </c>
      <c r="G246" s="52"/>
      <c r="H246" s="110"/>
      <c r="I246"/>
    </row>
    <row r="247" spans="1:9" s="4" customFormat="1" ht="35.25" customHeight="1">
      <c r="A247" s="8" t="s">
        <v>153</v>
      </c>
      <c r="B247" s="46" t="s">
        <v>24</v>
      </c>
      <c r="C247" s="73" t="s">
        <v>154</v>
      </c>
      <c r="D247" s="72"/>
      <c r="E247" s="74" t="s">
        <v>30</v>
      </c>
      <c r="F247" s="162">
        <v>1</v>
      </c>
      <c r="G247" s="51"/>
      <c r="H247" s="50">
        <f aca="true" t="shared" si="5" ref="H247:H252">ROUND(G247*F247,2)</f>
        <v>0</v>
      </c>
      <c r="I247"/>
    </row>
    <row r="248" spans="1:9" s="4" customFormat="1" ht="35.25" customHeight="1">
      <c r="A248" s="8" t="s">
        <v>56</v>
      </c>
      <c r="B248" s="84" t="s">
        <v>343</v>
      </c>
      <c r="C248" s="73" t="s">
        <v>63</v>
      </c>
      <c r="D248" s="72" t="s">
        <v>209</v>
      </c>
      <c r="E248" s="74" t="s">
        <v>30</v>
      </c>
      <c r="F248" s="162">
        <v>3</v>
      </c>
      <c r="G248" s="51"/>
      <c r="H248" s="50">
        <f t="shared" si="5"/>
        <v>0</v>
      </c>
      <c r="I248"/>
    </row>
    <row r="249" spans="1:9" s="4" customFormat="1" ht="35.25" customHeight="1">
      <c r="A249" s="8" t="s">
        <v>57</v>
      </c>
      <c r="B249" s="84" t="s">
        <v>344</v>
      </c>
      <c r="C249" s="73" t="s">
        <v>64</v>
      </c>
      <c r="D249" s="72" t="s">
        <v>209</v>
      </c>
      <c r="E249" s="74" t="s">
        <v>30</v>
      </c>
      <c r="F249" s="162">
        <v>3</v>
      </c>
      <c r="G249" s="51"/>
      <c r="H249" s="50">
        <f t="shared" si="5"/>
        <v>0</v>
      </c>
      <c r="I249"/>
    </row>
    <row r="250" spans="1:9" s="4" customFormat="1" ht="35.25" customHeight="1">
      <c r="A250" s="8" t="s">
        <v>58</v>
      </c>
      <c r="B250" s="84" t="s">
        <v>345</v>
      </c>
      <c r="C250" s="73" t="s">
        <v>65</v>
      </c>
      <c r="D250" s="72" t="s">
        <v>209</v>
      </c>
      <c r="E250" s="74" t="s">
        <v>30</v>
      </c>
      <c r="F250" s="162">
        <v>2</v>
      </c>
      <c r="G250" s="51"/>
      <c r="H250" s="50">
        <f t="shared" si="5"/>
        <v>0</v>
      </c>
      <c r="I250"/>
    </row>
    <row r="251" spans="1:9" s="4" customFormat="1" ht="35.25" customHeight="1">
      <c r="A251" s="8" t="s">
        <v>199</v>
      </c>
      <c r="B251" s="84" t="s">
        <v>346</v>
      </c>
      <c r="C251" s="73" t="s">
        <v>201</v>
      </c>
      <c r="D251" s="72" t="s">
        <v>209</v>
      </c>
      <c r="E251" s="74" t="s">
        <v>30</v>
      </c>
      <c r="F251" s="162">
        <v>1</v>
      </c>
      <c r="G251" s="51"/>
      <c r="H251" s="50">
        <f t="shared" si="5"/>
        <v>0</v>
      </c>
      <c r="I251"/>
    </row>
    <row r="252" spans="1:8" ht="35.25" customHeight="1">
      <c r="A252" s="8" t="s">
        <v>251</v>
      </c>
      <c r="B252" s="84" t="s">
        <v>347</v>
      </c>
      <c r="C252" s="73" t="s">
        <v>253</v>
      </c>
      <c r="D252" s="72" t="s">
        <v>155</v>
      </c>
      <c r="E252" s="74" t="s">
        <v>30</v>
      </c>
      <c r="F252" s="162">
        <v>1</v>
      </c>
      <c r="G252" s="51"/>
      <c r="H252" s="50">
        <f t="shared" si="5"/>
        <v>0</v>
      </c>
    </row>
    <row r="253" spans="1:8" ht="35.25" customHeight="1">
      <c r="A253" s="109"/>
      <c r="B253" s="65"/>
      <c r="C253" s="57" t="s">
        <v>18</v>
      </c>
      <c r="D253" s="36"/>
      <c r="E253" s="65"/>
      <c r="F253" s="160"/>
      <c r="G253" s="52"/>
      <c r="H253" s="110"/>
    </row>
    <row r="254" spans="1:8" ht="35.25" customHeight="1">
      <c r="A254" s="10" t="s">
        <v>47</v>
      </c>
      <c r="B254" s="84" t="s">
        <v>348</v>
      </c>
      <c r="C254" s="73" t="s">
        <v>48</v>
      </c>
      <c r="D254" s="72" t="s">
        <v>113</v>
      </c>
      <c r="E254" s="74"/>
      <c r="F254" s="162" t="s">
        <v>2</v>
      </c>
      <c r="G254" s="52"/>
      <c r="H254" s="110"/>
    </row>
    <row r="255" spans="1:8" ht="35.25" customHeight="1">
      <c r="A255" s="82" t="s">
        <v>114</v>
      </c>
      <c r="B255" s="46" t="s">
        <v>24</v>
      </c>
      <c r="C255" s="73" t="s">
        <v>115</v>
      </c>
      <c r="D255" s="72"/>
      <c r="E255" s="74" t="s">
        <v>23</v>
      </c>
      <c r="F255" s="162">
        <v>270</v>
      </c>
      <c r="G255" s="51"/>
      <c r="H255" s="50">
        <f>ROUND(G255*F255,2)</f>
        <v>0</v>
      </c>
    </row>
    <row r="256" spans="1:8" ht="35.25" customHeight="1">
      <c r="A256" s="82" t="s">
        <v>49</v>
      </c>
      <c r="B256" s="46" t="s">
        <v>31</v>
      </c>
      <c r="C256" s="73" t="s">
        <v>116</v>
      </c>
      <c r="D256" s="72"/>
      <c r="E256" s="74" t="s">
        <v>23</v>
      </c>
      <c r="F256" s="162">
        <v>540</v>
      </c>
      <c r="G256" s="51"/>
      <c r="H256" s="50">
        <f>ROUND(G256*F256,2)</f>
        <v>0</v>
      </c>
    </row>
    <row r="257" spans="1:8" ht="35.25" customHeight="1">
      <c r="A257" s="12"/>
      <c r="B257" s="152"/>
      <c r="C257" s="77" t="s">
        <v>279</v>
      </c>
      <c r="D257" s="78"/>
      <c r="E257" s="75"/>
      <c r="F257" s="128"/>
      <c r="G257" s="52"/>
      <c r="H257" s="110"/>
    </row>
    <row r="258" spans="1:8" ht="35.25" customHeight="1">
      <c r="A258" s="82"/>
      <c r="B258" s="153" t="s">
        <v>388</v>
      </c>
      <c r="C258" s="85" t="s">
        <v>421</v>
      </c>
      <c r="D258" s="86" t="s">
        <v>425</v>
      </c>
      <c r="E258" s="87" t="s">
        <v>30</v>
      </c>
      <c r="F258" s="163">
        <v>1</v>
      </c>
      <c r="G258" s="51"/>
      <c r="H258" s="50">
        <f>ROUND(G258*F258,2)</f>
        <v>0</v>
      </c>
    </row>
    <row r="259" spans="1:8" ht="35.25" customHeight="1">
      <c r="A259" s="82"/>
      <c r="B259" s="154" t="s">
        <v>389</v>
      </c>
      <c r="C259" s="88" t="s">
        <v>422</v>
      </c>
      <c r="D259" s="86" t="s">
        <v>425</v>
      </c>
      <c r="E259" s="87" t="s">
        <v>30</v>
      </c>
      <c r="F259" s="164">
        <v>1</v>
      </c>
      <c r="G259" s="51"/>
      <c r="H259" s="50">
        <f>ROUND(G259*F259,2)</f>
        <v>0</v>
      </c>
    </row>
    <row r="260" spans="1:9" ht="35.25" customHeight="1" thickBot="1">
      <c r="A260" s="107"/>
      <c r="B260" s="38" t="str">
        <f>B209</f>
        <v>G</v>
      </c>
      <c r="C260" s="178" t="str">
        <f>C209</f>
        <v>NEW LOCAL SIDEWALK - MCKENZIE ST FROM MACHRAY AVE TO INKSTER BLVD (WEST SIDE)</v>
      </c>
      <c r="D260" s="179"/>
      <c r="E260" s="179"/>
      <c r="F260" s="180"/>
      <c r="G260" s="40" t="s">
        <v>13</v>
      </c>
      <c r="H260" s="121">
        <f>SUM(H209:H259)</f>
        <v>0</v>
      </c>
      <c r="I260" s="5"/>
    </row>
    <row r="261" spans="1:9" ht="35.25" customHeight="1" thickTop="1">
      <c r="A261" s="120"/>
      <c r="B261" s="62" t="s">
        <v>227</v>
      </c>
      <c r="C261" s="175" t="s">
        <v>427</v>
      </c>
      <c r="D261" s="176"/>
      <c r="E261" s="176"/>
      <c r="F261" s="177"/>
      <c r="G261" s="52"/>
      <c r="H261" s="110"/>
      <c r="I261" s="5"/>
    </row>
    <row r="262" spans="1:8" ht="35.25" customHeight="1">
      <c r="A262" s="109"/>
      <c r="B262" s="66"/>
      <c r="C262" s="39" t="s">
        <v>15</v>
      </c>
      <c r="D262" s="36"/>
      <c r="E262" s="55" t="s">
        <v>2</v>
      </c>
      <c r="F262" s="160" t="s">
        <v>2</v>
      </c>
      <c r="G262" s="52"/>
      <c r="H262" s="110"/>
    </row>
    <row r="263" spans="1:8" ht="35.25" customHeight="1">
      <c r="A263" s="9" t="s">
        <v>26</v>
      </c>
      <c r="B263" s="84" t="s">
        <v>349</v>
      </c>
      <c r="C263" s="73" t="s">
        <v>27</v>
      </c>
      <c r="D263" s="72" t="s">
        <v>127</v>
      </c>
      <c r="E263" s="74" t="s">
        <v>21</v>
      </c>
      <c r="F263" s="162">
        <v>1</v>
      </c>
      <c r="G263" s="51"/>
      <c r="H263" s="50">
        <f>ROUND(G263*F263,2)</f>
        <v>0</v>
      </c>
    </row>
    <row r="264" spans="1:8" ht="35.25" customHeight="1">
      <c r="A264" s="8" t="s">
        <v>28</v>
      </c>
      <c r="B264" s="84" t="s">
        <v>350</v>
      </c>
      <c r="C264" s="73" t="s">
        <v>29</v>
      </c>
      <c r="D264" s="72" t="s">
        <v>127</v>
      </c>
      <c r="E264" s="74" t="s">
        <v>23</v>
      </c>
      <c r="F264" s="162">
        <v>7</v>
      </c>
      <c r="G264" s="51"/>
      <c r="H264" s="50">
        <f>ROUND(G264*F264,2)</f>
        <v>0</v>
      </c>
    </row>
    <row r="265" spans="1:8" ht="35.25" customHeight="1">
      <c r="A265" s="109"/>
      <c r="B265" s="66"/>
      <c r="C265" s="57" t="s">
        <v>128</v>
      </c>
      <c r="D265" s="36"/>
      <c r="E265" s="56"/>
      <c r="F265" s="160"/>
      <c r="G265" s="52"/>
      <c r="H265" s="110"/>
    </row>
    <row r="266" spans="1:8" ht="35.25" customHeight="1">
      <c r="A266" s="10" t="s">
        <v>32</v>
      </c>
      <c r="B266" s="84" t="s">
        <v>262</v>
      </c>
      <c r="C266" s="73" t="s">
        <v>33</v>
      </c>
      <c r="D266" s="72" t="s">
        <v>131</v>
      </c>
      <c r="E266" s="74"/>
      <c r="F266" s="162"/>
      <c r="G266" s="52"/>
      <c r="H266" s="110"/>
    </row>
    <row r="267" spans="1:8" ht="35.25" customHeight="1">
      <c r="A267" s="82" t="s">
        <v>132</v>
      </c>
      <c r="B267" s="46" t="s">
        <v>24</v>
      </c>
      <c r="C267" s="73" t="s">
        <v>133</v>
      </c>
      <c r="D267" s="72" t="s">
        <v>2</v>
      </c>
      <c r="E267" s="74" t="s">
        <v>30</v>
      </c>
      <c r="F267" s="162">
        <v>12</v>
      </c>
      <c r="G267" s="51"/>
      <c r="H267" s="50">
        <f>ROUND(G267*F267,2)</f>
        <v>0</v>
      </c>
    </row>
    <row r="268" spans="1:8" ht="35.25" customHeight="1">
      <c r="A268" s="10" t="s">
        <v>161</v>
      </c>
      <c r="B268" s="84" t="s">
        <v>351</v>
      </c>
      <c r="C268" s="73" t="s">
        <v>162</v>
      </c>
      <c r="D268" s="72" t="s">
        <v>83</v>
      </c>
      <c r="E268" s="74"/>
      <c r="F268" s="162"/>
      <c r="G268" s="52"/>
      <c r="H268" s="110"/>
    </row>
    <row r="269" spans="1:8" ht="35.25" customHeight="1">
      <c r="A269" s="10" t="s">
        <v>163</v>
      </c>
      <c r="B269" s="46" t="s">
        <v>24</v>
      </c>
      <c r="C269" s="73" t="s">
        <v>84</v>
      </c>
      <c r="D269" s="72" t="s">
        <v>216</v>
      </c>
      <c r="E269" s="74"/>
      <c r="F269" s="162"/>
      <c r="G269" s="52"/>
      <c r="H269" s="110"/>
    </row>
    <row r="270" spans="1:8" ht="35.25" customHeight="1">
      <c r="A270" s="82" t="s">
        <v>164</v>
      </c>
      <c r="B270" s="47" t="s">
        <v>85</v>
      </c>
      <c r="C270" s="73" t="s">
        <v>165</v>
      </c>
      <c r="D270" s="72"/>
      <c r="E270" s="74" t="s">
        <v>23</v>
      </c>
      <c r="F270" s="162">
        <v>10</v>
      </c>
      <c r="G270" s="51"/>
      <c r="H270" s="50">
        <f>ROUND(G270*F270,2)</f>
        <v>0</v>
      </c>
    </row>
    <row r="271" spans="1:8" ht="35.25" customHeight="1">
      <c r="A271" s="10" t="s">
        <v>88</v>
      </c>
      <c r="B271" s="84" t="s">
        <v>352</v>
      </c>
      <c r="C271" s="73" t="s">
        <v>38</v>
      </c>
      <c r="D271" s="72" t="s">
        <v>217</v>
      </c>
      <c r="E271" s="74"/>
      <c r="F271" s="162"/>
      <c r="G271" s="52"/>
      <c r="H271" s="110"/>
    </row>
    <row r="272" spans="1:8" ht="35.25" customHeight="1">
      <c r="A272" s="11" t="s">
        <v>136</v>
      </c>
      <c r="B272" s="48" t="s">
        <v>24</v>
      </c>
      <c r="C272" s="44" t="s">
        <v>91</v>
      </c>
      <c r="D272" s="45" t="s">
        <v>92</v>
      </c>
      <c r="E272" s="20" t="s">
        <v>36</v>
      </c>
      <c r="F272" s="162">
        <v>13</v>
      </c>
      <c r="G272" s="51"/>
      <c r="H272" s="50">
        <f>ROUND(G272*F272,2)</f>
        <v>0</v>
      </c>
    </row>
    <row r="273" spans="1:8" ht="35.25" customHeight="1">
      <c r="A273" s="82" t="s">
        <v>141</v>
      </c>
      <c r="B273" s="84" t="s">
        <v>353</v>
      </c>
      <c r="C273" s="73" t="s">
        <v>142</v>
      </c>
      <c r="D273" s="72" t="s">
        <v>406</v>
      </c>
      <c r="E273" s="74" t="s">
        <v>23</v>
      </c>
      <c r="F273" s="162">
        <v>4</v>
      </c>
      <c r="G273" s="51"/>
      <c r="H273" s="50">
        <f>ROUND(G273*F273,2)</f>
        <v>0</v>
      </c>
    </row>
    <row r="274" spans="1:8" ht="35.25" customHeight="1">
      <c r="A274" s="82" t="s">
        <v>96</v>
      </c>
      <c r="B274" s="84" t="s">
        <v>354</v>
      </c>
      <c r="C274" s="73" t="s">
        <v>98</v>
      </c>
      <c r="D274" s="72" t="s">
        <v>144</v>
      </c>
      <c r="E274" s="74" t="s">
        <v>30</v>
      </c>
      <c r="F274" s="162">
        <v>4</v>
      </c>
      <c r="G274" s="51"/>
      <c r="H274" s="50">
        <f>ROUND(G274*F274,2)</f>
        <v>0</v>
      </c>
    </row>
    <row r="275" spans="1:8" ht="35.25" customHeight="1">
      <c r="A275" s="109"/>
      <c r="B275" s="65"/>
      <c r="C275" s="57" t="s">
        <v>18</v>
      </c>
      <c r="D275" s="36"/>
      <c r="E275" s="65"/>
      <c r="F275" s="160"/>
      <c r="G275" s="52"/>
      <c r="H275" s="110"/>
    </row>
    <row r="276" spans="1:8" ht="35.25" customHeight="1">
      <c r="A276" s="10" t="s">
        <v>47</v>
      </c>
      <c r="B276" s="84" t="s">
        <v>282</v>
      </c>
      <c r="C276" s="73" t="s">
        <v>48</v>
      </c>
      <c r="D276" s="72" t="s">
        <v>113</v>
      </c>
      <c r="E276" s="74"/>
      <c r="F276" s="162"/>
      <c r="G276" s="52"/>
      <c r="H276" s="110"/>
    </row>
    <row r="277" spans="1:8" ht="35.25" customHeight="1">
      <c r="A277" s="82" t="s">
        <v>114</v>
      </c>
      <c r="B277" s="46" t="s">
        <v>24</v>
      </c>
      <c r="C277" s="73" t="s">
        <v>115</v>
      </c>
      <c r="D277" s="72"/>
      <c r="E277" s="74" t="s">
        <v>23</v>
      </c>
      <c r="F277" s="162">
        <v>2</v>
      </c>
      <c r="G277" s="51"/>
      <c r="H277" s="50">
        <f>ROUND(G277*F277,2)</f>
        <v>0</v>
      </c>
    </row>
    <row r="278" spans="1:8" ht="35.25" customHeight="1">
      <c r="A278" s="82" t="s">
        <v>49</v>
      </c>
      <c r="B278" s="46" t="s">
        <v>31</v>
      </c>
      <c r="C278" s="73" t="s">
        <v>116</v>
      </c>
      <c r="D278" s="72"/>
      <c r="E278" s="74" t="s">
        <v>23</v>
      </c>
      <c r="F278" s="162">
        <v>2</v>
      </c>
      <c r="G278" s="51"/>
      <c r="H278" s="50">
        <f>ROUND(G278*F278,2)</f>
        <v>0</v>
      </c>
    </row>
    <row r="279" spans="1:9" s="4" customFormat="1" ht="35.25" customHeight="1">
      <c r="A279" s="82" t="s">
        <v>286</v>
      </c>
      <c r="B279" s="96" t="s">
        <v>355</v>
      </c>
      <c r="C279" s="90" t="s">
        <v>287</v>
      </c>
      <c r="D279" s="91" t="s">
        <v>424</v>
      </c>
      <c r="E279" s="92" t="s">
        <v>23</v>
      </c>
      <c r="F279" s="165">
        <v>5</v>
      </c>
      <c r="G279" s="93"/>
      <c r="H279" s="94">
        <f>ROUND(G279*F279,2)</f>
        <v>0</v>
      </c>
      <c r="I279"/>
    </row>
    <row r="280" spans="1:9" ht="35.25" customHeight="1" thickBot="1">
      <c r="A280" s="107"/>
      <c r="B280" s="95" t="s">
        <v>227</v>
      </c>
      <c r="C280" s="189" t="str">
        <f>C261</f>
        <v>DETECTABLE WARNING SURFACE TILE INSTALLATION - INKSTER BOULEVARD AT MCKENZIE STREET</v>
      </c>
      <c r="D280" s="190"/>
      <c r="E280" s="190"/>
      <c r="F280" s="191"/>
      <c r="G280" s="63" t="s">
        <v>13</v>
      </c>
      <c r="H280" s="121">
        <f>SUM(H261:H279)</f>
        <v>0</v>
      </c>
      <c r="I280" s="5"/>
    </row>
    <row r="281" spans="1:9" ht="35.25" customHeight="1" thickTop="1">
      <c r="A281" s="120"/>
      <c r="B281" s="62" t="s">
        <v>228</v>
      </c>
      <c r="C281" s="175" t="s">
        <v>232</v>
      </c>
      <c r="D281" s="176"/>
      <c r="E281" s="176"/>
      <c r="F281" s="177"/>
      <c r="G281" s="52"/>
      <c r="H281" s="116"/>
      <c r="I281" s="5"/>
    </row>
    <row r="282" spans="1:8" ht="35.25" customHeight="1">
      <c r="A282" s="12"/>
      <c r="B282" s="49"/>
      <c r="C282" s="77" t="s">
        <v>15</v>
      </c>
      <c r="D282" s="83"/>
      <c r="E282" s="83"/>
      <c r="F282" s="111"/>
      <c r="G282" s="52"/>
      <c r="H282" s="67"/>
    </row>
    <row r="283" spans="1:8" ht="35.25" customHeight="1">
      <c r="A283" s="8" t="s">
        <v>66</v>
      </c>
      <c r="B283" s="84" t="s">
        <v>356</v>
      </c>
      <c r="C283" s="73" t="s">
        <v>67</v>
      </c>
      <c r="D283" s="72" t="s">
        <v>127</v>
      </c>
      <c r="E283" s="74" t="s">
        <v>21</v>
      </c>
      <c r="F283" s="111">
        <v>110</v>
      </c>
      <c r="G283" s="51"/>
      <c r="H283" s="50">
        <f>ROUND(G283*F283,2)</f>
        <v>0</v>
      </c>
    </row>
    <row r="284" spans="1:8" ht="35.25" customHeight="1">
      <c r="A284" s="9" t="s">
        <v>68</v>
      </c>
      <c r="B284" s="84" t="s">
        <v>357</v>
      </c>
      <c r="C284" s="73" t="s">
        <v>69</v>
      </c>
      <c r="D284" s="72" t="s">
        <v>127</v>
      </c>
      <c r="E284" s="74" t="s">
        <v>23</v>
      </c>
      <c r="F284" s="111">
        <v>310</v>
      </c>
      <c r="G284" s="51"/>
      <c r="H284" s="50">
        <f>ROUND(G284*F284,2)</f>
        <v>0</v>
      </c>
    </row>
    <row r="285" spans="1:8" ht="35.25" customHeight="1">
      <c r="A285" s="13" t="s">
        <v>70</v>
      </c>
      <c r="B285" s="84" t="s">
        <v>358</v>
      </c>
      <c r="C285" s="73" t="s">
        <v>72</v>
      </c>
      <c r="D285" s="72" t="s">
        <v>127</v>
      </c>
      <c r="E285" s="74"/>
      <c r="F285" s="111"/>
      <c r="G285" s="52"/>
      <c r="H285" s="67"/>
    </row>
    <row r="286" spans="1:8" ht="35.25" customHeight="1">
      <c r="A286" s="9" t="s">
        <v>117</v>
      </c>
      <c r="B286" s="46" t="s">
        <v>24</v>
      </c>
      <c r="C286" s="73" t="s">
        <v>254</v>
      </c>
      <c r="D286" s="72"/>
      <c r="E286" s="74" t="s">
        <v>25</v>
      </c>
      <c r="F286" s="111">
        <v>110</v>
      </c>
      <c r="G286" s="51"/>
      <c r="H286" s="50">
        <f>ROUND(G286*F286,2)</f>
        <v>0</v>
      </c>
    </row>
    <row r="287" spans="1:8" ht="35.25" customHeight="1">
      <c r="A287" s="9" t="s">
        <v>26</v>
      </c>
      <c r="B287" s="84" t="s">
        <v>359</v>
      </c>
      <c r="C287" s="73" t="s">
        <v>27</v>
      </c>
      <c r="D287" s="72" t="s">
        <v>127</v>
      </c>
      <c r="E287" s="74" t="s">
        <v>21</v>
      </c>
      <c r="F287" s="111">
        <v>15</v>
      </c>
      <c r="G287" s="51"/>
      <c r="H287" s="50">
        <f>ROUND(G287*F287,2)</f>
        <v>0</v>
      </c>
    </row>
    <row r="288" spans="1:8" ht="35.25" customHeight="1">
      <c r="A288" s="8" t="s">
        <v>28</v>
      </c>
      <c r="B288" s="84" t="s">
        <v>360</v>
      </c>
      <c r="C288" s="73" t="s">
        <v>29</v>
      </c>
      <c r="D288" s="72" t="s">
        <v>127</v>
      </c>
      <c r="E288" s="74" t="s">
        <v>23</v>
      </c>
      <c r="F288" s="111">
        <v>1050</v>
      </c>
      <c r="G288" s="51"/>
      <c r="H288" s="50">
        <f>ROUND(G288*F288,2)</f>
        <v>0</v>
      </c>
    </row>
    <row r="289" spans="1:8" ht="35.25" customHeight="1">
      <c r="A289" s="8" t="s">
        <v>75</v>
      </c>
      <c r="B289" s="84" t="s">
        <v>361</v>
      </c>
      <c r="C289" s="73" t="s">
        <v>77</v>
      </c>
      <c r="D289" s="72" t="s">
        <v>411</v>
      </c>
      <c r="E289" s="74" t="s">
        <v>23</v>
      </c>
      <c r="F289" s="111">
        <v>310</v>
      </c>
      <c r="G289" s="51"/>
      <c r="H289" s="50">
        <f>ROUND(G289*F289,2)</f>
        <v>0</v>
      </c>
    </row>
    <row r="290" spans="1:8" ht="35.25" customHeight="1">
      <c r="A290" s="16" t="s">
        <v>257</v>
      </c>
      <c r="B290" s="25" t="s">
        <v>362</v>
      </c>
      <c r="C290" s="79" t="s">
        <v>258</v>
      </c>
      <c r="D290" s="80" t="s">
        <v>259</v>
      </c>
      <c r="E290" s="81"/>
      <c r="F290" s="111"/>
      <c r="G290" s="52"/>
      <c r="H290" s="67"/>
    </row>
    <row r="291" spans="1:8" ht="35.25" customHeight="1">
      <c r="A291" s="8" t="s">
        <v>260</v>
      </c>
      <c r="B291" s="46" t="s">
        <v>24</v>
      </c>
      <c r="C291" s="73" t="s">
        <v>261</v>
      </c>
      <c r="D291" s="72"/>
      <c r="E291" s="74" t="s">
        <v>21</v>
      </c>
      <c r="F291" s="111">
        <v>460</v>
      </c>
      <c r="G291" s="51"/>
      <c r="H291" s="50">
        <f>ROUND(G291*F291,2)</f>
        <v>0</v>
      </c>
    </row>
    <row r="292" spans="1:8" ht="35.25" customHeight="1">
      <c r="A292" s="12"/>
      <c r="B292" s="26"/>
      <c r="C292" s="77" t="s">
        <v>128</v>
      </c>
      <c r="D292" s="78"/>
      <c r="E292" s="78"/>
      <c r="F292" s="112"/>
      <c r="G292" s="52"/>
      <c r="H292" s="67"/>
    </row>
    <row r="293" spans="1:8" ht="35.25" customHeight="1">
      <c r="A293" s="17" t="s">
        <v>50</v>
      </c>
      <c r="B293" s="84" t="s">
        <v>363</v>
      </c>
      <c r="C293" s="73" t="s">
        <v>51</v>
      </c>
      <c r="D293" s="72" t="s">
        <v>127</v>
      </c>
      <c r="E293" s="74"/>
      <c r="F293" s="112"/>
      <c r="G293" s="52"/>
      <c r="H293" s="67"/>
    </row>
    <row r="294" spans="1:8" ht="35.25" customHeight="1">
      <c r="A294" s="15" t="s">
        <v>129</v>
      </c>
      <c r="B294" s="46" t="s">
        <v>24</v>
      </c>
      <c r="C294" s="73" t="s">
        <v>130</v>
      </c>
      <c r="D294" s="72" t="s">
        <v>2</v>
      </c>
      <c r="E294" s="74" t="s">
        <v>23</v>
      </c>
      <c r="F294" s="112">
        <v>35</v>
      </c>
      <c r="G294" s="51"/>
      <c r="H294" s="50">
        <f>ROUND(G294*F294,2)</f>
        <v>0</v>
      </c>
    </row>
    <row r="295" spans="1:8" ht="35.25" customHeight="1">
      <c r="A295" s="10" t="s">
        <v>464</v>
      </c>
      <c r="B295" s="84" t="s">
        <v>364</v>
      </c>
      <c r="C295" s="73" t="s">
        <v>409</v>
      </c>
      <c r="D295" s="72" t="s">
        <v>131</v>
      </c>
      <c r="E295" s="74"/>
      <c r="F295" s="111"/>
      <c r="G295" s="52"/>
      <c r="H295" s="67"/>
    </row>
    <row r="296" spans="1:8" ht="35.25" customHeight="1">
      <c r="A296" s="82" t="s">
        <v>466</v>
      </c>
      <c r="B296" s="46" t="s">
        <v>24</v>
      </c>
      <c r="C296" s="73" t="s">
        <v>255</v>
      </c>
      <c r="D296" s="72" t="s">
        <v>2</v>
      </c>
      <c r="E296" s="74" t="s">
        <v>23</v>
      </c>
      <c r="F296" s="111">
        <v>10</v>
      </c>
      <c r="G296" s="51"/>
      <c r="H296" s="50">
        <f>ROUND(G296*F296,2)</f>
        <v>0</v>
      </c>
    </row>
    <row r="297" spans="1:8" ht="35.25" customHeight="1">
      <c r="A297" s="10" t="s">
        <v>32</v>
      </c>
      <c r="B297" s="84" t="s">
        <v>365</v>
      </c>
      <c r="C297" s="73" t="s">
        <v>33</v>
      </c>
      <c r="D297" s="72" t="s">
        <v>131</v>
      </c>
      <c r="E297" s="74"/>
      <c r="F297" s="111"/>
      <c r="G297" s="52"/>
      <c r="H297" s="67"/>
    </row>
    <row r="298" spans="1:8" ht="35.25" customHeight="1">
      <c r="A298" s="82" t="s">
        <v>132</v>
      </c>
      <c r="B298" s="46" t="s">
        <v>24</v>
      </c>
      <c r="C298" s="73" t="s">
        <v>133</v>
      </c>
      <c r="D298" s="72" t="s">
        <v>2</v>
      </c>
      <c r="E298" s="74" t="s">
        <v>30</v>
      </c>
      <c r="F298" s="111">
        <v>12</v>
      </c>
      <c r="G298" s="51"/>
      <c r="H298" s="50">
        <f>ROUND(G298*F298,2)</f>
        <v>0</v>
      </c>
    </row>
    <row r="299" spans="1:8" ht="35.25" customHeight="1">
      <c r="A299" s="82" t="s">
        <v>34</v>
      </c>
      <c r="B299" s="46" t="s">
        <v>31</v>
      </c>
      <c r="C299" s="73" t="s">
        <v>35</v>
      </c>
      <c r="D299" s="72" t="s">
        <v>2</v>
      </c>
      <c r="E299" s="74" t="s">
        <v>30</v>
      </c>
      <c r="F299" s="111">
        <v>15</v>
      </c>
      <c r="G299" s="51"/>
      <c r="H299" s="50">
        <f>ROUND(G299*F299,2)</f>
        <v>0</v>
      </c>
    </row>
    <row r="300" spans="1:8" ht="35.25" customHeight="1">
      <c r="A300" s="10" t="s">
        <v>161</v>
      </c>
      <c r="B300" s="84" t="s">
        <v>366</v>
      </c>
      <c r="C300" s="73" t="s">
        <v>162</v>
      </c>
      <c r="D300" s="72" t="s">
        <v>83</v>
      </c>
      <c r="E300" s="74"/>
      <c r="F300" s="111"/>
      <c r="G300" s="52"/>
      <c r="H300" s="67"/>
    </row>
    <row r="301" spans="1:8" ht="35.25" customHeight="1">
      <c r="A301" s="10" t="s">
        <v>163</v>
      </c>
      <c r="B301" s="46" t="s">
        <v>24</v>
      </c>
      <c r="C301" s="73" t="s">
        <v>84</v>
      </c>
      <c r="D301" s="72" t="s">
        <v>216</v>
      </c>
      <c r="E301" s="74"/>
      <c r="F301" s="111"/>
      <c r="G301" s="52"/>
      <c r="H301" s="67"/>
    </row>
    <row r="302" spans="1:8" ht="35.25" customHeight="1">
      <c r="A302" s="82" t="s">
        <v>164</v>
      </c>
      <c r="B302" s="47" t="s">
        <v>85</v>
      </c>
      <c r="C302" s="73" t="s">
        <v>165</v>
      </c>
      <c r="D302" s="72"/>
      <c r="E302" s="74" t="s">
        <v>23</v>
      </c>
      <c r="F302" s="111">
        <v>45</v>
      </c>
      <c r="G302" s="51"/>
      <c r="H302" s="50">
        <f>ROUND(G302*F302,2)</f>
        <v>0</v>
      </c>
    </row>
    <row r="303" spans="1:8" ht="35.25" customHeight="1">
      <c r="A303" s="82" t="s">
        <v>166</v>
      </c>
      <c r="B303" s="47" t="s">
        <v>86</v>
      </c>
      <c r="C303" s="73" t="s">
        <v>167</v>
      </c>
      <c r="D303" s="72"/>
      <c r="E303" s="74" t="s">
        <v>23</v>
      </c>
      <c r="F303" s="111">
        <v>10</v>
      </c>
      <c r="G303" s="51"/>
      <c r="H303" s="50">
        <f>ROUND(G303*F303,2)</f>
        <v>0</v>
      </c>
    </row>
    <row r="304" spans="1:8" ht="35.25" customHeight="1">
      <c r="A304" s="82" t="s">
        <v>174</v>
      </c>
      <c r="B304" s="84" t="s">
        <v>367</v>
      </c>
      <c r="C304" s="73" t="s">
        <v>175</v>
      </c>
      <c r="D304" s="72" t="s">
        <v>83</v>
      </c>
      <c r="E304" s="74" t="s">
        <v>23</v>
      </c>
      <c r="F304" s="111">
        <v>8</v>
      </c>
      <c r="G304" s="51"/>
      <c r="H304" s="50">
        <f>ROUND(G304*F304,2)</f>
        <v>0</v>
      </c>
    </row>
    <row r="305" spans="1:8" ht="35.25" customHeight="1">
      <c r="A305" s="10" t="s">
        <v>176</v>
      </c>
      <c r="B305" s="84" t="s">
        <v>368</v>
      </c>
      <c r="C305" s="73" t="s">
        <v>177</v>
      </c>
      <c r="D305" s="72" t="s">
        <v>217</v>
      </c>
      <c r="E305" s="74"/>
      <c r="F305" s="161"/>
      <c r="G305" s="52"/>
      <c r="H305" s="67"/>
    </row>
    <row r="306" spans="1:8" ht="35.25" customHeight="1">
      <c r="A306" s="82" t="s">
        <v>178</v>
      </c>
      <c r="B306" s="46" t="s">
        <v>24</v>
      </c>
      <c r="C306" s="73" t="s">
        <v>407</v>
      </c>
      <c r="D306" s="72" t="s">
        <v>2</v>
      </c>
      <c r="E306" s="74" t="s">
        <v>36</v>
      </c>
      <c r="F306" s="161">
        <v>15</v>
      </c>
      <c r="G306" s="51"/>
      <c r="H306" s="50">
        <f>ROUND(G306*F306,2)</f>
        <v>0</v>
      </c>
    </row>
    <row r="307" spans="1:8" ht="35.25" customHeight="1">
      <c r="A307" s="10" t="s">
        <v>181</v>
      </c>
      <c r="B307" s="84" t="s">
        <v>369</v>
      </c>
      <c r="C307" s="73" t="s">
        <v>182</v>
      </c>
      <c r="D307" s="72" t="s">
        <v>217</v>
      </c>
      <c r="E307" s="74"/>
      <c r="F307" s="161"/>
      <c r="G307" s="52"/>
      <c r="H307" s="67"/>
    </row>
    <row r="308" spans="1:8" ht="35.25" customHeight="1">
      <c r="A308" s="82" t="s">
        <v>184</v>
      </c>
      <c r="B308" s="46" t="s">
        <v>24</v>
      </c>
      <c r="C308" s="73" t="s">
        <v>185</v>
      </c>
      <c r="D308" s="72" t="s">
        <v>90</v>
      </c>
      <c r="E308" s="74" t="s">
        <v>36</v>
      </c>
      <c r="F308" s="161">
        <v>8</v>
      </c>
      <c r="G308" s="51"/>
      <c r="H308" s="50">
        <f>ROUND(G308*F308,2)</f>
        <v>0</v>
      </c>
    </row>
    <row r="309" spans="1:8" ht="35.25" customHeight="1">
      <c r="A309" s="10" t="s">
        <v>88</v>
      </c>
      <c r="B309" s="84" t="s">
        <v>370</v>
      </c>
      <c r="C309" s="73" t="s">
        <v>38</v>
      </c>
      <c r="D309" s="72" t="s">
        <v>217</v>
      </c>
      <c r="E309" s="74"/>
      <c r="F309" s="111"/>
      <c r="G309" s="52"/>
      <c r="H309" s="67"/>
    </row>
    <row r="310" spans="1:8" ht="35.25" customHeight="1">
      <c r="A310" s="10" t="s">
        <v>187</v>
      </c>
      <c r="B310" s="46" t="s">
        <v>24</v>
      </c>
      <c r="C310" s="73" t="s">
        <v>188</v>
      </c>
      <c r="D310" s="72" t="s">
        <v>218</v>
      </c>
      <c r="E310" s="74"/>
      <c r="F310" s="111"/>
      <c r="G310" s="52"/>
      <c r="H310" s="67"/>
    </row>
    <row r="311" spans="1:8" ht="35.25" customHeight="1">
      <c r="A311" s="82" t="s">
        <v>189</v>
      </c>
      <c r="B311" s="47" t="s">
        <v>85</v>
      </c>
      <c r="C311" s="73" t="s">
        <v>190</v>
      </c>
      <c r="D311" s="72"/>
      <c r="E311" s="74" t="s">
        <v>36</v>
      </c>
      <c r="F311" s="111">
        <v>5</v>
      </c>
      <c r="G311" s="51"/>
      <c r="H311" s="50">
        <f>ROUND(G311*F311,2)</f>
        <v>0</v>
      </c>
    </row>
    <row r="312" spans="1:8" ht="35.25" customHeight="1">
      <c r="A312" s="82" t="s">
        <v>191</v>
      </c>
      <c r="B312" s="47" t="s">
        <v>86</v>
      </c>
      <c r="C312" s="73" t="s">
        <v>192</v>
      </c>
      <c r="D312" s="72"/>
      <c r="E312" s="74" t="s">
        <v>36</v>
      </c>
      <c r="F312" s="111">
        <v>5</v>
      </c>
      <c r="G312" s="51"/>
      <c r="H312" s="50">
        <f>ROUND(G312*F312,2)</f>
        <v>0</v>
      </c>
    </row>
    <row r="313" spans="1:8" ht="35.25" customHeight="1">
      <c r="A313" s="11" t="s">
        <v>136</v>
      </c>
      <c r="B313" s="48" t="s">
        <v>31</v>
      </c>
      <c r="C313" s="44" t="s">
        <v>91</v>
      </c>
      <c r="D313" s="45" t="s">
        <v>92</v>
      </c>
      <c r="E313" s="20" t="s">
        <v>36</v>
      </c>
      <c r="F313" s="111">
        <v>5</v>
      </c>
      <c r="G313" s="51"/>
      <c r="H313" s="50">
        <f>ROUND(G313*F313,2)</f>
        <v>0</v>
      </c>
    </row>
    <row r="314" spans="1:8" ht="35.25" customHeight="1">
      <c r="A314" s="82" t="s">
        <v>141</v>
      </c>
      <c r="B314" s="84" t="s">
        <v>371</v>
      </c>
      <c r="C314" s="73" t="s">
        <v>142</v>
      </c>
      <c r="D314" s="72" t="s">
        <v>406</v>
      </c>
      <c r="E314" s="74" t="s">
        <v>23</v>
      </c>
      <c r="F314" s="111">
        <v>15</v>
      </c>
      <c r="G314" s="51"/>
      <c r="H314" s="50">
        <f>ROUND(G314*F314,2)</f>
        <v>0</v>
      </c>
    </row>
    <row r="315" spans="1:8" ht="35.25" customHeight="1">
      <c r="A315" s="82" t="s">
        <v>96</v>
      </c>
      <c r="B315" s="84" t="s">
        <v>372</v>
      </c>
      <c r="C315" s="73" t="s">
        <v>98</v>
      </c>
      <c r="D315" s="72" t="s">
        <v>144</v>
      </c>
      <c r="E315" s="74" t="s">
        <v>30</v>
      </c>
      <c r="F315" s="111">
        <v>16</v>
      </c>
      <c r="G315" s="51"/>
      <c r="H315" s="50">
        <f>ROUND(G315*F315,2)</f>
        <v>0</v>
      </c>
    </row>
    <row r="316" spans="1:9" s="4" customFormat="1" ht="35.25" customHeight="1">
      <c r="A316" s="12"/>
      <c r="B316" s="49"/>
      <c r="C316" s="77" t="s">
        <v>145</v>
      </c>
      <c r="D316" s="78"/>
      <c r="E316" s="78"/>
      <c r="F316" s="112"/>
      <c r="G316" s="52"/>
      <c r="H316" s="67"/>
      <c r="I316"/>
    </row>
    <row r="317" spans="1:9" s="4" customFormat="1" ht="35.25" customHeight="1">
      <c r="A317" s="18" t="s">
        <v>40</v>
      </c>
      <c r="B317" s="23" t="s">
        <v>374</v>
      </c>
      <c r="C317" s="68" t="s">
        <v>41</v>
      </c>
      <c r="D317" s="72" t="s">
        <v>148</v>
      </c>
      <c r="E317" s="78"/>
      <c r="F317" s="112"/>
      <c r="G317" s="52"/>
      <c r="H317" s="67"/>
      <c r="I317"/>
    </row>
    <row r="318" spans="1:9" s="4" customFormat="1" ht="35.25" customHeight="1">
      <c r="A318" s="9" t="s">
        <v>264</v>
      </c>
      <c r="B318" s="24" t="s">
        <v>24</v>
      </c>
      <c r="C318" s="68" t="s">
        <v>265</v>
      </c>
      <c r="D318" s="72" t="s">
        <v>412</v>
      </c>
      <c r="E318" s="29" t="s">
        <v>23</v>
      </c>
      <c r="F318" s="112">
        <v>17</v>
      </c>
      <c r="G318" s="51"/>
      <c r="H318" s="50">
        <f>ROUND(G318*F318,2)</f>
        <v>0</v>
      </c>
      <c r="I318"/>
    </row>
    <row r="319" spans="1:9" s="4" customFormat="1" ht="35.25" customHeight="1">
      <c r="A319" s="13" t="s">
        <v>42</v>
      </c>
      <c r="B319" s="84" t="s">
        <v>375</v>
      </c>
      <c r="C319" s="68" t="s">
        <v>43</v>
      </c>
      <c r="D319" s="72" t="s">
        <v>148</v>
      </c>
      <c r="E319" s="78"/>
      <c r="F319" s="112"/>
      <c r="G319" s="52"/>
      <c r="H319" s="67"/>
      <c r="I319"/>
    </row>
    <row r="320" spans="1:9" s="4" customFormat="1" ht="35.25" customHeight="1">
      <c r="A320" s="8" t="s">
        <v>147</v>
      </c>
      <c r="B320" s="46" t="s">
        <v>24</v>
      </c>
      <c r="C320" s="73" t="s">
        <v>121</v>
      </c>
      <c r="D320" s="72" t="s">
        <v>102</v>
      </c>
      <c r="E320" s="74" t="s">
        <v>36</v>
      </c>
      <c r="F320" s="111">
        <v>8</v>
      </c>
      <c r="G320" s="51"/>
      <c r="H320" s="50">
        <f>ROUND(G320*F320,2)</f>
        <v>0</v>
      </c>
      <c r="I320"/>
    </row>
    <row r="321" spans="1:8" ht="35.25" customHeight="1">
      <c r="A321" s="8" t="s">
        <v>122</v>
      </c>
      <c r="B321" s="84" t="s">
        <v>376</v>
      </c>
      <c r="C321" s="73" t="s">
        <v>123</v>
      </c>
      <c r="D321" s="72" t="s">
        <v>124</v>
      </c>
      <c r="E321" s="74" t="s">
        <v>23</v>
      </c>
      <c r="F321" s="112">
        <v>245</v>
      </c>
      <c r="G321" s="51"/>
      <c r="H321" s="50">
        <f>ROUND(G321*F321,2)</f>
        <v>0</v>
      </c>
    </row>
    <row r="322" spans="1:8" ht="35.25" customHeight="1">
      <c r="A322" s="12"/>
      <c r="B322" s="49"/>
      <c r="C322" s="77" t="s">
        <v>16</v>
      </c>
      <c r="D322" s="78"/>
      <c r="E322" s="78"/>
      <c r="F322" s="112"/>
      <c r="G322" s="52"/>
      <c r="H322" s="67"/>
    </row>
    <row r="323" spans="1:8" ht="35.25" customHeight="1">
      <c r="A323" s="14" t="s">
        <v>104</v>
      </c>
      <c r="B323" s="84" t="s">
        <v>377</v>
      </c>
      <c r="C323" s="76" t="s">
        <v>105</v>
      </c>
      <c r="D323" s="72" t="s">
        <v>106</v>
      </c>
      <c r="E323" s="74"/>
      <c r="F323" s="112"/>
      <c r="G323" s="52"/>
      <c r="H323" s="67"/>
    </row>
    <row r="324" spans="1:8" ht="35.25" customHeight="1">
      <c r="A324" s="8" t="s">
        <v>267</v>
      </c>
      <c r="B324" s="46" t="s">
        <v>24</v>
      </c>
      <c r="C324" s="73" t="s">
        <v>107</v>
      </c>
      <c r="D324" s="72"/>
      <c r="E324" s="74" t="s">
        <v>30</v>
      </c>
      <c r="F324" s="112">
        <v>1</v>
      </c>
      <c r="G324" s="51"/>
      <c r="H324" s="50">
        <f>ROUND(G324*F324,2)</f>
        <v>0</v>
      </c>
    </row>
    <row r="325" spans="1:8" ht="35.25" customHeight="1">
      <c r="A325" s="14" t="s">
        <v>108</v>
      </c>
      <c r="B325" s="84" t="s">
        <v>378</v>
      </c>
      <c r="C325" s="76" t="s">
        <v>109</v>
      </c>
      <c r="D325" s="72" t="s">
        <v>106</v>
      </c>
      <c r="E325" s="74"/>
      <c r="F325" s="112"/>
      <c r="G325" s="52"/>
      <c r="H325" s="67"/>
    </row>
    <row r="326" spans="1:8" ht="35.25" customHeight="1">
      <c r="A326" s="14" t="s">
        <v>110</v>
      </c>
      <c r="B326" s="46" t="s">
        <v>24</v>
      </c>
      <c r="C326" s="76" t="s">
        <v>111</v>
      </c>
      <c r="D326" s="72"/>
      <c r="E326" s="74"/>
      <c r="F326" s="112"/>
      <c r="G326" s="52"/>
      <c r="H326" s="67"/>
    </row>
    <row r="327" spans="1:8" ht="35.25" customHeight="1">
      <c r="A327" s="8" t="s">
        <v>149</v>
      </c>
      <c r="B327" s="47" t="s">
        <v>85</v>
      </c>
      <c r="C327" s="73" t="s">
        <v>269</v>
      </c>
      <c r="D327" s="72"/>
      <c r="E327" s="74" t="s">
        <v>36</v>
      </c>
      <c r="F327" s="112">
        <v>76</v>
      </c>
      <c r="G327" s="51"/>
      <c r="H327" s="50">
        <f>ROUND(G327*F327,2)</f>
        <v>0</v>
      </c>
    </row>
    <row r="328" spans="1:8" ht="35.25" customHeight="1">
      <c r="A328" s="14" t="s">
        <v>60</v>
      </c>
      <c r="B328" s="84" t="s">
        <v>379</v>
      </c>
      <c r="C328" s="76" t="s">
        <v>413</v>
      </c>
      <c r="D328" s="72" t="s">
        <v>209</v>
      </c>
      <c r="E328" s="74"/>
      <c r="F328" s="112"/>
      <c r="G328" s="52"/>
      <c r="H328" s="67"/>
    </row>
    <row r="329" spans="1:8" ht="35.25" customHeight="1">
      <c r="A329" s="8" t="s">
        <v>271</v>
      </c>
      <c r="B329" s="46" t="s">
        <v>24</v>
      </c>
      <c r="C329" s="73" t="s">
        <v>414</v>
      </c>
      <c r="D329" s="72"/>
      <c r="E329" s="74" t="s">
        <v>30</v>
      </c>
      <c r="F329" s="112">
        <v>1</v>
      </c>
      <c r="G329" s="51"/>
      <c r="H329" s="50">
        <f>ROUND(G329*F329,2)</f>
        <v>0</v>
      </c>
    </row>
    <row r="330" spans="1:8" ht="35.25" customHeight="1">
      <c r="A330" s="8" t="s">
        <v>272</v>
      </c>
      <c r="B330" s="46" t="s">
        <v>31</v>
      </c>
      <c r="C330" s="73" t="s">
        <v>415</v>
      </c>
      <c r="D330" s="72"/>
      <c r="E330" s="74" t="s">
        <v>30</v>
      </c>
      <c r="F330" s="112">
        <v>1</v>
      </c>
      <c r="G330" s="51"/>
      <c r="H330" s="50">
        <f>ROUND(G330*F330,2)</f>
        <v>0</v>
      </c>
    </row>
    <row r="331" spans="1:8" ht="35.25" customHeight="1">
      <c r="A331" s="19" t="s">
        <v>150</v>
      </c>
      <c r="B331" s="27" t="s">
        <v>380</v>
      </c>
      <c r="C331" s="71" t="s">
        <v>151</v>
      </c>
      <c r="D331" s="70" t="s">
        <v>106</v>
      </c>
      <c r="E331" s="69"/>
      <c r="F331" s="112"/>
      <c r="G331" s="52"/>
      <c r="H331" s="67"/>
    </row>
    <row r="332" spans="1:8" ht="35.25" customHeight="1">
      <c r="A332" s="8" t="s">
        <v>152</v>
      </c>
      <c r="B332" s="46" t="s">
        <v>24</v>
      </c>
      <c r="C332" s="73" t="s">
        <v>416</v>
      </c>
      <c r="D332" s="72"/>
      <c r="E332" s="74" t="s">
        <v>30</v>
      </c>
      <c r="F332" s="112">
        <v>2</v>
      </c>
      <c r="G332" s="51"/>
      <c r="H332" s="50">
        <f>ROUND(G332*F332,2)</f>
        <v>0</v>
      </c>
    </row>
    <row r="333" spans="1:8" ht="35.25" customHeight="1">
      <c r="A333" s="8" t="s">
        <v>274</v>
      </c>
      <c r="B333" s="84" t="s">
        <v>381</v>
      </c>
      <c r="C333" s="73" t="s">
        <v>275</v>
      </c>
      <c r="D333" s="72" t="s">
        <v>106</v>
      </c>
      <c r="E333" s="74" t="s">
        <v>30</v>
      </c>
      <c r="F333" s="112">
        <v>1</v>
      </c>
      <c r="G333" s="51"/>
      <c r="H333" s="50">
        <f>ROUND(G333*F333,2)</f>
        <v>0</v>
      </c>
    </row>
    <row r="334" spans="1:8" ht="35.25" customHeight="1">
      <c r="A334" s="12"/>
      <c r="B334" s="49"/>
      <c r="C334" s="77" t="s">
        <v>17</v>
      </c>
      <c r="D334" s="78"/>
      <c r="E334" s="78"/>
      <c r="F334" s="112"/>
      <c r="G334" s="52"/>
      <c r="H334" s="67"/>
    </row>
    <row r="335" spans="1:8" ht="35.25" customHeight="1">
      <c r="A335" s="8" t="s">
        <v>44</v>
      </c>
      <c r="B335" s="84" t="s">
        <v>382</v>
      </c>
      <c r="C335" s="73" t="s">
        <v>195</v>
      </c>
      <c r="D335" s="72" t="s">
        <v>209</v>
      </c>
      <c r="E335" s="74" t="s">
        <v>30</v>
      </c>
      <c r="F335" s="112">
        <v>1</v>
      </c>
      <c r="G335" s="51"/>
      <c r="H335" s="50">
        <f>ROUND(G335*F335,2)</f>
        <v>0</v>
      </c>
    </row>
    <row r="336" spans="1:8" ht="35.25" customHeight="1">
      <c r="A336" s="8" t="s">
        <v>56</v>
      </c>
      <c r="B336" s="84" t="s">
        <v>428</v>
      </c>
      <c r="C336" s="73" t="s">
        <v>63</v>
      </c>
      <c r="D336" s="72" t="s">
        <v>209</v>
      </c>
      <c r="E336" s="74" t="s">
        <v>30</v>
      </c>
      <c r="F336" s="112">
        <v>1</v>
      </c>
      <c r="G336" s="51"/>
      <c r="H336" s="50">
        <f>ROUND(G336*F336,2)</f>
        <v>0</v>
      </c>
    </row>
    <row r="337" spans="1:8" ht="35.25" customHeight="1">
      <c r="A337" s="8" t="s">
        <v>57</v>
      </c>
      <c r="B337" s="84" t="s">
        <v>429</v>
      </c>
      <c r="C337" s="73" t="s">
        <v>64</v>
      </c>
      <c r="D337" s="72" t="s">
        <v>209</v>
      </c>
      <c r="E337" s="74" t="s">
        <v>30</v>
      </c>
      <c r="F337" s="112">
        <v>1</v>
      </c>
      <c r="G337" s="51"/>
      <c r="H337" s="50">
        <f>ROUND(G337*F337,2)</f>
        <v>0</v>
      </c>
    </row>
    <row r="338" spans="1:8" ht="35.25" customHeight="1">
      <c r="A338" s="8" t="s">
        <v>277</v>
      </c>
      <c r="B338" s="84" t="s">
        <v>430</v>
      </c>
      <c r="C338" s="73" t="s">
        <v>417</v>
      </c>
      <c r="D338" s="72" t="s">
        <v>209</v>
      </c>
      <c r="E338" s="74" t="s">
        <v>30</v>
      </c>
      <c r="F338" s="112">
        <v>1</v>
      </c>
      <c r="G338" s="51"/>
      <c r="H338" s="50">
        <f>ROUND(G338*F338,2)</f>
        <v>0</v>
      </c>
    </row>
    <row r="339" spans="1:8" ht="35.25" customHeight="1">
      <c r="A339" s="12"/>
      <c r="B339" s="49"/>
      <c r="C339" s="77" t="s">
        <v>18</v>
      </c>
      <c r="D339" s="78"/>
      <c r="E339" s="78"/>
      <c r="F339" s="112"/>
      <c r="G339" s="52"/>
      <c r="H339" s="67"/>
    </row>
    <row r="340" spans="1:8" ht="35.25" customHeight="1">
      <c r="A340" s="10" t="s">
        <v>47</v>
      </c>
      <c r="B340" s="84" t="s">
        <v>431</v>
      </c>
      <c r="C340" s="73" t="s">
        <v>48</v>
      </c>
      <c r="D340" s="72" t="s">
        <v>113</v>
      </c>
      <c r="E340" s="74"/>
      <c r="F340" s="111"/>
      <c r="G340" s="52"/>
      <c r="H340" s="67"/>
    </row>
    <row r="341" spans="1:8" ht="35.25" customHeight="1">
      <c r="A341" s="82" t="s">
        <v>114</v>
      </c>
      <c r="B341" s="46" t="s">
        <v>24</v>
      </c>
      <c r="C341" s="73" t="s">
        <v>115</v>
      </c>
      <c r="D341" s="72"/>
      <c r="E341" s="74" t="s">
        <v>23</v>
      </c>
      <c r="F341" s="113">
        <v>350</v>
      </c>
      <c r="G341" s="51"/>
      <c r="H341" s="50">
        <f>ROUND(G341*F341,2)</f>
        <v>0</v>
      </c>
    </row>
    <row r="342" spans="1:8" ht="35.25" customHeight="1">
      <c r="A342" s="82" t="s">
        <v>49</v>
      </c>
      <c r="B342" s="46" t="s">
        <v>31</v>
      </c>
      <c r="C342" s="73" t="s">
        <v>116</v>
      </c>
      <c r="D342" s="72"/>
      <c r="E342" s="74" t="s">
        <v>23</v>
      </c>
      <c r="F342" s="113">
        <v>700</v>
      </c>
      <c r="G342" s="51"/>
      <c r="H342" s="50">
        <f>ROUND(G342*F342,2)</f>
        <v>0</v>
      </c>
    </row>
    <row r="343" spans="1:8" ht="35.25" customHeight="1">
      <c r="A343" s="12"/>
      <c r="B343" s="49"/>
      <c r="C343" s="77" t="s">
        <v>279</v>
      </c>
      <c r="D343" s="78"/>
      <c r="E343" s="78"/>
      <c r="F343" s="112"/>
      <c r="G343" s="52"/>
      <c r="H343" s="129"/>
    </row>
    <row r="344" spans="1:8" ht="35.25" customHeight="1">
      <c r="A344" s="82"/>
      <c r="B344" s="84" t="s">
        <v>432</v>
      </c>
      <c r="C344" s="73" t="s">
        <v>423</v>
      </c>
      <c r="D344" s="72" t="s">
        <v>425</v>
      </c>
      <c r="E344" s="89" t="s">
        <v>30</v>
      </c>
      <c r="F344" s="130">
        <v>1</v>
      </c>
      <c r="G344" s="51"/>
      <c r="H344" s="50">
        <f>ROUND(G344*F344,2)</f>
        <v>0</v>
      </c>
    </row>
    <row r="345" spans="1:9" ht="35.25" customHeight="1" thickBot="1">
      <c r="A345" s="107"/>
      <c r="B345" s="38" t="str">
        <f>B281</f>
        <v>I</v>
      </c>
      <c r="C345" s="178" t="str">
        <f>C281</f>
        <v>NEW LOCAL SIDEWALK - GATEWAY RD FROM BONNER AVE TO HEADMASTER ROW (EAST SIDE)</v>
      </c>
      <c r="D345" s="179"/>
      <c r="E345" s="179"/>
      <c r="F345" s="180"/>
      <c r="G345" s="40" t="s">
        <v>13</v>
      </c>
      <c r="H345" s="121">
        <f>SUM(H281:H344)</f>
        <v>0</v>
      </c>
      <c r="I345" s="5"/>
    </row>
    <row r="346" spans="1:9" ht="35.25" customHeight="1" thickTop="1">
      <c r="A346" s="120"/>
      <c r="B346" s="62" t="s">
        <v>235</v>
      </c>
      <c r="C346" s="184" t="s">
        <v>234</v>
      </c>
      <c r="D346" s="185"/>
      <c r="E346" s="185"/>
      <c r="F346" s="186"/>
      <c r="G346" s="52"/>
      <c r="H346" s="116"/>
      <c r="I346" s="5"/>
    </row>
    <row r="347" spans="1:8" ht="35.25" customHeight="1">
      <c r="A347" s="12"/>
      <c r="B347" s="49"/>
      <c r="C347" s="77" t="s">
        <v>15</v>
      </c>
      <c r="D347" s="35"/>
      <c r="E347" s="35"/>
      <c r="F347" s="162"/>
      <c r="G347" s="52"/>
      <c r="H347" s="110"/>
    </row>
    <row r="348" spans="1:8" ht="35.25" customHeight="1">
      <c r="A348" s="8" t="s">
        <v>66</v>
      </c>
      <c r="B348" s="84" t="s">
        <v>383</v>
      </c>
      <c r="C348" s="73" t="s">
        <v>67</v>
      </c>
      <c r="D348" s="72" t="s">
        <v>127</v>
      </c>
      <c r="E348" s="74" t="s">
        <v>21</v>
      </c>
      <c r="F348" s="166">
        <v>109</v>
      </c>
      <c r="G348" s="51"/>
      <c r="H348" s="50">
        <f>ROUND(G348*F348,2)</f>
        <v>0</v>
      </c>
    </row>
    <row r="349" spans="1:8" ht="35.25" customHeight="1">
      <c r="A349" s="9" t="s">
        <v>68</v>
      </c>
      <c r="B349" s="84" t="s">
        <v>384</v>
      </c>
      <c r="C349" s="73" t="s">
        <v>69</v>
      </c>
      <c r="D349" s="72" t="s">
        <v>127</v>
      </c>
      <c r="E349" s="74" t="s">
        <v>23</v>
      </c>
      <c r="F349" s="166">
        <v>322</v>
      </c>
      <c r="G349" s="51"/>
      <c r="H349" s="50">
        <f>ROUND(G349*F349,2)</f>
        <v>0</v>
      </c>
    </row>
    <row r="350" spans="1:8" ht="35.25" customHeight="1">
      <c r="A350" s="13" t="s">
        <v>70</v>
      </c>
      <c r="B350" s="84" t="s">
        <v>385</v>
      </c>
      <c r="C350" s="73" t="s">
        <v>72</v>
      </c>
      <c r="D350" s="72" t="s">
        <v>127</v>
      </c>
      <c r="E350" s="74"/>
      <c r="F350" s="166" t="s">
        <v>2</v>
      </c>
      <c r="G350" s="52"/>
      <c r="H350" s="129"/>
    </row>
    <row r="351" spans="1:8" ht="35.25" customHeight="1">
      <c r="A351" s="9" t="s">
        <v>117</v>
      </c>
      <c r="B351" s="46" t="s">
        <v>24</v>
      </c>
      <c r="C351" s="73" t="s">
        <v>254</v>
      </c>
      <c r="D351" s="72"/>
      <c r="E351" s="74" t="s">
        <v>25</v>
      </c>
      <c r="F351" s="166">
        <v>42</v>
      </c>
      <c r="G351" s="51"/>
      <c r="H351" s="50">
        <f>ROUND(G351*F351,2)</f>
        <v>0</v>
      </c>
    </row>
    <row r="352" spans="1:8" ht="35.25" customHeight="1">
      <c r="A352" s="9" t="s">
        <v>26</v>
      </c>
      <c r="B352" s="84" t="s">
        <v>386</v>
      </c>
      <c r="C352" s="73" t="s">
        <v>27</v>
      </c>
      <c r="D352" s="72" t="s">
        <v>127</v>
      </c>
      <c r="E352" s="74" t="s">
        <v>21</v>
      </c>
      <c r="F352" s="166">
        <v>26</v>
      </c>
      <c r="G352" s="51"/>
      <c r="H352" s="50">
        <f>ROUND(G352*F352,2)</f>
        <v>0</v>
      </c>
    </row>
    <row r="353" spans="1:8" ht="35.25" customHeight="1">
      <c r="A353" s="8" t="s">
        <v>28</v>
      </c>
      <c r="B353" s="84" t="s">
        <v>387</v>
      </c>
      <c r="C353" s="73" t="s">
        <v>29</v>
      </c>
      <c r="D353" s="72" t="s">
        <v>127</v>
      </c>
      <c r="E353" s="74" t="s">
        <v>23</v>
      </c>
      <c r="F353" s="166">
        <v>350</v>
      </c>
      <c r="G353" s="51"/>
      <c r="H353" s="50">
        <f>ROUND(G353*F353,2)</f>
        <v>0</v>
      </c>
    </row>
    <row r="354" spans="1:8" ht="35.25" customHeight="1">
      <c r="A354" s="8" t="s">
        <v>75</v>
      </c>
      <c r="B354" s="84" t="s">
        <v>433</v>
      </c>
      <c r="C354" s="73" t="s">
        <v>77</v>
      </c>
      <c r="D354" s="72" t="s">
        <v>411</v>
      </c>
      <c r="E354" s="74" t="s">
        <v>23</v>
      </c>
      <c r="F354" s="166">
        <v>80</v>
      </c>
      <c r="G354" s="51"/>
      <c r="H354" s="50">
        <f>ROUND(G354*F354,2)</f>
        <v>0</v>
      </c>
    </row>
    <row r="355" spans="1:8" ht="35.25" customHeight="1">
      <c r="A355" s="12"/>
      <c r="B355" s="26"/>
      <c r="C355" s="77" t="s">
        <v>128</v>
      </c>
      <c r="D355" s="78"/>
      <c r="E355" s="78"/>
      <c r="F355" s="166" t="s">
        <v>2</v>
      </c>
      <c r="G355" s="52"/>
      <c r="H355" s="129"/>
    </row>
    <row r="356" spans="1:8" ht="35.25" customHeight="1">
      <c r="A356" s="17" t="s">
        <v>50</v>
      </c>
      <c r="B356" s="84" t="s">
        <v>434</v>
      </c>
      <c r="C356" s="73" t="s">
        <v>51</v>
      </c>
      <c r="D356" s="72" t="s">
        <v>127</v>
      </c>
      <c r="E356" s="74"/>
      <c r="F356" s="166" t="s">
        <v>2</v>
      </c>
      <c r="G356" s="52"/>
      <c r="H356" s="129"/>
    </row>
    <row r="357" spans="1:8" ht="35.25" customHeight="1">
      <c r="A357" s="15" t="s">
        <v>52</v>
      </c>
      <c r="B357" s="46" t="s">
        <v>24</v>
      </c>
      <c r="C357" s="73" t="s">
        <v>53</v>
      </c>
      <c r="D357" s="72" t="s">
        <v>2</v>
      </c>
      <c r="E357" s="74" t="s">
        <v>23</v>
      </c>
      <c r="F357" s="166">
        <v>18</v>
      </c>
      <c r="G357" s="51"/>
      <c r="H357" s="50">
        <f>ROUND(G357*F357,2)</f>
        <v>0</v>
      </c>
    </row>
    <row r="358" spans="1:8" ht="35.25" customHeight="1">
      <c r="A358" s="10" t="s">
        <v>32</v>
      </c>
      <c r="B358" s="84" t="s">
        <v>435</v>
      </c>
      <c r="C358" s="73" t="s">
        <v>33</v>
      </c>
      <c r="D358" s="72" t="s">
        <v>131</v>
      </c>
      <c r="E358" s="74"/>
      <c r="F358" s="166" t="s">
        <v>2</v>
      </c>
      <c r="G358" s="52"/>
      <c r="H358" s="129"/>
    </row>
    <row r="359" spans="1:8" ht="35.25" customHeight="1">
      <c r="A359" s="82" t="s">
        <v>132</v>
      </c>
      <c r="B359" s="46" t="s">
        <v>24</v>
      </c>
      <c r="C359" s="73" t="s">
        <v>133</v>
      </c>
      <c r="D359" s="72" t="s">
        <v>2</v>
      </c>
      <c r="E359" s="74" t="s">
        <v>30</v>
      </c>
      <c r="F359" s="166">
        <v>44</v>
      </c>
      <c r="G359" s="51"/>
      <c r="H359" s="50">
        <f>ROUND(G359*F359,2)</f>
        <v>0</v>
      </c>
    </row>
    <row r="360" spans="1:8" ht="35.25" customHeight="1">
      <c r="A360" s="46" t="s">
        <v>34</v>
      </c>
      <c r="B360" s="46" t="s">
        <v>31</v>
      </c>
      <c r="C360" s="73" t="s">
        <v>35</v>
      </c>
      <c r="D360" s="72" t="s">
        <v>2</v>
      </c>
      <c r="E360" s="74" t="s">
        <v>30</v>
      </c>
      <c r="F360" s="111">
        <v>50</v>
      </c>
      <c r="G360" s="51"/>
      <c r="H360" s="50">
        <f>ROUND(G360*F360,2)</f>
        <v>0</v>
      </c>
    </row>
    <row r="361" spans="1:8" ht="35.25" customHeight="1">
      <c r="A361" s="10" t="s">
        <v>118</v>
      </c>
      <c r="B361" s="84" t="s">
        <v>436</v>
      </c>
      <c r="C361" s="73" t="s">
        <v>119</v>
      </c>
      <c r="D361" s="72" t="s">
        <v>83</v>
      </c>
      <c r="E361" s="74"/>
      <c r="F361" s="166" t="s">
        <v>2</v>
      </c>
      <c r="G361" s="52"/>
      <c r="H361" s="129"/>
    </row>
    <row r="362" spans="1:8" ht="35.25" customHeight="1">
      <c r="A362" s="82" t="s">
        <v>120</v>
      </c>
      <c r="B362" s="46" t="s">
        <v>24</v>
      </c>
      <c r="C362" s="73" t="s">
        <v>84</v>
      </c>
      <c r="D362" s="72" t="s">
        <v>2</v>
      </c>
      <c r="E362" s="74" t="s">
        <v>23</v>
      </c>
      <c r="F362" s="166">
        <v>73</v>
      </c>
      <c r="G362" s="51"/>
      <c r="H362" s="50">
        <f>ROUND(G362*F362,2)</f>
        <v>0</v>
      </c>
    </row>
    <row r="363" spans="1:8" ht="35.25" customHeight="1">
      <c r="A363" s="82" t="s">
        <v>134</v>
      </c>
      <c r="B363" s="46" t="s">
        <v>31</v>
      </c>
      <c r="C363" s="73" t="s">
        <v>135</v>
      </c>
      <c r="D363" s="72" t="s">
        <v>2</v>
      </c>
      <c r="E363" s="74" t="s">
        <v>23</v>
      </c>
      <c r="F363" s="166">
        <v>3</v>
      </c>
      <c r="G363" s="51"/>
      <c r="H363" s="50">
        <f>ROUND(G363*F363,2)</f>
        <v>0</v>
      </c>
    </row>
    <row r="364" spans="1:8" ht="35.25" customHeight="1">
      <c r="A364" s="10" t="s">
        <v>161</v>
      </c>
      <c r="B364" s="84" t="s">
        <v>437</v>
      </c>
      <c r="C364" s="73" t="s">
        <v>162</v>
      </c>
      <c r="D364" s="72" t="s">
        <v>83</v>
      </c>
      <c r="E364" s="74"/>
      <c r="F364" s="166" t="s">
        <v>2</v>
      </c>
      <c r="G364" s="52"/>
      <c r="H364" s="129"/>
    </row>
    <row r="365" spans="1:8" ht="35.25" customHeight="1">
      <c r="A365" s="10" t="s">
        <v>163</v>
      </c>
      <c r="B365" s="46" t="s">
        <v>24</v>
      </c>
      <c r="C365" s="73" t="s">
        <v>84</v>
      </c>
      <c r="D365" s="72" t="s">
        <v>216</v>
      </c>
      <c r="E365" s="74"/>
      <c r="F365" s="166" t="s">
        <v>2</v>
      </c>
      <c r="G365" s="52"/>
      <c r="H365" s="129"/>
    </row>
    <row r="366" spans="1:8" ht="35.25" customHeight="1">
      <c r="A366" s="82" t="s">
        <v>164</v>
      </c>
      <c r="B366" s="47" t="s">
        <v>85</v>
      </c>
      <c r="C366" s="73" t="s">
        <v>165</v>
      </c>
      <c r="D366" s="72"/>
      <c r="E366" s="74" t="s">
        <v>23</v>
      </c>
      <c r="F366" s="166">
        <v>15</v>
      </c>
      <c r="G366" s="51"/>
      <c r="H366" s="50">
        <f>ROUND(G366*F366,2)</f>
        <v>0</v>
      </c>
    </row>
    <row r="367" spans="1:8" ht="35.25" customHeight="1">
      <c r="A367" s="82" t="s">
        <v>166</v>
      </c>
      <c r="B367" s="47" t="s">
        <v>86</v>
      </c>
      <c r="C367" s="73" t="s">
        <v>167</v>
      </c>
      <c r="D367" s="72"/>
      <c r="E367" s="74" t="s">
        <v>23</v>
      </c>
      <c r="F367" s="166">
        <v>60</v>
      </c>
      <c r="G367" s="51"/>
      <c r="H367" s="50">
        <f>ROUND(G367*F367,2)</f>
        <v>0</v>
      </c>
    </row>
    <row r="368" spans="1:8" ht="35.25" customHeight="1">
      <c r="A368" s="82" t="s">
        <v>168</v>
      </c>
      <c r="B368" s="47" t="s">
        <v>87</v>
      </c>
      <c r="C368" s="73" t="s">
        <v>169</v>
      </c>
      <c r="D368" s="72" t="s">
        <v>2</v>
      </c>
      <c r="E368" s="74" t="s">
        <v>23</v>
      </c>
      <c r="F368" s="166">
        <v>75</v>
      </c>
      <c r="G368" s="51"/>
      <c r="H368" s="50">
        <f>ROUND(G368*F368,2)</f>
        <v>0</v>
      </c>
    </row>
    <row r="369" spans="1:8" ht="35.25" customHeight="1">
      <c r="A369" s="82" t="s">
        <v>280</v>
      </c>
      <c r="B369" s="46" t="s">
        <v>31</v>
      </c>
      <c r="C369" s="73" t="s">
        <v>281</v>
      </c>
      <c r="D369" s="72" t="s">
        <v>412</v>
      </c>
      <c r="E369" s="74" t="s">
        <v>23</v>
      </c>
      <c r="F369" s="166">
        <v>40</v>
      </c>
      <c r="G369" s="51"/>
      <c r="H369" s="50">
        <f>ROUND(G369*F369,2)</f>
        <v>0</v>
      </c>
    </row>
    <row r="370" spans="1:8" ht="35.25" customHeight="1">
      <c r="A370" s="10" t="s">
        <v>176</v>
      </c>
      <c r="B370" s="84" t="s">
        <v>438</v>
      </c>
      <c r="C370" s="73" t="s">
        <v>177</v>
      </c>
      <c r="D370" s="72" t="s">
        <v>217</v>
      </c>
      <c r="E370" s="74"/>
      <c r="F370" s="166" t="s">
        <v>2</v>
      </c>
      <c r="G370" s="52"/>
      <c r="H370" s="129"/>
    </row>
    <row r="371" spans="1:8" ht="35.25" customHeight="1">
      <c r="A371" s="82" t="s">
        <v>178</v>
      </c>
      <c r="B371" s="46" t="s">
        <v>24</v>
      </c>
      <c r="C371" s="73" t="s">
        <v>407</v>
      </c>
      <c r="D371" s="72" t="s">
        <v>2</v>
      </c>
      <c r="E371" s="74" t="s">
        <v>36</v>
      </c>
      <c r="F371" s="166">
        <v>194</v>
      </c>
      <c r="G371" s="51"/>
      <c r="H371" s="50">
        <f>ROUND(G371*F371,2)</f>
        <v>0</v>
      </c>
    </row>
    <row r="372" spans="1:8" ht="35.25" customHeight="1">
      <c r="A372" s="82" t="s">
        <v>179</v>
      </c>
      <c r="B372" s="46" t="s">
        <v>31</v>
      </c>
      <c r="C372" s="73" t="s">
        <v>180</v>
      </c>
      <c r="D372" s="72"/>
      <c r="E372" s="74" t="s">
        <v>36</v>
      </c>
      <c r="F372" s="166">
        <v>14</v>
      </c>
      <c r="G372" s="51"/>
      <c r="H372" s="50">
        <f>ROUND(G372*F372,2)</f>
        <v>0</v>
      </c>
    </row>
    <row r="373" spans="1:8" ht="35.25" customHeight="1">
      <c r="A373" s="10" t="s">
        <v>181</v>
      </c>
      <c r="B373" s="84" t="s">
        <v>439</v>
      </c>
      <c r="C373" s="73" t="s">
        <v>182</v>
      </c>
      <c r="D373" s="72" t="s">
        <v>217</v>
      </c>
      <c r="E373" s="74"/>
      <c r="F373" s="166" t="s">
        <v>2</v>
      </c>
      <c r="G373" s="52"/>
      <c r="H373" s="129"/>
    </row>
    <row r="374" spans="1:8" ht="35.25" customHeight="1">
      <c r="A374" s="82" t="s">
        <v>183</v>
      </c>
      <c r="B374" s="46" t="s">
        <v>24</v>
      </c>
      <c r="C374" s="73" t="s">
        <v>408</v>
      </c>
      <c r="D374" s="72" t="s">
        <v>100</v>
      </c>
      <c r="E374" s="74" t="s">
        <v>36</v>
      </c>
      <c r="F374" s="166">
        <v>4</v>
      </c>
      <c r="G374" s="51"/>
      <c r="H374" s="50">
        <f>ROUND(G374*F374,2)</f>
        <v>0</v>
      </c>
    </row>
    <row r="375" spans="1:8" ht="35.25" customHeight="1">
      <c r="A375" s="82" t="s">
        <v>186</v>
      </c>
      <c r="B375" s="46" t="s">
        <v>31</v>
      </c>
      <c r="C375" s="73" t="s">
        <v>91</v>
      </c>
      <c r="D375" s="72" t="s">
        <v>219</v>
      </c>
      <c r="E375" s="74" t="s">
        <v>36</v>
      </c>
      <c r="F375" s="166">
        <v>16</v>
      </c>
      <c r="G375" s="51"/>
      <c r="H375" s="50">
        <f>ROUND(G375*F375,2)</f>
        <v>0</v>
      </c>
    </row>
    <row r="376" spans="1:8" ht="35.25" customHeight="1">
      <c r="A376" s="10" t="s">
        <v>88</v>
      </c>
      <c r="B376" s="84" t="s">
        <v>440</v>
      </c>
      <c r="C376" s="73" t="s">
        <v>38</v>
      </c>
      <c r="D376" s="72" t="s">
        <v>217</v>
      </c>
      <c r="E376" s="74"/>
      <c r="F376" s="166" t="s">
        <v>2</v>
      </c>
      <c r="G376" s="52"/>
      <c r="H376" s="129"/>
    </row>
    <row r="377" spans="1:8" ht="35.25" customHeight="1">
      <c r="A377" s="10" t="s">
        <v>187</v>
      </c>
      <c r="B377" s="46" t="s">
        <v>24</v>
      </c>
      <c r="C377" s="73" t="s">
        <v>188</v>
      </c>
      <c r="D377" s="72" t="s">
        <v>218</v>
      </c>
      <c r="E377" s="74"/>
      <c r="F377" s="166" t="s">
        <v>2</v>
      </c>
      <c r="G377" s="52"/>
      <c r="H377" s="129"/>
    </row>
    <row r="378" spans="1:8" ht="35.25" customHeight="1">
      <c r="A378" s="82" t="s">
        <v>189</v>
      </c>
      <c r="B378" s="47" t="s">
        <v>85</v>
      </c>
      <c r="C378" s="73" t="s">
        <v>190</v>
      </c>
      <c r="D378" s="72"/>
      <c r="E378" s="74" t="s">
        <v>36</v>
      </c>
      <c r="F378" s="166">
        <v>23</v>
      </c>
      <c r="G378" s="51"/>
      <c r="H378" s="50">
        <f>ROUND(G378*F378,2)</f>
        <v>0</v>
      </c>
    </row>
    <row r="379" spans="1:8" ht="35.25" customHeight="1">
      <c r="A379" s="82" t="s">
        <v>191</v>
      </c>
      <c r="B379" s="47" t="s">
        <v>86</v>
      </c>
      <c r="C379" s="73" t="s">
        <v>192</v>
      </c>
      <c r="D379" s="72"/>
      <c r="E379" s="74" t="s">
        <v>36</v>
      </c>
      <c r="F379" s="166">
        <v>35</v>
      </c>
      <c r="G379" s="51"/>
      <c r="H379" s="50">
        <f>ROUND(G379*F379,2)</f>
        <v>0</v>
      </c>
    </row>
    <row r="380" spans="1:8" ht="35.25" customHeight="1">
      <c r="A380" s="11" t="s">
        <v>136</v>
      </c>
      <c r="B380" s="48" t="s">
        <v>31</v>
      </c>
      <c r="C380" s="44" t="s">
        <v>91</v>
      </c>
      <c r="D380" s="45" t="s">
        <v>92</v>
      </c>
      <c r="E380" s="20" t="s">
        <v>36</v>
      </c>
      <c r="F380" s="166">
        <v>11</v>
      </c>
      <c r="G380" s="51"/>
      <c r="H380" s="50">
        <f>ROUND(G380*F380,2)</f>
        <v>0</v>
      </c>
    </row>
    <row r="381" spans="1:8" ht="35.25" customHeight="1">
      <c r="A381" s="10" t="s">
        <v>137</v>
      </c>
      <c r="B381" s="84" t="s">
        <v>441</v>
      </c>
      <c r="C381" s="73" t="s">
        <v>138</v>
      </c>
      <c r="D381" s="72" t="s">
        <v>406</v>
      </c>
      <c r="E381" s="74"/>
      <c r="F381" s="166" t="s">
        <v>2</v>
      </c>
      <c r="G381" s="52"/>
      <c r="H381" s="129"/>
    </row>
    <row r="382" spans="1:8" ht="35.25" customHeight="1">
      <c r="A382" s="10" t="s">
        <v>139</v>
      </c>
      <c r="B382" s="46" t="s">
        <v>24</v>
      </c>
      <c r="C382" s="73" t="s">
        <v>54</v>
      </c>
      <c r="D382" s="72"/>
      <c r="E382" s="74"/>
      <c r="F382" s="166" t="s">
        <v>2</v>
      </c>
      <c r="G382" s="52"/>
      <c r="H382" s="129"/>
    </row>
    <row r="383" spans="1:8" ht="35.25" customHeight="1">
      <c r="A383" s="82" t="s">
        <v>140</v>
      </c>
      <c r="B383" s="47" t="s">
        <v>85</v>
      </c>
      <c r="C383" s="73" t="s">
        <v>103</v>
      </c>
      <c r="D383" s="72"/>
      <c r="E383" s="74" t="s">
        <v>25</v>
      </c>
      <c r="F383" s="166">
        <v>14</v>
      </c>
      <c r="G383" s="51"/>
      <c r="H383" s="50">
        <f>ROUND(G383*F383,2)</f>
        <v>0</v>
      </c>
    </row>
    <row r="384" spans="1:8" ht="35.25" customHeight="1">
      <c r="A384" s="82" t="s">
        <v>141</v>
      </c>
      <c r="B384" s="84" t="s">
        <v>442</v>
      </c>
      <c r="C384" s="73" t="s">
        <v>142</v>
      </c>
      <c r="D384" s="72" t="s">
        <v>406</v>
      </c>
      <c r="E384" s="74" t="s">
        <v>23</v>
      </c>
      <c r="F384" s="166">
        <v>15</v>
      </c>
      <c r="G384" s="51"/>
      <c r="H384" s="50">
        <f>ROUND(G384*F384,2)</f>
        <v>0</v>
      </c>
    </row>
    <row r="385" spans="1:8" ht="35.25" customHeight="1">
      <c r="A385" s="10" t="s">
        <v>93</v>
      </c>
      <c r="B385" s="84" t="s">
        <v>443</v>
      </c>
      <c r="C385" s="73" t="s">
        <v>95</v>
      </c>
      <c r="D385" s="72" t="s">
        <v>143</v>
      </c>
      <c r="E385" s="74"/>
      <c r="F385" s="166" t="s">
        <v>2</v>
      </c>
      <c r="G385" s="52"/>
      <c r="H385" s="129"/>
    </row>
    <row r="386" spans="1:8" ht="35.25" customHeight="1">
      <c r="A386" s="82" t="s">
        <v>283</v>
      </c>
      <c r="B386" s="46" t="s">
        <v>24</v>
      </c>
      <c r="C386" s="73" t="s">
        <v>373</v>
      </c>
      <c r="D386" s="72" t="s">
        <v>2</v>
      </c>
      <c r="E386" s="74" t="s">
        <v>23</v>
      </c>
      <c r="F386" s="166">
        <v>70</v>
      </c>
      <c r="G386" s="51"/>
      <c r="H386" s="50">
        <f>ROUND(G386*F386,2)</f>
        <v>0</v>
      </c>
    </row>
    <row r="387" spans="1:8" ht="35.25" customHeight="1">
      <c r="A387" s="82" t="s">
        <v>96</v>
      </c>
      <c r="B387" s="84" t="s">
        <v>444</v>
      </c>
      <c r="C387" s="73" t="s">
        <v>98</v>
      </c>
      <c r="D387" s="72" t="s">
        <v>144</v>
      </c>
      <c r="E387" s="74" t="s">
        <v>30</v>
      </c>
      <c r="F387" s="166">
        <v>7</v>
      </c>
      <c r="G387" s="51"/>
      <c r="H387" s="50">
        <f>ROUND(G387*F387,2)</f>
        <v>0</v>
      </c>
    </row>
    <row r="388" spans="1:8" ht="35.25" customHeight="1">
      <c r="A388" s="12"/>
      <c r="B388" s="49"/>
      <c r="C388" s="77" t="s">
        <v>145</v>
      </c>
      <c r="D388" s="78"/>
      <c r="E388" s="78"/>
      <c r="F388" s="166" t="s">
        <v>2</v>
      </c>
      <c r="G388" s="52"/>
      <c r="H388" s="129"/>
    </row>
    <row r="389" spans="1:8" ht="35.25" customHeight="1">
      <c r="A389" s="18" t="s">
        <v>40</v>
      </c>
      <c r="B389" s="23" t="s">
        <v>445</v>
      </c>
      <c r="C389" s="68" t="s">
        <v>41</v>
      </c>
      <c r="D389" s="72" t="s">
        <v>148</v>
      </c>
      <c r="E389" s="78"/>
      <c r="F389" s="166" t="s">
        <v>2</v>
      </c>
      <c r="G389" s="52"/>
      <c r="H389" s="129"/>
    </row>
    <row r="390" spans="1:8" ht="35.25" customHeight="1">
      <c r="A390" s="9" t="s">
        <v>59</v>
      </c>
      <c r="B390" s="24" t="s">
        <v>24</v>
      </c>
      <c r="C390" s="68" t="s">
        <v>146</v>
      </c>
      <c r="D390" s="72" t="s">
        <v>2</v>
      </c>
      <c r="E390" s="72" t="s">
        <v>23</v>
      </c>
      <c r="F390" s="166">
        <v>65</v>
      </c>
      <c r="G390" s="51"/>
      <c r="H390" s="50">
        <f>ROUND(G390*F390,2)</f>
        <v>0</v>
      </c>
    </row>
    <row r="391" spans="1:8" ht="35.25" customHeight="1">
      <c r="A391" s="9" t="s">
        <v>264</v>
      </c>
      <c r="B391" s="24" t="s">
        <v>31</v>
      </c>
      <c r="C391" s="68" t="s">
        <v>265</v>
      </c>
      <c r="D391" s="72" t="s">
        <v>412</v>
      </c>
      <c r="E391" s="29" t="s">
        <v>23</v>
      </c>
      <c r="F391" s="166">
        <v>202</v>
      </c>
      <c r="G391" s="51"/>
      <c r="H391" s="50">
        <f>ROUND(G391*F391,2)</f>
        <v>0</v>
      </c>
    </row>
    <row r="392" spans="1:8" ht="35.25" customHeight="1">
      <c r="A392" s="13" t="s">
        <v>42</v>
      </c>
      <c r="B392" s="84" t="s">
        <v>446</v>
      </c>
      <c r="C392" s="68" t="s">
        <v>43</v>
      </c>
      <c r="D392" s="72" t="s">
        <v>148</v>
      </c>
      <c r="E392" s="78"/>
      <c r="F392" s="166" t="s">
        <v>2</v>
      </c>
      <c r="G392" s="52"/>
      <c r="H392" s="129"/>
    </row>
    <row r="393" spans="1:8" ht="35.25" customHeight="1">
      <c r="A393" s="9" t="s">
        <v>55</v>
      </c>
      <c r="B393" s="46" t="s">
        <v>24</v>
      </c>
      <c r="C393" s="68" t="s">
        <v>418</v>
      </c>
      <c r="D393" s="72" t="s">
        <v>39</v>
      </c>
      <c r="E393" s="29" t="s">
        <v>36</v>
      </c>
      <c r="F393" s="166">
        <v>35</v>
      </c>
      <c r="G393" s="51"/>
      <c r="H393" s="50">
        <f>ROUND(G393*F393,2)</f>
        <v>0</v>
      </c>
    </row>
    <row r="394" spans="1:8" ht="35.25" customHeight="1">
      <c r="A394" s="9" t="s">
        <v>101</v>
      </c>
      <c r="B394" s="46" t="s">
        <v>31</v>
      </c>
      <c r="C394" s="68" t="s">
        <v>284</v>
      </c>
      <c r="D394" s="72" t="s">
        <v>90</v>
      </c>
      <c r="E394" s="29" t="s">
        <v>36</v>
      </c>
      <c r="F394" s="166">
        <v>46</v>
      </c>
      <c r="G394" s="51"/>
      <c r="H394" s="50">
        <f>ROUND(G394*F394,2)</f>
        <v>0</v>
      </c>
    </row>
    <row r="395" spans="1:8" ht="35.25" customHeight="1">
      <c r="A395" s="8" t="s">
        <v>147</v>
      </c>
      <c r="B395" s="46" t="s">
        <v>37</v>
      </c>
      <c r="C395" s="73" t="s">
        <v>121</v>
      </c>
      <c r="D395" s="72" t="s">
        <v>102</v>
      </c>
      <c r="E395" s="74" t="s">
        <v>36</v>
      </c>
      <c r="F395" s="166">
        <v>14</v>
      </c>
      <c r="G395" s="51"/>
      <c r="H395" s="50">
        <f>ROUND(G395*F395,2)</f>
        <v>0</v>
      </c>
    </row>
    <row r="396" spans="1:8" ht="35.25" customHeight="1">
      <c r="A396" s="12"/>
      <c r="B396" s="49"/>
      <c r="C396" s="77" t="s">
        <v>16</v>
      </c>
      <c r="D396" s="78"/>
      <c r="E396" s="78"/>
      <c r="F396" s="166" t="s">
        <v>2</v>
      </c>
      <c r="G396" s="52"/>
      <c r="H396" s="129"/>
    </row>
    <row r="397" spans="1:8" ht="35.25" customHeight="1">
      <c r="A397" s="14" t="s">
        <v>60</v>
      </c>
      <c r="B397" s="84" t="s">
        <v>447</v>
      </c>
      <c r="C397" s="76" t="s">
        <v>413</v>
      </c>
      <c r="D397" s="72" t="s">
        <v>209</v>
      </c>
      <c r="E397" s="74"/>
      <c r="F397" s="166" t="s">
        <v>2</v>
      </c>
      <c r="G397" s="52"/>
      <c r="H397" s="129"/>
    </row>
    <row r="398" spans="1:8" ht="35.25" customHeight="1">
      <c r="A398" s="8" t="s">
        <v>61</v>
      </c>
      <c r="B398" s="46" t="s">
        <v>24</v>
      </c>
      <c r="C398" s="73" t="s">
        <v>419</v>
      </c>
      <c r="D398" s="72"/>
      <c r="E398" s="74" t="s">
        <v>30</v>
      </c>
      <c r="F398" s="166">
        <v>1</v>
      </c>
      <c r="G398" s="51"/>
      <c r="H398" s="50">
        <f>ROUND(G398*F398,2)</f>
        <v>0</v>
      </c>
    </row>
    <row r="399" spans="1:8" ht="35.25" customHeight="1">
      <c r="A399" s="8" t="s">
        <v>62</v>
      </c>
      <c r="B399" s="46" t="s">
        <v>31</v>
      </c>
      <c r="C399" s="73" t="s">
        <v>420</v>
      </c>
      <c r="D399" s="72"/>
      <c r="E399" s="74" t="s">
        <v>30</v>
      </c>
      <c r="F399" s="166">
        <v>1</v>
      </c>
      <c r="G399" s="51"/>
      <c r="H399" s="50">
        <f>ROUND(G399*F399,2)</f>
        <v>0</v>
      </c>
    </row>
    <row r="400" spans="1:8" ht="35.25" customHeight="1">
      <c r="A400" s="12"/>
      <c r="B400" s="49"/>
      <c r="C400" s="77" t="s">
        <v>17</v>
      </c>
      <c r="D400" s="78"/>
      <c r="E400" s="78"/>
      <c r="F400" s="166" t="s">
        <v>2</v>
      </c>
      <c r="G400" s="52"/>
      <c r="H400" s="129"/>
    </row>
    <row r="401" spans="1:8" ht="35.25" customHeight="1">
      <c r="A401" s="8" t="s">
        <v>44</v>
      </c>
      <c r="B401" s="84" t="s">
        <v>448</v>
      </c>
      <c r="C401" s="73" t="s">
        <v>195</v>
      </c>
      <c r="D401" s="72" t="s">
        <v>209</v>
      </c>
      <c r="E401" s="74" t="s">
        <v>30</v>
      </c>
      <c r="F401" s="166">
        <v>1</v>
      </c>
      <c r="G401" s="51"/>
      <c r="H401" s="50">
        <f>ROUND(G401*F401,2)</f>
        <v>0</v>
      </c>
    </row>
    <row r="402" spans="1:8" ht="35.25" customHeight="1">
      <c r="A402" s="14" t="s">
        <v>45</v>
      </c>
      <c r="B402" s="84" t="s">
        <v>449</v>
      </c>
      <c r="C402" s="73" t="s">
        <v>410</v>
      </c>
      <c r="D402" s="72" t="s">
        <v>209</v>
      </c>
      <c r="E402" s="74"/>
      <c r="F402" s="166" t="s">
        <v>2</v>
      </c>
      <c r="G402" s="52"/>
      <c r="H402" s="129"/>
    </row>
    <row r="403" spans="1:8" ht="35.25" customHeight="1">
      <c r="A403" s="8" t="s">
        <v>153</v>
      </c>
      <c r="B403" s="46" t="s">
        <v>24</v>
      </c>
      <c r="C403" s="73" t="s">
        <v>154</v>
      </c>
      <c r="D403" s="72"/>
      <c r="E403" s="74" t="s">
        <v>30</v>
      </c>
      <c r="F403" s="166">
        <v>2</v>
      </c>
      <c r="G403" s="51"/>
      <c r="H403" s="50">
        <f>ROUND(G403*F403,2)</f>
        <v>0</v>
      </c>
    </row>
    <row r="404" spans="1:8" ht="35.25" customHeight="1">
      <c r="A404" s="8" t="s">
        <v>46</v>
      </c>
      <c r="B404" s="46" t="s">
        <v>31</v>
      </c>
      <c r="C404" s="73" t="s">
        <v>112</v>
      </c>
      <c r="D404" s="72"/>
      <c r="E404" s="74" t="s">
        <v>30</v>
      </c>
      <c r="F404" s="166">
        <v>1</v>
      </c>
      <c r="G404" s="51"/>
      <c r="H404" s="50">
        <f>ROUND(G404*F404,2)</f>
        <v>0</v>
      </c>
    </row>
    <row r="405" spans="1:8" ht="35.25" customHeight="1">
      <c r="A405" s="8" t="s">
        <v>56</v>
      </c>
      <c r="B405" s="84" t="s">
        <v>450</v>
      </c>
      <c r="C405" s="73" t="s">
        <v>63</v>
      </c>
      <c r="D405" s="72" t="s">
        <v>209</v>
      </c>
      <c r="E405" s="74" t="s">
        <v>30</v>
      </c>
      <c r="F405" s="166">
        <v>2</v>
      </c>
      <c r="G405" s="51"/>
      <c r="H405" s="50">
        <f>ROUND(G405*F405,2)</f>
        <v>0</v>
      </c>
    </row>
    <row r="406" spans="1:8" ht="35.25" customHeight="1">
      <c r="A406" s="8" t="s">
        <v>57</v>
      </c>
      <c r="B406" s="84" t="s">
        <v>451</v>
      </c>
      <c r="C406" s="73" t="s">
        <v>64</v>
      </c>
      <c r="D406" s="72" t="s">
        <v>209</v>
      </c>
      <c r="E406" s="74" t="s">
        <v>30</v>
      </c>
      <c r="F406" s="166">
        <v>2</v>
      </c>
      <c r="G406" s="51"/>
      <c r="H406" s="50">
        <f>ROUND(G406*F406,2)</f>
        <v>0</v>
      </c>
    </row>
    <row r="407" spans="1:8" ht="35.25" customHeight="1">
      <c r="A407" s="12"/>
      <c r="B407" s="49"/>
      <c r="C407" s="77" t="s">
        <v>18</v>
      </c>
      <c r="D407" s="78"/>
      <c r="E407" s="78"/>
      <c r="F407" s="166" t="s">
        <v>2</v>
      </c>
      <c r="G407" s="52"/>
      <c r="H407" s="129"/>
    </row>
    <row r="408" spans="1:8" ht="35.25" customHeight="1">
      <c r="A408" s="10" t="s">
        <v>47</v>
      </c>
      <c r="B408" s="84" t="s">
        <v>452</v>
      </c>
      <c r="C408" s="73" t="s">
        <v>48</v>
      </c>
      <c r="D408" s="72" t="s">
        <v>113</v>
      </c>
      <c r="E408" s="74"/>
      <c r="F408" s="166" t="s">
        <v>2</v>
      </c>
      <c r="G408" s="52"/>
      <c r="H408" s="129"/>
    </row>
    <row r="409" spans="1:8" ht="35.25" customHeight="1">
      <c r="A409" s="82" t="s">
        <v>114</v>
      </c>
      <c r="B409" s="46" t="s">
        <v>24</v>
      </c>
      <c r="C409" s="73" t="s">
        <v>115</v>
      </c>
      <c r="D409" s="72"/>
      <c r="E409" s="74" t="s">
        <v>23</v>
      </c>
      <c r="F409" s="166">
        <v>55</v>
      </c>
      <c r="G409" s="51"/>
      <c r="H409" s="50">
        <f>ROUND(G409*F409,2)</f>
        <v>0</v>
      </c>
    </row>
    <row r="410" spans="1:9" s="4" customFormat="1" ht="35.25" customHeight="1">
      <c r="A410" s="82" t="s">
        <v>49</v>
      </c>
      <c r="B410" s="46" t="s">
        <v>31</v>
      </c>
      <c r="C410" s="73" t="s">
        <v>116</v>
      </c>
      <c r="D410" s="72"/>
      <c r="E410" s="74" t="s">
        <v>23</v>
      </c>
      <c r="F410" s="166">
        <v>105</v>
      </c>
      <c r="G410" s="51"/>
      <c r="H410" s="50">
        <f>ROUND(G410*F410,2)</f>
        <v>0</v>
      </c>
      <c r="I410"/>
    </row>
    <row r="411" spans="1:9" s="4" customFormat="1" ht="35.25" customHeight="1">
      <c r="A411" s="82" t="s">
        <v>286</v>
      </c>
      <c r="B411" s="96" t="s">
        <v>453</v>
      </c>
      <c r="C411" s="90" t="s">
        <v>287</v>
      </c>
      <c r="D411" s="91" t="s">
        <v>424</v>
      </c>
      <c r="E411" s="92" t="s">
        <v>23</v>
      </c>
      <c r="F411" s="166">
        <v>190</v>
      </c>
      <c r="G411" s="51"/>
      <c r="H411" s="50">
        <f>ROUND(G411*F411,2)</f>
        <v>0</v>
      </c>
      <c r="I411"/>
    </row>
    <row r="412" spans="1:9" ht="35.25" customHeight="1" thickBot="1">
      <c r="A412" s="107"/>
      <c r="B412" s="155" t="str">
        <f>B346</f>
        <v>J</v>
      </c>
      <c r="C412" s="187" t="str">
        <f>C346</f>
        <v>NEW LOCAL SIDEWALK &amp; INTERSECTION IMPROVEMENTS - DARTMOUTH DR FROM PEMBINA HWY TO 150m WEST OF SNOW ST (SOUTH SIDE)</v>
      </c>
      <c r="D412" s="188"/>
      <c r="E412" s="188"/>
      <c r="F412" s="180"/>
      <c r="G412" s="40" t="s">
        <v>13</v>
      </c>
      <c r="H412" s="121">
        <f>SUM(H346:H411)</f>
        <v>0</v>
      </c>
      <c r="I412" s="5"/>
    </row>
    <row r="413" spans="1:9" ht="35.25" customHeight="1" thickTop="1">
      <c r="A413" s="120"/>
      <c r="B413" s="62" t="s">
        <v>426</v>
      </c>
      <c r="C413" s="175" t="s">
        <v>233</v>
      </c>
      <c r="D413" s="176"/>
      <c r="E413" s="176"/>
      <c r="F413" s="177"/>
      <c r="G413" s="52"/>
      <c r="H413" s="116"/>
      <c r="I413" s="5"/>
    </row>
    <row r="414" spans="1:8" ht="35.25" customHeight="1">
      <c r="A414" s="12"/>
      <c r="B414" s="49"/>
      <c r="C414" s="77" t="s">
        <v>15</v>
      </c>
      <c r="D414" s="83"/>
      <c r="E414" s="83"/>
      <c r="F414" s="111"/>
      <c r="G414" s="52"/>
      <c r="H414" s="67"/>
    </row>
    <row r="415" spans="1:8" ht="35.25" customHeight="1">
      <c r="A415" s="9" t="s">
        <v>26</v>
      </c>
      <c r="B415" s="84" t="s">
        <v>454</v>
      </c>
      <c r="C415" s="73" t="s">
        <v>27</v>
      </c>
      <c r="D415" s="72" t="s">
        <v>127</v>
      </c>
      <c r="E415" s="74" t="s">
        <v>21</v>
      </c>
      <c r="F415" s="111">
        <v>9</v>
      </c>
      <c r="G415" s="51"/>
      <c r="H415" s="50">
        <f>ROUND(G415*F415,2)</f>
        <v>0</v>
      </c>
    </row>
    <row r="416" spans="1:8" ht="35.25" customHeight="1">
      <c r="A416" s="8" t="s">
        <v>28</v>
      </c>
      <c r="B416" s="84" t="s">
        <v>455</v>
      </c>
      <c r="C416" s="73" t="s">
        <v>29</v>
      </c>
      <c r="D416" s="72" t="s">
        <v>127</v>
      </c>
      <c r="E416" s="74" t="s">
        <v>23</v>
      </c>
      <c r="F416" s="111">
        <v>180</v>
      </c>
      <c r="G416" s="51"/>
      <c r="H416" s="50">
        <f>ROUND(G416*F416,2)</f>
        <v>0</v>
      </c>
    </row>
    <row r="417" spans="1:8" ht="35.25" customHeight="1">
      <c r="A417" s="12"/>
      <c r="B417" s="26"/>
      <c r="C417" s="77" t="s">
        <v>128</v>
      </c>
      <c r="D417" s="78"/>
      <c r="E417" s="78"/>
      <c r="F417" s="111"/>
      <c r="G417" s="52"/>
      <c r="H417" s="110"/>
    </row>
    <row r="418" spans="1:8" ht="35.25" customHeight="1">
      <c r="A418" s="10" t="s">
        <v>161</v>
      </c>
      <c r="B418" s="84" t="s">
        <v>456</v>
      </c>
      <c r="C418" s="73" t="s">
        <v>162</v>
      </c>
      <c r="D418" s="72" t="s">
        <v>83</v>
      </c>
      <c r="E418" s="74"/>
      <c r="F418" s="111"/>
      <c r="G418" s="52"/>
      <c r="H418" s="110"/>
    </row>
    <row r="419" spans="1:8" ht="35.25" customHeight="1">
      <c r="A419" s="10" t="s">
        <v>163</v>
      </c>
      <c r="B419" s="46" t="s">
        <v>24</v>
      </c>
      <c r="C419" s="73" t="s">
        <v>84</v>
      </c>
      <c r="D419" s="72" t="s">
        <v>216</v>
      </c>
      <c r="E419" s="74"/>
      <c r="F419" s="111"/>
      <c r="G419" s="52"/>
      <c r="H419" s="110"/>
    </row>
    <row r="420" spans="1:8" ht="35.25" customHeight="1">
      <c r="A420" s="82" t="s">
        <v>164</v>
      </c>
      <c r="B420" s="47" t="s">
        <v>85</v>
      </c>
      <c r="C420" s="73" t="s">
        <v>165</v>
      </c>
      <c r="D420" s="72"/>
      <c r="E420" s="74" t="s">
        <v>23</v>
      </c>
      <c r="F420" s="111">
        <v>5</v>
      </c>
      <c r="G420" s="51"/>
      <c r="H420" s="50">
        <f>ROUND(G420*F420,2)</f>
        <v>0</v>
      </c>
    </row>
    <row r="421" spans="1:8" ht="35.25" customHeight="1">
      <c r="A421" s="82" t="s">
        <v>166</v>
      </c>
      <c r="B421" s="47" t="s">
        <v>86</v>
      </c>
      <c r="C421" s="73" t="s">
        <v>167</v>
      </c>
      <c r="D421" s="72"/>
      <c r="E421" s="74" t="s">
        <v>23</v>
      </c>
      <c r="F421" s="111">
        <v>5</v>
      </c>
      <c r="G421" s="51"/>
      <c r="H421" s="50">
        <f>ROUND(G421*F421,2)</f>
        <v>0</v>
      </c>
    </row>
    <row r="422" spans="1:8" ht="35.25" customHeight="1">
      <c r="A422" s="82" t="s">
        <v>168</v>
      </c>
      <c r="B422" s="47" t="s">
        <v>87</v>
      </c>
      <c r="C422" s="73" t="s">
        <v>169</v>
      </c>
      <c r="D422" s="72" t="s">
        <v>2</v>
      </c>
      <c r="E422" s="74" t="s">
        <v>23</v>
      </c>
      <c r="F422" s="111">
        <v>140</v>
      </c>
      <c r="G422" s="51"/>
      <c r="H422" s="50">
        <f>ROUND(G422*F422,2)</f>
        <v>0</v>
      </c>
    </row>
    <row r="423" spans="1:8" ht="35.25" customHeight="1">
      <c r="A423" s="10" t="s">
        <v>176</v>
      </c>
      <c r="B423" s="84" t="s">
        <v>457</v>
      </c>
      <c r="C423" s="73" t="s">
        <v>177</v>
      </c>
      <c r="D423" s="72" t="s">
        <v>217</v>
      </c>
      <c r="E423" s="74"/>
      <c r="F423" s="111"/>
      <c r="G423" s="52"/>
      <c r="H423" s="110"/>
    </row>
    <row r="424" spans="1:8" ht="35.25" customHeight="1">
      <c r="A424" s="82" t="s">
        <v>179</v>
      </c>
      <c r="B424" s="46" t="s">
        <v>24</v>
      </c>
      <c r="C424" s="73" t="s">
        <v>180</v>
      </c>
      <c r="D424" s="72"/>
      <c r="E424" s="74" t="s">
        <v>36</v>
      </c>
      <c r="F424" s="111">
        <v>4</v>
      </c>
      <c r="G424" s="51"/>
      <c r="H424" s="50">
        <f>ROUND(G424*F424,2)</f>
        <v>0</v>
      </c>
    </row>
    <row r="425" spans="1:8" ht="35.25" customHeight="1">
      <c r="A425" s="10" t="s">
        <v>181</v>
      </c>
      <c r="B425" s="84" t="s">
        <v>458</v>
      </c>
      <c r="C425" s="73" t="s">
        <v>182</v>
      </c>
      <c r="D425" s="72" t="s">
        <v>217</v>
      </c>
      <c r="E425" s="74"/>
      <c r="F425" s="111"/>
      <c r="G425" s="52"/>
      <c r="H425" s="110"/>
    </row>
    <row r="426" spans="1:8" ht="35.25" customHeight="1">
      <c r="A426" s="82" t="s">
        <v>183</v>
      </c>
      <c r="B426" s="46" t="s">
        <v>24</v>
      </c>
      <c r="C426" s="73" t="s">
        <v>408</v>
      </c>
      <c r="D426" s="72" t="s">
        <v>100</v>
      </c>
      <c r="E426" s="74" t="s">
        <v>36</v>
      </c>
      <c r="F426" s="111">
        <v>4</v>
      </c>
      <c r="G426" s="51"/>
      <c r="H426" s="50">
        <f>ROUND(G426*F426,2)</f>
        <v>0</v>
      </c>
    </row>
    <row r="427" spans="1:8" ht="35.25" customHeight="1">
      <c r="A427" s="10" t="s">
        <v>88</v>
      </c>
      <c r="B427" s="84" t="s">
        <v>459</v>
      </c>
      <c r="C427" s="73" t="s">
        <v>38</v>
      </c>
      <c r="D427" s="72" t="s">
        <v>217</v>
      </c>
      <c r="E427" s="74"/>
      <c r="F427" s="111"/>
      <c r="G427" s="52"/>
      <c r="H427" s="110"/>
    </row>
    <row r="428" spans="1:8" ht="35.25" customHeight="1">
      <c r="A428" s="10" t="s">
        <v>187</v>
      </c>
      <c r="B428" s="46" t="s">
        <v>24</v>
      </c>
      <c r="C428" s="73" t="s">
        <v>188</v>
      </c>
      <c r="D428" s="72" t="s">
        <v>218</v>
      </c>
      <c r="E428" s="74"/>
      <c r="F428" s="111"/>
      <c r="G428" s="52"/>
      <c r="H428" s="110"/>
    </row>
    <row r="429" spans="1:8" ht="35.25" customHeight="1">
      <c r="A429" s="82" t="s">
        <v>189</v>
      </c>
      <c r="B429" s="47" t="s">
        <v>85</v>
      </c>
      <c r="C429" s="73" t="s">
        <v>190</v>
      </c>
      <c r="D429" s="72"/>
      <c r="E429" s="74" t="s">
        <v>36</v>
      </c>
      <c r="F429" s="111">
        <v>5</v>
      </c>
      <c r="G429" s="51"/>
      <c r="H429" s="50">
        <f>ROUND(G429*F429,2)</f>
        <v>0</v>
      </c>
    </row>
    <row r="430" spans="1:8" ht="35.25" customHeight="1">
      <c r="A430" s="11" t="s">
        <v>136</v>
      </c>
      <c r="B430" s="48" t="s">
        <v>31</v>
      </c>
      <c r="C430" s="44" t="s">
        <v>91</v>
      </c>
      <c r="D430" s="45" t="s">
        <v>92</v>
      </c>
      <c r="E430" s="20" t="s">
        <v>36</v>
      </c>
      <c r="F430" s="111">
        <v>4</v>
      </c>
      <c r="G430" s="51"/>
      <c r="H430" s="50">
        <f>ROUND(G430*F430,2)</f>
        <v>0</v>
      </c>
    </row>
    <row r="431" spans="1:8" ht="35.25" customHeight="1">
      <c r="A431" s="82" t="s">
        <v>141</v>
      </c>
      <c r="B431" s="84" t="s">
        <v>460</v>
      </c>
      <c r="C431" s="73" t="s">
        <v>142</v>
      </c>
      <c r="D431" s="72" t="s">
        <v>406</v>
      </c>
      <c r="E431" s="74" t="s">
        <v>23</v>
      </c>
      <c r="F431" s="111">
        <v>1</v>
      </c>
      <c r="G431" s="51"/>
      <c r="H431" s="50">
        <f>ROUND(G431*F431,2)</f>
        <v>0</v>
      </c>
    </row>
    <row r="432" spans="1:8" ht="35.25" customHeight="1">
      <c r="A432" s="12"/>
      <c r="B432" s="49"/>
      <c r="C432" s="77" t="s">
        <v>17</v>
      </c>
      <c r="D432" s="78"/>
      <c r="E432" s="78"/>
      <c r="F432" s="111"/>
      <c r="G432" s="52"/>
      <c r="H432" s="110"/>
    </row>
    <row r="433" spans="1:8" ht="35.25" customHeight="1">
      <c r="A433" s="8" t="s">
        <v>56</v>
      </c>
      <c r="B433" s="84" t="s">
        <v>461</v>
      </c>
      <c r="C433" s="73" t="s">
        <v>63</v>
      </c>
      <c r="D433" s="72" t="s">
        <v>209</v>
      </c>
      <c r="E433" s="74" t="s">
        <v>30</v>
      </c>
      <c r="F433" s="111">
        <v>1</v>
      </c>
      <c r="G433" s="51"/>
      <c r="H433" s="50">
        <f>ROUND(G433*F433,2)</f>
        <v>0</v>
      </c>
    </row>
    <row r="434" spans="1:8" ht="35.25" customHeight="1">
      <c r="A434" s="8" t="s">
        <v>57</v>
      </c>
      <c r="B434" s="84" t="s">
        <v>462</v>
      </c>
      <c r="C434" s="73" t="s">
        <v>64</v>
      </c>
      <c r="D434" s="72" t="s">
        <v>209</v>
      </c>
      <c r="E434" s="74" t="s">
        <v>30</v>
      </c>
      <c r="F434" s="111">
        <v>1</v>
      </c>
      <c r="G434" s="51"/>
      <c r="H434" s="50">
        <f>ROUND(G434*F434,2)</f>
        <v>0</v>
      </c>
    </row>
    <row r="435" spans="1:8" ht="35.25" customHeight="1">
      <c r="A435" s="12"/>
      <c r="B435" s="49"/>
      <c r="C435" s="77" t="s">
        <v>18</v>
      </c>
      <c r="D435" s="78"/>
      <c r="E435" s="78"/>
      <c r="F435" s="111"/>
      <c r="G435" s="52"/>
      <c r="H435" s="110"/>
    </row>
    <row r="436" spans="1:8" ht="35.25" customHeight="1">
      <c r="A436" s="10" t="s">
        <v>47</v>
      </c>
      <c r="B436" s="84" t="s">
        <v>463</v>
      </c>
      <c r="C436" s="73" t="s">
        <v>48</v>
      </c>
      <c r="D436" s="72" t="s">
        <v>113</v>
      </c>
      <c r="E436" s="74"/>
      <c r="F436" s="111"/>
      <c r="G436" s="52"/>
      <c r="H436" s="110"/>
    </row>
    <row r="437" spans="1:8" ht="35.25" customHeight="1">
      <c r="A437" s="82" t="s">
        <v>114</v>
      </c>
      <c r="B437" s="46" t="s">
        <v>24</v>
      </c>
      <c r="C437" s="73" t="s">
        <v>115</v>
      </c>
      <c r="D437" s="72"/>
      <c r="E437" s="74" t="s">
        <v>23</v>
      </c>
      <c r="F437" s="111">
        <v>60</v>
      </c>
      <c r="G437" s="51"/>
      <c r="H437" s="50">
        <f>ROUND(G437*F437,2)</f>
        <v>0</v>
      </c>
    </row>
    <row r="438" spans="1:8" ht="35.25" customHeight="1">
      <c r="A438" s="82" t="s">
        <v>49</v>
      </c>
      <c r="B438" s="46" t="s">
        <v>31</v>
      </c>
      <c r="C438" s="73" t="s">
        <v>116</v>
      </c>
      <c r="D438" s="72"/>
      <c r="E438" s="74" t="s">
        <v>23</v>
      </c>
      <c r="F438" s="111">
        <v>120</v>
      </c>
      <c r="G438" s="51"/>
      <c r="H438" s="50">
        <f>ROUND(G438*F438,2)</f>
        <v>0</v>
      </c>
    </row>
    <row r="439" spans="1:9" ht="35.25" customHeight="1" thickBot="1">
      <c r="A439" s="107"/>
      <c r="B439" s="38" t="str">
        <f>B413</f>
        <v>K</v>
      </c>
      <c r="C439" s="178" t="str">
        <f>C413</f>
        <v>REGIONAL SIDEWALK RENEWAL - PEMBINA HWY FROM 100m SOUTH OF DARTMOUTH DR TO DARTMOUTH DR (EAST SIDE)</v>
      </c>
      <c r="D439" s="179"/>
      <c r="E439" s="179"/>
      <c r="F439" s="180"/>
      <c r="G439" s="40" t="s">
        <v>13</v>
      </c>
      <c r="H439" s="121">
        <f>SUM(H413:H438)</f>
        <v>0</v>
      </c>
      <c r="I439" s="5"/>
    </row>
    <row r="440" spans="1:8" ht="35.25" customHeight="1" thickTop="1">
      <c r="A440" s="131"/>
      <c r="B440" s="132"/>
      <c r="C440" s="133" t="s">
        <v>14</v>
      </c>
      <c r="D440" s="134"/>
      <c r="E440" s="135"/>
      <c r="F440" s="167"/>
      <c r="G440" s="52"/>
      <c r="H440" s="136"/>
    </row>
    <row r="441" spans="1:8" ht="35.25" customHeight="1" thickBot="1">
      <c r="A441" s="137"/>
      <c r="B441" s="138" t="str">
        <f>B6</f>
        <v>A</v>
      </c>
      <c r="C441" s="199" t="str">
        <f>C6</f>
        <v>SIDEWALK RENEWAL - LAKE RIDGE RD FROM LUMSDEN AVE TO HARYLONG AVE (WEST SIDE)</v>
      </c>
      <c r="D441" s="200"/>
      <c r="E441" s="200"/>
      <c r="F441" s="201"/>
      <c r="G441" s="139" t="s">
        <v>13</v>
      </c>
      <c r="H441" s="140">
        <f>H36</f>
        <v>0</v>
      </c>
    </row>
    <row r="442" spans="1:8" ht="35.25" customHeight="1" thickBot="1" thickTop="1">
      <c r="A442" s="137"/>
      <c r="B442" s="126" t="str">
        <f>B37</f>
        <v>B</v>
      </c>
      <c r="C442" s="181" t="str">
        <f>C37</f>
        <v>SIDEWALK RENEWAL - CARRIAGE RD FROM 145 CARRIAGE RD TO THORNTON AVE (WEST SIDE)</v>
      </c>
      <c r="D442" s="182"/>
      <c r="E442" s="182"/>
      <c r="F442" s="183"/>
      <c r="G442" s="141" t="s">
        <v>13</v>
      </c>
      <c r="H442" s="142">
        <f>H64</f>
        <v>0</v>
      </c>
    </row>
    <row r="443" spans="1:9" ht="35.25" customHeight="1" thickBot="1" thickTop="1">
      <c r="A443" s="137"/>
      <c r="B443" s="126" t="str">
        <f>B65</f>
        <v>C</v>
      </c>
      <c r="C443" s="181" t="str">
        <f>C65</f>
        <v>SIDEWALK RENEWAL - BUCHANAN BLVD FROM SASKATCHEWAN AVE TO PELTIER AVE (EAST SIDE)</v>
      </c>
      <c r="D443" s="182"/>
      <c r="E443" s="182"/>
      <c r="F443" s="183"/>
      <c r="G443" s="141" t="s">
        <v>13</v>
      </c>
      <c r="H443" s="142">
        <f>H112</f>
        <v>0</v>
      </c>
      <c r="I443" s="31"/>
    </row>
    <row r="444" spans="1:8" ht="35.25" customHeight="1" thickBot="1" thickTop="1">
      <c r="A444" s="137"/>
      <c r="B444" s="126" t="str">
        <f>B113</f>
        <v>D</v>
      </c>
      <c r="C444" s="181" t="str">
        <f>C113</f>
        <v>NEW LOCAL SIDEWALK - ROSS AVE FROM PAULIN ST TO ALLEY EAST OF ELLEN ST (NORTH SIDE)</v>
      </c>
      <c r="D444" s="182"/>
      <c r="E444" s="182"/>
      <c r="F444" s="183"/>
      <c r="G444" s="141" t="s">
        <v>13</v>
      </c>
      <c r="H444" s="142">
        <f>H148</f>
        <v>0</v>
      </c>
    </row>
    <row r="445" spans="1:8" ht="35.25" customHeight="1" thickBot="1" thickTop="1">
      <c r="A445" s="137"/>
      <c r="B445" s="126" t="str">
        <f>B149</f>
        <v>E</v>
      </c>
      <c r="C445" s="181" t="str">
        <f>C149</f>
        <v>SIDEWALK RENEWAL - ROSS AVE FROM ELLEN ST TO ALLEY EAST OF ELLEN ST (NORTH SIDE)</v>
      </c>
      <c r="D445" s="182"/>
      <c r="E445" s="182"/>
      <c r="F445" s="183"/>
      <c r="G445" s="141" t="s">
        <v>13</v>
      </c>
      <c r="H445" s="142">
        <f>H175</f>
        <v>0</v>
      </c>
    </row>
    <row r="446" spans="1:8" ht="35.25" customHeight="1" thickBot="1" thickTop="1">
      <c r="A446" s="137"/>
      <c r="B446" s="126" t="str">
        <f>B176</f>
        <v>F</v>
      </c>
      <c r="C446" s="181" t="str">
        <f>C176</f>
        <v>NEW LOCAL SIDEWALK - MCBEY AVE FROM SUMMERLANDS BLVD TO COUNTRY CLUB BLVD (SOUTH SIDE)</v>
      </c>
      <c r="D446" s="182"/>
      <c r="E446" s="182"/>
      <c r="F446" s="183"/>
      <c r="G446" s="141" t="s">
        <v>13</v>
      </c>
      <c r="H446" s="142">
        <f>H208</f>
        <v>0</v>
      </c>
    </row>
    <row r="447" spans="1:8" ht="35.25" customHeight="1" thickBot="1" thickTop="1">
      <c r="A447" s="137"/>
      <c r="B447" s="126" t="str">
        <f>B209</f>
        <v>G</v>
      </c>
      <c r="C447" s="181" t="str">
        <f>C209</f>
        <v>NEW LOCAL SIDEWALK - MCKENZIE ST FROM MACHRAY AVE TO INKSTER BLVD (WEST SIDE)</v>
      </c>
      <c r="D447" s="182"/>
      <c r="E447" s="182"/>
      <c r="F447" s="183"/>
      <c r="G447" s="141" t="s">
        <v>13</v>
      </c>
      <c r="H447" s="142">
        <f>H260</f>
        <v>0</v>
      </c>
    </row>
    <row r="448" spans="1:8" ht="35.25" customHeight="1" thickBot="1" thickTop="1">
      <c r="A448" s="137"/>
      <c r="B448" s="126" t="s">
        <v>227</v>
      </c>
      <c r="C448" s="181" t="str">
        <f>C261</f>
        <v>DETECTABLE WARNING SURFACE TILE INSTALLATION - INKSTER BOULEVARD AT MCKENZIE STREET</v>
      </c>
      <c r="D448" s="182"/>
      <c r="E448" s="182"/>
      <c r="F448" s="183"/>
      <c r="G448" s="141" t="s">
        <v>13</v>
      </c>
      <c r="H448" s="142">
        <f>H280</f>
        <v>0</v>
      </c>
    </row>
    <row r="449" spans="1:8" ht="35.25" customHeight="1" thickBot="1" thickTop="1">
      <c r="A449" s="137"/>
      <c r="B449" s="126" t="s">
        <v>228</v>
      </c>
      <c r="C449" s="181" t="str">
        <f>C281</f>
        <v>NEW LOCAL SIDEWALK - GATEWAY RD FROM BONNER AVE TO HEADMASTER ROW (EAST SIDE)</v>
      </c>
      <c r="D449" s="182"/>
      <c r="E449" s="182"/>
      <c r="F449" s="183"/>
      <c r="G449" s="141" t="s">
        <v>13</v>
      </c>
      <c r="H449" s="142">
        <f>H345</f>
        <v>0</v>
      </c>
    </row>
    <row r="450" spans="1:8" ht="35.25" customHeight="1" thickBot="1" thickTop="1">
      <c r="A450" s="137"/>
      <c r="B450" s="126" t="s">
        <v>235</v>
      </c>
      <c r="C450" s="181" t="str">
        <f>C346</f>
        <v>NEW LOCAL SIDEWALK &amp; INTERSECTION IMPROVEMENTS - DARTMOUTH DR FROM PEMBINA HWY TO 150m WEST OF SNOW ST (SOUTH SIDE)</v>
      </c>
      <c r="D450" s="182"/>
      <c r="E450" s="182"/>
      <c r="F450" s="183"/>
      <c r="G450" s="143" t="s">
        <v>13</v>
      </c>
      <c r="H450" s="144">
        <f>H412</f>
        <v>0</v>
      </c>
    </row>
    <row r="451" spans="1:8" ht="35.25" customHeight="1" thickBot="1" thickTop="1">
      <c r="A451" s="137"/>
      <c r="B451" s="145" t="s">
        <v>426</v>
      </c>
      <c r="C451" s="202" t="str">
        <f>C413</f>
        <v>REGIONAL SIDEWALK RENEWAL - PEMBINA HWY FROM 100m SOUTH OF DARTMOUTH DR TO DARTMOUTH DR (EAST SIDE)</v>
      </c>
      <c r="D451" s="203"/>
      <c r="E451" s="203"/>
      <c r="F451" s="204"/>
      <c r="G451" s="146" t="s">
        <v>13</v>
      </c>
      <c r="H451" s="147">
        <f>H439</f>
        <v>0</v>
      </c>
    </row>
    <row r="452" spans="1:9" ht="35.25" customHeight="1" thickTop="1">
      <c r="A452" s="137"/>
      <c r="B452" s="195" t="s">
        <v>20</v>
      </c>
      <c r="C452" s="196"/>
      <c r="D452" s="196"/>
      <c r="E452" s="196"/>
      <c r="F452" s="196"/>
      <c r="G452" s="205">
        <f>SUM(H441:H451)</f>
        <v>0</v>
      </c>
      <c r="H452" s="206"/>
      <c r="I452" s="4"/>
    </row>
    <row r="453" spans="1:8" ht="15.75">
      <c r="A453" s="137"/>
      <c r="B453" s="207"/>
      <c r="C453" s="208"/>
      <c r="D453" s="209"/>
      <c r="E453" s="208"/>
      <c r="F453" s="210"/>
      <c r="G453" s="211"/>
      <c r="H453" s="212"/>
    </row>
  </sheetData>
  <sheetProtection password="DD74" sheet="1" selectLockedCells="1"/>
  <mergeCells count="35">
    <mergeCell ref="C451:F451"/>
    <mergeCell ref="C446:F446"/>
    <mergeCell ref="C450:F450"/>
    <mergeCell ref="C65:F65"/>
    <mergeCell ref="C112:F112"/>
    <mergeCell ref="C148:F148"/>
    <mergeCell ref="C149:F149"/>
    <mergeCell ref="C175:F175"/>
    <mergeCell ref="C176:F176"/>
    <mergeCell ref="C208:F208"/>
    <mergeCell ref="C37:F37"/>
    <mergeCell ref="C64:F64"/>
    <mergeCell ref="G452:H452"/>
    <mergeCell ref="C6:F6"/>
    <mergeCell ref="B452:F452"/>
    <mergeCell ref="C36:F36"/>
    <mergeCell ref="C444:F444"/>
    <mergeCell ref="C445:F445"/>
    <mergeCell ref="C441:F441"/>
    <mergeCell ref="C113:F113"/>
    <mergeCell ref="C209:F209"/>
    <mergeCell ref="C260:F260"/>
    <mergeCell ref="C281:F281"/>
    <mergeCell ref="C345:F345"/>
    <mergeCell ref="C346:F346"/>
    <mergeCell ref="C412:F412"/>
    <mergeCell ref="C261:F261"/>
    <mergeCell ref="C280:F280"/>
    <mergeCell ref="C413:F413"/>
    <mergeCell ref="C439:F439"/>
    <mergeCell ref="C449:F449"/>
    <mergeCell ref="C447:F447"/>
    <mergeCell ref="C442:F442"/>
    <mergeCell ref="C443:F443"/>
    <mergeCell ref="C448:F448"/>
  </mergeCells>
  <conditionalFormatting sqref="D8:D9 D266:D270">
    <cfRule type="cellIs" priority="317" dxfId="319" operator="equal" stopIfTrue="1">
      <formula>"CW 2130-R11"</formula>
    </cfRule>
    <cfRule type="cellIs" priority="318" dxfId="319" operator="equal" stopIfTrue="1">
      <formula>"CW 3120-R2"</formula>
    </cfRule>
    <cfRule type="cellIs" priority="319" dxfId="319" operator="equal" stopIfTrue="1">
      <formula>"CW 3240-R7"</formula>
    </cfRule>
  </conditionalFormatting>
  <conditionalFormatting sqref="D11:D25">
    <cfRule type="cellIs" priority="314" dxfId="319" operator="equal" stopIfTrue="1">
      <formula>"CW 2130-R11"</formula>
    </cfRule>
    <cfRule type="cellIs" priority="315" dxfId="319" operator="equal" stopIfTrue="1">
      <formula>"CW 3120-R2"</formula>
    </cfRule>
    <cfRule type="cellIs" priority="316" dxfId="319" operator="equal" stopIfTrue="1">
      <formula>"CW 3240-R7"</formula>
    </cfRule>
  </conditionalFormatting>
  <conditionalFormatting sqref="D27:D31">
    <cfRule type="cellIs" priority="311" dxfId="319" operator="equal" stopIfTrue="1">
      <formula>"CW 2130-R11"</formula>
    </cfRule>
    <cfRule type="cellIs" priority="312" dxfId="319" operator="equal" stopIfTrue="1">
      <formula>"CW 3120-R2"</formula>
    </cfRule>
    <cfRule type="cellIs" priority="313" dxfId="319" operator="equal" stopIfTrue="1">
      <formula>"CW 3240-R7"</formula>
    </cfRule>
  </conditionalFormatting>
  <conditionalFormatting sqref="D33:D35">
    <cfRule type="cellIs" priority="308" dxfId="319" operator="equal" stopIfTrue="1">
      <formula>"CW 2130-R11"</formula>
    </cfRule>
    <cfRule type="cellIs" priority="309" dxfId="319" operator="equal" stopIfTrue="1">
      <formula>"CW 3120-R2"</formula>
    </cfRule>
    <cfRule type="cellIs" priority="310" dxfId="319" operator="equal" stopIfTrue="1">
      <formula>"CW 3240-R7"</formula>
    </cfRule>
  </conditionalFormatting>
  <conditionalFormatting sqref="D39:D40">
    <cfRule type="cellIs" priority="305" dxfId="319" operator="equal" stopIfTrue="1">
      <formula>"CW 2130-R11"</formula>
    </cfRule>
    <cfRule type="cellIs" priority="306" dxfId="319" operator="equal" stopIfTrue="1">
      <formula>"CW 3120-R2"</formula>
    </cfRule>
    <cfRule type="cellIs" priority="307" dxfId="319" operator="equal" stopIfTrue="1">
      <formula>"CW 3240-R7"</formula>
    </cfRule>
  </conditionalFormatting>
  <conditionalFormatting sqref="D52">
    <cfRule type="cellIs" priority="299" dxfId="319" operator="equal" stopIfTrue="1">
      <formula>"CW 2130-R11"</formula>
    </cfRule>
    <cfRule type="cellIs" priority="300" dxfId="319" operator="equal" stopIfTrue="1">
      <formula>"CW 3120-R2"</formula>
    </cfRule>
    <cfRule type="cellIs" priority="301" dxfId="319" operator="equal" stopIfTrue="1">
      <formula>"CW 3240-R7"</formula>
    </cfRule>
  </conditionalFormatting>
  <conditionalFormatting sqref="D61:D63">
    <cfRule type="cellIs" priority="296" dxfId="319" operator="equal" stopIfTrue="1">
      <formula>"CW 2130-R11"</formula>
    </cfRule>
    <cfRule type="cellIs" priority="297" dxfId="319" operator="equal" stopIfTrue="1">
      <formula>"CW 3120-R2"</formula>
    </cfRule>
    <cfRule type="cellIs" priority="298" dxfId="319" operator="equal" stopIfTrue="1">
      <formula>"CW 3240-R7"</formula>
    </cfRule>
  </conditionalFormatting>
  <conditionalFormatting sqref="D53:D59 D42:D51">
    <cfRule type="cellIs" priority="302" dxfId="319" operator="equal" stopIfTrue="1">
      <formula>"CW 2130-R11"</formula>
    </cfRule>
    <cfRule type="cellIs" priority="303" dxfId="319" operator="equal" stopIfTrue="1">
      <formula>"CW 3120-R2"</formula>
    </cfRule>
    <cfRule type="cellIs" priority="304" dxfId="319" operator="equal" stopIfTrue="1">
      <formula>"CW 3240-R7"</formula>
    </cfRule>
  </conditionalFormatting>
  <conditionalFormatting sqref="D68">
    <cfRule type="cellIs" priority="293" dxfId="319" operator="equal" stopIfTrue="1">
      <formula>"CW 2130-R11"</formula>
    </cfRule>
    <cfRule type="cellIs" priority="294" dxfId="319" operator="equal" stopIfTrue="1">
      <formula>"CW 3120-R2"</formula>
    </cfRule>
    <cfRule type="cellIs" priority="295" dxfId="319" operator="equal" stopIfTrue="1">
      <formula>"CW 3240-R7"</formula>
    </cfRule>
  </conditionalFormatting>
  <conditionalFormatting sqref="D67">
    <cfRule type="cellIs" priority="290" dxfId="319" operator="equal" stopIfTrue="1">
      <formula>"CW 2130-R11"</formula>
    </cfRule>
    <cfRule type="cellIs" priority="291" dxfId="319" operator="equal" stopIfTrue="1">
      <formula>"CW 3120-R2"</formula>
    </cfRule>
    <cfRule type="cellIs" priority="292" dxfId="319" operator="equal" stopIfTrue="1">
      <formula>"CW 3240-R7"</formula>
    </cfRule>
  </conditionalFormatting>
  <conditionalFormatting sqref="D69:D70">
    <cfRule type="cellIs" priority="287" dxfId="319" operator="equal" stopIfTrue="1">
      <formula>"CW 2130-R11"</formula>
    </cfRule>
    <cfRule type="cellIs" priority="288" dxfId="319" operator="equal" stopIfTrue="1">
      <formula>"CW 3120-R2"</formula>
    </cfRule>
    <cfRule type="cellIs" priority="289" dxfId="319" operator="equal" stopIfTrue="1">
      <formula>"CW 3240-R7"</formula>
    </cfRule>
  </conditionalFormatting>
  <conditionalFormatting sqref="D72:D99">
    <cfRule type="cellIs" priority="284" dxfId="319" operator="equal" stopIfTrue="1">
      <formula>"CW 2130-R11"</formula>
    </cfRule>
    <cfRule type="cellIs" priority="285" dxfId="319" operator="equal" stopIfTrue="1">
      <formula>"CW 3120-R2"</formula>
    </cfRule>
    <cfRule type="cellIs" priority="286" dxfId="319" operator="equal" stopIfTrue="1">
      <formula>"CW 3240-R7"</formula>
    </cfRule>
  </conditionalFormatting>
  <conditionalFormatting sqref="D106">
    <cfRule type="cellIs" priority="272" dxfId="319" operator="equal" stopIfTrue="1">
      <formula>"CW 2130-R11"</formula>
    </cfRule>
    <cfRule type="cellIs" priority="273" dxfId="319" operator="equal" stopIfTrue="1">
      <formula>"CW 3120-R2"</formula>
    </cfRule>
    <cfRule type="cellIs" priority="274" dxfId="319" operator="equal" stopIfTrue="1">
      <formula>"CW 3240-R7"</formula>
    </cfRule>
  </conditionalFormatting>
  <conditionalFormatting sqref="D107 D101:D103">
    <cfRule type="cellIs" priority="281" dxfId="319" operator="equal" stopIfTrue="1">
      <formula>"CW 2130-R11"</formula>
    </cfRule>
    <cfRule type="cellIs" priority="282" dxfId="319" operator="equal" stopIfTrue="1">
      <formula>"CW 3120-R2"</formula>
    </cfRule>
    <cfRule type="cellIs" priority="283" dxfId="319" operator="equal" stopIfTrue="1">
      <formula>"CW 3240-R7"</formula>
    </cfRule>
  </conditionalFormatting>
  <conditionalFormatting sqref="D104">
    <cfRule type="cellIs" priority="278" dxfId="319" operator="equal" stopIfTrue="1">
      <formula>"CW 2130-R11"</formula>
    </cfRule>
    <cfRule type="cellIs" priority="279" dxfId="319" operator="equal" stopIfTrue="1">
      <formula>"CW 3120-R2"</formula>
    </cfRule>
    <cfRule type="cellIs" priority="280" dxfId="319" operator="equal" stopIfTrue="1">
      <formula>"CW 3240-R7"</formula>
    </cfRule>
  </conditionalFormatting>
  <conditionalFormatting sqref="D105">
    <cfRule type="cellIs" priority="275" dxfId="319" operator="equal" stopIfTrue="1">
      <formula>"CW 2130-R11"</formula>
    </cfRule>
    <cfRule type="cellIs" priority="276" dxfId="319" operator="equal" stopIfTrue="1">
      <formula>"CW 3120-R2"</formula>
    </cfRule>
    <cfRule type="cellIs" priority="277" dxfId="319" operator="equal" stopIfTrue="1">
      <formula>"CW 3240-R7"</formula>
    </cfRule>
  </conditionalFormatting>
  <conditionalFormatting sqref="D109:D111">
    <cfRule type="cellIs" priority="269" dxfId="319" operator="equal" stopIfTrue="1">
      <formula>"CW 2130-R11"</formula>
    </cfRule>
    <cfRule type="cellIs" priority="270" dxfId="319" operator="equal" stopIfTrue="1">
      <formula>"CW 3120-R2"</formula>
    </cfRule>
    <cfRule type="cellIs" priority="271" dxfId="319" operator="equal" stopIfTrue="1">
      <formula>"CW 3240-R7"</formula>
    </cfRule>
  </conditionalFormatting>
  <conditionalFormatting sqref="D116">
    <cfRule type="cellIs" priority="266" dxfId="319" operator="equal" stopIfTrue="1">
      <formula>"CW 2130-R11"</formula>
    </cfRule>
    <cfRule type="cellIs" priority="267" dxfId="319" operator="equal" stopIfTrue="1">
      <formula>"CW 3120-R2"</formula>
    </cfRule>
    <cfRule type="cellIs" priority="268" dxfId="319" operator="equal" stopIfTrue="1">
      <formula>"CW 3240-R7"</formula>
    </cfRule>
  </conditionalFormatting>
  <conditionalFormatting sqref="D115">
    <cfRule type="cellIs" priority="263" dxfId="319" operator="equal" stopIfTrue="1">
      <formula>"CW 2130-R11"</formula>
    </cfRule>
    <cfRule type="cellIs" priority="264" dxfId="319" operator="equal" stopIfTrue="1">
      <formula>"CW 3120-R2"</formula>
    </cfRule>
    <cfRule type="cellIs" priority="265" dxfId="319" operator="equal" stopIfTrue="1">
      <formula>"CW 3240-R7"</formula>
    </cfRule>
  </conditionalFormatting>
  <conditionalFormatting sqref="D117:D118">
    <cfRule type="cellIs" priority="260" dxfId="319" operator="equal" stopIfTrue="1">
      <formula>"CW 2130-R11"</formula>
    </cfRule>
    <cfRule type="cellIs" priority="261" dxfId="319" operator="equal" stopIfTrue="1">
      <formula>"CW 3120-R2"</formula>
    </cfRule>
    <cfRule type="cellIs" priority="262" dxfId="319" operator="equal" stopIfTrue="1">
      <formula>"CW 3240-R7"</formula>
    </cfRule>
  </conditionalFormatting>
  <conditionalFormatting sqref="D120:D140">
    <cfRule type="cellIs" priority="257" dxfId="319" operator="equal" stopIfTrue="1">
      <formula>"CW 2130-R11"</formula>
    </cfRule>
    <cfRule type="cellIs" priority="258" dxfId="319" operator="equal" stopIfTrue="1">
      <formula>"CW 3120-R2"</formula>
    </cfRule>
    <cfRule type="cellIs" priority="259" dxfId="319" operator="equal" stopIfTrue="1">
      <formula>"CW 3240-R7"</formula>
    </cfRule>
  </conditionalFormatting>
  <conditionalFormatting sqref="D142:D143">
    <cfRule type="cellIs" priority="254" dxfId="319" operator="equal" stopIfTrue="1">
      <formula>"CW 2130-R11"</formula>
    </cfRule>
    <cfRule type="cellIs" priority="255" dxfId="319" operator="equal" stopIfTrue="1">
      <formula>"CW 3120-R2"</formula>
    </cfRule>
    <cfRule type="cellIs" priority="256" dxfId="319" operator="equal" stopIfTrue="1">
      <formula>"CW 3240-R7"</formula>
    </cfRule>
  </conditionalFormatting>
  <conditionalFormatting sqref="D151:D152">
    <cfRule type="cellIs" priority="248" dxfId="319" operator="equal" stopIfTrue="1">
      <formula>"CW 2130-R11"</formula>
    </cfRule>
    <cfRule type="cellIs" priority="249" dxfId="319" operator="equal" stopIfTrue="1">
      <formula>"CW 3120-R2"</formula>
    </cfRule>
    <cfRule type="cellIs" priority="250" dxfId="319" operator="equal" stopIfTrue="1">
      <formula>"CW 3240-R7"</formula>
    </cfRule>
  </conditionalFormatting>
  <conditionalFormatting sqref="D145:D147">
    <cfRule type="cellIs" priority="251" dxfId="319" operator="equal" stopIfTrue="1">
      <formula>"CW 2130-R11"</formula>
    </cfRule>
    <cfRule type="cellIs" priority="252" dxfId="319" operator="equal" stopIfTrue="1">
      <formula>"CW 3120-R2"</formula>
    </cfRule>
    <cfRule type="cellIs" priority="253" dxfId="319" operator="equal" stopIfTrue="1">
      <formula>"CW 3240-R7"</formula>
    </cfRule>
  </conditionalFormatting>
  <conditionalFormatting sqref="D154:D167">
    <cfRule type="cellIs" priority="245" dxfId="319" operator="equal" stopIfTrue="1">
      <formula>"CW 2130-R11"</formula>
    </cfRule>
    <cfRule type="cellIs" priority="246" dxfId="319" operator="equal" stopIfTrue="1">
      <formula>"CW 3120-R2"</formula>
    </cfRule>
    <cfRule type="cellIs" priority="247" dxfId="319" operator="equal" stopIfTrue="1">
      <formula>"CW 3240-R7"</formula>
    </cfRule>
  </conditionalFormatting>
  <conditionalFormatting sqref="D172:D174">
    <cfRule type="cellIs" priority="239" dxfId="319" operator="equal" stopIfTrue="1">
      <formula>"CW 2130-R11"</formula>
    </cfRule>
    <cfRule type="cellIs" priority="240" dxfId="319" operator="equal" stopIfTrue="1">
      <formula>"CW 3120-R2"</formula>
    </cfRule>
    <cfRule type="cellIs" priority="241" dxfId="319" operator="equal" stopIfTrue="1">
      <formula>"CW 3240-R7"</formula>
    </cfRule>
  </conditionalFormatting>
  <conditionalFormatting sqref="D169:D170">
    <cfRule type="cellIs" priority="242" dxfId="319" operator="equal" stopIfTrue="1">
      <formula>"CW 2130-R11"</formula>
    </cfRule>
    <cfRule type="cellIs" priority="243" dxfId="319" operator="equal" stopIfTrue="1">
      <formula>"CW 3120-R2"</formula>
    </cfRule>
    <cfRule type="cellIs" priority="244" dxfId="319" operator="equal" stopIfTrue="1">
      <formula>"CW 3240-R7"</formula>
    </cfRule>
  </conditionalFormatting>
  <conditionalFormatting sqref="D197:D200">
    <cfRule type="cellIs" priority="224" dxfId="319" operator="equal" stopIfTrue="1">
      <formula>"CW 2130-R11"</formula>
    </cfRule>
    <cfRule type="cellIs" priority="225" dxfId="319" operator="equal" stopIfTrue="1">
      <formula>"CW 3120-R2"</formula>
    </cfRule>
    <cfRule type="cellIs" priority="226" dxfId="319" operator="equal" stopIfTrue="1">
      <formula>"CW 3240-R7"</formula>
    </cfRule>
  </conditionalFormatting>
  <conditionalFormatting sqref="D179">
    <cfRule type="cellIs" priority="236" dxfId="319" operator="equal" stopIfTrue="1">
      <formula>"CW 2130-R11"</formula>
    </cfRule>
    <cfRule type="cellIs" priority="237" dxfId="319" operator="equal" stopIfTrue="1">
      <formula>"CW 3120-R2"</formula>
    </cfRule>
    <cfRule type="cellIs" priority="238" dxfId="319" operator="equal" stopIfTrue="1">
      <formula>"CW 3240-R7"</formula>
    </cfRule>
  </conditionalFormatting>
  <conditionalFormatting sqref="D178">
    <cfRule type="cellIs" priority="233" dxfId="319" operator="equal" stopIfTrue="1">
      <formula>"CW 2130-R11"</formula>
    </cfRule>
    <cfRule type="cellIs" priority="234" dxfId="319" operator="equal" stopIfTrue="1">
      <formula>"CW 3120-R2"</formula>
    </cfRule>
    <cfRule type="cellIs" priority="235" dxfId="319" operator="equal" stopIfTrue="1">
      <formula>"CW 3240-R7"</formula>
    </cfRule>
  </conditionalFormatting>
  <conditionalFormatting sqref="D180:D181">
    <cfRule type="cellIs" priority="230" dxfId="319" operator="equal" stopIfTrue="1">
      <formula>"CW 2130-R11"</formula>
    </cfRule>
    <cfRule type="cellIs" priority="231" dxfId="319" operator="equal" stopIfTrue="1">
      <formula>"CW 3120-R2"</formula>
    </cfRule>
    <cfRule type="cellIs" priority="232" dxfId="319" operator="equal" stopIfTrue="1">
      <formula>"CW 3240-R7"</formula>
    </cfRule>
  </conditionalFormatting>
  <conditionalFormatting sqref="D183:D196">
    <cfRule type="cellIs" priority="227" dxfId="319" operator="equal" stopIfTrue="1">
      <formula>"CW 2130-R11"</formula>
    </cfRule>
    <cfRule type="cellIs" priority="228" dxfId="319" operator="equal" stopIfTrue="1">
      <formula>"CW 3120-R2"</formula>
    </cfRule>
    <cfRule type="cellIs" priority="229" dxfId="319" operator="equal" stopIfTrue="1">
      <formula>"CW 3240-R7"</formula>
    </cfRule>
  </conditionalFormatting>
  <conditionalFormatting sqref="D205:D207">
    <cfRule type="cellIs" priority="218" dxfId="319" operator="equal" stopIfTrue="1">
      <formula>"CW 2130-R11"</formula>
    </cfRule>
    <cfRule type="cellIs" priority="219" dxfId="319" operator="equal" stopIfTrue="1">
      <formula>"CW 3120-R2"</formula>
    </cfRule>
    <cfRule type="cellIs" priority="220" dxfId="319" operator="equal" stopIfTrue="1">
      <formula>"CW 3240-R7"</formula>
    </cfRule>
  </conditionalFormatting>
  <conditionalFormatting sqref="D202:D203">
    <cfRule type="cellIs" priority="221" dxfId="319" operator="equal" stopIfTrue="1">
      <formula>"CW 2130-R11"</formula>
    </cfRule>
    <cfRule type="cellIs" priority="222" dxfId="319" operator="equal" stopIfTrue="1">
      <formula>"CW 3120-R2"</formula>
    </cfRule>
    <cfRule type="cellIs" priority="223" dxfId="319" operator="equal" stopIfTrue="1">
      <formula>"CW 3240-R7"</formula>
    </cfRule>
  </conditionalFormatting>
  <conditionalFormatting sqref="D236">
    <cfRule type="cellIs" priority="188" dxfId="319" operator="equal" stopIfTrue="1">
      <formula>"CW 2130-R11"</formula>
    </cfRule>
    <cfRule type="cellIs" priority="189" dxfId="319" operator="equal" stopIfTrue="1">
      <formula>"CW 3120-R2"</formula>
    </cfRule>
    <cfRule type="cellIs" priority="190" dxfId="319" operator="equal" stopIfTrue="1">
      <formula>"CW 3240-R7"</formula>
    </cfRule>
  </conditionalFormatting>
  <conditionalFormatting sqref="D242">
    <cfRule type="cellIs" priority="182" dxfId="319" operator="equal" stopIfTrue="1">
      <formula>"CW 2130-R11"</formula>
    </cfRule>
    <cfRule type="cellIs" priority="183" dxfId="319" operator="equal" stopIfTrue="1">
      <formula>"CW 3120-R2"</formula>
    </cfRule>
    <cfRule type="cellIs" priority="184" dxfId="319" operator="equal" stopIfTrue="1">
      <formula>"CW 3240-R7"</formula>
    </cfRule>
  </conditionalFormatting>
  <conditionalFormatting sqref="D212">
    <cfRule type="cellIs" priority="215" dxfId="319" operator="equal" stopIfTrue="1">
      <formula>"CW 2130-R11"</formula>
    </cfRule>
    <cfRule type="cellIs" priority="216" dxfId="319" operator="equal" stopIfTrue="1">
      <formula>"CW 3120-R2"</formula>
    </cfRule>
    <cfRule type="cellIs" priority="217" dxfId="319" operator="equal" stopIfTrue="1">
      <formula>"CW 3240-R7"</formula>
    </cfRule>
  </conditionalFormatting>
  <conditionalFormatting sqref="D211">
    <cfRule type="cellIs" priority="212" dxfId="319" operator="equal" stopIfTrue="1">
      <formula>"CW 2130-R11"</formula>
    </cfRule>
    <cfRule type="cellIs" priority="213" dxfId="319" operator="equal" stopIfTrue="1">
      <formula>"CW 3120-R2"</formula>
    </cfRule>
    <cfRule type="cellIs" priority="214" dxfId="319" operator="equal" stopIfTrue="1">
      <formula>"CW 3240-R7"</formula>
    </cfRule>
  </conditionalFormatting>
  <conditionalFormatting sqref="D213:D214">
    <cfRule type="cellIs" priority="209" dxfId="319" operator="equal" stopIfTrue="1">
      <formula>"CW 2130-R11"</formula>
    </cfRule>
    <cfRule type="cellIs" priority="210" dxfId="319" operator="equal" stopIfTrue="1">
      <formula>"CW 3120-R2"</formula>
    </cfRule>
    <cfRule type="cellIs" priority="211" dxfId="319" operator="equal" stopIfTrue="1">
      <formula>"CW 3240-R7"</formula>
    </cfRule>
  </conditionalFormatting>
  <conditionalFormatting sqref="D216">
    <cfRule type="cellIs" priority="206" dxfId="319" operator="equal" stopIfTrue="1">
      <formula>"CW 2130-R11"</formula>
    </cfRule>
    <cfRule type="cellIs" priority="207" dxfId="319" operator="equal" stopIfTrue="1">
      <formula>"CW 3120-R2"</formula>
    </cfRule>
    <cfRule type="cellIs" priority="208" dxfId="319" operator="equal" stopIfTrue="1">
      <formula>"CW 3240-R7"</formula>
    </cfRule>
  </conditionalFormatting>
  <conditionalFormatting sqref="D217">
    <cfRule type="cellIs" priority="203" dxfId="319" operator="equal" stopIfTrue="1">
      <formula>"CW 2130-R11"</formula>
    </cfRule>
    <cfRule type="cellIs" priority="204" dxfId="319" operator="equal" stopIfTrue="1">
      <formula>"CW 3120-R2"</formula>
    </cfRule>
    <cfRule type="cellIs" priority="205" dxfId="319" operator="equal" stopIfTrue="1">
      <formula>"CW 3240-R7"</formula>
    </cfRule>
  </conditionalFormatting>
  <conditionalFormatting sqref="D237:D239 D232:D234 D230 D218:D228">
    <cfRule type="cellIs" priority="200" dxfId="319" operator="equal" stopIfTrue="1">
      <formula>"CW 2130-R11"</formula>
    </cfRule>
    <cfRule type="cellIs" priority="201" dxfId="319" operator="equal" stopIfTrue="1">
      <formula>"CW 3120-R2"</formula>
    </cfRule>
    <cfRule type="cellIs" priority="202" dxfId="319" operator="equal" stopIfTrue="1">
      <formula>"CW 3240-R7"</formula>
    </cfRule>
  </conditionalFormatting>
  <conditionalFormatting sqref="D229">
    <cfRule type="cellIs" priority="197" dxfId="319" operator="equal" stopIfTrue="1">
      <formula>"CW 2130-R11"</formula>
    </cfRule>
    <cfRule type="cellIs" priority="198" dxfId="319" operator="equal" stopIfTrue="1">
      <formula>"CW 3120-R2"</formula>
    </cfRule>
    <cfRule type="cellIs" priority="199" dxfId="319" operator="equal" stopIfTrue="1">
      <formula>"CW 3240-R7"</formula>
    </cfRule>
  </conditionalFormatting>
  <conditionalFormatting sqref="D231">
    <cfRule type="cellIs" priority="194" dxfId="319" operator="equal" stopIfTrue="1">
      <formula>"CW 2130-R11"</formula>
    </cfRule>
    <cfRule type="cellIs" priority="195" dxfId="319" operator="equal" stopIfTrue="1">
      <formula>"CW 3120-R2"</formula>
    </cfRule>
    <cfRule type="cellIs" priority="196" dxfId="319" operator="equal" stopIfTrue="1">
      <formula>"CW 3240-R7"</formula>
    </cfRule>
  </conditionalFormatting>
  <conditionalFormatting sqref="D235">
    <cfRule type="cellIs" priority="191" dxfId="319" operator="equal" stopIfTrue="1">
      <formula>"CW 2130-R11"</formula>
    </cfRule>
    <cfRule type="cellIs" priority="192" dxfId="319" operator="equal" stopIfTrue="1">
      <formula>"CW 3120-R2"</formula>
    </cfRule>
    <cfRule type="cellIs" priority="193" dxfId="319" operator="equal" stopIfTrue="1">
      <formula>"CW 3240-R7"</formula>
    </cfRule>
  </conditionalFormatting>
  <conditionalFormatting sqref="D252">
    <cfRule type="cellIs" priority="176" dxfId="319" operator="equal" stopIfTrue="1">
      <formula>"CW 2130-R11"</formula>
    </cfRule>
    <cfRule type="cellIs" priority="177" dxfId="319" operator="equal" stopIfTrue="1">
      <formula>"CW 3120-R2"</formula>
    </cfRule>
    <cfRule type="cellIs" priority="178" dxfId="319" operator="equal" stopIfTrue="1">
      <formula>"CW 3240-R7"</formula>
    </cfRule>
  </conditionalFormatting>
  <conditionalFormatting sqref="D243:D244 D240:D241">
    <cfRule type="cellIs" priority="185" dxfId="319" operator="equal" stopIfTrue="1">
      <formula>"CW 2130-R11"</formula>
    </cfRule>
    <cfRule type="cellIs" priority="186" dxfId="319" operator="equal" stopIfTrue="1">
      <formula>"CW 3120-R2"</formula>
    </cfRule>
    <cfRule type="cellIs" priority="187" dxfId="319" operator="equal" stopIfTrue="1">
      <formula>"CW 3240-R7"</formula>
    </cfRule>
  </conditionalFormatting>
  <conditionalFormatting sqref="D245:D251">
    <cfRule type="cellIs" priority="179" dxfId="319" operator="equal" stopIfTrue="1">
      <formula>"CW 2130-R11"</formula>
    </cfRule>
    <cfRule type="cellIs" priority="180" dxfId="319" operator="equal" stopIfTrue="1">
      <formula>"CW 3120-R2"</formula>
    </cfRule>
    <cfRule type="cellIs" priority="181" dxfId="319" operator="equal" stopIfTrue="1">
      <formula>"CW 3240-R7"</formula>
    </cfRule>
  </conditionalFormatting>
  <conditionalFormatting sqref="D254:D256">
    <cfRule type="cellIs" priority="173" dxfId="319" operator="equal" stopIfTrue="1">
      <formula>"CW 2130-R11"</formula>
    </cfRule>
    <cfRule type="cellIs" priority="174" dxfId="319" operator="equal" stopIfTrue="1">
      <formula>"CW 3120-R2"</formula>
    </cfRule>
    <cfRule type="cellIs" priority="175" dxfId="319" operator="equal" stopIfTrue="1">
      <formula>"CW 3240-R7"</formula>
    </cfRule>
  </conditionalFormatting>
  <conditionalFormatting sqref="D296">
    <cfRule type="cellIs" priority="116" dxfId="319" operator="equal" stopIfTrue="1">
      <formula>"CW 2130-R11"</formula>
    </cfRule>
    <cfRule type="cellIs" priority="117" dxfId="319" operator="equal" stopIfTrue="1">
      <formula>"CW 3120-R2"</formula>
    </cfRule>
    <cfRule type="cellIs" priority="118" dxfId="319" operator="equal" stopIfTrue="1">
      <formula>"CW 3240-R7"</formula>
    </cfRule>
  </conditionalFormatting>
  <conditionalFormatting sqref="D435:D438">
    <cfRule type="cellIs" priority="137" dxfId="319" operator="equal" stopIfTrue="1">
      <formula>"CW 2130-R11"</formula>
    </cfRule>
    <cfRule type="cellIs" priority="138" dxfId="319" operator="equal" stopIfTrue="1">
      <formula>"CW 3120-R2"</formula>
    </cfRule>
    <cfRule type="cellIs" priority="139" dxfId="319" operator="equal" stopIfTrue="1">
      <formula>"CW 3240-R7"</formula>
    </cfRule>
  </conditionalFormatting>
  <conditionalFormatting sqref="D282 D287:D289">
    <cfRule type="cellIs" priority="170" dxfId="319" operator="equal" stopIfTrue="1">
      <formula>"CW 2130-R11"</formula>
    </cfRule>
    <cfRule type="cellIs" priority="171" dxfId="319" operator="equal" stopIfTrue="1">
      <formula>"CW 3120-R2"</formula>
    </cfRule>
    <cfRule type="cellIs" priority="172" dxfId="319" operator="equal" stopIfTrue="1">
      <formula>"CW 3240-R7"</formula>
    </cfRule>
  </conditionalFormatting>
  <conditionalFormatting sqref="D284:D286">
    <cfRule type="cellIs" priority="167" dxfId="319" operator="equal" stopIfTrue="1">
      <formula>"CW 2130-R11"</formula>
    </cfRule>
    <cfRule type="cellIs" priority="168" dxfId="319" operator="equal" stopIfTrue="1">
      <formula>"CW 3120-R2"</formula>
    </cfRule>
    <cfRule type="cellIs" priority="169" dxfId="319" operator="equal" stopIfTrue="1">
      <formula>"CW 3240-R7"</formula>
    </cfRule>
  </conditionalFormatting>
  <conditionalFormatting sqref="D283">
    <cfRule type="cellIs" priority="164" dxfId="319" operator="equal" stopIfTrue="1">
      <formula>"CW 2130-R11"</formula>
    </cfRule>
    <cfRule type="cellIs" priority="165" dxfId="319" operator="equal" stopIfTrue="1">
      <formula>"CW 3120-R2"</formula>
    </cfRule>
    <cfRule type="cellIs" priority="166" dxfId="319" operator="equal" stopIfTrue="1">
      <formula>"CW 3240-R7"</formula>
    </cfRule>
  </conditionalFormatting>
  <conditionalFormatting sqref="D291">
    <cfRule type="cellIs" priority="158" dxfId="319" operator="equal" stopIfTrue="1">
      <formula>"CW 2130-R11"</formula>
    </cfRule>
    <cfRule type="cellIs" priority="159" dxfId="319" operator="equal" stopIfTrue="1">
      <formula>"CW 3120-R2"</formula>
    </cfRule>
    <cfRule type="cellIs" priority="160" dxfId="319" operator="equal" stopIfTrue="1">
      <formula>"CW 3240-R7"</formula>
    </cfRule>
  </conditionalFormatting>
  <conditionalFormatting sqref="D290">
    <cfRule type="cellIs" priority="161" dxfId="319" operator="equal" stopIfTrue="1">
      <formula>"CW 2130-R11"</formula>
    </cfRule>
    <cfRule type="cellIs" priority="162" dxfId="319" operator="equal" stopIfTrue="1">
      <formula>"CW 3120-R2"</formula>
    </cfRule>
    <cfRule type="cellIs" priority="163" dxfId="319" operator="equal" stopIfTrue="1">
      <formula>"CW 3240-R7"</formula>
    </cfRule>
  </conditionalFormatting>
  <conditionalFormatting sqref="D292">
    <cfRule type="cellIs" priority="155" dxfId="319" operator="equal" stopIfTrue="1">
      <formula>"CW 2130-R11"</formula>
    </cfRule>
    <cfRule type="cellIs" priority="156" dxfId="319" operator="equal" stopIfTrue="1">
      <formula>"CW 3120-R2"</formula>
    </cfRule>
    <cfRule type="cellIs" priority="157" dxfId="319" operator="equal" stopIfTrue="1">
      <formula>"CW 3240-R7"</formula>
    </cfRule>
  </conditionalFormatting>
  <conditionalFormatting sqref="D293">
    <cfRule type="cellIs" priority="152" dxfId="319" operator="equal" stopIfTrue="1">
      <formula>"CW 2130-R11"</formula>
    </cfRule>
    <cfRule type="cellIs" priority="153" dxfId="319" operator="equal" stopIfTrue="1">
      <formula>"CW 3120-R2"</formula>
    </cfRule>
    <cfRule type="cellIs" priority="154" dxfId="319" operator="equal" stopIfTrue="1">
      <formula>"CW 3240-R7"</formula>
    </cfRule>
  </conditionalFormatting>
  <conditionalFormatting sqref="D259">
    <cfRule type="cellIs" priority="128" dxfId="319" operator="equal" stopIfTrue="1">
      <formula>"CW 2130-R11"</formula>
    </cfRule>
    <cfRule type="cellIs" priority="129" dxfId="319" operator="equal" stopIfTrue="1">
      <formula>"CW 3120-R2"</formula>
    </cfRule>
    <cfRule type="cellIs" priority="130" dxfId="319" operator="equal" stopIfTrue="1">
      <formula>"CW 3240-R7"</formula>
    </cfRule>
  </conditionalFormatting>
  <conditionalFormatting sqref="D294">
    <cfRule type="cellIs" priority="149" dxfId="319" operator="equal" stopIfTrue="1">
      <formula>"CW 2130-R11"</formula>
    </cfRule>
    <cfRule type="cellIs" priority="150" dxfId="319" operator="equal" stopIfTrue="1">
      <formula>"CW 3120-R2"</formula>
    </cfRule>
    <cfRule type="cellIs" priority="151" dxfId="319" operator="equal" stopIfTrue="1">
      <formula>"CW 3240-R7"</formula>
    </cfRule>
  </conditionalFormatting>
  <conditionalFormatting sqref="D309:D315 D300:D307">
    <cfRule type="cellIs" priority="122" dxfId="319" operator="equal" stopIfTrue="1">
      <formula>"CW 2130-R11"</formula>
    </cfRule>
    <cfRule type="cellIs" priority="123" dxfId="319" operator="equal" stopIfTrue="1">
      <formula>"CW 3120-R2"</formula>
    </cfRule>
    <cfRule type="cellIs" priority="124" dxfId="319" operator="equal" stopIfTrue="1">
      <formula>"CW 3240-R7"</formula>
    </cfRule>
  </conditionalFormatting>
  <conditionalFormatting sqref="D295">
    <cfRule type="cellIs" priority="119" dxfId="319" operator="equal" stopIfTrue="1">
      <formula>"CW 2130-R11"</formula>
    </cfRule>
    <cfRule type="cellIs" priority="120" dxfId="319" operator="equal" stopIfTrue="1">
      <formula>"CW 3120-R2"</formula>
    </cfRule>
    <cfRule type="cellIs" priority="121" dxfId="319" operator="equal" stopIfTrue="1">
      <formula>"CW 3240-R7"</formula>
    </cfRule>
  </conditionalFormatting>
  <conditionalFormatting sqref="D324">
    <cfRule type="cellIs" priority="99" dxfId="319" operator="equal" stopIfTrue="1">
      <formula>"CW 2130-R11"</formula>
    </cfRule>
    <cfRule type="cellIs" priority="100" dxfId="319" operator="equal" stopIfTrue="1">
      <formula>"CW 3120-R2"</formula>
    </cfRule>
    <cfRule type="cellIs" priority="101" dxfId="319" operator="equal" stopIfTrue="1">
      <formula>"CW 3240-R7"</formula>
    </cfRule>
  </conditionalFormatting>
  <conditionalFormatting sqref="D327">
    <cfRule type="cellIs" priority="90" dxfId="319" operator="equal" stopIfTrue="1">
      <formula>"CW 2130-R11"</formula>
    </cfRule>
    <cfRule type="cellIs" priority="91" dxfId="319" operator="equal" stopIfTrue="1">
      <formula>"CW 3120-R2"</formula>
    </cfRule>
    <cfRule type="cellIs" priority="92" dxfId="319" operator="equal" stopIfTrue="1">
      <formula>"CW 3240-R7"</formula>
    </cfRule>
  </conditionalFormatting>
  <conditionalFormatting sqref="D414:D416">
    <cfRule type="cellIs" priority="143" dxfId="319" operator="equal" stopIfTrue="1">
      <formula>"CW 2130-R11"</formula>
    </cfRule>
    <cfRule type="cellIs" priority="144" dxfId="319" operator="equal" stopIfTrue="1">
      <formula>"CW 3120-R2"</formula>
    </cfRule>
    <cfRule type="cellIs" priority="145" dxfId="319" operator="equal" stopIfTrue="1">
      <formula>"CW 3240-R7"</formula>
    </cfRule>
  </conditionalFormatting>
  <conditionalFormatting sqref="D257">
    <cfRule type="cellIs" priority="134" dxfId="319" operator="equal" stopIfTrue="1">
      <formula>"CW 2130-R11"</formula>
    </cfRule>
    <cfRule type="cellIs" priority="135" dxfId="319" operator="equal" stopIfTrue="1">
      <formula>"CW 3120-R2"</formula>
    </cfRule>
    <cfRule type="cellIs" priority="136" dxfId="319" operator="equal" stopIfTrue="1">
      <formula>"CW 3240-R7"</formula>
    </cfRule>
  </conditionalFormatting>
  <conditionalFormatting sqref="D331">
    <cfRule type="cellIs" priority="87" dxfId="319" operator="equal" stopIfTrue="1">
      <formula>"CW 2130-R11"</formula>
    </cfRule>
    <cfRule type="cellIs" priority="88" dxfId="319" operator="equal" stopIfTrue="1">
      <formula>"CW 3120-R2"</formula>
    </cfRule>
    <cfRule type="cellIs" priority="89" dxfId="319" operator="equal" stopIfTrue="1">
      <formula>"CW 3240-R7"</formula>
    </cfRule>
  </conditionalFormatting>
  <conditionalFormatting sqref="D347">
    <cfRule type="cellIs" priority="146" dxfId="319" operator="equal" stopIfTrue="1">
      <formula>"CW 2130-R11"</formula>
    </cfRule>
    <cfRule type="cellIs" priority="147" dxfId="319" operator="equal" stopIfTrue="1">
      <formula>"CW 3120-R2"</formula>
    </cfRule>
    <cfRule type="cellIs" priority="148" dxfId="319" operator="equal" stopIfTrue="1">
      <formula>"CW 3240-R7"</formula>
    </cfRule>
  </conditionalFormatting>
  <conditionalFormatting sqref="D258">
    <cfRule type="cellIs" priority="131" dxfId="319" operator="equal" stopIfTrue="1">
      <formula>"CW 2130-R11"</formula>
    </cfRule>
    <cfRule type="cellIs" priority="132" dxfId="319" operator="equal" stopIfTrue="1">
      <formula>"CW 3120-R2"</formula>
    </cfRule>
    <cfRule type="cellIs" priority="133" dxfId="319" operator="equal" stopIfTrue="1">
      <formula>"CW 3240-R7"</formula>
    </cfRule>
  </conditionalFormatting>
  <conditionalFormatting sqref="D297:D298">
    <cfRule type="cellIs" priority="125" dxfId="319" operator="equal" stopIfTrue="1">
      <formula>"CW 2130-R11"</formula>
    </cfRule>
    <cfRule type="cellIs" priority="126" dxfId="319" operator="equal" stopIfTrue="1">
      <formula>"CW 3120-R2"</formula>
    </cfRule>
    <cfRule type="cellIs" priority="127" dxfId="319" operator="equal" stopIfTrue="1">
      <formula>"CW 3240-R7"</formula>
    </cfRule>
  </conditionalFormatting>
  <conditionalFormatting sqref="D308">
    <cfRule type="cellIs" priority="113" dxfId="319" operator="equal" stopIfTrue="1">
      <formula>"CW 2130-R11"</formula>
    </cfRule>
    <cfRule type="cellIs" priority="114" dxfId="319" operator="equal" stopIfTrue="1">
      <formula>"CW 3120-R2"</formula>
    </cfRule>
    <cfRule type="cellIs" priority="115" dxfId="319" operator="equal" stopIfTrue="1">
      <formula>"CW 3240-R7"</formula>
    </cfRule>
  </conditionalFormatting>
  <conditionalFormatting sqref="D318">
    <cfRule type="cellIs" priority="107" dxfId="319" operator="equal" stopIfTrue="1">
      <formula>"CW 2130-R11"</formula>
    </cfRule>
    <cfRule type="cellIs" priority="108" dxfId="319" operator="equal" stopIfTrue="1">
      <formula>"CW 3120-R2"</formula>
    </cfRule>
    <cfRule type="cellIs" priority="109" dxfId="319" operator="equal" stopIfTrue="1">
      <formula>"CW 3240-R7"</formula>
    </cfRule>
  </conditionalFormatting>
  <conditionalFormatting sqref="D319:D321 D316">
    <cfRule type="cellIs" priority="110" dxfId="319" operator="equal" stopIfTrue="1">
      <formula>"CW 2130-R11"</formula>
    </cfRule>
    <cfRule type="cellIs" priority="111" dxfId="319" operator="equal" stopIfTrue="1">
      <formula>"CW 3120-R2"</formula>
    </cfRule>
    <cfRule type="cellIs" priority="112" dxfId="319" operator="equal" stopIfTrue="1">
      <formula>"CW 3240-R7"</formula>
    </cfRule>
  </conditionalFormatting>
  <conditionalFormatting sqref="D417:D434">
    <cfRule type="cellIs" priority="140" dxfId="319" operator="equal" stopIfTrue="1">
      <formula>"CW 2130-R11"</formula>
    </cfRule>
    <cfRule type="cellIs" priority="141" dxfId="319" operator="equal" stopIfTrue="1">
      <formula>"CW 3120-R2"</formula>
    </cfRule>
    <cfRule type="cellIs" priority="142" dxfId="319" operator="equal" stopIfTrue="1">
      <formula>"CW 3240-R7"</formula>
    </cfRule>
  </conditionalFormatting>
  <conditionalFormatting sqref="D344">
    <cfRule type="cellIs" priority="75" dxfId="319" operator="equal" stopIfTrue="1">
      <formula>"CW 2130-R11"</formula>
    </cfRule>
    <cfRule type="cellIs" priority="76" dxfId="319" operator="equal" stopIfTrue="1">
      <formula>"CW 3120-R2"</formula>
    </cfRule>
    <cfRule type="cellIs" priority="77" dxfId="319" operator="equal" stopIfTrue="1">
      <formula>"CW 3240-R7"</formula>
    </cfRule>
  </conditionalFormatting>
  <conditionalFormatting sqref="D333">
    <cfRule type="cellIs" priority="81" dxfId="319" operator="equal" stopIfTrue="1">
      <formula>"CW 2130-R11"</formula>
    </cfRule>
    <cfRule type="cellIs" priority="82" dxfId="319" operator="equal" stopIfTrue="1">
      <formula>"CW 3120-R2"</formula>
    </cfRule>
    <cfRule type="cellIs" priority="83" dxfId="319" operator="equal" stopIfTrue="1">
      <formula>"CW 3240-R7"</formula>
    </cfRule>
  </conditionalFormatting>
  <conditionalFormatting sqref="D334:D342 D329:D330 D322">
    <cfRule type="cellIs" priority="102" dxfId="319" operator="equal" stopIfTrue="1">
      <formula>"CW 2130-R11"</formula>
    </cfRule>
    <cfRule type="cellIs" priority="103" dxfId="319" operator="equal" stopIfTrue="1">
      <formula>"CW 3120-R2"</formula>
    </cfRule>
    <cfRule type="cellIs" priority="104" dxfId="319" operator="equal" stopIfTrue="1">
      <formula>"CW 3240-R7"</formula>
    </cfRule>
  </conditionalFormatting>
  <conditionalFormatting sqref="D328">
    <cfRule type="cellIs" priority="105" dxfId="319" operator="equal" stopIfTrue="1">
      <formula>"CW 3120-R2"</formula>
    </cfRule>
    <cfRule type="cellIs" priority="106" dxfId="319" operator="equal" stopIfTrue="1">
      <formula>"CW 3240-R7"</formula>
    </cfRule>
  </conditionalFormatting>
  <conditionalFormatting sqref="D323">
    <cfRule type="cellIs" priority="97" dxfId="319" operator="equal" stopIfTrue="1">
      <formula>"CW 3120-R2"</formula>
    </cfRule>
    <cfRule type="cellIs" priority="98" dxfId="319" operator="equal" stopIfTrue="1">
      <formula>"CW 3240-R7"</formula>
    </cfRule>
  </conditionalFormatting>
  <conditionalFormatting sqref="D325">
    <cfRule type="cellIs" priority="95" dxfId="319" operator="equal" stopIfTrue="1">
      <formula>"CW 3120-R2"</formula>
    </cfRule>
    <cfRule type="cellIs" priority="96" dxfId="319" operator="equal" stopIfTrue="1">
      <formula>"CW 3240-R7"</formula>
    </cfRule>
  </conditionalFormatting>
  <conditionalFormatting sqref="D326">
    <cfRule type="cellIs" priority="93" dxfId="319" operator="equal" stopIfTrue="1">
      <formula>"CW 3120-R2"</formula>
    </cfRule>
    <cfRule type="cellIs" priority="94" dxfId="319" operator="equal" stopIfTrue="1">
      <formula>"CW 3240-R7"</formula>
    </cfRule>
  </conditionalFormatting>
  <conditionalFormatting sqref="D332">
    <cfRule type="cellIs" priority="84" dxfId="319" operator="equal" stopIfTrue="1">
      <formula>"CW 2130-R11"</formula>
    </cfRule>
    <cfRule type="cellIs" priority="85" dxfId="319" operator="equal" stopIfTrue="1">
      <formula>"CW 3120-R2"</formula>
    </cfRule>
    <cfRule type="cellIs" priority="86" dxfId="319" operator="equal" stopIfTrue="1">
      <formula>"CW 3240-R7"</formula>
    </cfRule>
  </conditionalFormatting>
  <conditionalFormatting sqref="D343">
    <cfRule type="cellIs" priority="78" dxfId="319" operator="equal" stopIfTrue="1">
      <formula>"CW 2130-R11"</formula>
    </cfRule>
    <cfRule type="cellIs" priority="79" dxfId="319" operator="equal" stopIfTrue="1">
      <formula>"CW 3120-R2"</formula>
    </cfRule>
    <cfRule type="cellIs" priority="80" dxfId="319" operator="equal" stopIfTrue="1">
      <formula>"CW 3240-R7"</formula>
    </cfRule>
  </conditionalFormatting>
  <conditionalFormatting sqref="D317">
    <cfRule type="cellIs" priority="72" dxfId="319" operator="equal" stopIfTrue="1">
      <formula>"CW 2130-R11"</formula>
    </cfRule>
    <cfRule type="cellIs" priority="73" dxfId="319" operator="equal" stopIfTrue="1">
      <formula>"CW 3120-R2"</formula>
    </cfRule>
    <cfRule type="cellIs" priority="74" dxfId="319" operator="equal" stopIfTrue="1">
      <formula>"CW 3240-R7"</formula>
    </cfRule>
  </conditionalFormatting>
  <conditionalFormatting sqref="D299">
    <cfRule type="cellIs" priority="69" dxfId="319" operator="equal" stopIfTrue="1">
      <formula>"CW 2130-R11"</formula>
    </cfRule>
    <cfRule type="cellIs" priority="70" dxfId="319" operator="equal" stopIfTrue="1">
      <formula>"CW 3120-R2"</formula>
    </cfRule>
    <cfRule type="cellIs" priority="71" dxfId="319" operator="equal" stopIfTrue="1">
      <formula>"CW 3240-R7"</formula>
    </cfRule>
  </conditionalFormatting>
  <conditionalFormatting sqref="D360">
    <cfRule type="cellIs" priority="13" dxfId="319" operator="equal" stopIfTrue="1">
      <formula>"CW 2130-R11"</formula>
    </cfRule>
    <cfRule type="cellIs" priority="14" dxfId="319" operator="equal" stopIfTrue="1">
      <formula>"CW 3120-R2"</formula>
    </cfRule>
    <cfRule type="cellIs" priority="15" dxfId="319" operator="equal" stopIfTrue="1">
      <formula>"CW 3240-R7"</formula>
    </cfRule>
  </conditionalFormatting>
  <conditionalFormatting sqref="D358:D359">
    <cfRule type="cellIs" priority="66" dxfId="319" operator="equal" stopIfTrue="1">
      <formula>"CW 2130-R11"</formula>
    </cfRule>
    <cfRule type="cellIs" priority="67" dxfId="319" operator="equal" stopIfTrue="1">
      <formula>"CW 3120-R2"</formula>
    </cfRule>
    <cfRule type="cellIs" priority="68" dxfId="319" operator="equal" stopIfTrue="1">
      <formula>"CW 3240-R7"</formula>
    </cfRule>
  </conditionalFormatting>
  <conditionalFormatting sqref="D411">
    <cfRule type="cellIs" priority="19" dxfId="319" operator="equal" stopIfTrue="1">
      <formula>"CW 2130-R11"</formula>
    </cfRule>
    <cfRule type="cellIs" priority="20" dxfId="319" operator="equal" stopIfTrue="1">
      <formula>"CW 3120-R2"</formula>
    </cfRule>
    <cfRule type="cellIs" priority="21" dxfId="319" operator="equal" stopIfTrue="1">
      <formula>"CW 3240-R7"</formula>
    </cfRule>
  </conditionalFormatting>
  <conditionalFormatting sqref="D348">
    <cfRule type="cellIs" priority="57" dxfId="319" operator="equal" stopIfTrue="1">
      <formula>"CW 2130-R11"</formula>
    </cfRule>
    <cfRule type="cellIs" priority="58" dxfId="319" operator="equal" stopIfTrue="1">
      <formula>"CW 3120-R2"</formula>
    </cfRule>
    <cfRule type="cellIs" priority="59" dxfId="319" operator="equal" stopIfTrue="1">
      <formula>"CW 3240-R7"</formula>
    </cfRule>
  </conditionalFormatting>
  <conditionalFormatting sqref="D389">
    <cfRule type="cellIs" priority="16" dxfId="319" operator="equal" stopIfTrue="1">
      <formula>"CW 2130-R11"</formula>
    </cfRule>
    <cfRule type="cellIs" priority="17" dxfId="319" operator="equal" stopIfTrue="1">
      <formula>"CW 3120-R2"</formula>
    </cfRule>
    <cfRule type="cellIs" priority="18" dxfId="319" operator="equal" stopIfTrue="1">
      <formula>"CW 3240-R7"</formula>
    </cfRule>
  </conditionalFormatting>
  <conditionalFormatting sqref="D398:D410 D395:D396 D392:D393 D384 D387:D388 D364:D380 D352:D355 D361:D362">
    <cfRule type="cellIs" priority="63" dxfId="319" operator="equal" stopIfTrue="1">
      <formula>"CW 2130-R11"</formula>
    </cfRule>
    <cfRule type="cellIs" priority="64" dxfId="319" operator="equal" stopIfTrue="1">
      <formula>"CW 3120-R2"</formula>
    </cfRule>
    <cfRule type="cellIs" priority="65" dxfId="319" operator="equal" stopIfTrue="1">
      <formula>"CW 3240-R7"</formula>
    </cfRule>
  </conditionalFormatting>
  <conditionalFormatting sqref="D349:D351">
    <cfRule type="cellIs" priority="60" dxfId="319" operator="equal" stopIfTrue="1">
      <formula>"CW 2130-R11"</formula>
    </cfRule>
    <cfRule type="cellIs" priority="61" dxfId="319" operator="equal" stopIfTrue="1">
      <formula>"CW 3120-R2"</formula>
    </cfRule>
    <cfRule type="cellIs" priority="62" dxfId="319" operator="equal" stopIfTrue="1">
      <formula>"CW 3240-R7"</formula>
    </cfRule>
  </conditionalFormatting>
  <conditionalFormatting sqref="D357">
    <cfRule type="cellIs" priority="51" dxfId="319" operator="equal" stopIfTrue="1">
      <formula>"CW 2130-R11"</formula>
    </cfRule>
    <cfRule type="cellIs" priority="52" dxfId="319" operator="equal" stopIfTrue="1">
      <formula>"CW 3120-R2"</formula>
    </cfRule>
    <cfRule type="cellIs" priority="53" dxfId="319" operator="equal" stopIfTrue="1">
      <formula>"CW 3240-R7"</formula>
    </cfRule>
  </conditionalFormatting>
  <conditionalFormatting sqref="D356">
    <cfRule type="cellIs" priority="54" dxfId="319" operator="equal" stopIfTrue="1">
      <formula>"CW 2130-R11"</formula>
    </cfRule>
    <cfRule type="cellIs" priority="55" dxfId="319" operator="equal" stopIfTrue="1">
      <formula>"CW 3120-R2"</formula>
    </cfRule>
    <cfRule type="cellIs" priority="56" dxfId="319" operator="equal" stopIfTrue="1">
      <formula>"CW 3240-R7"</formula>
    </cfRule>
  </conditionalFormatting>
  <conditionalFormatting sqref="D390">
    <cfRule type="cellIs" priority="42" dxfId="319" operator="equal" stopIfTrue="1">
      <formula>"CW 2130-R11"</formula>
    </cfRule>
    <cfRule type="cellIs" priority="43" dxfId="319" operator="equal" stopIfTrue="1">
      <formula>"CW 3120-R2"</formula>
    </cfRule>
    <cfRule type="cellIs" priority="44" dxfId="319" operator="equal" stopIfTrue="1">
      <formula>"CW 3240-R7"</formula>
    </cfRule>
  </conditionalFormatting>
  <conditionalFormatting sqref="D363">
    <cfRule type="cellIs" priority="48" dxfId="319" operator="equal" stopIfTrue="1">
      <formula>"CW 2130-R11"</formula>
    </cfRule>
    <cfRule type="cellIs" priority="49" dxfId="319" operator="equal" stopIfTrue="1">
      <formula>"CW 3120-R2"</formula>
    </cfRule>
    <cfRule type="cellIs" priority="50" dxfId="319" operator="equal" stopIfTrue="1">
      <formula>"CW 3240-R7"</formula>
    </cfRule>
  </conditionalFormatting>
  <conditionalFormatting sqref="D391">
    <cfRule type="cellIs" priority="45" dxfId="319" operator="equal" stopIfTrue="1">
      <formula>"CW 2130-R11"</formula>
    </cfRule>
    <cfRule type="cellIs" priority="46" dxfId="319" operator="equal" stopIfTrue="1">
      <formula>"CW 3120-R2"</formula>
    </cfRule>
    <cfRule type="cellIs" priority="47" dxfId="319" operator="equal" stopIfTrue="1">
      <formula>"CW 3240-R7"</formula>
    </cfRule>
  </conditionalFormatting>
  <conditionalFormatting sqref="D382">
    <cfRule type="cellIs" priority="36" dxfId="319" operator="equal" stopIfTrue="1">
      <formula>"CW 2130-R11"</formula>
    </cfRule>
    <cfRule type="cellIs" priority="37" dxfId="319" operator="equal" stopIfTrue="1">
      <formula>"CW 3120-R2"</formula>
    </cfRule>
    <cfRule type="cellIs" priority="38" dxfId="319" operator="equal" stopIfTrue="1">
      <formula>"CW 3240-R7"</formula>
    </cfRule>
  </conditionalFormatting>
  <conditionalFormatting sqref="D381">
    <cfRule type="cellIs" priority="39" dxfId="319" operator="equal" stopIfTrue="1">
      <formula>"CW 2130-R11"</formula>
    </cfRule>
    <cfRule type="cellIs" priority="40" dxfId="319" operator="equal" stopIfTrue="1">
      <formula>"CW 3120-R2"</formula>
    </cfRule>
    <cfRule type="cellIs" priority="41" dxfId="319" operator="equal" stopIfTrue="1">
      <formula>"CW 3240-R7"</formula>
    </cfRule>
  </conditionalFormatting>
  <conditionalFormatting sqref="D394">
    <cfRule type="cellIs" priority="30" dxfId="319" operator="equal" stopIfTrue="1">
      <formula>"CW 2130-R11"</formula>
    </cfRule>
    <cfRule type="cellIs" priority="31" dxfId="319" operator="equal" stopIfTrue="1">
      <formula>"CW 3120-R2"</formula>
    </cfRule>
    <cfRule type="cellIs" priority="32" dxfId="319" operator="equal" stopIfTrue="1">
      <formula>"CW 3240-R7"</formula>
    </cfRule>
  </conditionalFormatting>
  <conditionalFormatting sqref="D385">
    <cfRule type="cellIs" priority="24" dxfId="319" operator="equal" stopIfTrue="1">
      <formula>"CW 2130-R11"</formula>
    </cfRule>
    <cfRule type="cellIs" priority="25" dxfId="319" operator="equal" stopIfTrue="1">
      <formula>"CW 3120-R2"</formula>
    </cfRule>
    <cfRule type="cellIs" priority="26" dxfId="319" operator="equal" stopIfTrue="1">
      <formula>"CW 3240-R7"</formula>
    </cfRule>
  </conditionalFormatting>
  <conditionalFormatting sqref="D383">
    <cfRule type="cellIs" priority="33" dxfId="319" operator="equal" stopIfTrue="1">
      <formula>"CW 2130-R11"</formula>
    </cfRule>
    <cfRule type="cellIs" priority="34" dxfId="319" operator="equal" stopIfTrue="1">
      <formula>"CW 3120-R2"</formula>
    </cfRule>
    <cfRule type="cellIs" priority="35" dxfId="319" operator="equal" stopIfTrue="1">
      <formula>"CW 3240-R7"</formula>
    </cfRule>
  </conditionalFormatting>
  <conditionalFormatting sqref="D386">
    <cfRule type="cellIs" priority="27" dxfId="319" operator="equal" stopIfTrue="1">
      <formula>"CW 2130-R11"</formula>
    </cfRule>
    <cfRule type="cellIs" priority="28" dxfId="319" operator="equal" stopIfTrue="1">
      <formula>"CW 3120-R2"</formula>
    </cfRule>
    <cfRule type="cellIs" priority="29" dxfId="319" operator="equal" stopIfTrue="1">
      <formula>"CW 3240-R7"</formula>
    </cfRule>
  </conditionalFormatting>
  <conditionalFormatting sqref="D397">
    <cfRule type="cellIs" priority="22" dxfId="319" operator="equal" stopIfTrue="1">
      <formula>"CW 3120-R2"</formula>
    </cfRule>
    <cfRule type="cellIs" priority="23" dxfId="319" operator="equal" stopIfTrue="1">
      <formula>"CW 3240-R7"</formula>
    </cfRule>
  </conditionalFormatting>
  <conditionalFormatting sqref="D263:D264">
    <cfRule type="cellIs" priority="10" dxfId="319" operator="equal" stopIfTrue="1">
      <formula>"CW 2130-R11"</formula>
    </cfRule>
    <cfRule type="cellIs" priority="11" dxfId="319" operator="equal" stopIfTrue="1">
      <formula>"CW 3120-R2"</formula>
    </cfRule>
    <cfRule type="cellIs" priority="12" dxfId="319" operator="equal" stopIfTrue="1">
      <formula>"CW 3240-R7"</formula>
    </cfRule>
  </conditionalFormatting>
  <conditionalFormatting sqref="D271:D274">
    <cfRule type="cellIs" priority="7" dxfId="319" operator="equal" stopIfTrue="1">
      <formula>"CW 2130-R11"</formula>
    </cfRule>
    <cfRule type="cellIs" priority="8" dxfId="319" operator="equal" stopIfTrue="1">
      <formula>"CW 3120-R2"</formula>
    </cfRule>
    <cfRule type="cellIs" priority="9" dxfId="319" operator="equal" stopIfTrue="1">
      <formula>"CW 3240-R7"</formula>
    </cfRule>
  </conditionalFormatting>
  <conditionalFormatting sqref="D276:D278">
    <cfRule type="cellIs" priority="4" dxfId="319" operator="equal" stopIfTrue="1">
      <formula>"CW 2130-R11"</formula>
    </cfRule>
    <cfRule type="cellIs" priority="5" dxfId="319" operator="equal" stopIfTrue="1">
      <formula>"CW 3120-R2"</formula>
    </cfRule>
    <cfRule type="cellIs" priority="6" dxfId="319" operator="equal" stopIfTrue="1">
      <formula>"CW 3240-R7"</formula>
    </cfRule>
  </conditionalFormatting>
  <conditionalFormatting sqref="D279">
    <cfRule type="cellIs" priority="1" dxfId="319" operator="equal" stopIfTrue="1">
      <formula>"CW 2130-R11"</formula>
    </cfRule>
    <cfRule type="cellIs" priority="2" dxfId="319" operator="equal" stopIfTrue="1">
      <formula>"CW 3120-R2"</formula>
    </cfRule>
    <cfRule type="cellIs" priority="3" dxfId="319" operator="equal" stopIfTrue="1">
      <formula>"CW 3240-R7"</formula>
    </cfRule>
  </conditionalFormatting>
  <dataValidations count="6">
    <dataValidation type="custom" allowBlank="1" showInputMessage="1" showErrorMessage="1" error="If you can enter a Unit  Price in this cell, pLease contact the Contract Administrator immediately!" sqref="F25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F258">
      <formula1>IF(F258&gt;=0.01,ROUND(F258,2),0.01)</formula1>
    </dataValidation>
    <dataValidation type="custom" allowBlank="1" showInputMessage="1" showErrorMessage="1" error="If you can enter a Unit  Price in this cell, please contact the Contract Administrator immediately!" sqref="G453 G440 G6:G7 G10:G11 G13:G14 G21:G22 G26 G32:G33 G37:G38 G41:G42 G44:G45 G49 G51 G53:G54 G60:G61 G65:G66 G71:G72 G74 G76 G78:G79 G86 G89 G92:G93 G100 G108:G109 G113:G114 G119:G120 G122:G123 G129 G131:G132 G137:G138 G141 G144:G145 G149:G150 G153:G154 G156:G157 G164:G165 G168 G171:G172 G176:G177 G182:G183 G185:G186 G189 G191:G192 G197:G198 G201 G204:G205 G209:G210 G215:G216 G218 G220:G221 G227 G230 G232:G233 G235 G240:G241 G245:G246 G253:G254 G257 G281:G282 G285 G290 G292:G293 G334 G339:G340 G343 G295 G297 G300:G301 G305 G413:G414 G417:G419 G423 G425 G427:G428 G432 G435:G436 G346:G347 G307 G309:G310 G316:G317 G319 G322:G323 G325:G326 G328 G331 G350 G355:G356 G358 G361 G364:G365 G370 G373 G376:G377 G381:G382 G385 G388:G389 G392 G396:G397 G400">
      <formula1>"isblank(G3)"</formula1>
    </dataValidation>
    <dataValidation type="custom" allowBlank="1" showInputMessage="1" showErrorMessage="1" error="If you can enter a Unit  Price in this cell, please contact the Contract Administrator immediately!" sqref="G402 G407:G408 G261:G262 G265:G266 G268:G269 G271 G275:G276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2 G15:G20 G23:G25 G27:G31 G34:G35 G39:G40 G43 G46:G48 G50 G52 G55:G59 G62:G63 G67:G70 G73 G75 G77 G80:G85 G87:G88 G90:G91 G94:G99 G101:G107 G110:G111 G115:G118 G121 G124:G128 G130 G133:G136 G139:G140 G142:G143 G146:G147 G151:G152 G155 G158:G163 G166:G167 G169:G170 G173:G174 G178:G181 G184 G187:G188 G190 G193:G196 G199:G200 G202:G203 G206:G207 G211:G214 G217 G219 G222:G226 G228:G229 G231 G234 G236:G239 G242:G244 G247:G252 G255:G256 G258:G259 G283:G284 G286:G289 G291 G294 G332:G333 G335:G338 G341:G342 G298:G299 G296 G302:G304 G306 G409:G411 G415:G416 G420:G422 G424 G426 G429:G431 G433:G434 G437:G438 G344 G308 G311:G315 G318 G320:G321 G324 G327 G329:G330 G348:G349 G351:G354 G357 G362:G363 G366:G369 G371:G372 G374:G375 G378:G380 G383:G384 G386:G387 G390:G391 G393:G395 G398:G399 G401 G403:G406 G359:G360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67 G272:G274 G263:G264 G270 G277:G279">
      <formula1>IF(G8&gt;=0.01,ROUND(G8,2),0.01)</formula1>
    </dataValidation>
  </dataValidations>
  <printOptions/>
  <pageMargins left="0.5" right="0.5" top="0.75" bottom="0.75" header="0.25" footer="0.25"/>
  <pageSetup fitToHeight="0" fitToWidth="1" horizontalDpi="600" verticalDpi="600" orientation="portrait" scale="76" r:id="rId1"/>
  <headerFooter alignWithMargins="0">
    <oddHeader>&amp;L&amp;10The City of Winnipeg
Bid Opportunity No. 197-2018 
&amp;XTemplate Version: C420180312-RW&amp;R&amp;10Bid Submission
Page &amp;P+3 of 33</oddHeader>
    <oddFooter xml:space="preserve">&amp;R__________________
Name of Bidder                    </oddFooter>
  </headerFooter>
  <rowBreaks count="25" manualBreakCount="25">
    <brk id="28" min="1" max="7" man="1"/>
    <brk id="36" min="1" max="7" man="1"/>
    <brk id="59" min="1" max="7" man="1"/>
    <brk id="64" min="1" max="7" man="1"/>
    <brk id="87" min="1" max="7" man="1"/>
    <brk id="110" min="1" max="7" man="1"/>
    <brk id="112" min="1" max="7" man="1"/>
    <brk id="135" min="1" max="7" man="1"/>
    <brk id="148" min="1" max="7" man="1"/>
    <brk id="171" min="1" max="7" man="1"/>
    <brk id="175" min="1" max="7" man="1"/>
    <brk id="198" min="1" max="7" man="1"/>
    <brk id="208" min="1" max="7" man="1"/>
    <brk id="231" min="1" max="7" man="1"/>
    <brk id="254" min="1" max="7" man="1"/>
    <brk id="260" min="1" max="7" man="1"/>
    <brk id="280" min="1" max="7" man="1"/>
    <brk id="303" min="1" max="7" man="1"/>
    <brk id="326" min="1" max="7" man="1"/>
    <brk id="345" min="1" max="7" man="1"/>
    <brk id="368" min="1" max="7" man="1"/>
    <brk id="391" min="1" max="7" man="1"/>
    <brk id="412" min="1" max="7" man="1"/>
    <brk id="435" min="1" max="7" man="1"/>
    <brk id="43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16, 2018
File Size 202,752</dc:description>
  <cp:lastModifiedBy>Delmo, Mark</cp:lastModifiedBy>
  <cp:lastPrinted>2018-04-16T15:39:26Z</cp:lastPrinted>
  <dcterms:created xsi:type="dcterms:W3CDTF">1999-03-31T15:44:33Z</dcterms:created>
  <dcterms:modified xsi:type="dcterms:W3CDTF">2018-04-16T15:40:36Z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