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12660" tabRatio="721" activeTab="0"/>
  </bookViews>
  <sheets>
    <sheet name="FORM B - PRICES" sheetId="1" r:id="rId1"/>
  </sheets>
  <definedNames>
    <definedName name="_xlnm._FilterDatabase" localSheetId="0" hidden="1">'FORM B - PRICES'!$G$1:$G$227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PRICES'!$A$1:$H$227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PRICES'!$B$1:$IV$206</definedName>
    <definedName name="XITEMS">'FORM B - PRICES'!$B$6:$IV$206</definedName>
  </definedNames>
  <calcPr fullCalcOnLoad="1" fullPrecision="0"/>
</workbook>
</file>

<file path=xl/sharedStrings.xml><?xml version="1.0" encoding="utf-8"?>
<sst xmlns="http://schemas.openxmlformats.org/spreadsheetml/2006/main" count="752" uniqueCount="429">
  <si>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</si>
  <si>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</si>
  <si>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</si>
  <si>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</si>
  <si>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</si>
  <si>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</si>
  <si>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</si>
  <si>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</si>
  <si>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</si>
  <si>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</si>
  <si>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</si>
  <si>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</si>
  <si>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</si>
  <si>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</si>
  <si>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</si>
  <si>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</si>
  <si>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</si>
  <si>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</si>
  <si>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</si>
  <si>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</si>
  <si>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</si>
  <si>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</si>
  <si>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</si>
  <si>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</si>
  <si>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</si>
  <si>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</si>
  <si>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</si>
  <si>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</si>
  <si>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</si>
  <si>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</si>
  <si>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</si>
  <si>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</si>
  <si>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</si>
  <si>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</si>
  <si>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</si>
  <si>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</si>
  <si>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</si>
  <si>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B017</t>
  </si>
  <si>
    <t>Partial Slab Patches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</si>
  <si>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</si>
  <si>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</si>
  <si>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</si>
  <si>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</si>
  <si>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</si>
  <si>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</si>
  <si>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</si>
  <si>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</si>
  <si>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</si>
  <si>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Concrete Curb Renewal</t>
  </si>
  <si>
    <t>Main Line Paving</t>
  </si>
  <si>
    <t>C001</t>
  </si>
  <si>
    <t>Concrete Curbs, Curb and Gutter, and Splash Strips</t>
  </si>
  <si>
    <t>D006</t>
  </si>
  <si>
    <t xml:space="preserve">Reflective Crack Maintenance </t>
  </si>
  <si>
    <t>E028</t>
  </si>
  <si>
    <t>E029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</si>
  <si>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</si>
  <si>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</si>
  <si>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</si>
  <si>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</si>
  <si>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</si>
  <si>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</si>
  <si>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</si>
  <si>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</si>
  <si>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</si>
  <si>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</si>
  <si>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</si>
  <si>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</si>
  <si>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</si>
  <si>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</si>
  <si>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</si>
  <si>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</si>
  <si>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</si>
  <si>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</si>
  <si>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</si>
  <si>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</si>
  <si>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</si>
  <si>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</si>
  <si>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</si>
  <si>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</si>
  <si>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</si>
  <si>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</si>
  <si>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SD-200</t>
  </si>
  <si>
    <t>C.1</t>
  </si>
  <si>
    <t>C.2</t>
  </si>
  <si>
    <t>C.3</t>
  </si>
  <si>
    <t>C.4</t>
  </si>
  <si>
    <t>D.1</t>
  </si>
  <si>
    <t>D.2</t>
  </si>
  <si>
    <t>E024</t>
  </si>
  <si>
    <t>E025</t>
  </si>
  <si>
    <t>Adjustment of Catch Basins / Manholes Frames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</si>
  <si>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</si>
  <si>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</si>
  <si>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</si>
  <si>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</si>
  <si>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</si>
  <si>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</si>
  <si>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</si>
  <si>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</si>
  <si>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</si>
  <si>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</si>
  <si>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</si>
  <si>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</si>
  <si>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</si>
  <si>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</si>
  <si>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</si>
  <si>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</si>
  <si>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</si>
  <si>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</si>
  <si>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</si>
  <si>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</si>
  <si>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</si>
  <si>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</si>
  <si>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</si>
  <si>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</si>
  <si>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</si>
  <si>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B154rl</t>
  </si>
  <si>
    <t>A.12</t>
  </si>
  <si>
    <t xml:space="preserve">CW 3240-R10 </t>
  </si>
  <si>
    <t>B155rl</t>
  </si>
  <si>
    <t>B167rl</t>
  </si>
  <si>
    <t>SD-203B</t>
  </si>
  <si>
    <t>B200</t>
  </si>
  <si>
    <t>A.13</t>
  </si>
  <si>
    <t>Planing of Pavement</t>
  </si>
  <si>
    <t>B219</t>
  </si>
  <si>
    <t>A.14</t>
  </si>
  <si>
    <t>A.15</t>
  </si>
  <si>
    <t>A.16</t>
  </si>
  <si>
    <t>vi)</t>
  </si>
  <si>
    <t>vii)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</si>
  <si>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</si>
  <si>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</si>
  <si>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</si>
  <si>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</si>
  <si>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</si>
  <si>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</si>
  <si>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</si>
  <si>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</si>
  <si>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</si>
  <si>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E003</t>
  </si>
  <si>
    <t>A.19</t>
  </si>
  <si>
    <t xml:space="preserve">Catch Basin  </t>
  </si>
  <si>
    <t>CW 2130-R12</t>
  </si>
  <si>
    <t>E008</t>
  </si>
  <si>
    <t>A.20</t>
  </si>
  <si>
    <t>Sewer Service</t>
  </si>
  <si>
    <t>E009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</si>
  <si>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</si>
  <si>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</si>
  <si>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</si>
  <si>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</si>
  <si>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</si>
  <si>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</si>
  <si>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</si>
  <si>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</si>
  <si>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</si>
  <si>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</si>
  <si>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</si>
  <si>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</si>
  <si>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</si>
  <si>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</si>
  <si>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CW 3210-R7</t>
  </si>
  <si>
    <t>A.27</t>
  </si>
  <si>
    <t>51 mm</t>
  </si>
  <si>
    <t>CW 3510-R9</t>
  </si>
  <si>
    <t xml:space="preserve"> width &gt; or = 600 mm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</si>
  <si>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</si>
  <si>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</si>
  <si>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</si>
  <si>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</si>
  <si>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</si>
  <si>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</si>
  <si>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</si>
  <si>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</si>
  <si>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</si>
  <si>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</si>
  <si>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</si>
  <si>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</si>
  <si>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</si>
  <si>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</si>
  <si>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</si>
  <si>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</si>
  <si>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</si>
  <si>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</si>
  <si>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 xml:space="preserve">50 mm </t>
  </si>
  <si>
    <t>C.5</t>
  </si>
  <si>
    <t>C.6</t>
  </si>
  <si>
    <t>C.7</t>
  </si>
  <si>
    <t>C.8</t>
  </si>
  <si>
    <t>C.9</t>
  </si>
  <si>
    <t>C.10</t>
  </si>
  <si>
    <t>C.11</t>
  </si>
  <si>
    <t>C.12</t>
  </si>
  <si>
    <t>B100r</t>
  </si>
  <si>
    <t>C.13</t>
  </si>
  <si>
    <t>Miscellaneous Concrete Slab Removal</t>
  </si>
  <si>
    <t>B104r</t>
  </si>
  <si>
    <t>C.14</t>
  </si>
  <si>
    <t>C.15</t>
  </si>
  <si>
    <t>E006</t>
  </si>
  <si>
    <t>E007</t>
  </si>
  <si>
    <t>SD-023</t>
  </si>
  <si>
    <t>D.3</t>
  </si>
  <si>
    <t>D.4</t>
  </si>
  <si>
    <t>D.5</t>
  </si>
  <si>
    <t>D.6</t>
  </si>
  <si>
    <t>E039</t>
  </si>
  <si>
    <t>B029</t>
  </si>
  <si>
    <t>200 mm Concrete Pavement (Type D)</t>
  </si>
  <si>
    <t>B158rl</t>
  </si>
  <si>
    <t>C051</t>
  </si>
  <si>
    <t>100 mm Concrete Sidewalk</t>
  </si>
  <si>
    <t xml:space="preserve">CW 3325-R5  </t>
  </si>
  <si>
    <t>MULTI-USE PATHWAYS</t>
  </si>
  <si>
    <t>CW 3110-R19</t>
  </si>
  <si>
    <t>B003</t>
  </si>
  <si>
    <t>Asphalt Pavement</t>
  </si>
  <si>
    <t>CW 3310-R16</t>
  </si>
  <si>
    <t>Construction of Asphaltic Concrete Base Course (Type III)</t>
  </si>
  <si>
    <t>E032</t>
  </si>
  <si>
    <t>Connecting to Existing Manhole</t>
  </si>
  <si>
    <t>E033</t>
  </si>
  <si>
    <t>E046</t>
  </si>
  <si>
    <t>Removal of Existing Catch Basins</t>
  </si>
  <si>
    <t>SD-024, 1800mm deep</t>
  </si>
  <si>
    <t>250mm Catch Basin Lead</t>
  </si>
  <si>
    <t xml:space="preserve">CW 3230-R8
</t>
  </si>
  <si>
    <t>B023</t>
  </si>
  <si>
    <t>230 mm Concrete Pavement (Type B)</t>
  </si>
  <si>
    <t>Greater than 30 m</t>
  </si>
  <si>
    <t>Modified Barrier (180 mm reveal ht, Dowelled)</t>
  </si>
  <si>
    <t xml:space="preserve">Construction of Asphaltic Concrete Overlay </t>
  </si>
  <si>
    <t>B191</t>
  </si>
  <si>
    <t>B193</t>
  </si>
  <si>
    <t>B194</t>
  </si>
  <si>
    <t>B195</t>
  </si>
  <si>
    <t>B.31</t>
  </si>
  <si>
    <t>B.34</t>
  </si>
  <si>
    <t>B.35</t>
  </si>
  <si>
    <t>B.36</t>
  </si>
  <si>
    <t>B.37</t>
  </si>
  <si>
    <t>50 - 100 mm Depth (Asphalt)</t>
  </si>
  <si>
    <t>Barrier (180 mm reveal ht, Dowelled), Slip Form Paving</t>
  </si>
  <si>
    <t>F006</t>
  </si>
  <si>
    <t>64 mm</t>
  </si>
  <si>
    <t>B.32</t>
  </si>
  <si>
    <t>B.33</t>
  </si>
  <si>
    <t>250 mm, PVC LDS</t>
  </si>
  <si>
    <t>In a Trench, Class B Type 3  Bedding, Class 3 Backfill</t>
  </si>
  <si>
    <t>(SEE B10)</t>
  </si>
  <si>
    <t>A.1</t>
  </si>
  <si>
    <t>Mobilization and Demobilization</t>
  </si>
  <si>
    <t>E5/E6</t>
  </si>
  <si>
    <t>LS</t>
  </si>
  <si>
    <t>Traffic Control</t>
  </si>
  <si>
    <t>E7</t>
  </si>
  <si>
    <t>E8</t>
  </si>
  <si>
    <t>Structural Removals</t>
  </si>
  <si>
    <t>E9</t>
  </si>
  <si>
    <t>Culvert and Headwall</t>
  </si>
  <si>
    <t>Approach Slabs</t>
  </si>
  <si>
    <r>
      <t>m</t>
    </r>
    <r>
      <rPr>
        <vertAlign val="superscript"/>
        <sz val="12"/>
        <rFont val="Arial"/>
        <family val="2"/>
      </rPr>
      <t>3</t>
    </r>
  </si>
  <si>
    <t>Supply and Place Structural Backfill</t>
  </si>
  <si>
    <t>E10</t>
  </si>
  <si>
    <t>Granular Backfill</t>
  </si>
  <si>
    <t>Supply and Place Black Reinforcing Steel</t>
  </si>
  <si>
    <t>kg</t>
  </si>
  <si>
    <t>Supply and Place Stainless Steel Reinforcing</t>
  </si>
  <si>
    <t>Supply and Place Structural Concrete</t>
  </si>
  <si>
    <t>E12</t>
  </si>
  <si>
    <t>Piers</t>
  </si>
  <si>
    <t>Abutments</t>
  </si>
  <si>
    <t>Steel Pipe Piles</t>
  </si>
  <si>
    <t>Supply and Install Anchor Units for Aluminum Pedestrian Handrail</t>
  </si>
  <si>
    <t>Supply and Install Galvanized Steel Bridge Traffic Barrier Expansion Joint Assembly</t>
  </si>
  <si>
    <t>Steel H Piles</t>
  </si>
  <si>
    <t>E13</t>
  </si>
  <si>
    <t>PDA Testing</t>
  </si>
  <si>
    <t>E14</t>
  </si>
  <si>
    <t>E15</t>
  </si>
  <si>
    <t>E16</t>
  </si>
  <si>
    <t>Posttensioning Girders</t>
  </si>
  <si>
    <t>E17</t>
  </si>
  <si>
    <t>E18</t>
  </si>
  <si>
    <t>Supply and Install Aluminum Pedestrian Handrail/Bicycle Rail</t>
  </si>
  <si>
    <t>E19</t>
  </si>
  <si>
    <t>E20</t>
  </si>
  <si>
    <t>Hot-Poured Rubberized Asphalt Waterproofing</t>
  </si>
  <si>
    <t>E21</t>
  </si>
  <si>
    <t>Asphalt Overlay on Bridge</t>
  </si>
  <si>
    <t>E22</t>
  </si>
  <si>
    <t>E23</t>
  </si>
  <si>
    <t>SASK AVENUE RECONSTRUCTION (Cavalier Drive to Acheson Drive Lane)</t>
  </si>
  <si>
    <t>Ditch Grading</t>
  </si>
  <si>
    <t>Imported Fill Material</t>
  </si>
  <si>
    <t>Median Slab</t>
  </si>
  <si>
    <t>Construction of Monolithic Concrete Bullnoses</t>
  </si>
  <si>
    <t>Construction of Curb and Gutter (180mm ht, Barrier)</t>
  </si>
  <si>
    <t>Construction of Curb and Gutter (180mm ht, Modified Barrier)</t>
  </si>
  <si>
    <t>Construction of Curb and Gutter (10mm ht, Curb Ramp)</t>
  </si>
  <si>
    <t>Construction of Curb and Gutter (Safety Curb)</t>
  </si>
  <si>
    <t>Construction of Safety Curb to Bridge Barrier Transition</t>
  </si>
  <si>
    <t xml:space="preserve">SD-229E        </t>
  </si>
  <si>
    <t>SD-206B</t>
  </si>
  <si>
    <t>Interlocking Paving Stone</t>
  </si>
  <si>
    <t>Lean Concrete Base</t>
  </si>
  <si>
    <t>Detectable Warning Surfaces (610mm X 1220mm)</t>
  </si>
  <si>
    <t>CW 3335-R1</t>
  </si>
  <si>
    <t>CW 3326-R3</t>
  </si>
  <si>
    <t xml:space="preserve">CW 3410-R12 </t>
  </si>
  <si>
    <t xml:space="preserve">CW 3450-R6 </t>
  </si>
  <si>
    <t>Catch Pit</t>
  </si>
  <si>
    <t>SD-025, 1800mm deep</t>
  </si>
  <si>
    <t>Replacing Existing Manhole and Catch Basin Frames &amp; Covers</t>
  </si>
  <si>
    <t>300mm PVC LDS</t>
  </si>
  <si>
    <t>300mm CSP</t>
  </si>
  <si>
    <t>300 mm PVC Connecting Pipe</t>
  </si>
  <si>
    <t>Connecting to 375 mm Concrete Sewer</t>
  </si>
  <si>
    <t>Connecting to New Catch Basin</t>
  </si>
  <si>
    <t>CW 3210-R8</t>
  </si>
  <si>
    <t>MISCELLANEOUS UNDERGROUND</t>
  </si>
  <si>
    <t>B.38</t>
  </si>
  <si>
    <t>B.39</t>
  </si>
  <si>
    <t>Supply and Install Field Stone Riprap (Ditch Outlet)</t>
  </si>
  <si>
    <t>Grouted Stone Riprap (Ditch Inlet)</t>
  </si>
  <si>
    <t>Abandon Culverts</t>
  </si>
  <si>
    <t>CW 3610-R5</t>
  </si>
  <si>
    <t>CW 3615-R4</t>
  </si>
  <si>
    <t>B.40</t>
  </si>
  <si>
    <r>
      <t xml:space="preserve">SASK AVE REHABILITATION </t>
    </r>
    <r>
      <rPr>
        <b/>
        <i/>
        <sz val="12"/>
        <color indexed="8"/>
        <rFont val="Arial"/>
        <family val="2"/>
      </rPr>
      <t>(Acheson Drive Lane to Hamilton Avenue)</t>
    </r>
  </si>
  <si>
    <t>230 mm Concrete Pavement (Type D)</t>
  </si>
  <si>
    <t>28.6 mm Diameter</t>
  </si>
  <si>
    <t xml:space="preserve">a) </t>
  </si>
  <si>
    <t>3m to 30 m</t>
  </si>
  <si>
    <t>AP-011 - Barrier Curb and Gutter Inlet Frame and Box</t>
  </si>
  <si>
    <t xml:space="preserve">AP-012 - Barrier Curb and Gutter Inlet Cover </t>
  </si>
  <si>
    <t>AP-006 - Standard Frame for Manhole and Catch Basin</t>
  </si>
  <si>
    <t>AP-007 - Standard Solid Cover for Standard Frame</t>
  </si>
  <si>
    <t>AP-008 - Standard Grated Cover for Standard Frame</t>
  </si>
  <si>
    <t>Install Catch Basin Hood</t>
  </si>
  <si>
    <t>AP-022</t>
  </si>
  <si>
    <t>38 mm</t>
  </si>
  <si>
    <t xml:space="preserve">Construction of Concrete Pavements </t>
  </si>
  <si>
    <t>230 mm Concrete Pavement (for Transition Slabs)</t>
  </si>
  <si>
    <t xml:space="preserve">CW 3310-R17 </t>
  </si>
  <si>
    <t>B.43</t>
  </si>
  <si>
    <t>CW 3150-R4</t>
  </si>
  <si>
    <t>B.44</t>
  </si>
  <si>
    <t>A008</t>
  </si>
  <si>
    <t>A008C</t>
  </si>
  <si>
    <t>A013</t>
  </si>
  <si>
    <t>A019</t>
  </si>
  <si>
    <t>B101r</t>
  </si>
  <si>
    <t>C018</t>
  </si>
  <si>
    <t>C054</t>
  </si>
  <si>
    <t>C007</t>
  </si>
  <si>
    <t>B096</t>
  </si>
  <si>
    <t>H013</t>
  </si>
  <si>
    <t>H012</t>
  </si>
  <si>
    <t>E068</t>
  </si>
  <si>
    <t>B025</t>
  </si>
  <si>
    <t>B202</t>
  </si>
  <si>
    <t>E026</t>
  </si>
  <si>
    <t>F004</t>
  </si>
  <si>
    <t>Granular</t>
  </si>
  <si>
    <t>Surfacing Material</t>
  </si>
  <si>
    <t>A025</t>
  </si>
  <si>
    <t>SASKATCHEWAN AVENUE AT STURGEON CREEK- BRIDGE WORKS</t>
  </si>
  <si>
    <t>Creek Flow Maintenance</t>
  </si>
  <si>
    <t>Creek Bank Excavation</t>
  </si>
  <si>
    <t>Supply and Install Silt Fence Barrier</t>
  </si>
  <si>
    <t>Supply and Install Erosion Control Blanket</t>
  </si>
  <si>
    <r>
      <t>m</t>
    </r>
    <r>
      <rPr>
        <vertAlign val="superscript"/>
        <sz val="12"/>
        <rFont val="Arial"/>
        <family val="2"/>
      </rPr>
      <t>2</t>
    </r>
  </si>
  <si>
    <t>Salvage Items</t>
  </si>
  <si>
    <t xml:space="preserve"> </t>
  </si>
  <si>
    <t>Bridge Deck</t>
  </si>
  <si>
    <t>Bridge Traffic Barriers</t>
  </si>
  <si>
    <t>Bridge Sidewalk</t>
  </si>
  <si>
    <t>Supply Precast Prestressed Concrete Girders</t>
  </si>
  <si>
    <t>Erect Precast Prestressed Concrete Girders</t>
  </si>
  <si>
    <t>Supply and Install Steel Reinforced Elastomeric Bearings</t>
  </si>
  <si>
    <t>Supply and Install Elastomeric Bearing Pad</t>
  </si>
  <si>
    <t>E24</t>
  </si>
  <si>
    <t>E25</t>
  </si>
  <si>
    <t xml:space="preserve">Slope Stabilization - Riprap  </t>
  </si>
  <si>
    <t xml:space="preserve">Slope Stabilization - Grouted Riprap  </t>
  </si>
  <si>
    <t xml:space="preserve">Slope Stabilization - Hand Placed Riprap  </t>
  </si>
  <si>
    <t>Suitable Site Fill</t>
  </si>
  <si>
    <t>Exploration of Existing Utilities</t>
  </si>
  <si>
    <t>hour</t>
  </si>
  <si>
    <t>C.16</t>
  </si>
  <si>
    <t>Sewer Cleaning</t>
  </si>
  <si>
    <t>Sewer Inspection</t>
  </si>
  <si>
    <t>375mm</t>
  </si>
  <si>
    <t>E31</t>
  </si>
  <si>
    <t>Sheet Piles and Fencing</t>
  </si>
  <si>
    <t>E022A</t>
  </si>
  <si>
    <t>E022F</t>
  </si>
  <si>
    <t>A.28</t>
  </si>
  <si>
    <t>Tree Removal</t>
  </si>
  <si>
    <t>E27</t>
  </si>
  <si>
    <t xml:space="preserve">each </t>
  </si>
  <si>
    <t>SD-010, 1800 mm deep</t>
  </si>
  <si>
    <t>A002</t>
  </si>
  <si>
    <t>A005</t>
  </si>
  <si>
    <t>Stripping and Stockpiling Topsoil</t>
  </si>
  <si>
    <t>Placing Suitable Site Sub-base Material</t>
  </si>
  <si>
    <t>A014</t>
  </si>
  <si>
    <t>Boulevard Excavation</t>
  </si>
  <si>
    <t>E30</t>
  </si>
  <si>
    <t>B.41</t>
  </si>
  <si>
    <t>B42</t>
  </si>
  <si>
    <t>B.45</t>
  </si>
  <si>
    <t>D.7</t>
  </si>
  <si>
    <t>A024</t>
  </si>
  <si>
    <t>Ditch Inlet (Custom)</t>
  </si>
  <si>
    <r>
      <t>CW 2130-R12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E36</t>
    </r>
  </si>
  <si>
    <r>
      <t>CW  2140-R4 /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E35</t>
    </r>
  </si>
  <si>
    <t>CW 2145-R4 / E34</t>
  </si>
  <si>
    <t>E33</t>
  </si>
  <si>
    <t>SD-227C</t>
  </si>
  <si>
    <t>C032</t>
  </si>
  <si>
    <t>E004A</t>
  </si>
  <si>
    <t>E005A</t>
  </si>
  <si>
    <t>Catch Basin</t>
  </si>
  <si>
    <t>Adjustment of Manholes/Catch Basins Frames</t>
  </si>
  <si>
    <t>Lifter Rings (AP-010)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</si>
</sst>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0.00_)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7"/>
      <name val="Helv"/>
      <family val="0"/>
    </font>
    <font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3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200" fontId="43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09">
    <xf numFmtId="0" fontId="0" fillId="2" borderId="0" xfId="0" applyNumberFormat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1" fontId="0" fillId="2" borderId="26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9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9" xfId="0" applyNumberFormat="1" applyBorder="1" applyAlignment="1">
      <alignment horizontal="center"/>
    </xf>
    <xf numFmtId="7" fontId="0" fillId="2" borderId="3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Alignment="1">
      <alignment/>
    </xf>
    <xf numFmtId="0" fontId="2" fillId="2" borderId="30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5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6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173" fontId="63" fillId="0" borderId="1" xfId="0" applyNumberFormat="1" applyFont="1" applyFill="1" applyBorder="1" applyAlignment="1" applyProtection="1">
      <alignment horizontal="left" vertical="top"/>
      <protection/>
    </xf>
    <xf numFmtId="44" fontId="0" fillId="2" borderId="0" xfId="0" applyNumberFormat="1" applyAlignment="1">
      <alignment horizontal="centerContinuous" vertical="center"/>
    </xf>
    <xf numFmtId="44" fontId="0" fillId="2" borderId="37" xfId="0" applyNumberFormat="1" applyBorder="1" applyAlignment="1">
      <alignment horizontal="right"/>
    </xf>
    <xf numFmtId="44" fontId="0" fillId="2" borderId="30" xfId="0" applyNumberFormat="1" applyBorder="1" applyAlignment="1">
      <alignment horizontal="right"/>
    </xf>
    <xf numFmtId="44" fontId="0" fillId="2" borderId="30" xfId="0" applyNumberFormat="1" applyBorder="1" applyAlignment="1">
      <alignment horizontal="right" vertical="center"/>
    </xf>
    <xf numFmtId="44" fontId="0" fillId="2" borderId="32" xfId="0" applyNumberFormat="1" applyBorder="1" applyAlignment="1">
      <alignment horizontal="right"/>
    </xf>
    <xf numFmtId="44" fontId="0" fillId="2" borderId="0" xfId="0" applyNumberFormat="1" applyAlignment="1">
      <alignment horizontal="right"/>
    </xf>
    <xf numFmtId="44" fontId="4" fillId="2" borderId="0" xfId="0" applyNumberFormat="1" applyFont="1" applyAlignment="1">
      <alignment horizontal="centerContinuous" vertical="center"/>
    </xf>
    <xf numFmtId="44" fontId="0" fillId="2" borderId="0" xfId="0" applyNumberFormat="1" applyAlignment="1">
      <alignment horizontal="centerContinuous"/>
    </xf>
    <xf numFmtId="44" fontId="0" fillId="2" borderId="38" xfId="0" applyNumberFormat="1" applyBorder="1" applyAlignment="1">
      <alignment horizontal="center"/>
    </xf>
    <xf numFmtId="44" fontId="0" fillId="2" borderId="28" xfId="0" applyNumberFormat="1" applyBorder="1" applyAlignment="1">
      <alignment horizontal="right" vertical="center"/>
    </xf>
    <xf numFmtId="44" fontId="0" fillId="2" borderId="39" xfId="0" applyNumberFormat="1" applyBorder="1" applyAlignment="1">
      <alignment horizontal="right"/>
    </xf>
    <xf numFmtId="44" fontId="0" fillId="2" borderId="40" xfId="0" applyNumberFormat="1" applyBorder="1" applyAlignment="1">
      <alignment horizontal="right"/>
    </xf>
    <xf numFmtId="44" fontId="0" fillId="2" borderId="28" xfId="0" applyNumberFormat="1" applyBorder="1" applyAlignment="1">
      <alignment horizontal="left" vertical="top"/>
    </xf>
    <xf numFmtId="0" fontId="4" fillId="2" borderId="0" xfId="0" applyNumberFormat="1" applyFont="1" applyAlignment="1">
      <alignment horizontal="center" vertical="top"/>
    </xf>
    <xf numFmtId="0" fontId="0" fillId="2" borderId="0" xfId="0" applyNumberFormat="1" applyAlignment="1">
      <alignment horizontal="center" vertical="top"/>
    </xf>
    <xf numFmtId="0" fontId="0" fillId="2" borderId="38" xfId="0" applyNumberFormat="1" applyBorder="1" applyAlignment="1">
      <alignment horizontal="center" vertical="top"/>
    </xf>
    <xf numFmtId="0" fontId="0" fillId="2" borderId="37" xfId="0" applyNumberFormat="1" applyBorder="1" applyAlignment="1">
      <alignment horizontal="center" vertical="top"/>
    </xf>
    <xf numFmtId="0" fontId="0" fillId="2" borderId="29" xfId="0" applyNumberFormat="1" applyBorder="1" applyAlignment="1">
      <alignment horizontal="center" vertical="top"/>
    </xf>
    <xf numFmtId="0" fontId="0" fillId="2" borderId="21" xfId="0" applyNumberFormat="1" applyBorder="1" applyAlignment="1">
      <alignment horizontal="center" vertical="top"/>
    </xf>
    <xf numFmtId="0" fontId="64" fillId="0" borderId="0" xfId="0" applyFont="1" applyFill="1" applyAlignment="1">
      <alignment horizontal="center" vertical="top"/>
    </xf>
    <xf numFmtId="1" fontId="6" fillId="2" borderId="41" xfId="0" applyNumberFormat="1" applyFont="1" applyBorder="1" applyAlignment="1">
      <alignment vertical="center" wrapText="1"/>
    </xf>
    <xf numFmtId="1" fontId="6" fillId="2" borderId="42" xfId="0" applyNumberFormat="1" applyFont="1" applyBorder="1" applyAlignment="1">
      <alignment vertical="center" wrapText="1"/>
    </xf>
    <xf numFmtId="0" fontId="0" fillId="0" borderId="26" xfId="0" applyNumberFormat="1" applyFill="1" applyBorder="1" applyAlignment="1">
      <alignment horizontal="center" vertical="top"/>
    </xf>
    <xf numFmtId="7" fontId="0" fillId="0" borderId="26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Continuous" vertical="center"/>
    </xf>
    <xf numFmtId="1" fontId="0" fillId="0" borderId="26" xfId="0" applyNumberFormat="1" applyFill="1" applyBorder="1" applyAlignment="1">
      <alignment horizontal="center" vertical="top"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44" fontId="0" fillId="0" borderId="28" xfId="0" applyNumberFormat="1" applyFill="1" applyBorder="1" applyAlignment="1">
      <alignment horizontal="left" vertical="top"/>
    </xf>
    <xf numFmtId="173" fontId="63" fillId="0" borderId="43" xfId="0" applyNumberFormat="1" applyFont="1" applyFill="1" applyBorder="1" applyAlignment="1" applyProtection="1">
      <alignment horizontal="left" vertical="top" wrapText="1"/>
      <protection/>
    </xf>
    <xf numFmtId="172" fontId="63" fillId="0" borderId="43" xfId="0" applyNumberFormat="1" applyFont="1" applyFill="1" applyBorder="1" applyAlignment="1" applyProtection="1">
      <alignment horizontal="left" vertical="top" wrapText="1"/>
      <protection/>
    </xf>
    <xf numFmtId="172" fontId="0" fillId="57" borderId="43" xfId="0" applyNumberFormat="1" applyFont="1" applyFill="1" applyBorder="1" applyAlignment="1" applyProtection="1">
      <alignment horizontal="center" vertical="top" wrapText="1"/>
      <protection/>
    </xf>
    <xf numFmtId="0" fontId="63" fillId="0" borderId="43" xfId="0" applyNumberFormat="1" applyFont="1" applyFill="1" applyBorder="1" applyAlignment="1" applyProtection="1">
      <alignment horizontal="center" vertical="top" wrapText="1"/>
      <protection/>
    </xf>
    <xf numFmtId="44" fontId="0" fillId="2" borderId="44" xfId="0" applyNumberFormat="1" applyBorder="1" applyAlignment="1">
      <alignment horizontal="left" vertical="top"/>
    </xf>
    <xf numFmtId="173" fontId="63" fillId="0" borderId="45" xfId="0" applyNumberFormat="1" applyFont="1" applyFill="1" applyBorder="1" applyAlignment="1" applyProtection="1">
      <alignment horizontal="left" vertical="top" wrapText="1"/>
      <protection/>
    </xf>
    <xf numFmtId="172" fontId="63" fillId="0" borderId="45" xfId="0" applyNumberFormat="1" applyFont="1" applyFill="1" applyBorder="1" applyAlignment="1" applyProtection="1">
      <alignment horizontal="left" vertical="top" wrapText="1"/>
      <protection/>
    </xf>
    <xf numFmtId="0" fontId="63" fillId="0" borderId="45" xfId="0" applyNumberFormat="1" applyFont="1" applyFill="1" applyBorder="1" applyAlignment="1" applyProtection="1">
      <alignment horizontal="center" vertical="top" wrapText="1"/>
      <protection/>
    </xf>
    <xf numFmtId="44" fontId="0" fillId="2" borderId="46" xfId="0" applyNumberFormat="1" applyBorder="1" applyAlignment="1">
      <alignment horizontal="left" vertical="top"/>
    </xf>
    <xf numFmtId="173" fontId="63" fillId="0" borderId="45" xfId="0" applyNumberFormat="1" applyFont="1" applyFill="1" applyBorder="1" applyAlignment="1" applyProtection="1">
      <alignment horizontal="center" vertical="top" wrapText="1"/>
      <protection/>
    </xf>
    <xf numFmtId="172" fontId="63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Alignment="1">
      <alignment horizontal="center" vertical="top"/>
    </xf>
    <xf numFmtId="0" fontId="0" fillId="0" borderId="0" xfId="0" applyNumberFormat="1" applyFill="1" applyAlignment="1">
      <alignment horizontal="center" vertical="top"/>
    </xf>
    <xf numFmtId="0" fontId="0" fillId="0" borderId="38" xfId="0" applyNumberFormat="1" applyFill="1" applyBorder="1" applyAlignment="1">
      <alignment horizontal="center" vertical="top"/>
    </xf>
    <xf numFmtId="0" fontId="0" fillId="0" borderId="37" xfId="0" applyNumberFormat="1" applyFill="1" applyBorder="1" applyAlignment="1">
      <alignment horizontal="center" vertical="top"/>
    </xf>
    <xf numFmtId="0" fontId="0" fillId="0" borderId="47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1" fontId="6" fillId="0" borderId="48" xfId="0" applyNumberFormat="1" applyFont="1" applyFill="1" applyBorder="1" applyAlignment="1">
      <alignment vertical="center" wrapText="1"/>
    </xf>
    <xf numFmtId="0" fontId="0" fillId="0" borderId="29" xfId="0" applyNumberFormat="1" applyFill="1" applyBorder="1" applyAlignment="1">
      <alignment horizontal="center" vertical="top"/>
    </xf>
    <xf numFmtId="0" fontId="0" fillId="0" borderId="21" xfId="0" applyNumberFormat="1" applyFill="1" applyBorder="1" applyAlignment="1">
      <alignment horizontal="center" vertical="top"/>
    </xf>
    <xf numFmtId="1" fontId="0" fillId="0" borderId="49" xfId="0" applyNumberFormat="1" applyFill="1" applyBorder="1" applyAlignment="1">
      <alignment horizontal="center" vertical="top"/>
    </xf>
    <xf numFmtId="1" fontId="0" fillId="0" borderId="47" xfId="0" applyNumberFormat="1" applyFill="1" applyBorder="1" applyAlignment="1">
      <alignment horizontal="center" vertical="top"/>
    </xf>
    <xf numFmtId="1" fontId="0" fillId="0" borderId="50" xfId="0" applyNumberFormat="1" applyFill="1" applyBorder="1" applyAlignment="1">
      <alignment horizontal="center" vertical="top"/>
    </xf>
    <xf numFmtId="0" fontId="0" fillId="0" borderId="28" xfId="0" applyNumberFormat="1" applyFill="1" applyBorder="1" applyAlignment="1">
      <alignment horizontal="center" vertical="top"/>
    </xf>
    <xf numFmtId="0" fontId="0" fillId="0" borderId="51" xfId="0" applyNumberFormat="1" applyFill="1" applyBorder="1" applyAlignment="1">
      <alignment horizontal="center" vertical="top"/>
    </xf>
    <xf numFmtId="172" fontId="2" fillId="0" borderId="28" xfId="0" applyNumberFormat="1" applyFont="1" applyFill="1" applyBorder="1" applyAlignment="1" applyProtection="1">
      <alignment horizontal="left" vertical="center" wrapText="1"/>
      <protection/>
    </xf>
    <xf numFmtId="176" fontId="39" fillId="0" borderId="1" xfId="0" applyNumberFormat="1" applyFont="1" applyFill="1" applyBorder="1" applyAlignment="1" applyProtection="1">
      <alignment horizontal="center" vertical="top"/>
      <protection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7" fontId="0" fillId="0" borderId="26" xfId="0" applyNumberForma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/>
    </xf>
    <xf numFmtId="44" fontId="0" fillId="0" borderId="28" xfId="0" applyNumberForma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vertical="top"/>
    </xf>
    <xf numFmtId="172" fontId="2" fillId="0" borderId="28" xfId="0" applyNumberFormat="1" applyFont="1" applyFill="1" applyBorder="1" applyAlignment="1" applyProtection="1">
      <alignment horizontal="left" vertical="center"/>
      <protection/>
    </xf>
    <xf numFmtId="172" fontId="0" fillId="0" borderId="43" xfId="0" applyNumberFormat="1" applyFont="1" applyFill="1" applyBorder="1" applyAlignment="1" applyProtection="1">
      <alignment horizontal="center" vertical="top" wrapText="1"/>
      <protection/>
    </xf>
    <xf numFmtId="44" fontId="0" fillId="0" borderId="44" xfId="0" applyNumberFormat="1" applyFill="1" applyBorder="1" applyAlignment="1">
      <alignment horizontal="left" vertical="top"/>
    </xf>
    <xf numFmtId="172" fontId="0" fillId="0" borderId="45" xfId="0" applyNumberFormat="1" applyFont="1" applyFill="1" applyBorder="1" applyAlignment="1" applyProtection="1">
      <alignment horizontal="center" vertical="top" wrapText="1"/>
      <protection/>
    </xf>
    <xf numFmtId="44" fontId="0" fillId="0" borderId="46" xfId="0" applyNumberFormat="1" applyFill="1" applyBorder="1" applyAlignment="1">
      <alignment horizontal="left" vertical="top"/>
    </xf>
    <xf numFmtId="0" fontId="0" fillId="0" borderId="0" xfId="0" applyNumberFormat="1" applyFill="1" applyAlignment="1">
      <alignment/>
    </xf>
    <xf numFmtId="0" fontId="0" fillId="0" borderId="28" xfId="0" applyNumberFormat="1" applyFill="1" applyBorder="1" applyAlignment="1">
      <alignment vertical="top"/>
    </xf>
    <xf numFmtId="0" fontId="0" fillId="0" borderId="28" xfId="0" applyNumberFormat="1" applyFill="1" applyBorder="1" applyAlignment="1">
      <alignment horizontal="left" vertical="top"/>
    </xf>
    <xf numFmtId="172" fontId="2" fillId="0" borderId="26" xfId="0" applyNumberFormat="1" applyFont="1" applyFill="1" applyBorder="1" applyAlignment="1" applyProtection="1">
      <alignment horizontal="left" vertical="center" wrapText="1"/>
      <protection/>
    </xf>
    <xf numFmtId="1" fontId="0" fillId="0" borderId="52" xfId="0" applyNumberFormat="1" applyFill="1" applyBorder="1" applyAlignment="1">
      <alignment horizontal="center" vertical="top"/>
    </xf>
    <xf numFmtId="0" fontId="0" fillId="0" borderId="52" xfId="0" applyNumberFormat="1" applyFill="1" applyBorder="1" applyAlignment="1">
      <alignment horizontal="center" vertical="top"/>
    </xf>
    <xf numFmtId="7" fontId="0" fillId="0" borderId="30" xfId="0" applyNumberForma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center" vertical="center"/>
    </xf>
    <xf numFmtId="44" fontId="0" fillId="0" borderId="30" xfId="0" applyNumberFormat="1" applyFill="1" applyBorder="1" applyAlignment="1">
      <alignment horizontal="right" vertical="center"/>
    </xf>
    <xf numFmtId="44" fontId="0" fillId="0" borderId="30" xfId="0" applyNumberFormat="1" applyFill="1" applyBorder="1" applyAlignment="1">
      <alignment horizontal="right"/>
    </xf>
    <xf numFmtId="44" fontId="0" fillId="0" borderId="21" xfId="0" applyNumberFormat="1" applyFill="1" applyBorder="1" applyAlignment="1">
      <alignment horizontal="right"/>
    </xf>
    <xf numFmtId="44" fontId="0" fillId="0" borderId="0" xfId="0" applyNumberFormat="1" applyFill="1" applyAlignment="1">
      <alignment horizontal="right"/>
    </xf>
    <xf numFmtId="44" fontId="0" fillId="0" borderId="53" xfId="0" applyNumberFormat="1" applyFill="1" applyBorder="1" applyAlignment="1">
      <alignment horizontal="left" vertical="top"/>
    </xf>
    <xf numFmtId="44" fontId="0" fillId="0" borderId="53" xfId="0" applyNumberFormat="1" applyFill="1" applyBorder="1" applyAlignment="1">
      <alignment horizontal="right" vertical="top"/>
    </xf>
    <xf numFmtId="44" fontId="0" fillId="0" borderId="54" xfId="0" applyNumberFormat="1" applyFill="1" applyBorder="1" applyAlignment="1">
      <alignment horizontal="right" vertical="center"/>
    </xf>
    <xf numFmtId="7" fontId="0" fillId="0" borderId="53" xfId="0" applyNumberFormat="1" applyFill="1" applyBorder="1" applyAlignment="1">
      <alignment horizontal="right" vertical="center"/>
    </xf>
    <xf numFmtId="7" fontId="0" fillId="0" borderId="55" xfId="0" applyNumberFormat="1" applyFill="1" applyBorder="1" applyAlignment="1">
      <alignment horizontal="right"/>
    </xf>
    <xf numFmtId="0" fontId="2" fillId="0" borderId="56" xfId="0" applyNumberFormat="1" applyFont="1" applyFill="1" applyBorder="1" applyAlignment="1">
      <alignment horizontal="center" vertical="center"/>
    </xf>
    <xf numFmtId="173" fontId="63" fillId="0" borderId="0" xfId="0" applyNumberFormat="1" applyFont="1" applyFill="1" applyBorder="1" applyAlignment="1" applyProtection="1">
      <alignment horizontal="left" vertical="top" wrapText="1"/>
      <protection/>
    </xf>
    <xf numFmtId="0" fontId="63" fillId="0" borderId="0" xfId="0" applyNumberFormat="1" applyFont="1" applyFill="1" applyBorder="1" applyAlignment="1" applyProtection="1">
      <alignment horizontal="center" vertical="top" wrapText="1"/>
      <protection/>
    </xf>
    <xf numFmtId="4" fontId="39" fillId="0" borderId="57" xfId="0" applyNumberFormat="1" applyFont="1" applyFill="1" applyBorder="1" applyAlignment="1" applyProtection="1">
      <alignment horizontal="center" vertical="top" wrapText="1"/>
      <protection/>
    </xf>
    <xf numFmtId="172" fontId="63" fillId="0" borderId="58" xfId="0" applyNumberFormat="1" applyFont="1" applyFill="1" applyBorder="1" applyAlignment="1" applyProtection="1">
      <alignment horizontal="left" vertical="top" wrapText="1"/>
      <protection/>
    </xf>
    <xf numFmtId="172" fontId="63" fillId="0" borderId="58" xfId="0" applyNumberFormat="1" applyFont="1" applyFill="1" applyBorder="1" applyAlignment="1" applyProtection="1">
      <alignment horizontal="center" vertical="top" wrapText="1"/>
      <protection/>
    </xf>
    <xf numFmtId="172" fontId="63" fillId="0" borderId="0" xfId="0" applyNumberFormat="1" applyFont="1" applyFill="1" applyBorder="1" applyAlignment="1" applyProtection="1">
      <alignment vertical="top" wrapText="1"/>
      <protection/>
    </xf>
    <xf numFmtId="173" fontId="63" fillId="0" borderId="58" xfId="0" applyNumberFormat="1" applyFont="1" applyFill="1" applyBorder="1" applyAlignment="1" applyProtection="1">
      <alignment horizontal="left" vertical="top" wrapText="1"/>
      <protection/>
    </xf>
    <xf numFmtId="0" fontId="63" fillId="0" borderId="59" xfId="0" applyNumberFormat="1" applyFont="1" applyFill="1" applyBorder="1" applyAlignment="1" applyProtection="1">
      <alignment horizontal="center" vertical="top" wrapText="1"/>
      <protection/>
    </xf>
    <xf numFmtId="172" fontId="2" fillId="0" borderId="60" xfId="0" applyNumberFormat="1" applyFont="1" applyFill="1" applyBorder="1" applyAlignment="1" applyProtection="1">
      <alignment horizontal="left" vertical="center" wrapText="1"/>
      <protection/>
    </xf>
    <xf numFmtId="173" fontId="63" fillId="0" borderId="57" xfId="0" applyNumberFormat="1" applyFont="1" applyFill="1" applyBorder="1" applyAlignment="1" applyProtection="1">
      <alignment horizontal="left" vertical="top" wrapText="1"/>
      <protection/>
    </xf>
    <xf numFmtId="0" fontId="0" fillId="0" borderId="53" xfId="0" applyNumberFormat="1" applyFill="1" applyBorder="1" applyAlignment="1">
      <alignment horizontal="center" vertical="top"/>
    </xf>
    <xf numFmtId="4" fontId="65" fillId="0" borderId="0" xfId="0" applyNumberFormat="1" applyFont="1" applyFill="1" applyBorder="1" applyAlignment="1" applyProtection="1">
      <alignment horizontal="center" vertical="top" wrapText="1"/>
      <protection/>
    </xf>
    <xf numFmtId="173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172" fontId="0" fillId="0" borderId="52" xfId="0" applyNumberFormat="1" applyFont="1" applyFill="1" applyBorder="1" applyAlignment="1" applyProtection="1">
      <alignment horizontal="left" vertical="top" wrapText="1"/>
      <protection/>
    </xf>
    <xf numFmtId="172" fontId="0" fillId="0" borderId="58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NumberFormat="1" applyFont="1" applyFill="1" applyBorder="1" applyAlignment="1">
      <alignment horizontal="center" vertical="top"/>
    </xf>
    <xf numFmtId="44" fontId="0" fillId="0" borderId="28" xfId="0" applyNumberFormat="1" applyFont="1" applyFill="1" applyBorder="1" applyAlignment="1">
      <alignment horizontal="left" vertical="top"/>
    </xf>
    <xf numFmtId="4" fontId="0" fillId="0" borderId="57" xfId="0" applyNumberFormat="1" applyFont="1" applyFill="1" applyBorder="1" applyAlignment="1" applyProtection="1">
      <alignment horizontal="center" vertical="top" wrapText="1"/>
      <protection/>
    </xf>
    <xf numFmtId="173" fontId="0" fillId="0" borderId="57" xfId="0" applyNumberFormat="1" applyFont="1" applyFill="1" applyBorder="1" applyAlignment="1" applyProtection="1">
      <alignment horizontal="left" vertical="top" wrapText="1"/>
      <protection/>
    </xf>
    <xf numFmtId="4" fontId="0" fillId="0" borderId="1" xfId="328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" fontId="0" fillId="0" borderId="58" xfId="0" applyNumberFormat="1" applyFont="1" applyFill="1" applyBorder="1" applyAlignment="1" applyProtection="1">
      <alignment horizontal="right" vertical="top"/>
      <protection/>
    </xf>
    <xf numFmtId="3" fontId="0" fillId="0" borderId="59" xfId="0" applyNumberFormat="1" applyFont="1" applyFill="1" applyBorder="1" applyAlignment="1" applyProtection="1">
      <alignment horizontal="right" vertical="top"/>
      <protection/>
    </xf>
    <xf numFmtId="172" fontId="0" fillId="0" borderId="52" xfId="0" applyNumberFormat="1" applyFont="1" applyFill="1" applyBorder="1" applyAlignment="1" applyProtection="1">
      <alignment horizontal="center" vertical="top" wrapText="1"/>
      <protection/>
    </xf>
    <xf numFmtId="3" fontId="0" fillId="0" borderId="61" xfId="0" applyNumberFormat="1" applyFont="1" applyFill="1" applyBorder="1" applyAlignment="1" applyProtection="1">
      <alignment horizontal="right" vertical="top"/>
      <protection/>
    </xf>
    <xf numFmtId="44" fontId="0" fillId="0" borderId="26" xfId="0" applyNumberFormat="1" applyFill="1" applyBorder="1" applyAlignment="1" applyProtection="1">
      <alignment horizontal="right" vertical="top"/>
      <protection locked="0"/>
    </xf>
    <xf numFmtId="44" fontId="5" fillId="0" borderId="0" xfId="0" applyNumberFormat="1" applyFont="1" applyFill="1" applyAlignment="1" applyProtection="1">
      <alignment horizontal="centerContinuous" vertical="center"/>
      <protection/>
    </xf>
    <xf numFmtId="44" fontId="1" fillId="0" borderId="0" xfId="0" applyNumberFormat="1" applyFont="1" applyFill="1" applyAlignment="1" applyProtection="1">
      <alignment horizontal="centerContinuous" vertical="center"/>
      <protection/>
    </xf>
    <xf numFmtId="44" fontId="0" fillId="0" borderId="0" xfId="0" applyNumberFormat="1" applyFill="1" applyAlignment="1" applyProtection="1">
      <alignment horizontal="centerContinuous" vertical="center"/>
      <protection/>
    </xf>
    <xf numFmtId="44" fontId="0" fillId="0" borderId="38" xfId="0" applyNumberFormat="1" applyFill="1" applyBorder="1" applyAlignment="1" applyProtection="1">
      <alignment horizontal="right"/>
      <protection/>
    </xf>
    <xf numFmtId="44" fontId="0" fillId="0" borderId="37" xfId="0" applyNumberFormat="1" applyFill="1" applyBorder="1" applyAlignment="1" applyProtection="1">
      <alignment horizontal="right"/>
      <protection/>
    </xf>
    <xf numFmtId="44" fontId="0" fillId="0" borderId="41" xfId="0" applyNumberFormat="1" applyFill="1" applyBorder="1" applyAlignment="1" applyProtection="1">
      <alignment horizontal="right" vertical="center"/>
      <protection/>
    </xf>
    <xf numFmtId="44" fontId="0" fillId="0" borderId="26" xfId="0" applyNumberFormat="1" applyFill="1" applyBorder="1" applyAlignment="1" applyProtection="1">
      <alignment horizontal="right" vertical="top"/>
      <protection/>
    </xf>
    <xf numFmtId="44" fontId="0" fillId="0" borderId="30" xfId="0" applyNumberFormat="1" applyFill="1" applyBorder="1" applyAlignment="1" applyProtection="1">
      <alignment horizontal="right"/>
      <protection/>
    </xf>
    <xf numFmtId="44" fontId="0" fillId="0" borderId="26" xfId="0" applyNumberFormat="1" applyFill="1" applyBorder="1" applyAlignment="1" applyProtection="1">
      <alignment horizontal="right" vertical="center"/>
      <protection/>
    </xf>
    <xf numFmtId="44" fontId="0" fillId="0" borderId="26" xfId="0" applyNumberFormat="1" applyFill="1" applyBorder="1" applyAlignment="1" applyProtection="1">
      <alignment horizontal="left" vertical="top"/>
      <protection/>
    </xf>
    <xf numFmtId="44" fontId="0" fillId="0" borderId="47" xfId="0" applyNumberFormat="1" applyFill="1" applyBorder="1" applyAlignment="1" applyProtection="1">
      <alignment horizontal="left" vertical="top"/>
      <protection/>
    </xf>
    <xf numFmtId="44" fontId="0" fillId="0" borderId="49" xfId="0" applyNumberFormat="1" applyFill="1" applyBorder="1" applyAlignment="1" applyProtection="1">
      <alignment horizontal="left" vertical="top"/>
      <protection/>
    </xf>
    <xf numFmtId="44" fontId="0" fillId="0" borderId="26" xfId="0" applyNumberFormat="1" applyFont="1" applyFill="1" applyBorder="1" applyAlignment="1" applyProtection="1">
      <alignment horizontal="left" vertical="top"/>
      <protection/>
    </xf>
    <xf numFmtId="44" fontId="0" fillId="0" borderId="26" xfId="0" applyNumberFormat="1" applyFill="1" applyBorder="1" applyAlignment="1" applyProtection="1">
      <alignment horizontal="left"/>
      <protection/>
    </xf>
    <xf numFmtId="44" fontId="0" fillId="0" borderId="30" xfId="0" applyNumberFormat="1" applyFill="1" applyBorder="1" applyAlignment="1" applyProtection="1">
      <alignment horizontal="right" vertical="center"/>
      <protection/>
    </xf>
    <xf numFmtId="44" fontId="0" fillId="0" borderId="0" xfId="0" applyNumberFormat="1" applyFill="1" applyBorder="1" applyAlignment="1" applyProtection="1">
      <alignment horizontal="right"/>
      <protection/>
    </xf>
    <xf numFmtId="44" fontId="0" fillId="0" borderId="32" xfId="0" applyNumberFormat="1" applyFill="1" applyBorder="1" applyAlignment="1" applyProtection="1">
      <alignment horizontal="right"/>
      <protection/>
    </xf>
    <xf numFmtId="172" fontId="63" fillId="0" borderId="1" xfId="233" applyNumberFormat="1" applyFont="1" applyFill="1" applyBorder="1" applyAlignment="1" applyProtection="1">
      <alignment horizontal="center" vertical="top" wrapText="1"/>
      <protection/>
    </xf>
    <xf numFmtId="0" fontId="63" fillId="0" borderId="1" xfId="233" applyNumberFormat="1" applyFont="1" applyFill="1" applyBorder="1" applyAlignment="1" applyProtection="1">
      <alignment horizontal="center" vertical="top" wrapText="1"/>
      <protection/>
    </xf>
    <xf numFmtId="1" fontId="6" fillId="0" borderId="26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60" xfId="0" applyNumberFormat="1" applyFill="1" applyBorder="1" applyAlignment="1">
      <alignment vertical="center" wrapText="1"/>
    </xf>
    <xf numFmtId="1" fontId="6" fillId="2" borderId="62" xfId="0" applyNumberFormat="1" applyFont="1" applyBorder="1" applyAlignment="1">
      <alignment horizontal="left" vertical="center" wrapText="1"/>
    </xf>
    <xf numFmtId="1" fontId="6" fillId="2" borderId="63" xfId="0" applyNumberFormat="1" applyFont="1" applyBorder="1" applyAlignment="1">
      <alignment horizontal="left" vertical="center" wrapText="1"/>
    </xf>
    <xf numFmtId="1" fontId="6" fillId="2" borderId="56" xfId="0" applyNumberFormat="1" applyFont="1" applyBorder="1" applyAlignment="1">
      <alignment horizontal="left" vertical="center" wrapText="1"/>
    </xf>
    <xf numFmtId="7" fontId="0" fillId="2" borderId="64" xfId="0" applyNumberFormat="1" applyBorder="1" applyAlignment="1">
      <alignment horizontal="center"/>
    </xf>
    <xf numFmtId="0" fontId="0" fillId="2" borderId="65" xfId="0" applyNumberFormat="1" applyBorder="1" applyAlignment="1">
      <alignment/>
    </xf>
    <xf numFmtId="1" fontId="6" fillId="0" borderId="41" xfId="0" applyNumberFormat="1" applyFont="1" applyFill="1" applyBorder="1" applyAlignment="1">
      <alignment horizontal="left" vertical="center" wrapText="1"/>
    </xf>
    <xf numFmtId="0" fontId="0" fillId="0" borderId="66" xfId="0" applyNumberFormat="1" applyFill="1" applyBorder="1" applyAlignment="1">
      <alignment vertical="center" wrapText="1"/>
    </xf>
    <xf numFmtId="0" fontId="0" fillId="0" borderId="67" xfId="0" applyNumberFormat="1" applyFill="1" applyBorder="1" applyAlignment="1">
      <alignment vertical="center" wrapText="1"/>
    </xf>
    <xf numFmtId="1" fontId="6" fillId="0" borderId="62" xfId="0" applyNumberFormat="1" applyFont="1" applyFill="1" applyBorder="1" applyAlignment="1">
      <alignment horizontal="left" vertical="center" wrapText="1"/>
    </xf>
    <xf numFmtId="0" fontId="0" fillId="0" borderId="63" xfId="0" applyNumberFormat="1" applyFill="1" applyBorder="1" applyAlignment="1">
      <alignment vertical="center" wrapText="1"/>
    </xf>
    <xf numFmtId="0" fontId="0" fillId="0" borderId="56" xfId="0" applyNumberFormat="1" applyFill="1" applyBorder="1" applyAlignment="1">
      <alignment vertical="center" wrapText="1"/>
    </xf>
    <xf numFmtId="0" fontId="0" fillId="2" borderId="68" xfId="0" applyNumberFormat="1" applyBorder="1" applyAlignment="1">
      <alignment/>
    </xf>
    <xf numFmtId="0" fontId="0" fillId="2" borderId="69" xfId="0" applyNumberFormat="1" applyBorder="1" applyAlignment="1">
      <alignment/>
    </xf>
    <xf numFmtId="1" fontId="3" fillId="2" borderId="62" xfId="0" applyNumberFormat="1" applyFont="1" applyBorder="1" applyAlignment="1">
      <alignment horizontal="left" vertical="center" wrapText="1"/>
    </xf>
    <xf numFmtId="0" fontId="0" fillId="2" borderId="63" xfId="0" applyNumberFormat="1" applyBorder="1" applyAlignment="1">
      <alignment vertical="center" wrapText="1"/>
    </xf>
    <xf numFmtId="0" fontId="0" fillId="2" borderId="56" xfId="0" applyNumberFormat="1" applyBorder="1" applyAlignment="1">
      <alignment vertical="center" wrapText="1"/>
    </xf>
    <xf numFmtId="1" fontId="3" fillId="2" borderId="70" xfId="0" applyNumberFormat="1" applyFont="1" applyBorder="1" applyAlignment="1">
      <alignment horizontal="left" vertical="center" wrapText="1"/>
    </xf>
    <xf numFmtId="0" fontId="0" fillId="2" borderId="71" xfId="0" applyNumberFormat="1" applyBorder="1" applyAlignment="1">
      <alignment vertical="center" wrapText="1"/>
    </xf>
    <xf numFmtId="0" fontId="0" fillId="2" borderId="72" xfId="0" applyNumberFormat="1" applyBorder="1" applyAlignment="1">
      <alignment vertical="center" wrapText="1"/>
    </xf>
  </cellXfs>
  <cellStyles count="37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igLine 2 3" xfId="68"/>
    <cellStyle name="BigLine 3" xfId="69"/>
    <cellStyle name="Blank" xfId="70"/>
    <cellStyle name="Blank 2" xfId="71"/>
    <cellStyle name="Blank 2 2" xfId="72"/>
    <cellStyle name="Blank 2 3" xfId="73"/>
    <cellStyle name="Blank 3" xfId="74"/>
    <cellStyle name="Blank 3 2" xfId="75"/>
    <cellStyle name="Blank 3 3" xfId="76"/>
    <cellStyle name="Blank 4" xfId="77"/>
    <cellStyle name="BLine" xfId="78"/>
    <cellStyle name="BLine 2" xfId="79"/>
    <cellStyle name="BLine 2 2" xfId="80"/>
    <cellStyle name="BLine 2 3" xfId="81"/>
    <cellStyle name="BLine 3" xfId="82"/>
    <cellStyle name="C2" xfId="83"/>
    <cellStyle name="C2 2" xfId="84"/>
    <cellStyle name="C2 2 2" xfId="85"/>
    <cellStyle name="C2 2 3" xfId="86"/>
    <cellStyle name="C2 3" xfId="87"/>
    <cellStyle name="C2 3 2" xfId="88"/>
    <cellStyle name="C2 3 3" xfId="89"/>
    <cellStyle name="C2 4" xfId="90"/>
    <cellStyle name="C2Sctn" xfId="91"/>
    <cellStyle name="C2Sctn 2" xfId="92"/>
    <cellStyle name="C2Sctn 2 2" xfId="93"/>
    <cellStyle name="C2Sctn 2 3" xfId="94"/>
    <cellStyle name="C2Sctn 3" xfId="95"/>
    <cellStyle name="C3" xfId="96"/>
    <cellStyle name="C3 2" xfId="97"/>
    <cellStyle name="C3 2 2" xfId="98"/>
    <cellStyle name="C3 2 3" xfId="99"/>
    <cellStyle name="C3 3" xfId="100"/>
    <cellStyle name="C3 3 2" xfId="101"/>
    <cellStyle name="C3 3 3" xfId="102"/>
    <cellStyle name="C3 4" xfId="103"/>
    <cellStyle name="C3Rem" xfId="104"/>
    <cellStyle name="C3Rem 2" xfId="105"/>
    <cellStyle name="C3Rem 2 2" xfId="106"/>
    <cellStyle name="C3Rem 2 3" xfId="107"/>
    <cellStyle name="C3Rem 3" xfId="108"/>
    <cellStyle name="C3Rem 3 2" xfId="109"/>
    <cellStyle name="C3Rem 3 3" xfId="110"/>
    <cellStyle name="C3Rem 4" xfId="111"/>
    <cellStyle name="C3Sctn" xfId="112"/>
    <cellStyle name="C3Sctn 2" xfId="113"/>
    <cellStyle name="C3Sctn 2 2" xfId="114"/>
    <cellStyle name="C3Sctn 2 3" xfId="115"/>
    <cellStyle name="C3Sctn 3" xfId="116"/>
    <cellStyle name="C4" xfId="117"/>
    <cellStyle name="C4 2" xfId="118"/>
    <cellStyle name="C4 2 2" xfId="119"/>
    <cellStyle name="C4 2 3" xfId="120"/>
    <cellStyle name="C4 3" xfId="121"/>
    <cellStyle name="C4 3 2" xfId="122"/>
    <cellStyle name="C4 3 3" xfId="123"/>
    <cellStyle name="C4 4" xfId="124"/>
    <cellStyle name="C5" xfId="125"/>
    <cellStyle name="C5 2" xfId="126"/>
    <cellStyle name="C5 2 2" xfId="127"/>
    <cellStyle name="C5 2 3" xfId="128"/>
    <cellStyle name="C5 3" xfId="129"/>
    <cellStyle name="C5 3 2" xfId="130"/>
    <cellStyle name="C5 3 3" xfId="131"/>
    <cellStyle name="C5 4" xfId="132"/>
    <cellStyle name="C6" xfId="133"/>
    <cellStyle name="C6 2" xfId="134"/>
    <cellStyle name="C6 2 2" xfId="135"/>
    <cellStyle name="C6 2 3" xfId="136"/>
    <cellStyle name="C6 3" xfId="137"/>
    <cellStyle name="C6 3 2" xfId="138"/>
    <cellStyle name="C6 3 3" xfId="139"/>
    <cellStyle name="C6 4" xfId="140"/>
    <cellStyle name="C7" xfId="141"/>
    <cellStyle name="C7 2" xfId="142"/>
    <cellStyle name="C7 2 2" xfId="143"/>
    <cellStyle name="C7 2 3" xfId="144"/>
    <cellStyle name="C7 3" xfId="145"/>
    <cellStyle name="C7 3 2" xfId="146"/>
    <cellStyle name="C7 3 3" xfId="147"/>
    <cellStyle name="C7 4" xfId="148"/>
    <cellStyle name="C7Create" xfId="149"/>
    <cellStyle name="C7Create 2" xfId="150"/>
    <cellStyle name="C7Create 2 2" xfId="151"/>
    <cellStyle name="C7Create 2 3" xfId="152"/>
    <cellStyle name="C7Create 3" xfId="153"/>
    <cellStyle name="C7Create 3 2" xfId="154"/>
    <cellStyle name="C7Create 3 3" xfId="155"/>
    <cellStyle name="C7Create 4" xfId="156"/>
    <cellStyle name="C8" xfId="157"/>
    <cellStyle name="C8 2" xfId="158"/>
    <cellStyle name="C8 2 2" xfId="159"/>
    <cellStyle name="C8 2 3" xfId="160"/>
    <cellStyle name="C8 3" xfId="161"/>
    <cellStyle name="C8 3 2" xfId="162"/>
    <cellStyle name="C8 3 3" xfId="163"/>
    <cellStyle name="C8 4" xfId="164"/>
    <cellStyle name="C8Sctn" xfId="165"/>
    <cellStyle name="C8Sctn 2" xfId="166"/>
    <cellStyle name="C8Sctn 2 2" xfId="167"/>
    <cellStyle name="C8Sctn 2 3" xfId="168"/>
    <cellStyle name="C8Sctn 3" xfId="169"/>
    <cellStyle name="Calculation" xfId="170"/>
    <cellStyle name="Calculation 2" xfId="171"/>
    <cellStyle name="Check Cell" xfId="172"/>
    <cellStyle name="Check Cell 2" xfId="173"/>
    <cellStyle name="Comma" xfId="174"/>
    <cellStyle name="Comma [0]" xfId="175"/>
    <cellStyle name="Comma 2" xfId="176"/>
    <cellStyle name="Comma 3" xfId="177"/>
    <cellStyle name="Continued" xfId="178"/>
    <cellStyle name="Continued 2" xfId="179"/>
    <cellStyle name="Continued 2 2" xfId="180"/>
    <cellStyle name="Continued 2 3" xfId="181"/>
    <cellStyle name="Continued 3" xfId="182"/>
    <cellStyle name="Continued 3 2" xfId="183"/>
    <cellStyle name="Continued 3 3" xfId="184"/>
    <cellStyle name="Continued 4" xfId="185"/>
    <cellStyle name="Currency" xfId="186"/>
    <cellStyle name="Currency [0]" xfId="187"/>
    <cellStyle name="Currency 2" xfId="188"/>
    <cellStyle name="Currency 3" xfId="189"/>
    <cellStyle name="Currency 4" xfId="190"/>
    <cellStyle name="Currency 5" xfId="191"/>
    <cellStyle name="Currency 6" xfId="192"/>
    <cellStyle name="Explanatory Text" xfId="193"/>
    <cellStyle name="Explanatory Text 2" xfId="194"/>
    <cellStyle name="Followed Hyperlink" xfId="195"/>
    <cellStyle name="Good" xfId="196"/>
    <cellStyle name="Good 2" xfId="197"/>
    <cellStyle name="Heading 1" xfId="198"/>
    <cellStyle name="Heading 1 2" xfId="199"/>
    <cellStyle name="Heading 2" xfId="200"/>
    <cellStyle name="Heading 2 2" xfId="201"/>
    <cellStyle name="Heading 3" xfId="202"/>
    <cellStyle name="Heading 3 2" xfId="203"/>
    <cellStyle name="Heading 4" xfId="204"/>
    <cellStyle name="Heading 4 2" xfId="205"/>
    <cellStyle name="Hyperlink" xfId="206"/>
    <cellStyle name="Input" xfId="207"/>
    <cellStyle name="Input 2" xfId="208"/>
    <cellStyle name="Linked Cell" xfId="209"/>
    <cellStyle name="Linked Cell 2" xfId="210"/>
    <cellStyle name="Neutral" xfId="211"/>
    <cellStyle name="Neutral 2" xfId="212"/>
    <cellStyle name="Normal 10" xfId="213"/>
    <cellStyle name="Normal 10 2" xfId="214"/>
    <cellStyle name="Normal 11" xfId="215"/>
    <cellStyle name="Normal 11 2" xfId="216"/>
    <cellStyle name="Normal 12" xfId="217"/>
    <cellStyle name="Normal 12 2" xfId="218"/>
    <cellStyle name="Normal 13" xfId="219"/>
    <cellStyle name="Normal 13 2" xfId="220"/>
    <cellStyle name="Normal 14" xfId="221"/>
    <cellStyle name="Normal 14 2" xfId="222"/>
    <cellStyle name="Normal 15" xfId="223"/>
    <cellStyle name="Normal 15 2" xfId="224"/>
    <cellStyle name="Normal 16" xfId="225"/>
    <cellStyle name="Normal 16 2" xfId="226"/>
    <cellStyle name="Normal 17" xfId="227"/>
    <cellStyle name="Normal 17 2" xfId="228"/>
    <cellStyle name="Normal 18" xfId="229"/>
    <cellStyle name="Normal 18 2" xfId="230"/>
    <cellStyle name="Normal 19" xfId="231"/>
    <cellStyle name="Normal 19 2" xfId="232"/>
    <cellStyle name="Normal 2" xfId="233"/>
    <cellStyle name="Normal 2 2" xfId="234"/>
    <cellStyle name="Normal 2 2 2" xfId="235"/>
    <cellStyle name="Normal 2 2 3" xfId="236"/>
    <cellStyle name="Normal 2 2 4" xfId="237"/>
    <cellStyle name="Normal 2 3" xfId="238"/>
    <cellStyle name="Normal 2 5" xfId="239"/>
    <cellStyle name="Normal 2 6" xfId="240"/>
    <cellStyle name="Normal 20" xfId="241"/>
    <cellStyle name="Normal 20 2" xfId="242"/>
    <cellStyle name="Normal 21" xfId="243"/>
    <cellStyle name="Normal 21 2" xfId="244"/>
    <cellStyle name="Normal 22" xfId="245"/>
    <cellStyle name="Normal 22 2" xfId="246"/>
    <cellStyle name="Normal 23" xfId="247"/>
    <cellStyle name="Normal 23 2" xfId="248"/>
    <cellStyle name="Normal 24" xfId="249"/>
    <cellStyle name="Normal 24 2" xfId="250"/>
    <cellStyle name="Normal 25" xfId="251"/>
    <cellStyle name="Normal 25 2" xfId="252"/>
    <cellStyle name="Normal 26" xfId="253"/>
    <cellStyle name="Normal 26 2" xfId="254"/>
    <cellStyle name="Normal 27" xfId="255"/>
    <cellStyle name="Normal 27 2" xfId="256"/>
    <cellStyle name="Normal 28" xfId="257"/>
    <cellStyle name="Normal 28 2" xfId="258"/>
    <cellStyle name="Normal 29" xfId="259"/>
    <cellStyle name="Normal 29 2" xfId="260"/>
    <cellStyle name="Normal 3" xfId="261"/>
    <cellStyle name="Normal 3 2" xfId="262"/>
    <cellStyle name="Normal 3 2 2" xfId="263"/>
    <cellStyle name="Normal 3 2 3" xfId="264"/>
    <cellStyle name="Normal 3 3" xfId="265"/>
    <cellStyle name="Normal 3 4" xfId="266"/>
    <cellStyle name="Normal 30" xfId="267"/>
    <cellStyle name="Normal 30 2" xfId="268"/>
    <cellStyle name="Normal 31" xfId="269"/>
    <cellStyle name="Normal 31 2" xfId="270"/>
    <cellStyle name="Normal 32" xfId="271"/>
    <cellStyle name="Normal 32 2" xfId="272"/>
    <cellStyle name="Normal 33" xfId="273"/>
    <cellStyle name="Normal 33 2" xfId="274"/>
    <cellStyle name="Normal 34" xfId="275"/>
    <cellStyle name="Normal 34 2" xfId="276"/>
    <cellStyle name="Normal 35" xfId="277"/>
    <cellStyle name="Normal 35 2" xfId="278"/>
    <cellStyle name="Normal 36" xfId="279"/>
    <cellStyle name="Normal 36 2" xfId="280"/>
    <cellStyle name="Normal 37" xfId="281"/>
    <cellStyle name="Normal 37 2" xfId="282"/>
    <cellStyle name="Normal 38" xfId="283"/>
    <cellStyle name="Normal 38 2" xfId="284"/>
    <cellStyle name="Normal 39" xfId="285"/>
    <cellStyle name="Normal 39 2" xfId="286"/>
    <cellStyle name="Normal 4" xfId="287"/>
    <cellStyle name="Normal 4 2" xfId="288"/>
    <cellStyle name="Normal 4 3" xfId="289"/>
    <cellStyle name="Normal 40" xfId="290"/>
    <cellStyle name="Normal 40 2" xfId="291"/>
    <cellStyle name="Normal 41" xfId="292"/>
    <cellStyle name="Normal 41 2" xfId="293"/>
    <cellStyle name="Normal 42" xfId="294"/>
    <cellStyle name="Normal 42 2" xfId="295"/>
    <cellStyle name="Normal 43" xfId="296"/>
    <cellStyle name="Normal 43 2" xfId="297"/>
    <cellStyle name="Normal 44" xfId="298"/>
    <cellStyle name="Normal 44 2" xfId="299"/>
    <cellStyle name="Normal 45" xfId="300"/>
    <cellStyle name="Normal 45 2" xfId="301"/>
    <cellStyle name="Normal 46" xfId="302"/>
    <cellStyle name="Normal 46 2" xfId="303"/>
    <cellStyle name="Normal 47" xfId="304"/>
    <cellStyle name="Normal 47 2" xfId="305"/>
    <cellStyle name="Normal 48" xfId="306"/>
    <cellStyle name="Normal 48 2" xfId="307"/>
    <cellStyle name="Normal 49" xfId="308"/>
    <cellStyle name="Normal 49 2" xfId="309"/>
    <cellStyle name="Normal 5" xfId="310"/>
    <cellStyle name="Normal 5 2" xfId="311"/>
    <cellStyle name="Normal 5 3" xfId="312"/>
    <cellStyle name="Normal 50" xfId="313"/>
    <cellStyle name="Normal 50 2" xfId="314"/>
    <cellStyle name="Normal 51" xfId="315"/>
    <cellStyle name="Normal 52" xfId="316"/>
    <cellStyle name="Normal 53" xfId="317"/>
    <cellStyle name="Normal 54" xfId="318"/>
    <cellStyle name="Normal 56" xfId="319"/>
    <cellStyle name="Normal 6" xfId="320"/>
    <cellStyle name="Normal 6 2" xfId="321"/>
    <cellStyle name="Normal 7" xfId="322"/>
    <cellStyle name="Normal 7 2" xfId="323"/>
    <cellStyle name="Normal 8" xfId="324"/>
    <cellStyle name="Normal 8 2" xfId="325"/>
    <cellStyle name="Normal 9" xfId="326"/>
    <cellStyle name="Normal 9 2" xfId="327"/>
    <cellStyle name="Normal_Summary of Regional Project Unit Prices from 2008 Bid Opp Tabulations (circulated) 2" xfId="328"/>
    <cellStyle name="Note" xfId="329"/>
    <cellStyle name="Note 2" xfId="330"/>
    <cellStyle name="Null" xfId="331"/>
    <cellStyle name="Null 2" xfId="332"/>
    <cellStyle name="Null 2 2" xfId="333"/>
    <cellStyle name="Null 2 3" xfId="334"/>
    <cellStyle name="Null 3" xfId="335"/>
    <cellStyle name="Output" xfId="336"/>
    <cellStyle name="Output 2" xfId="337"/>
    <cellStyle name="Percent" xfId="338"/>
    <cellStyle name="Regular" xfId="339"/>
    <cellStyle name="Regular 2" xfId="340"/>
    <cellStyle name="Regular 2 2" xfId="341"/>
    <cellStyle name="Regular 2 3" xfId="342"/>
    <cellStyle name="Regular 3" xfId="343"/>
    <cellStyle name="Title" xfId="344"/>
    <cellStyle name="Title 2" xfId="345"/>
    <cellStyle name="TitleA" xfId="346"/>
    <cellStyle name="TitleA 2" xfId="347"/>
    <cellStyle name="TitleA 2 2" xfId="348"/>
    <cellStyle name="TitleA 2 3" xfId="349"/>
    <cellStyle name="TitleA 3" xfId="350"/>
    <cellStyle name="TitleC" xfId="351"/>
    <cellStyle name="TitleC 2" xfId="352"/>
    <cellStyle name="TitleC 2 2" xfId="353"/>
    <cellStyle name="TitleC 2 3" xfId="354"/>
    <cellStyle name="TitleC 3" xfId="355"/>
    <cellStyle name="TitleE8" xfId="356"/>
    <cellStyle name="TitleE8 2" xfId="357"/>
    <cellStyle name="TitleE8 2 2" xfId="358"/>
    <cellStyle name="TitleE8 2 3" xfId="359"/>
    <cellStyle name="TitleE8 3" xfId="360"/>
    <cellStyle name="TitleE8x" xfId="361"/>
    <cellStyle name="TitleE8x 2" xfId="362"/>
    <cellStyle name="TitleE8x 2 2" xfId="363"/>
    <cellStyle name="TitleE8x 2 3" xfId="364"/>
    <cellStyle name="TitleE8x 3" xfId="365"/>
    <cellStyle name="TitleF" xfId="366"/>
    <cellStyle name="TitleF 2" xfId="367"/>
    <cellStyle name="TitleF 2 2" xfId="368"/>
    <cellStyle name="TitleF 2 3" xfId="369"/>
    <cellStyle name="TitleF 3" xfId="370"/>
    <cellStyle name="TitleT" xfId="371"/>
    <cellStyle name="TitleT 2" xfId="372"/>
    <cellStyle name="TitleT 2 2" xfId="373"/>
    <cellStyle name="TitleT 2 3" xfId="374"/>
    <cellStyle name="TitleT 3" xfId="375"/>
    <cellStyle name="TitleYC89" xfId="376"/>
    <cellStyle name="TitleYC89 2" xfId="377"/>
    <cellStyle name="TitleYC89 2 2" xfId="378"/>
    <cellStyle name="TitleYC89 2 3" xfId="379"/>
    <cellStyle name="TitleYC89 3" xfId="380"/>
    <cellStyle name="TitleZ" xfId="381"/>
    <cellStyle name="TitleZ 2" xfId="382"/>
    <cellStyle name="TitleZ 2 2" xfId="383"/>
    <cellStyle name="TitleZ 2 3" xfId="384"/>
    <cellStyle name="TitleZ 3" xfId="385"/>
    <cellStyle name="Total" xfId="386"/>
    <cellStyle name="Total 2" xfId="387"/>
    <cellStyle name="Warning Text" xfId="388"/>
    <cellStyle name="Warning Text 2" xfId="389"/>
  </cellStyles>
  <dxfs count="29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showZeros="0" tabSelected="1" showOutlineSymbols="0" view="pageBreakPreview" zoomScale="75" zoomScaleNormal="75" zoomScaleSheetLayoutView="75" workbookViewId="0" topLeftCell="B76">
      <selection activeCell="H81" sqref="H81"/>
    </sheetView>
  </sheetViews>
  <sheetFormatPr defaultColWidth="10.5546875" defaultRowHeight="15"/>
  <cols>
    <col min="1" max="1" width="6.6640625" style="13" hidden="1" customWidth="1"/>
    <col min="2" max="2" width="8.77734375" style="5" customWidth="1"/>
    <col min="3" max="3" width="41.10546875" style="0" customWidth="1"/>
    <col min="4" max="4" width="12.77734375" style="15" customWidth="1"/>
    <col min="5" max="5" width="6.77734375" style="67" customWidth="1"/>
    <col min="6" max="6" width="11.77734375" style="94" customWidth="1"/>
    <col min="7" max="7" width="13.5546875" style="130" customWidth="1"/>
    <col min="8" max="8" width="16.77734375" style="58" customWidth="1"/>
  </cols>
  <sheetData>
    <row r="1" spans="1:8" ht="15.75">
      <c r="A1" s="21"/>
      <c r="B1" s="19" t="s">
        <v>0</v>
      </c>
      <c r="C1" s="20"/>
      <c r="D1" s="20"/>
      <c r="E1" s="66"/>
      <c r="F1" s="93"/>
      <c r="G1" s="168"/>
      <c r="H1" s="59"/>
    </row>
    <row r="2" spans="1:8" ht="15">
      <c r="A2" s="18"/>
      <c r="B2" s="6" t="s">
        <v>251</v>
      </c>
      <c r="C2" s="77"/>
      <c r="D2" s="77"/>
      <c r="G2" s="169"/>
      <c r="H2" s="53"/>
    </row>
    <row r="3" spans="1:8" ht="15">
      <c r="A3" s="10"/>
      <c r="B3" s="5" t="s">
        <v>1</v>
      </c>
      <c r="C3" s="23"/>
      <c r="D3" s="23"/>
      <c r="G3" s="170"/>
      <c r="H3" s="60"/>
    </row>
    <row r="4" spans="1:8" ht="15">
      <c r="A4" s="35" t="s">
        <v>25</v>
      </c>
      <c r="B4" s="7" t="s">
        <v>3</v>
      </c>
      <c r="C4" s="2" t="s">
        <v>4</v>
      </c>
      <c r="D4" s="1" t="s">
        <v>5</v>
      </c>
      <c r="E4" s="68" t="s">
        <v>6</v>
      </c>
      <c r="F4" s="95" t="s">
        <v>7</v>
      </c>
      <c r="G4" s="171" t="s">
        <v>8</v>
      </c>
      <c r="H4" s="61" t="s">
        <v>9</v>
      </c>
    </row>
    <row r="5" spans="1:8" ht="15.75" thickBot="1">
      <c r="A5" s="14"/>
      <c r="B5" s="29"/>
      <c r="C5" s="30"/>
      <c r="D5" s="31" t="s">
        <v>10</v>
      </c>
      <c r="E5" s="69"/>
      <c r="F5" s="96" t="s">
        <v>11</v>
      </c>
      <c r="G5" s="172"/>
      <c r="H5" s="54"/>
    </row>
    <row r="6" spans="1:8" s="27" customFormat="1" ht="30" customHeight="1" thickTop="1">
      <c r="A6" s="110"/>
      <c r="B6" s="111" t="s">
        <v>12</v>
      </c>
      <c r="C6" s="195" t="s">
        <v>369</v>
      </c>
      <c r="D6" s="196"/>
      <c r="E6" s="196"/>
      <c r="F6" s="197"/>
      <c r="G6" s="173"/>
      <c r="H6" s="133" t="s">
        <v>2</v>
      </c>
    </row>
    <row r="7" spans="1:8" s="27" customFormat="1" ht="30" customHeight="1">
      <c r="A7" s="134"/>
      <c r="B7" s="42" t="s">
        <v>252</v>
      </c>
      <c r="C7" s="39" t="s">
        <v>253</v>
      </c>
      <c r="D7" s="40" t="s">
        <v>254</v>
      </c>
      <c r="E7" s="41" t="s">
        <v>255</v>
      </c>
      <c r="F7" s="159">
        <v>1</v>
      </c>
      <c r="G7" s="167"/>
      <c r="H7" s="131">
        <f>ROUND(F7*G7,2)</f>
        <v>0</v>
      </c>
    </row>
    <row r="8" spans="1:8" s="27" customFormat="1" ht="30" customHeight="1">
      <c r="A8" s="134"/>
      <c r="B8" s="42" t="s">
        <v>28</v>
      </c>
      <c r="C8" s="39" t="s">
        <v>256</v>
      </c>
      <c r="D8" s="40" t="s">
        <v>257</v>
      </c>
      <c r="E8" s="41" t="s">
        <v>255</v>
      </c>
      <c r="F8" s="159">
        <v>1</v>
      </c>
      <c r="G8" s="167"/>
      <c r="H8" s="131">
        <f>ROUND(F8*G8,2)</f>
        <v>0</v>
      </c>
    </row>
    <row r="9" spans="1:8" s="27" customFormat="1" ht="30" customHeight="1">
      <c r="A9" s="134"/>
      <c r="B9" s="42" t="s">
        <v>97</v>
      </c>
      <c r="C9" s="39" t="s">
        <v>370</v>
      </c>
      <c r="D9" s="40" t="s">
        <v>258</v>
      </c>
      <c r="E9" s="41" t="s">
        <v>255</v>
      </c>
      <c r="F9" s="159">
        <v>1</v>
      </c>
      <c r="G9" s="167"/>
      <c r="H9" s="131">
        <f>ROUND(F9*G9,2)</f>
        <v>0</v>
      </c>
    </row>
    <row r="10" spans="1:8" s="27" customFormat="1" ht="30" customHeight="1">
      <c r="A10" s="134"/>
      <c r="B10" s="42" t="s">
        <v>100</v>
      </c>
      <c r="C10" s="39" t="s">
        <v>371</v>
      </c>
      <c r="D10" s="40" t="s">
        <v>260</v>
      </c>
      <c r="E10" s="80" t="s">
        <v>255</v>
      </c>
      <c r="F10" s="160">
        <v>1</v>
      </c>
      <c r="G10" s="167"/>
      <c r="H10" s="131">
        <f>ROUND(F10*G10,2)</f>
        <v>0</v>
      </c>
    </row>
    <row r="11" spans="1:8" s="27" customFormat="1" ht="30" customHeight="1">
      <c r="A11" s="134"/>
      <c r="B11" s="42" t="s">
        <v>101</v>
      </c>
      <c r="C11" s="39" t="s">
        <v>386</v>
      </c>
      <c r="D11" s="40" t="s">
        <v>265</v>
      </c>
      <c r="E11" s="80" t="s">
        <v>263</v>
      </c>
      <c r="F11" s="159">
        <v>1450</v>
      </c>
      <c r="G11" s="167"/>
      <c r="H11" s="131">
        <f aca="true" t="shared" si="0" ref="H11:H19">ROUND(F11*G11,2)</f>
        <v>0</v>
      </c>
    </row>
    <row r="12" spans="1:8" s="27" customFormat="1" ht="30" customHeight="1">
      <c r="A12" s="134"/>
      <c r="B12" s="42" t="s">
        <v>103</v>
      </c>
      <c r="C12" s="39" t="s">
        <v>387</v>
      </c>
      <c r="D12" s="40" t="s">
        <v>265</v>
      </c>
      <c r="E12" s="80" t="s">
        <v>263</v>
      </c>
      <c r="F12" s="159">
        <v>120</v>
      </c>
      <c r="G12" s="167"/>
      <c r="H12" s="131">
        <f>ROUND(F12*G12,2)</f>
        <v>0</v>
      </c>
    </row>
    <row r="13" spans="1:8" s="27" customFormat="1" ht="30" customHeight="1">
      <c r="A13" s="134"/>
      <c r="B13" s="42" t="s">
        <v>107</v>
      </c>
      <c r="C13" s="39" t="s">
        <v>388</v>
      </c>
      <c r="D13" s="40" t="s">
        <v>265</v>
      </c>
      <c r="E13" s="80" t="s">
        <v>263</v>
      </c>
      <c r="F13" s="159">
        <v>5</v>
      </c>
      <c r="G13" s="167"/>
      <c r="H13" s="131">
        <f t="shared" si="0"/>
        <v>0</v>
      </c>
    </row>
    <row r="14" spans="1:8" s="27" customFormat="1" ht="30" customHeight="1">
      <c r="A14" s="134"/>
      <c r="B14" s="42" t="s">
        <v>110</v>
      </c>
      <c r="C14" s="39" t="s">
        <v>372</v>
      </c>
      <c r="D14" s="40" t="s">
        <v>185</v>
      </c>
      <c r="E14" s="41" t="s">
        <v>46</v>
      </c>
      <c r="F14" s="159">
        <v>100</v>
      </c>
      <c r="G14" s="167"/>
      <c r="H14" s="132">
        <f t="shared" si="0"/>
        <v>0</v>
      </c>
    </row>
    <row r="15" spans="1:8" s="27" customFormat="1" ht="30" customHeight="1">
      <c r="A15" s="134"/>
      <c r="B15" s="42" t="s">
        <v>111</v>
      </c>
      <c r="C15" s="39" t="s">
        <v>373</v>
      </c>
      <c r="D15" s="40" t="s">
        <v>271</v>
      </c>
      <c r="E15" s="80" t="s">
        <v>374</v>
      </c>
      <c r="F15" s="159">
        <v>1000</v>
      </c>
      <c r="G15" s="167"/>
      <c r="H15" s="132">
        <f t="shared" si="0"/>
        <v>0</v>
      </c>
    </row>
    <row r="16" spans="1:8" s="27" customFormat="1" ht="30" customHeight="1">
      <c r="A16" s="134"/>
      <c r="B16" s="42" t="s">
        <v>112</v>
      </c>
      <c r="C16" s="79" t="s">
        <v>259</v>
      </c>
      <c r="D16" s="40" t="s">
        <v>278</v>
      </c>
      <c r="E16" s="41"/>
      <c r="F16" s="159"/>
      <c r="G16" s="174"/>
      <c r="H16" s="132"/>
    </row>
    <row r="17" spans="1:8" s="27" customFormat="1" ht="30" customHeight="1">
      <c r="A17" s="134"/>
      <c r="B17" s="38" t="s">
        <v>30</v>
      </c>
      <c r="C17" s="79" t="s">
        <v>397</v>
      </c>
      <c r="D17" s="40"/>
      <c r="E17" s="41" t="s">
        <v>255</v>
      </c>
      <c r="F17" s="159">
        <v>1</v>
      </c>
      <c r="G17" s="167"/>
      <c r="H17" s="132">
        <f t="shared" si="0"/>
        <v>0</v>
      </c>
    </row>
    <row r="18" spans="1:8" s="27" customFormat="1" ht="30" customHeight="1">
      <c r="A18" s="134"/>
      <c r="B18" s="38" t="s">
        <v>39</v>
      </c>
      <c r="C18" s="79" t="s">
        <v>261</v>
      </c>
      <c r="D18" s="40"/>
      <c r="E18" s="41" t="s">
        <v>255</v>
      </c>
      <c r="F18" s="159">
        <v>1</v>
      </c>
      <c r="G18" s="167"/>
      <c r="H18" s="132">
        <f t="shared" si="0"/>
        <v>0</v>
      </c>
    </row>
    <row r="19" spans="1:8" s="27" customFormat="1" ht="30" customHeight="1">
      <c r="A19" s="134"/>
      <c r="B19" s="38" t="s">
        <v>47</v>
      </c>
      <c r="C19" s="39" t="s">
        <v>375</v>
      </c>
      <c r="D19" s="40"/>
      <c r="E19" s="41" t="s">
        <v>255</v>
      </c>
      <c r="F19" s="161">
        <v>1</v>
      </c>
      <c r="G19" s="167"/>
      <c r="H19" s="132">
        <f t="shared" si="0"/>
        <v>0</v>
      </c>
    </row>
    <row r="20" spans="1:8" s="27" customFormat="1" ht="30" customHeight="1">
      <c r="A20" s="134"/>
      <c r="B20" s="42" t="s">
        <v>113</v>
      </c>
      <c r="C20" s="39" t="s">
        <v>264</v>
      </c>
      <c r="D20" s="40" t="s">
        <v>280</v>
      </c>
      <c r="E20" s="80"/>
      <c r="F20" s="162" t="s">
        <v>376</v>
      </c>
      <c r="G20" s="174"/>
      <c r="H20" s="132"/>
    </row>
    <row r="21" spans="1:8" s="27" customFormat="1" ht="30" customHeight="1">
      <c r="A21" s="134"/>
      <c r="B21" s="38" t="s">
        <v>30</v>
      </c>
      <c r="C21" s="39" t="s">
        <v>266</v>
      </c>
      <c r="D21" s="40"/>
      <c r="E21" s="41" t="s">
        <v>255</v>
      </c>
      <c r="F21" s="161">
        <v>1</v>
      </c>
      <c r="G21" s="167"/>
      <c r="H21" s="132">
        <f aca="true" t="shared" si="1" ref="H21:H44">ROUND(F21*G21,2)</f>
        <v>0</v>
      </c>
    </row>
    <row r="22" spans="1:8" s="27" customFormat="1" ht="30" customHeight="1">
      <c r="A22" s="134"/>
      <c r="B22" s="38" t="s">
        <v>39</v>
      </c>
      <c r="C22" s="39" t="s">
        <v>389</v>
      </c>
      <c r="D22" s="40"/>
      <c r="E22" s="41" t="s">
        <v>255</v>
      </c>
      <c r="F22" s="161">
        <v>1</v>
      </c>
      <c r="G22" s="167"/>
      <c r="H22" s="132">
        <f t="shared" si="1"/>
        <v>0</v>
      </c>
    </row>
    <row r="23" spans="1:8" s="27" customFormat="1" ht="30" customHeight="1">
      <c r="A23" s="134"/>
      <c r="B23" s="42" t="s">
        <v>118</v>
      </c>
      <c r="C23" s="39" t="s">
        <v>267</v>
      </c>
      <c r="D23" s="40" t="s">
        <v>281</v>
      </c>
      <c r="E23" s="80" t="s">
        <v>268</v>
      </c>
      <c r="F23" s="161">
        <v>46000</v>
      </c>
      <c r="G23" s="167"/>
      <c r="H23" s="132">
        <f t="shared" si="1"/>
        <v>0</v>
      </c>
    </row>
    <row r="24" spans="1:8" s="27" customFormat="1" ht="30" customHeight="1">
      <c r="A24" s="134"/>
      <c r="B24" s="42" t="s">
        <v>124</v>
      </c>
      <c r="C24" s="39" t="s">
        <v>269</v>
      </c>
      <c r="D24" s="40" t="s">
        <v>281</v>
      </c>
      <c r="E24" s="80" t="s">
        <v>268</v>
      </c>
      <c r="F24" s="161">
        <v>34000</v>
      </c>
      <c r="G24" s="167"/>
      <c r="H24" s="132">
        <f t="shared" si="1"/>
        <v>0</v>
      </c>
    </row>
    <row r="25" spans="1:8" s="27" customFormat="1" ht="30" customHeight="1">
      <c r="A25" s="134"/>
      <c r="B25" s="42" t="s">
        <v>127</v>
      </c>
      <c r="C25" s="39" t="s">
        <v>270</v>
      </c>
      <c r="D25" s="40" t="s">
        <v>282</v>
      </c>
      <c r="E25" s="41"/>
      <c r="F25" s="162"/>
      <c r="G25" s="174"/>
      <c r="H25" s="132"/>
    </row>
    <row r="26" spans="1:8" s="27" customFormat="1" ht="30" customHeight="1">
      <c r="A26" s="134"/>
      <c r="B26" s="38" t="s">
        <v>30</v>
      </c>
      <c r="C26" s="39" t="s">
        <v>274</v>
      </c>
      <c r="D26" s="40"/>
      <c r="E26" s="41" t="s">
        <v>255</v>
      </c>
      <c r="F26" s="159">
        <v>1</v>
      </c>
      <c r="G26" s="167"/>
      <c r="H26" s="132">
        <f t="shared" si="1"/>
        <v>0</v>
      </c>
    </row>
    <row r="27" spans="1:8" s="27" customFormat="1" ht="30" customHeight="1">
      <c r="A27" s="134"/>
      <c r="B27" s="38" t="s">
        <v>39</v>
      </c>
      <c r="C27" s="39" t="s">
        <v>273</v>
      </c>
      <c r="D27" s="40"/>
      <c r="E27" s="41" t="s">
        <v>255</v>
      </c>
      <c r="F27" s="159">
        <v>1</v>
      </c>
      <c r="G27" s="167"/>
      <c r="H27" s="132">
        <f t="shared" si="1"/>
        <v>0</v>
      </c>
    </row>
    <row r="28" spans="1:8" s="27" customFormat="1" ht="30" customHeight="1">
      <c r="A28" s="134"/>
      <c r="B28" s="38" t="s">
        <v>47</v>
      </c>
      <c r="C28" s="39" t="s">
        <v>272</v>
      </c>
      <c r="D28" s="40"/>
      <c r="E28" s="41" t="s">
        <v>255</v>
      </c>
      <c r="F28" s="159">
        <v>1</v>
      </c>
      <c r="G28" s="167"/>
      <c r="H28" s="132">
        <f t="shared" si="1"/>
        <v>0</v>
      </c>
    </row>
    <row r="29" spans="1:8" s="27" customFormat="1" ht="30" customHeight="1">
      <c r="A29" s="134"/>
      <c r="B29" s="38" t="s">
        <v>59</v>
      </c>
      <c r="C29" s="39" t="s">
        <v>377</v>
      </c>
      <c r="D29" s="40"/>
      <c r="E29" s="41" t="s">
        <v>255</v>
      </c>
      <c r="F29" s="159">
        <v>1</v>
      </c>
      <c r="G29" s="167"/>
      <c r="H29" s="132">
        <f t="shared" si="1"/>
        <v>0</v>
      </c>
    </row>
    <row r="30" spans="1:8" s="27" customFormat="1" ht="30" customHeight="1">
      <c r="A30" s="134"/>
      <c r="B30" s="38" t="s">
        <v>63</v>
      </c>
      <c r="C30" s="39" t="s">
        <v>378</v>
      </c>
      <c r="D30" s="40"/>
      <c r="E30" s="41" t="s">
        <v>255</v>
      </c>
      <c r="F30" s="159">
        <v>1</v>
      </c>
      <c r="G30" s="167"/>
      <c r="H30" s="132">
        <f t="shared" si="1"/>
        <v>0</v>
      </c>
    </row>
    <row r="31" spans="1:8" s="27" customFormat="1" ht="30" customHeight="1">
      <c r="A31" s="134"/>
      <c r="B31" s="38" t="s">
        <v>130</v>
      </c>
      <c r="C31" s="39" t="s">
        <v>379</v>
      </c>
      <c r="D31" s="40"/>
      <c r="E31" s="41" t="s">
        <v>255</v>
      </c>
      <c r="F31" s="159">
        <v>1</v>
      </c>
      <c r="G31" s="167"/>
      <c r="H31" s="132">
        <f t="shared" si="1"/>
        <v>0</v>
      </c>
    </row>
    <row r="32" spans="1:8" s="27" customFormat="1" ht="30" customHeight="1">
      <c r="A32" s="134"/>
      <c r="B32" s="38" t="s">
        <v>131</v>
      </c>
      <c r="C32" s="39" t="s">
        <v>262</v>
      </c>
      <c r="D32" s="40"/>
      <c r="E32" s="41" t="s">
        <v>255</v>
      </c>
      <c r="F32" s="159">
        <v>1</v>
      </c>
      <c r="G32" s="167"/>
      <c r="H32" s="132">
        <f t="shared" si="1"/>
        <v>0</v>
      </c>
    </row>
    <row r="33" spans="1:8" s="27" customFormat="1" ht="30" customHeight="1">
      <c r="A33" s="134"/>
      <c r="B33" s="42" t="s">
        <v>128</v>
      </c>
      <c r="C33" s="39" t="s">
        <v>275</v>
      </c>
      <c r="D33" s="40" t="s">
        <v>282</v>
      </c>
      <c r="E33" s="41" t="s">
        <v>255</v>
      </c>
      <c r="F33" s="159">
        <v>1</v>
      </c>
      <c r="G33" s="167"/>
      <c r="H33" s="132">
        <f t="shared" si="1"/>
        <v>0</v>
      </c>
    </row>
    <row r="34" spans="1:8" s="27" customFormat="1" ht="30" customHeight="1">
      <c r="A34" s="134"/>
      <c r="B34" s="42" t="s">
        <v>129</v>
      </c>
      <c r="C34" s="39" t="s">
        <v>276</v>
      </c>
      <c r="D34" s="40" t="s">
        <v>282</v>
      </c>
      <c r="E34" s="80" t="s">
        <v>36</v>
      </c>
      <c r="F34" s="159">
        <v>44</v>
      </c>
      <c r="G34" s="167"/>
      <c r="H34" s="132">
        <f t="shared" si="1"/>
        <v>0</v>
      </c>
    </row>
    <row r="35" spans="1:8" s="27" customFormat="1" ht="30" customHeight="1">
      <c r="A35" s="134"/>
      <c r="B35" s="42" t="s">
        <v>132</v>
      </c>
      <c r="C35" s="39" t="s">
        <v>277</v>
      </c>
      <c r="D35" s="40" t="s">
        <v>284</v>
      </c>
      <c r="E35" s="80" t="s">
        <v>46</v>
      </c>
      <c r="F35" s="159">
        <v>200</v>
      </c>
      <c r="G35" s="167"/>
      <c r="H35" s="132">
        <f t="shared" si="1"/>
        <v>0</v>
      </c>
    </row>
    <row r="36" spans="1:8" s="27" customFormat="1" ht="30" customHeight="1">
      <c r="A36" s="134"/>
      <c r="B36" s="42" t="s">
        <v>139</v>
      </c>
      <c r="C36" s="39" t="s">
        <v>274</v>
      </c>
      <c r="D36" s="40" t="s">
        <v>284</v>
      </c>
      <c r="E36" s="80" t="s">
        <v>46</v>
      </c>
      <c r="F36" s="161">
        <v>200</v>
      </c>
      <c r="G36" s="167"/>
      <c r="H36" s="132">
        <f t="shared" si="1"/>
        <v>0</v>
      </c>
    </row>
    <row r="37" spans="1:8" s="27" customFormat="1" ht="30" customHeight="1">
      <c r="A37" s="134"/>
      <c r="B37" s="42" t="s">
        <v>142</v>
      </c>
      <c r="C37" s="39" t="s">
        <v>279</v>
      </c>
      <c r="D37" s="40" t="s">
        <v>285</v>
      </c>
      <c r="E37" s="80" t="s">
        <v>36</v>
      </c>
      <c r="F37" s="161">
        <v>4</v>
      </c>
      <c r="G37" s="167"/>
      <c r="H37" s="132">
        <f t="shared" si="1"/>
        <v>0</v>
      </c>
    </row>
    <row r="38" spans="1:8" s="27" customFormat="1" ht="30" customHeight="1">
      <c r="A38" s="134"/>
      <c r="B38" s="42" t="s">
        <v>146</v>
      </c>
      <c r="C38" s="39" t="s">
        <v>380</v>
      </c>
      <c r="D38" s="40" t="s">
        <v>287</v>
      </c>
      <c r="E38" s="80" t="s">
        <v>36</v>
      </c>
      <c r="F38" s="161">
        <v>33</v>
      </c>
      <c r="G38" s="167"/>
      <c r="H38" s="132">
        <f t="shared" si="1"/>
        <v>0</v>
      </c>
    </row>
    <row r="39" spans="1:8" s="27" customFormat="1" ht="30" customHeight="1">
      <c r="A39" s="134"/>
      <c r="B39" s="42" t="s">
        <v>150</v>
      </c>
      <c r="C39" s="39" t="s">
        <v>381</v>
      </c>
      <c r="D39" s="40" t="s">
        <v>288</v>
      </c>
      <c r="E39" s="80" t="s">
        <v>36</v>
      </c>
      <c r="F39" s="161">
        <v>33</v>
      </c>
      <c r="G39" s="167"/>
      <c r="H39" s="132">
        <f t="shared" si="1"/>
        <v>0</v>
      </c>
    </row>
    <row r="40" spans="1:8" s="27" customFormat="1" ht="30" customHeight="1">
      <c r="A40" s="134"/>
      <c r="B40" s="42" t="s">
        <v>153</v>
      </c>
      <c r="C40" s="39" t="s">
        <v>283</v>
      </c>
      <c r="D40" s="40" t="s">
        <v>290</v>
      </c>
      <c r="E40" s="41" t="s">
        <v>255</v>
      </c>
      <c r="F40" s="161">
        <v>1</v>
      </c>
      <c r="G40" s="167"/>
      <c r="H40" s="132">
        <f t="shared" si="1"/>
        <v>0</v>
      </c>
    </row>
    <row r="41" spans="1:8" s="27" customFormat="1" ht="30" customHeight="1">
      <c r="A41" s="134"/>
      <c r="B41" s="42" t="s">
        <v>156</v>
      </c>
      <c r="C41" s="39" t="s">
        <v>382</v>
      </c>
      <c r="D41" s="40" t="s">
        <v>292</v>
      </c>
      <c r="E41" s="41" t="s">
        <v>36</v>
      </c>
      <c r="F41" s="161">
        <v>44</v>
      </c>
      <c r="G41" s="167"/>
      <c r="H41" s="132">
        <f t="shared" si="1"/>
        <v>0</v>
      </c>
    </row>
    <row r="42" spans="1:8" s="27" customFormat="1" ht="30" customHeight="1">
      <c r="A42" s="134"/>
      <c r="B42" s="42" t="s">
        <v>157</v>
      </c>
      <c r="C42" s="39" t="s">
        <v>383</v>
      </c>
      <c r="D42" s="40" t="s">
        <v>292</v>
      </c>
      <c r="E42" s="80" t="s">
        <v>29</v>
      </c>
      <c r="F42" s="159">
        <v>22</v>
      </c>
      <c r="G42" s="167"/>
      <c r="H42" s="132">
        <f t="shared" si="1"/>
        <v>0</v>
      </c>
    </row>
    <row r="43" spans="1:8" s="27" customFormat="1" ht="30" customHeight="1">
      <c r="A43" s="134"/>
      <c r="B43" s="42" t="s">
        <v>159</v>
      </c>
      <c r="C43" s="39" t="s">
        <v>286</v>
      </c>
      <c r="D43" s="40" t="s">
        <v>293</v>
      </c>
      <c r="E43" s="80" t="s">
        <v>46</v>
      </c>
      <c r="F43" s="159">
        <v>57</v>
      </c>
      <c r="G43" s="167"/>
      <c r="H43" s="132">
        <f t="shared" si="1"/>
        <v>0</v>
      </c>
    </row>
    <row r="44" spans="1:8" s="27" customFormat="1" ht="30" customHeight="1">
      <c r="A44" s="134"/>
      <c r="B44" s="42" t="s">
        <v>162</v>
      </c>
      <c r="C44" s="39" t="s">
        <v>289</v>
      </c>
      <c r="D44" s="40" t="s">
        <v>384</v>
      </c>
      <c r="E44" s="80" t="s">
        <v>29</v>
      </c>
      <c r="F44" s="163">
        <v>524</v>
      </c>
      <c r="G44" s="167"/>
      <c r="H44" s="132">
        <f t="shared" si="1"/>
        <v>0</v>
      </c>
    </row>
    <row r="45" spans="1:8" s="27" customFormat="1" ht="30" customHeight="1">
      <c r="A45" s="134"/>
      <c r="B45" s="42" t="s">
        <v>164</v>
      </c>
      <c r="C45" s="39" t="s">
        <v>291</v>
      </c>
      <c r="D45" s="40" t="s">
        <v>385</v>
      </c>
      <c r="E45" s="80" t="s">
        <v>31</v>
      </c>
      <c r="F45" s="164">
        <v>123</v>
      </c>
      <c r="G45" s="167"/>
      <c r="H45" s="132">
        <f>ROUND(F45*G45,2)</f>
        <v>0</v>
      </c>
    </row>
    <row r="46" spans="1:8" s="27" customFormat="1" ht="30" customHeight="1">
      <c r="A46" s="134"/>
      <c r="B46" s="149" t="s">
        <v>400</v>
      </c>
      <c r="C46" s="151" t="s">
        <v>401</v>
      </c>
      <c r="D46" s="165" t="s">
        <v>402</v>
      </c>
      <c r="E46" s="150" t="s">
        <v>403</v>
      </c>
      <c r="F46" s="166">
        <v>16</v>
      </c>
      <c r="G46" s="167"/>
      <c r="H46" s="132">
        <f>ROUND(F46*G46,2)</f>
        <v>0</v>
      </c>
    </row>
    <row r="47" spans="1:8" ht="30" customHeight="1" thickBot="1">
      <c r="A47" s="135"/>
      <c r="B47" s="136" t="str">
        <f>B6</f>
        <v>A</v>
      </c>
      <c r="C47" s="198" t="str">
        <f>C6</f>
        <v>SASKATCHEWAN AVENUE AT STURGEON CREEK- BRIDGE WORKS</v>
      </c>
      <c r="D47" s="199"/>
      <c r="E47" s="199"/>
      <c r="F47" s="200"/>
      <c r="G47" s="175" t="s">
        <v>16</v>
      </c>
      <c r="H47" s="128">
        <f>SUM(H6:H46)</f>
        <v>0</v>
      </c>
    </row>
    <row r="48" spans="1:8" s="27" customFormat="1" ht="30" customHeight="1" thickTop="1">
      <c r="A48" s="110"/>
      <c r="B48" s="111" t="s">
        <v>13</v>
      </c>
      <c r="C48" s="187" t="s">
        <v>294</v>
      </c>
      <c r="D48" s="188"/>
      <c r="E48" s="188"/>
      <c r="F48" s="189"/>
      <c r="G48" s="176"/>
      <c r="H48" s="112"/>
    </row>
    <row r="49" spans="1:8" ht="36" customHeight="1">
      <c r="A49" s="76"/>
      <c r="B49" s="113"/>
      <c r="C49" s="114" t="s">
        <v>18</v>
      </c>
      <c r="D49" s="78"/>
      <c r="E49" s="75" t="s">
        <v>2</v>
      </c>
      <c r="F49" s="105" t="s">
        <v>2</v>
      </c>
      <c r="G49" s="177" t="s">
        <v>2</v>
      </c>
      <c r="H49" s="81"/>
    </row>
    <row r="50" spans="1:8" ht="36" customHeight="1">
      <c r="A50" s="43" t="s">
        <v>405</v>
      </c>
      <c r="B50" s="82" t="s">
        <v>64</v>
      </c>
      <c r="C50" s="83" t="s">
        <v>407</v>
      </c>
      <c r="D50" s="115" t="s">
        <v>216</v>
      </c>
      <c r="E50" s="85" t="s">
        <v>27</v>
      </c>
      <c r="F50" s="106">
        <v>860</v>
      </c>
      <c r="G50" s="167"/>
      <c r="H50" s="116">
        <f>ROUND(F50*G50,2)</f>
        <v>0</v>
      </c>
    </row>
    <row r="51" spans="1:8" ht="36" customHeight="1">
      <c r="A51" s="43" t="s">
        <v>92</v>
      </c>
      <c r="B51" s="82" t="s">
        <v>65</v>
      </c>
      <c r="C51" s="83" t="s">
        <v>93</v>
      </c>
      <c r="D51" s="115" t="s">
        <v>216</v>
      </c>
      <c r="E51" s="85" t="s">
        <v>27</v>
      </c>
      <c r="F51" s="106">
        <v>2500</v>
      </c>
      <c r="G51" s="167"/>
      <c r="H51" s="116">
        <f>ROUND(F51*G51,2)</f>
        <v>0</v>
      </c>
    </row>
    <row r="52" spans="1:8" ht="36" customHeight="1">
      <c r="A52" s="108" t="s">
        <v>94</v>
      </c>
      <c r="B52" s="87" t="s">
        <v>66</v>
      </c>
      <c r="C52" s="88" t="s">
        <v>95</v>
      </c>
      <c r="D52" s="117" t="s">
        <v>216</v>
      </c>
      <c r="E52" s="89" t="s">
        <v>29</v>
      </c>
      <c r="F52" s="97">
        <v>7230</v>
      </c>
      <c r="G52" s="167"/>
      <c r="H52" s="90">
        <f>ROUND(F52*G52,2)</f>
        <v>0</v>
      </c>
    </row>
    <row r="53" spans="1:8" ht="36" customHeight="1">
      <c r="A53" s="108" t="s">
        <v>406</v>
      </c>
      <c r="B53" s="87" t="s">
        <v>67</v>
      </c>
      <c r="C53" s="83" t="s">
        <v>408</v>
      </c>
      <c r="D53" s="117" t="s">
        <v>216</v>
      </c>
      <c r="E53" s="186" t="s">
        <v>27</v>
      </c>
      <c r="F53" s="97">
        <v>120</v>
      </c>
      <c r="G53" s="167"/>
      <c r="H53" s="90">
        <f>ROUND(F53*G53,2)</f>
        <v>0</v>
      </c>
    </row>
    <row r="54" spans="1:8" ht="36" customHeight="1">
      <c r="A54" s="108" t="s">
        <v>96</v>
      </c>
      <c r="B54" s="87" t="s">
        <v>68</v>
      </c>
      <c r="C54" s="88" t="s">
        <v>98</v>
      </c>
      <c r="D54" s="117" t="s">
        <v>216</v>
      </c>
      <c r="E54" s="89"/>
      <c r="F54" s="97"/>
      <c r="G54" s="178"/>
      <c r="H54" s="118"/>
    </row>
    <row r="55" spans="1:8" ht="36" customHeight="1">
      <c r="A55" s="108" t="s">
        <v>350</v>
      </c>
      <c r="B55" s="91" t="s">
        <v>30</v>
      </c>
      <c r="C55" s="88" t="s">
        <v>186</v>
      </c>
      <c r="D55" s="92" t="s">
        <v>2</v>
      </c>
      <c r="E55" s="89" t="s">
        <v>31</v>
      </c>
      <c r="F55" s="97">
        <v>2160</v>
      </c>
      <c r="G55" s="167"/>
      <c r="H55" s="118">
        <f aca="true" t="shared" si="2" ref="H55:H63">ROUND(F55*G55,2)</f>
        <v>0</v>
      </c>
    </row>
    <row r="56" spans="1:8" ht="36" customHeight="1">
      <c r="A56" s="43" t="s">
        <v>351</v>
      </c>
      <c r="B56" s="91" t="s">
        <v>39</v>
      </c>
      <c r="C56" s="88" t="s">
        <v>99</v>
      </c>
      <c r="D56" s="92" t="s">
        <v>2</v>
      </c>
      <c r="E56" s="89" t="s">
        <v>31</v>
      </c>
      <c r="F56" s="97">
        <v>7830</v>
      </c>
      <c r="G56" s="167"/>
      <c r="H56" s="118">
        <f t="shared" si="2"/>
        <v>0</v>
      </c>
    </row>
    <row r="57" spans="1:8" ht="36" customHeight="1">
      <c r="A57" s="108" t="s">
        <v>32</v>
      </c>
      <c r="B57" s="87" t="s">
        <v>69</v>
      </c>
      <c r="C57" s="88" t="s">
        <v>33</v>
      </c>
      <c r="D57" s="117" t="s">
        <v>216</v>
      </c>
      <c r="E57" s="89" t="s">
        <v>27</v>
      </c>
      <c r="F57" s="97">
        <v>490</v>
      </c>
      <c r="G57" s="167"/>
      <c r="H57" s="118">
        <f t="shared" si="2"/>
        <v>0</v>
      </c>
    </row>
    <row r="58" spans="1:8" ht="36" customHeight="1">
      <c r="A58" s="43" t="s">
        <v>34</v>
      </c>
      <c r="B58" s="87" t="s">
        <v>71</v>
      </c>
      <c r="C58" s="88" t="s">
        <v>35</v>
      </c>
      <c r="D58" s="117" t="s">
        <v>216</v>
      </c>
      <c r="E58" s="89" t="s">
        <v>29</v>
      </c>
      <c r="F58" s="97">
        <v>6270</v>
      </c>
      <c r="G58" s="167"/>
      <c r="H58" s="118">
        <f t="shared" si="2"/>
        <v>0</v>
      </c>
    </row>
    <row r="59" spans="1:8" ht="36" customHeight="1">
      <c r="A59" s="43" t="s">
        <v>352</v>
      </c>
      <c r="B59" s="87" t="s">
        <v>75</v>
      </c>
      <c r="C59" s="88" t="s">
        <v>295</v>
      </c>
      <c r="D59" s="117" t="s">
        <v>216</v>
      </c>
      <c r="E59" s="89" t="s">
        <v>29</v>
      </c>
      <c r="F59" s="97">
        <v>2620</v>
      </c>
      <c r="G59" s="167"/>
      <c r="H59" s="118">
        <f t="shared" si="2"/>
        <v>0</v>
      </c>
    </row>
    <row r="60" spans="1:8" ht="36" customHeight="1">
      <c r="A60" s="43" t="s">
        <v>409</v>
      </c>
      <c r="B60" s="87" t="s">
        <v>76</v>
      </c>
      <c r="C60" s="88" t="s">
        <v>410</v>
      </c>
      <c r="D60" s="117" t="s">
        <v>216</v>
      </c>
      <c r="E60" s="89" t="s">
        <v>27</v>
      </c>
      <c r="F60" s="97">
        <v>60</v>
      </c>
      <c r="G60" s="167"/>
      <c r="H60" s="118">
        <f>ROUND(F60*G60,2)</f>
        <v>0</v>
      </c>
    </row>
    <row r="61" spans="1:8" ht="36" customHeight="1">
      <c r="A61" s="108" t="s">
        <v>353</v>
      </c>
      <c r="B61" s="87" t="s">
        <v>77</v>
      </c>
      <c r="C61" s="88" t="s">
        <v>296</v>
      </c>
      <c r="D61" s="117" t="s">
        <v>216</v>
      </c>
      <c r="E61" s="89" t="s">
        <v>27</v>
      </c>
      <c r="F61" s="97">
        <v>940</v>
      </c>
      <c r="G61" s="167"/>
      <c r="H61" s="118">
        <f t="shared" si="2"/>
        <v>0</v>
      </c>
    </row>
    <row r="62" spans="1:8" ht="36" customHeight="1">
      <c r="A62" s="108" t="s">
        <v>102</v>
      </c>
      <c r="B62" s="87" t="s">
        <v>78</v>
      </c>
      <c r="C62" s="88" t="s">
        <v>104</v>
      </c>
      <c r="D62" s="92" t="s">
        <v>105</v>
      </c>
      <c r="E62" s="89" t="s">
        <v>29</v>
      </c>
      <c r="F62" s="97">
        <v>7230</v>
      </c>
      <c r="G62" s="167"/>
      <c r="H62" s="118">
        <f t="shared" si="2"/>
        <v>0</v>
      </c>
    </row>
    <row r="63" spans="1:8" ht="36" customHeight="1">
      <c r="A63" s="108" t="s">
        <v>106</v>
      </c>
      <c r="B63" s="87" t="s">
        <v>79</v>
      </c>
      <c r="C63" s="88" t="s">
        <v>108</v>
      </c>
      <c r="D63" s="92" t="s">
        <v>109</v>
      </c>
      <c r="E63" s="89" t="s">
        <v>29</v>
      </c>
      <c r="F63" s="97">
        <v>720</v>
      </c>
      <c r="G63" s="167"/>
      <c r="H63" s="118">
        <f t="shared" si="2"/>
        <v>0</v>
      </c>
    </row>
    <row r="64" spans="1:8" ht="18" customHeight="1">
      <c r="A64" s="76"/>
      <c r="B64" s="113"/>
      <c r="C64" s="114"/>
      <c r="D64" s="78"/>
      <c r="E64" s="75"/>
      <c r="F64" s="75"/>
      <c r="G64" s="177"/>
      <c r="H64" s="81"/>
    </row>
    <row r="65" spans="1:8" ht="36" customHeight="1">
      <c r="A65" s="76"/>
      <c r="B65" s="113"/>
      <c r="C65" s="107" t="s">
        <v>19</v>
      </c>
      <c r="D65" s="78"/>
      <c r="E65" s="78"/>
      <c r="F65" s="78"/>
      <c r="G65" s="177"/>
      <c r="H65" s="81"/>
    </row>
    <row r="66" spans="1:8" ht="36" customHeight="1">
      <c r="A66" s="44" t="s">
        <v>70</v>
      </c>
      <c r="B66" s="82" t="s">
        <v>80</v>
      </c>
      <c r="C66" s="83" t="s">
        <v>72</v>
      </c>
      <c r="D66" s="84" t="s">
        <v>216</v>
      </c>
      <c r="E66" s="85"/>
      <c r="F66" s="102"/>
      <c r="G66" s="179"/>
      <c r="H66" s="86"/>
    </row>
    <row r="67" spans="1:8" ht="36" customHeight="1">
      <c r="A67" s="44" t="s">
        <v>73</v>
      </c>
      <c r="B67" s="91" t="s">
        <v>30</v>
      </c>
      <c r="C67" s="88" t="s">
        <v>74</v>
      </c>
      <c r="D67" s="92" t="s">
        <v>2</v>
      </c>
      <c r="E67" s="89" t="s">
        <v>29</v>
      </c>
      <c r="F67" s="103">
        <v>3010</v>
      </c>
      <c r="G67" s="167"/>
      <c r="H67" s="118">
        <f>ROUND(F67*G67,2)</f>
        <v>0</v>
      </c>
    </row>
    <row r="68" spans="1:8" ht="36" customHeight="1">
      <c r="A68" s="44" t="s">
        <v>217</v>
      </c>
      <c r="B68" s="91" t="s">
        <v>39</v>
      </c>
      <c r="C68" s="88" t="s">
        <v>218</v>
      </c>
      <c r="D68" s="92" t="s">
        <v>411</v>
      </c>
      <c r="E68" s="89" t="s">
        <v>29</v>
      </c>
      <c r="F68" s="103">
        <v>3730</v>
      </c>
      <c r="G68" s="167"/>
      <c r="H68" s="118">
        <f>ROUND(F68*G68,2)</f>
        <v>0</v>
      </c>
    </row>
    <row r="69" spans="1:8" s="119" customFormat="1" ht="36" customHeight="1">
      <c r="A69" s="44" t="s">
        <v>195</v>
      </c>
      <c r="B69" s="87" t="s">
        <v>168</v>
      </c>
      <c r="C69" s="88" t="s">
        <v>197</v>
      </c>
      <c r="D69" s="92" t="s">
        <v>114</v>
      </c>
      <c r="E69" s="89"/>
      <c r="F69" s="103"/>
      <c r="G69" s="178"/>
      <c r="H69" s="118"/>
    </row>
    <row r="70" spans="1:8" s="119" customFormat="1" ht="36" customHeight="1">
      <c r="A70" s="44" t="s">
        <v>354</v>
      </c>
      <c r="B70" s="91" t="s">
        <v>30</v>
      </c>
      <c r="C70" s="88" t="s">
        <v>297</v>
      </c>
      <c r="D70" s="92" t="s">
        <v>2</v>
      </c>
      <c r="E70" s="89" t="s">
        <v>29</v>
      </c>
      <c r="F70" s="103">
        <v>84</v>
      </c>
      <c r="G70" s="167"/>
      <c r="H70" s="118">
        <f>ROUND(F70*G70,2)</f>
        <v>0</v>
      </c>
    </row>
    <row r="71" spans="1:8" ht="36" customHeight="1">
      <c r="A71" s="44" t="s">
        <v>198</v>
      </c>
      <c r="B71" s="91" t="s">
        <v>39</v>
      </c>
      <c r="C71" s="88" t="s">
        <v>115</v>
      </c>
      <c r="D71" s="92" t="s">
        <v>2</v>
      </c>
      <c r="E71" s="89" t="s">
        <v>29</v>
      </c>
      <c r="F71" s="103">
        <v>29</v>
      </c>
      <c r="G71" s="167"/>
      <c r="H71" s="118">
        <f>ROUND(F71*G71,2)</f>
        <v>0</v>
      </c>
    </row>
    <row r="72" spans="1:8" ht="18" customHeight="1">
      <c r="A72" s="76"/>
      <c r="B72" s="113"/>
      <c r="C72" s="107"/>
      <c r="D72" s="78"/>
      <c r="E72" s="78"/>
      <c r="F72" s="104"/>
      <c r="G72" s="177"/>
      <c r="H72" s="81"/>
    </row>
    <row r="73" spans="1:8" ht="36" customHeight="1">
      <c r="A73" s="76"/>
      <c r="B73" s="105"/>
      <c r="C73" s="107" t="s">
        <v>20</v>
      </c>
      <c r="D73" s="78"/>
      <c r="E73" s="75"/>
      <c r="F73" s="105"/>
      <c r="G73" s="177"/>
      <c r="H73" s="81"/>
    </row>
    <row r="74" spans="1:8" ht="36" customHeight="1">
      <c r="A74" s="43" t="s">
        <v>50</v>
      </c>
      <c r="B74" s="45" t="s">
        <v>169</v>
      </c>
      <c r="C74" s="46" t="s">
        <v>51</v>
      </c>
      <c r="D74" s="49" t="s">
        <v>219</v>
      </c>
      <c r="E74" s="47"/>
      <c r="F74" s="105"/>
      <c r="G74" s="177"/>
      <c r="H74" s="81"/>
    </row>
    <row r="75" spans="1:8" ht="36" customHeight="1">
      <c r="A75" s="43" t="s">
        <v>355</v>
      </c>
      <c r="B75" s="48" t="s">
        <v>30</v>
      </c>
      <c r="C75" s="46" t="s">
        <v>298</v>
      </c>
      <c r="D75" s="185" t="s">
        <v>422</v>
      </c>
      <c r="E75" s="47" t="s">
        <v>29</v>
      </c>
      <c r="F75" s="75">
        <v>69</v>
      </c>
      <c r="G75" s="167"/>
      <c r="H75" s="81">
        <f>ROUND(F75*G75,2)</f>
        <v>0</v>
      </c>
    </row>
    <row r="76" spans="1:8" ht="36" customHeight="1">
      <c r="A76" s="43" t="s">
        <v>423</v>
      </c>
      <c r="B76" s="45" t="s">
        <v>170</v>
      </c>
      <c r="C76" s="46" t="s">
        <v>51</v>
      </c>
      <c r="D76" s="49" t="s">
        <v>346</v>
      </c>
      <c r="E76" s="47"/>
      <c r="F76" s="75"/>
      <c r="G76" s="177"/>
      <c r="H76" s="81"/>
    </row>
    <row r="77" spans="1:8" ht="36" customHeight="1">
      <c r="A77" s="43"/>
      <c r="B77" s="48" t="s">
        <v>30</v>
      </c>
      <c r="C77" s="46" t="s">
        <v>299</v>
      </c>
      <c r="D77" s="49" t="s">
        <v>82</v>
      </c>
      <c r="E77" s="47" t="s">
        <v>46</v>
      </c>
      <c r="F77" s="75">
        <v>1000</v>
      </c>
      <c r="G77" s="167"/>
      <c r="H77" s="81">
        <f aca="true" t="shared" si="3" ref="H77:H87">ROUND(F77*G77,2)</f>
        <v>0</v>
      </c>
    </row>
    <row r="78" spans="1:8" ht="36" customHeight="1">
      <c r="A78" s="43"/>
      <c r="B78" s="48" t="s">
        <v>39</v>
      </c>
      <c r="C78" s="46" t="s">
        <v>300</v>
      </c>
      <c r="D78" s="49" t="s">
        <v>122</v>
      </c>
      <c r="E78" s="47" t="s">
        <v>46</v>
      </c>
      <c r="F78" s="75">
        <v>140</v>
      </c>
      <c r="G78" s="167"/>
      <c r="H78" s="81">
        <f t="shared" si="3"/>
        <v>0</v>
      </c>
    </row>
    <row r="79" spans="1:8" ht="36" customHeight="1">
      <c r="A79" s="43"/>
      <c r="B79" s="48" t="s">
        <v>47</v>
      </c>
      <c r="C79" s="46" t="s">
        <v>301</v>
      </c>
      <c r="D79" s="49" t="s">
        <v>304</v>
      </c>
      <c r="E79" s="47" t="s">
        <v>46</v>
      </c>
      <c r="F79" s="75">
        <v>20</v>
      </c>
      <c r="G79" s="167"/>
      <c r="H79" s="81">
        <f t="shared" si="3"/>
        <v>0</v>
      </c>
    </row>
    <row r="80" spans="1:8" ht="36" customHeight="1">
      <c r="A80" s="43"/>
      <c r="B80" s="48" t="s">
        <v>59</v>
      </c>
      <c r="C80" s="46" t="s">
        <v>302</v>
      </c>
      <c r="D80" s="49" t="s">
        <v>305</v>
      </c>
      <c r="E80" s="47" t="s">
        <v>46</v>
      </c>
      <c r="F80" s="75">
        <v>160</v>
      </c>
      <c r="G80" s="167"/>
      <c r="H80" s="81">
        <f t="shared" si="3"/>
        <v>0</v>
      </c>
    </row>
    <row r="81" spans="1:8" ht="36" customHeight="1">
      <c r="A81" s="43"/>
      <c r="B81" s="48" t="s">
        <v>63</v>
      </c>
      <c r="C81" s="46" t="s">
        <v>303</v>
      </c>
      <c r="D81" s="40" t="s">
        <v>396</v>
      </c>
      <c r="E81" s="41" t="s">
        <v>46</v>
      </c>
      <c r="F81" s="154">
        <v>36</v>
      </c>
      <c r="G81" s="167"/>
      <c r="H81" s="81">
        <f t="shared" si="3"/>
        <v>0</v>
      </c>
    </row>
    <row r="82" spans="1:8" ht="36" customHeight="1">
      <c r="A82" s="43" t="s">
        <v>212</v>
      </c>
      <c r="B82" s="45" t="s">
        <v>171</v>
      </c>
      <c r="C82" s="46" t="s">
        <v>213</v>
      </c>
      <c r="D82" s="49" t="s">
        <v>214</v>
      </c>
      <c r="E82" s="47" t="s">
        <v>29</v>
      </c>
      <c r="F82" s="75">
        <v>65</v>
      </c>
      <c r="G82" s="167"/>
      <c r="H82" s="81">
        <f t="shared" si="3"/>
        <v>0</v>
      </c>
    </row>
    <row r="83" spans="1:8" ht="36" customHeight="1">
      <c r="A83" s="43"/>
      <c r="B83" s="45" t="s">
        <v>172</v>
      </c>
      <c r="C83" s="46" t="s">
        <v>306</v>
      </c>
      <c r="D83" s="49" t="s">
        <v>309</v>
      </c>
      <c r="E83" s="47" t="s">
        <v>29</v>
      </c>
      <c r="F83" s="75">
        <v>30</v>
      </c>
      <c r="G83" s="167"/>
      <c r="H83" s="81">
        <f t="shared" si="3"/>
        <v>0</v>
      </c>
    </row>
    <row r="84" spans="1:8" ht="36" customHeight="1">
      <c r="A84" s="43" t="s">
        <v>356</v>
      </c>
      <c r="B84" s="45" t="s">
        <v>173</v>
      </c>
      <c r="C84" s="46" t="s">
        <v>307</v>
      </c>
      <c r="D84" s="49" t="s">
        <v>309</v>
      </c>
      <c r="E84" s="47" t="s">
        <v>29</v>
      </c>
      <c r="F84" s="75">
        <v>30</v>
      </c>
      <c r="G84" s="167"/>
      <c r="H84" s="81">
        <f t="shared" si="3"/>
        <v>0</v>
      </c>
    </row>
    <row r="85" spans="1:8" ht="36" customHeight="1">
      <c r="A85" s="43" t="s">
        <v>126</v>
      </c>
      <c r="B85" s="45" t="s">
        <v>174</v>
      </c>
      <c r="C85" s="46" t="s">
        <v>308</v>
      </c>
      <c r="D85" s="49" t="s">
        <v>310</v>
      </c>
      <c r="E85" s="47" t="s">
        <v>36</v>
      </c>
      <c r="F85" s="75">
        <v>6</v>
      </c>
      <c r="G85" s="167"/>
      <c r="H85" s="81">
        <f t="shared" si="3"/>
        <v>0</v>
      </c>
    </row>
    <row r="86" spans="1:8" ht="36" customHeight="1">
      <c r="A86" s="43" t="s">
        <v>50</v>
      </c>
      <c r="B86" s="45" t="s">
        <v>175</v>
      </c>
      <c r="C86" s="46" t="s">
        <v>344</v>
      </c>
      <c r="D86" s="49" t="s">
        <v>346</v>
      </c>
      <c r="E86" s="72"/>
      <c r="F86" s="75"/>
      <c r="G86" s="177"/>
      <c r="H86" s="81"/>
    </row>
    <row r="87" spans="1:8" ht="36" customHeight="1">
      <c r="A87" s="43" t="s">
        <v>357</v>
      </c>
      <c r="B87" s="48" t="s">
        <v>30</v>
      </c>
      <c r="C87" s="46" t="s">
        <v>345</v>
      </c>
      <c r="D87" s="49"/>
      <c r="E87" s="47" t="s">
        <v>29</v>
      </c>
      <c r="F87" s="75">
        <v>100</v>
      </c>
      <c r="G87" s="167"/>
      <c r="H87" s="81">
        <f t="shared" si="3"/>
        <v>0</v>
      </c>
    </row>
    <row r="88" spans="1:8" ht="36" customHeight="1">
      <c r="A88" s="44" t="s">
        <v>40</v>
      </c>
      <c r="B88" s="45" t="s">
        <v>176</v>
      </c>
      <c r="C88" s="46" t="s">
        <v>41</v>
      </c>
      <c r="D88" s="49" t="s">
        <v>228</v>
      </c>
      <c r="E88" s="47"/>
      <c r="F88" s="78"/>
      <c r="G88" s="177"/>
      <c r="H88" s="81"/>
    </row>
    <row r="89" spans="1:8" ht="36" customHeight="1">
      <c r="A89" s="44" t="s">
        <v>358</v>
      </c>
      <c r="B89" s="48" t="s">
        <v>30</v>
      </c>
      <c r="C89" s="46" t="s">
        <v>333</v>
      </c>
      <c r="D89" s="49" t="s">
        <v>2</v>
      </c>
      <c r="E89" s="47" t="s">
        <v>36</v>
      </c>
      <c r="F89" s="78">
        <v>80</v>
      </c>
      <c r="G89" s="167"/>
      <c r="H89" s="81">
        <f>ROUND(F89*G89,2)</f>
        <v>0</v>
      </c>
    </row>
    <row r="90" spans="1:8" ht="36" customHeight="1">
      <c r="A90" s="43"/>
      <c r="B90" s="45" t="s">
        <v>177</v>
      </c>
      <c r="C90" s="46" t="s">
        <v>133</v>
      </c>
      <c r="D90" s="49" t="s">
        <v>311</v>
      </c>
      <c r="E90" s="72"/>
      <c r="F90" s="75"/>
      <c r="G90" s="177"/>
      <c r="H90" s="65"/>
    </row>
    <row r="91" spans="1:8" ht="36" customHeight="1">
      <c r="A91" s="43" t="s">
        <v>134</v>
      </c>
      <c r="B91" s="48" t="s">
        <v>30</v>
      </c>
      <c r="C91" s="46" t="s">
        <v>49</v>
      </c>
      <c r="D91" s="49"/>
      <c r="E91" s="47"/>
      <c r="F91" s="75"/>
      <c r="G91" s="177"/>
      <c r="H91" s="65"/>
    </row>
    <row r="92" spans="1:8" ht="36" customHeight="1">
      <c r="A92" s="43" t="s">
        <v>135</v>
      </c>
      <c r="B92" s="50" t="s">
        <v>116</v>
      </c>
      <c r="C92" s="46" t="s">
        <v>136</v>
      </c>
      <c r="D92" s="49"/>
      <c r="E92" s="47" t="s">
        <v>31</v>
      </c>
      <c r="F92" s="75">
        <v>660</v>
      </c>
      <c r="G92" s="167"/>
      <c r="H92" s="81">
        <f>ROUND(F92*G92,2)</f>
        <v>0</v>
      </c>
    </row>
    <row r="93" spans="1:8" ht="36" customHeight="1">
      <c r="A93" s="43" t="s">
        <v>137</v>
      </c>
      <c r="B93" s="48" t="s">
        <v>39</v>
      </c>
      <c r="C93" s="46" t="s">
        <v>81</v>
      </c>
      <c r="D93" s="49"/>
      <c r="E93" s="47"/>
      <c r="F93" s="75"/>
      <c r="G93" s="177"/>
      <c r="H93" s="65"/>
    </row>
    <row r="94" spans="1:8" ht="36" customHeight="1">
      <c r="A94" s="43" t="s">
        <v>138</v>
      </c>
      <c r="B94" s="50" t="s">
        <v>116</v>
      </c>
      <c r="C94" s="46" t="s">
        <v>136</v>
      </c>
      <c r="D94" s="49"/>
      <c r="E94" s="47" t="s">
        <v>31</v>
      </c>
      <c r="F94" s="75">
        <v>50</v>
      </c>
      <c r="G94" s="167"/>
      <c r="H94" s="81">
        <f>ROUND(F94*G94,2)</f>
        <v>0</v>
      </c>
    </row>
    <row r="95" spans="1:8" ht="36" customHeight="1">
      <c r="A95" s="43"/>
      <c r="B95" s="45" t="s">
        <v>178</v>
      </c>
      <c r="C95" s="46" t="s">
        <v>220</v>
      </c>
      <c r="D95" s="49" t="s">
        <v>311</v>
      </c>
      <c r="E95" s="47" t="s">
        <v>31</v>
      </c>
      <c r="F95" s="75">
        <v>1310</v>
      </c>
      <c r="G95" s="167"/>
      <c r="H95" s="81">
        <f>ROUND(F95*G95,2)</f>
        <v>0</v>
      </c>
    </row>
    <row r="96" spans="1:8" ht="21" customHeight="1">
      <c r="A96" s="76"/>
      <c r="B96" s="105"/>
      <c r="C96" s="107"/>
      <c r="D96" s="78"/>
      <c r="E96" s="75"/>
      <c r="F96" s="75"/>
      <c r="G96" s="177"/>
      <c r="H96" s="81"/>
    </row>
    <row r="97" spans="1:8" ht="36" customHeight="1">
      <c r="A97" s="76"/>
      <c r="B97" s="105"/>
      <c r="C97" s="107" t="s">
        <v>21</v>
      </c>
      <c r="D97" s="78"/>
      <c r="E97" s="75"/>
      <c r="F97" s="75"/>
      <c r="G97" s="177"/>
      <c r="H97" s="81"/>
    </row>
    <row r="98" spans="1:8" ht="36" customHeight="1">
      <c r="A98" s="43" t="s">
        <v>52</v>
      </c>
      <c r="B98" s="45" t="s">
        <v>179</v>
      </c>
      <c r="C98" s="46" t="s">
        <v>53</v>
      </c>
      <c r="D98" s="49" t="s">
        <v>140</v>
      </c>
      <c r="E98" s="47" t="s">
        <v>46</v>
      </c>
      <c r="F98" s="75">
        <v>500</v>
      </c>
      <c r="G98" s="167"/>
      <c r="H98" s="81">
        <f>ROUND(F98*G98,2)</f>
        <v>0</v>
      </c>
    </row>
    <row r="99" spans="1:8" ht="20.25" customHeight="1">
      <c r="A99" s="76"/>
      <c r="B99" s="105"/>
      <c r="C99" s="107"/>
      <c r="D99" s="78"/>
      <c r="E99" s="75"/>
      <c r="F99" s="75"/>
      <c r="G99" s="177"/>
      <c r="H99" s="81"/>
    </row>
    <row r="100" spans="1:8" ht="48" customHeight="1">
      <c r="A100" s="76"/>
      <c r="B100" s="105"/>
      <c r="C100" s="107" t="s">
        <v>22</v>
      </c>
      <c r="D100" s="78"/>
      <c r="E100" s="75"/>
      <c r="F100" s="75"/>
      <c r="G100" s="177"/>
      <c r="H100" s="81"/>
    </row>
    <row r="101" spans="1:8" ht="36" customHeight="1">
      <c r="A101" s="43" t="s">
        <v>201</v>
      </c>
      <c r="B101" s="45" t="s">
        <v>180</v>
      </c>
      <c r="C101" s="46" t="s">
        <v>313</v>
      </c>
      <c r="D101" s="49" t="s">
        <v>144</v>
      </c>
      <c r="E101" s="47"/>
      <c r="F101" s="75"/>
      <c r="G101" s="177"/>
      <c r="H101" s="81"/>
    </row>
    <row r="102" spans="1:8" ht="36" customHeight="1">
      <c r="A102" s="43" t="s">
        <v>202</v>
      </c>
      <c r="B102" s="48" t="s">
        <v>30</v>
      </c>
      <c r="C102" s="46" t="s">
        <v>203</v>
      </c>
      <c r="D102" s="49"/>
      <c r="E102" s="47" t="s">
        <v>36</v>
      </c>
      <c r="F102" s="75">
        <v>4</v>
      </c>
      <c r="G102" s="167"/>
      <c r="H102" s="81">
        <f>ROUND(F102*G102,2)</f>
        <v>0</v>
      </c>
    </row>
    <row r="103" spans="1:8" ht="36" customHeight="1">
      <c r="A103" s="43" t="s">
        <v>141</v>
      </c>
      <c r="B103" s="45" t="s">
        <v>181</v>
      </c>
      <c r="C103" s="46" t="s">
        <v>143</v>
      </c>
      <c r="D103" s="49" t="s">
        <v>144</v>
      </c>
      <c r="E103" s="47"/>
      <c r="F103" s="75"/>
      <c r="G103" s="177"/>
      <c r="H103" s="81"/>
    </row>
    <row r="104" spans="1:8" ht="36" customHeight="1">
      <c r="A104" s="43" t="s">
        <v>424</v>
      </c>
      <c r="B104" s="48" t="s">
        <v>30</v>
      </c>
      <c r="C104" s="46" t="s">
        <v>226</v>
      </c>
      <c r="D104" s="49"/>
      <c r="E104" s="47" t="s">
        <v>36</v>
      </c>
      <c r="F104" s="75">
        <v>5</v>
      </c>
      <c r="G104" s="167"/>
      <c r="H104" s="81">
        <f>ROUND(F104*G104,2)</f>
        <v>0</v>
      </c>
    </row>
    <row r="105" spans="1:8" ht="36" customHeight="1">
      <c r="A105" s="43" t="s">
        <v>425</v>
      </c>
      <c r="B105" s="48" t="s">
        <v>39</v>
      </c>
      <c r="C105" s="46" t="s">
        <v>314</v>
      </c>
      <c r="D105" s="49"/>
      <c r="E105" s="47" t="s">
        <v>36</v>
      </c>
      <c r="F105" s="75">
        <v>1</v>
      </c>
      <c r="G105" s="167"/>
      <c r="H105" s="81">
        <f>ROUND(F105*G105,2)</f>
        <v>0</v>
      </c>
    </row>
    <row r="106" spans="1:8" ht="36" customHeight="1">
      <c r="A106" s="43" t="s">
        <v>141</v>
      </c>
      <c r="B106" s="45" t="s">
        <v>182</v>
      </c>
      <c r="C106" s="46" t="s">
        <v>426</v>
      </c>
      <c r="D106" s="49" t="s">
        <v>144</v>
      </c>
      <c r="E106" s="47"/>
      <c r="F106" s="75"/>
      <c r="G106" s="177"/>
      <c r="H106" s="81"/>
    </row>
    <row r="107" spans="1:8" ht="36" customHeight="1">
      <c r="A107" s="43"/>
      <c r="B107" s="48" t="s">
        <v>30</v>
      </c>
      <c r="C107" s="46" t="s">
        <v>404</v>
      </c>
      <c r="D107" s="49"/>
      <c r="E107" s="47" t="s">
        <v>36</v>
      </c>
      <c r="F107" s="75">
        <v>1</v>
      </c>
      <c r="G107" s="167"/>
      <c r="H107" s="81">
        <f>ROUND(F107*G107,2)</f>
        <v>0</v>
      </c>
    </row>
    <row r="108" spans="1:8" ht="36" customHeight="1">
      <c r="A108" s="43"/>
      <c r="B108" s="45" t="s">
        <v>183</v>
      </c>
      <c r="C108" s="46" t="s">
        <v>315</v>
      </c>
      <c r="D108" s="49" t="s">
        <v>418</v>
      </c>
      <c r="E108" s="47"/>
      <c r="F108" s="75"/>
      <c r="G108" s="177"/>
      <c r="H108" s="81"/>
    </row>
    <row r="109" spans="1:8" ht="36" customHeight="1">
      <c r="A109" s="43"/>
      <c r="B109" s="48" t="s">
        <v>30</v>
      </c>
      <c r="C109" s="46" t="s">
        <v>417</v>
      </c>
      <c r="D109" s="49"/>
      <c r="E109" s="47" t="s">
        <v>36</v>
      </c>
      <c r="F109" s="75">
        <v>1</v>
      </c>
      <c r="G109" s="167"/>
      <c r="H109" s="81">
        <f>ROUND(F109*G109,2)</f>
        <v>0</v>
      </c>
    </row>
    <row r="110" spans="1:8" ht="36" customHeight="1">
      <c r="A110" s="43" t="s">
        <v>145</v>
      </c>
      <c r="B110" s="45" t="s">
        <v>184</v>
      </c>
      <c r="C110" s="46" t="s">
        <v>147</v>
      </c>
      <c r="D110" s="49" t="s">
        <v>144</v>
      </c>
      <c r="E110" s="47"/>
      <c r="F110" s="75"/>
      <c r="G110" s="177"/>
      <c r="H110" s="81"/>
    </row>
    <row r="111" spans="1:8" ht="36" customHeight="1">
      <c r="A111" s="43" t="s">
        <v>148</v>
      </c>
      <c r="B111" s="48" t="s">
        <v>30</v>
      </c>
      <c r="C111" s="46" t="s">
        <v>249</v>
      </c>
      <c r="D111" s="49"/>
      <c r="E111" s="47"/>
      <c r="F111" s="75"/>
      <c r="G111" s="177"/>
      <c r="H111" s="81"/>
    </row>
    <row r="112" spans="1:8" ht="36" customHeight="1">
      <c r="A112" s="43" t="s">
        <v>149</v>
      </c>
      <c r="B112" s="50" t="s">
        <v>116</v>
      </c>
      <c r="C112" s="46" t="s">
        <v>250</v>
      </c>
      <c r="D112" s="49"/>
      <c r="E112" s="47" t="s">
        <v>46</v>
      </c>
      <c r="F112" s="75">
        <v>40</v>
      </c>
      <c r="G112" s="167"/>
      <c r="H112" s="81">
        <f>ROUND(F112*G112,2)</f>
        <v>0</v>
      </c>
    </row>
    <row r="113" spans="1:8" ht="36" customHeight="1">
      <c r="A113" s="43" t="s">
        <v>148</v>
      </c>
      <c r="B113" s="48" t="s">
        <v>30</v>
      </c>
      <c r="C113" s="46" t="s">
        <v>316</v>
      </c>
      <c r="D113" s="49"/>
      <c r="E113" s="47"/>
      <c r="F113" s="75"/>
      <c r="G113" s="177"/>
      <c r="H113" s="81"/>
    </row>
    <row r="114" spans="1:8" ht="36" customHeight="1">
      <c r="A114" s="43" t="s">
        <v>149</v>
      </c>
      <c r="B114" s="50" t="s">
        <v>116</v>
      </c>
      <c r="C114" s="46" t="s">
        <v>250</v>
      </c>
      <c r="D114" s="49"/>
      <c r="E114" s="47" t="s">
        <v>46</v>
      </c>
      <c r="F114" s="75">
        <v>15</v>
      </c>
      <c r="G114" s="167"/>
      <c r="H114" s="81">
        <f>ROUND(F114*G114,2)</f>
        <v>0</v>
      </c>
    </row>
    <row r="115" spans="1:8" ht="36" customHeight="1">
      <c r="A115" s="43" t="s">
        <v>148</v>
      </c>
      <c r="B115" s="48" t="s">
        <v>30</v>
      </c>
      <c r="C115" s="46" t="s">
        <v>317</v>
      </c>
      <c r="D115" s="49"/>
      <c r="E115" s="47"/>
      <c r="F115" s="75"/>
      <c r="G115" s="177"/>
      <c r="H115" s="81"/>
    </row>
    <row r="116" spans="1:8" ht="36" customHeight="1">
      <c r="A116" s="43" t="s">
        <v>149</v>
      </c>
      <c r="B116" s="50" t="s">
        <v>116</v>
      </c>
      <c r="C116" s="46" t="s">
        <v>250</v>
      </c>
      <c r="D116" s="49"/>
      <c r="E116" s="47" t="s">
        <v>46</v>
      </c>
      <c r="F116" s="75">
        <v>60</v>
      </c>
      <c r="G116" s="167"/>
      <c r="H116" s="81">
        <f>ROUND(F116*G116,2)</f>
        <v>0</v>
      </c>
    </row>
    <row r="117" spans="1:8" ht="36" customHeight="1">
      <c r="A117" s="43" t="s">
        <v>221</v>
      </c>
      <c r="B117" s="45" t="s">
        <v>238</v>
      </c>
      <c r="C117" s="51" t="s">
        <v>222</v>
      </c>
      <c r="D117" s="49" t="s">
        <v>144</v>
      </c>
      <c r="E117" s="47"/>
      <c r="F117" s="75"/>
      <c r="G117" s="177"/>
      <c r="H117" s="81"/>
    </row>
    <row r="118" spans="1:8" ht="36" customHeight="1">
      <c r="A118" s="43" t="s">
        <v>223</v>
      </c>
      <c r="B118" s="48" t="s">
        <v>30</v>
      </c>
      <c r="C118" s="51" t="s">
        <v>227</v>
      </c>
      <c r="D118" s="49"/>
      <c r="E118" s="47" t="s">
        <v>36</v>
      </c>
      <c r="F118" s="75">
        <v>1</v>
      </c>
      <c r="G118" s="167"/>
      <c r="H118" s="81">
        <f>ROUND(F118*G118,2)</f>
        <v>0</v>
      </c>
    </row>
    <row r="119" spans="1:8" ht="36" customHeight="1">
      <c r="A119" s="43" t="s">
        <v>152</v>
      </c>
      <c r="B119" s="45" t="s">
        <v>247</v>
      </c>
      <c r="C119" s="51" t="s">
        <v>154</v>
      </c>
      <c r="D119" s="49" t="s">
        <v>144</v>
      </c>
      <c r="E119" s="47"/>
      <c r="F119" s="75"/>
      <c r="G119" s="177"/>
      <c r="H119" s="81"/>
    </row>
    <row r="120" spans="1:8" ht="36" customHeight="1">
      <c r="A120" s="43" t="s">
        <v>155</v>
      </c>
      <c r="B120" s="48" t="s">
        <v>30</v>
      </c>
      <c r="C120" s="51" t="s">
        <v>318</v>
      </c>
      <c r="D120" s="49"/>
      <c r="E120" s="47"/>
      <c r="F120" s="75"/>
      <c r="G120" s="177"/>
      <c r="H120" s="81"/>
    </row>
    <row r="121" spans="1:8" ht="36" customHeight="1">
      <c r="A121" s="43" t="s">
        <v>208</v>
      </c>
      <c r="B121" s="50" t="s">
        <v>116</v>
      </c>
      <c r="C121" s="46" t="s">
        <v>319</v>
      </c>
      <c r="D121" s="49"/>
      <c r="E121" s="47" t="s">
        <v>36</v>
      </c>
      <c r="F121" s="75">
        <v>2</v>
      </c>
      <c r="G121" s="167"/>
      <c r="H121" s="81">
        <f>ROUND(F121*G121,2)</f>
        <v>0</v>
      </c>
    </row>
    <row r="122" spans="1:8" ht="36" customHeight="1">
      <c r="A122" s="43"/>
      <c r="B122" s="45" t="s">
        <v>248</v>
      </c>
      <c r="C122" s="51" t="s">
        <v>320</v>
      </c>
      <c r="D122" s="49" t="s">
        <v>144</v>
      </c>
      <c r="E122" s="47"/>
      <c r="F122" s="75"/>
      <c r="G122" s="177"/>
      <c r="H122" s="81"/>
    </row>
    <row r="123" spans="1:8" ht="36" customHeight="1">
      <c r="A123" s="43" t="s">
        <v>223</v>
      </c>
      <c r="B123" s="48" t="s">
        <v>30</v>
      </c>
      <c r="C123" s="51" t="s">
        <v>227</v>
      </c>
      <c r="D123" s="49"/>
      <c r="E123" s="47" t="s">
        <v>36</v>
      </c>
      <c r="F123" s="75">
        <v>1</v>
      </c>
      <c r="G123" s="167"/>
      <c r="H123" s="81">
        <f>ROUND(F123*G123,2)</f>
        <v>0</v>
      </c>
    </row>
    <row r="124" spans="1:8" ht="36" customHeight="1">
      <c r="A124" s="43" t="s">
        <v>224</v>
      </c>
      <c r="B124" s="45" t="s">
        <v>239</v>
      </c>
      <c r="C124" s="46" t="s">
        <v>225</v>
      </c>
      <c r="D124" s="49" t="s">
        <v>144</v>
      </c>
      <c r="E124" s="47" t="s">
        <v>36</v>
      </c>
      <c r="F124" s="75">
        <v>11</v>
      </c>
      <c r="G124" s="167"/>
      <c r="H124" s="81">
        <f>ROUND(F124*G124,2)</f>
        <v>0</v>
      </c>
    </row>
    <row r="125" spans="1:8" ht="36" customHeight="1">
      <c r="A125" s="43" t="s">
        <v>158</v>
      </c>
      <c r="B125" s="45" t="s">
        <v>240</v>
      </c>
      <c r="C125" s="46" t="s">
        <v>160</v>
      </c>
      <c r="D125" s="49" t="s">
        <v>161</v>
      </c>
      <c r="E125" s="47" t="s">
        <v>46</v>
      </c>
      <c r="F125" s="75">
        <v>140</v>
      </c>
      <c r="G125" s="167"/>
      <c r="H125" s="81">
        <f>ROUND(F125*G125,2)</f>
        <v>0</v>
      </c>
    </row>
    <row r="126" spans="1:8" ht="36" customHeight="1">
      <c r="A126" s="156" t="s">
        <v>398</v>
      </c>
      <c r="B126" s="157" t="s">
        <v>241</v>
      </c>
      <c r="C126" s="39" t="s">
        <v>394</v>
      </c>
      <c r="D126" s="40" t="s">
        <v>420</v>
      </c>
      <c r="E126" s="153"/>
      <c r="F126" s="154"/>
      <c r="G126" s="180"/>
      <c r="H126" s="155"/>
    </row>
    <row r="127" spans="1:8" ht="36" customHeight="1">
      <c r="A127" s="156" t="s">
        <v>399</v>
      </c>
      <c r="B127" s="157" t="s">
        <v>116</v>
      </c>
      <c r="C127" s="39" t="s">
        <v>395</v>
      </c>
      <c r="D127" s="40"/>
      <c r="E127" s="153" t="s">
        <v>46</v>
      </c>
      <c r="F127" s="154">
        <v>55</v>
      </c>
      <c r="G127" s="167"/>
      <c r="H127" s="155">
        <f>ROUND(F127*G127,2)</f>
        <v>0</v>
      </c>
    </row>
    <row r="128" spans="1:8" ht="36" customHeight="1">
      <c r="A128" s="158"/>
      <c r="B128" s="157" t="s">
        <v>242</v>
      </c>
      <c r="C128" s="39" t="s">
        <v>393</v>
      </c>
      <c r="D128" s="40" t="s">
        <v>419</v>
      </c>
      <c r="E128" s="153"/>
      <c r="F128" s="154"/>
      <c r="G128" s="180"/>
      <c r="H128" s="155"/>
    </row>
    <row r="129" spans="1:8" ht="36" customHeight="1">
      <c r="A129" s="156"/>
      <c r="B129" s="157" t="s">
        <v>116</v>
      </c>
      <c r="C129" s="39" t="s">
        <v>395</v>
      </c>
      <c r="D129" s="40"/>
      <c r="E129" s="153" t="s">
        <v>46</v>
      </c>
      <c r="F129" s="154">
        <v>63</v>
      </c>
      <c r="G129" s="167"/>
      <c r="H129" s="155">
        <f>ROUND(F129*G129,2)</f>
        <v>0</v>
      </c>
    </row>
    <row r="130" spans="1:8" ht="36" customHeight="1">
      <c r="A130" s="139"/>
      <c r="B130" s="146"/>
      <c r="C130" s="46"/>
      <c r="D130" s="49"/>
      <c r="E130" s="138"/>
      <c r="F130" s="75"/>
      <c r="G130" s="177"/>
      <c r="H130" s="81"/>
    </row>
    <row r="131" spans="1:8" ht="15" customHeight="1">
      <c r="A131" s="76"/>
      <c r="B131" s="147"/>
      <c r="C131" s="145"/>
      <c r="D131" s="78"/>
      <c r="E131" s="75"/>
      <c r="F131" s="75"/>
      <c r="G131" s="177"/>
      <c r="H131" s="81"/>
    </row>
    <row r="132" spans="1:8" ht="36" customHeight="1">
      <c r="A132" s="76"/>
      <c r="B132" s="120"/>
      <c r="C132" s="107" t="s">
        <v>23</v>
      </c>
      <c r="D132" s="78"/>
      <c r="E132" s="75"/>
      <c r="F132" s="75"/>
      <c r="G132" s="177"/>
      <c r="H132" s="81"/>
    </row>
    <row r="133" spans="1:8" ht="36" customHeight="1">
      <c r="A133" s="43" t="s">
        <v>56</v>
      </c>
      <c r="B133" s="45" t="s">
        <v>323</v>
      </c>
      <c r="C133" s="46" t="s">
        <v>427</v>
      </c>
      <c r="D133" s="49" t="s">
        <v>321</v>
      </c>
      <c r="E133" s="47" t="s">
        <v>36</v>
      </c>
      <c r="F133" s="75">
        <v>3</v>
      </c>
      <c r="G133" s="167"/>
      <c r="H133" s="81">
        <f>ROUND(F133*G133,2)</f>
        <v>0</v>
      </c>
    </row>
    <row r="134" spans="1:8" ht="36" customHeight="1">
      <c r="A134" s="43" t="s">
        <v>57</v>
      </c>
      <c r="B134" s="45" t="s">
        <v>324</v>
      </c>
      <c r="C134" s="46" t="s">
        <v>428</v>
      </c>
      <c r="D134" s="49" t="s">
        <v>321</v>
      </c>
      <c r="E134" s="47"/>
      <c r="F134" s="75"/>
      <c r="G134" s="177"/>
      <c r="H134" s="81"/>
    </row>
    <row r="135" spans="1:8" ht="36" customHeight="1">
      <c r="A135" s="43" t="s">
        <v>58</v>
      </c>
      <c r="B135" s="48" t="s">
        <v>30</v>
      </c>
      <c r="C135" s="46" t="s">
        <v>165</v>
      </c>
      <c r="D135" s="49"/>
      <c r="E135" s="47" t="s">
        <v>36</v>
      </c>
      <c r="F135" s="75">
        <v>2</v>
      </c>
      <c r="G135" s="167"/>
      <c r="H135" s="81">
        <f>ROUND(F135*G135,2)</f>
        <v>0</v>
      </c>
    </row>
    <row r="136" spans="1:8" ht="36" customHeight="1">
      <c r="A136" s="43" t="s">
        <v>245</v>
      </c>
      <c r="B136" s="48" t="s">
        <v>39</v>
      </c>
      <c r="C136" s="46" t="s">
        <v>246</v>
      </c>
      <c r="D136" s="49"/>
      <c r="E136" s="47" t="s">
        <v>36</v>
      </c>
      <c r="F136" s="75">
        <v>1</v>
      </c>
      <c r="G136" s="167"/>
      <c r="H136" s="81">
        <f>ROUND(F136*G136,2)</f>
        <v>0</v>
      </c>
    </row>
    <row r="137" spans="1:8" ht="15" customHeight="1">
      <c r="A137" s="76"/>
      <c r="B137" s="105"/>
      <c r="C137" s="107"/>
      <c r="D137" s="78"/>
      <c r="E137" s="75"/>
      <c r="F137" s="75"/>
      <c r="G137" s="177"/>
      <c r="H137" s="81"/>
    </row>
    <row r="138" spans="1:8" ht="36" customHeight="1">
      <c r="A138" s="76"/>
      <c r="B138" s="120"/>
      <c r="C138" s="107" t="s">
        <v>322</v>
      </c>
      <c r="D138" s="78"/>
      <c r="E138" s="75"/>
      <c r="F138" s="75"/>
      <c r="G138" s="177"/>
      <c r="H138" s="81"/>
    </row>
    <row r="139" spans="1:8" ht="36" customHeight="1">
      <c r="A139" s="43" t="s">
        <v>359</v>
      </c>
      <c r="B139" s="45" t="s">
        <v>330</v>
      </c>
      <c r="C139" s="46" t="s">
        <v>326</v>
      </c>
      <c r="D139" s="49" t="s">
        <v>329</v>
      </c>
      <c r="E139" s="47" t="s">
        <v>29</v>
      </c>
      <c r="F139" s="75">
        <v>18</v>
      </c>
      <c r="G139" s="167"/>
      <c r="H139" s="81">
        <f>ROUND(F139*G139,2)</f>
        <v>0</v>
      </c>
    </row>
    <row r="140" spans="1:8" ht="36" customHeight="1">
      <c r="A140" s="43" t="s">
        <v>360</v>
      </c>
      <c r="B140" s="45" t="s">
        <v>412</v>
      </c>
      <c r="C140" s="46" t="s">
        <v>325</v>
      </c>
      <c r="D140" s="49" t="s">
        <v>329</v>
      </c>
      <c r="E140" s="47" t="s">
        <v>29</v>
      </c>
      <c r="F140" s="75">
        <v>11</v>
      </c>
      <c r="G140" s="167"/>
      <c r="H140" s="81">
        <f>ROUND(F140*G140,2)</f>
        <v>0</v>
      </c>
    </row>
    <row r="141" spans="1:8" ht="36" customHeight="1">
      <c r="A141" s="43" t="s">
        <v>102</v>
      </c>
      <c r="B141" s="137" t="s">
        <v>413</v>
      </c>
      <c r="C141" s="88" t="s">
        <v>104</v>
      </c>
      <c r="D141" s="49" t="s">
        <v>105</v>
      </c>
      <c r="E141" s="47" t="s">
        <v>29</v>
      </c>
      <c r="F141" s="75">
        <v>36</v>
      </c>
      <c r="G141" s="167"/>
      <c r="H141" s="81">
        <f>ROUND(F141*G141,2)</f>
        <v>0</v>
      </c>
    </row>
    <row r="142" spans="1:8" ht="36" customHeight="1">
      <c r="A142" s="43" t="s">
        <v>361</v>
      </c>
      <c r="B142" s="45" t="s">
        <v>347</v>
      </c>
      <c r="C142" s="46" t="s">
        <v>327</v>
      </c>
      <c r="D142" s="49" t="s">
        <v>328</v>
      </c>
      <c r="E142" s="47" t="s">
        <v>36</v>
      </c>
      <c r="F142" s="75">
        <v>2</v>
      </c>
      <c r="G142" s="167"/>
      <c r="H142" s="81">
        <f>ROUND(F142*G142,2)</f>
        <v>0</v>
      </c>
    </row>
    <row r="143" spans="1:8" ht="36" customHeight="1">
      <c r="A143" s="139"/>
      <c r="B143" s="52" t="s">
        <v>349</v>
      </c>
      <c r="C143" s="140" t="s">
        <v>390</v>
      </c>
      <c r="D143" s="40" t="s">
        <v>421</v>
      </c>
      <c r="E143" s="138" t="s">
        <v>391</v>
      </c>
      <c r="F143" s="75">
        <v>24</v>
      </c>
      <c r="G143" s="167"/>
      <c r="H143" s="81">
        <f>ROUND(F143*G143,2)</f>
        <v>0</v>
      </c>
    </row>
    <row r="144" spans="1:8" ht="24" customHeight="1">
      <c r="A144" s="76"/>
      <c r="B144" s="120"/>
      <c r="C144" s="107"/>
      <c r="D144" s="78"/>
      <c r="E144" s="75"/>
      <c r="F144" s="75"/>
      <c r="G144" s="177"/>
      <c r="H144" s="81"/>
    </row>
    <row r="145" spans="1:8" ht="36" customHeight="1">
      <c r="A145" s="76"/>
      <c r="B145" s="113"/>
      <c r="C145" s="107" t="s">
        <v>24</v>
      </c>
      <c r="D145" s="78"/>
      <c r="E145" s="78"/>
      <c r="F145" s="78"/>
      <c r="G145" s="177"/>
      <c r="H145" s="81"/>
    </row>
    <row r="146" spans="1:8" ht="36" customHeight="1">
      <c r="A146" s="44" t="s">
        <v>60</v>
      </c>
      <c r="B146" s="52" t="s">
        <v>414</v>
      </c>
      <c r="C146" s="46" t="s">
        <v>61</v>
      </c>
      <c r="D146" s="49" t="s">
        <v>166</v>
      </c>
      <c r="E146" s="47"/>
      <c r="F146" s="78"/>
      <c r="G146" s="177"/>
      <c r="H146" s="81"/>
    </row>
    <row r="147" spans="1:8" ht="36" customHeight="1">
      <c r="A147" s="44" t="s">
        <v>62</v>
      </c>
      <c r="B147" s="48" t="s">
        <v>30</v>
      </c>
      <c r="C147" s="46" t="s">
        <v>167</v>
      </c>
      <c r="D147" s="49"/>
      <c r="E147" s="47" t="s">
        <v>29</v>
      </c>
      <c r="F147" s="78">
        <v>8900</v>
      </c>
      <c r="G147" s="167"/>
      <c r="H147" s="81">
        <f>ROUND(F147*G147,2)</f>
        <v>0</v>
      </c>
    </row>
    <row r="148" spans="1:8" ht="17.25" customHeight="1">
      <c r="A148" s="76"/>
      <c r="B148" s="113"/>
      <c r="C148" s="107"/>
      <c r="D148" s="78"/>
      <c r="E148" s="78"/>
      <c r="F148" s="78"/>
      <c r="G148" s="177"/>
      <c r="H148" s="81"/>
    </row>
    <row r="149" spans="1:8" ht="17.25" customHeight="1">
      <c r="A149" s="76"/>
      <c r="B149" s="121"/>
      <c r="C149" s="122"/>
      <c r="D149" s="123"/>
      <c r="E149" s="124"/>
      <c r="F149" s="98"/>
      <c r="G149" s="181"/>
      <c r="H149" s="81"/>
    </row>
    <row r="150" spans="1:8" s="27" customFormat="1" ht="30" customHeight="1" thickBot="1">
      <c r="A150" s="125"/>
      <c r="B150" s="126" t="str">
        <f>B48</f>
        <v>B</v>
      </c>
      <c r="C150" s="198" t="str">
        <f>C48</f>
        <v>SASK AVENUE RECONSTRUCTION (Cavalier Drive to Acheson Drive Lane)</v>
      </c>
      <c r="D150" s="199"/>
      <c r="E150" s="199"/>
      <c r="F150" s="200"/>
      <c r="G150" s="182" t="s">
        <v>16</v>
      </c>
      <c r="H150" s="127">
        <f>SUM(H48:H149)</f>
        <v>0</v>
      </c>
    </row>
    <row r="151" spans="1:8" s="27" customFormat="1" ht="30" customHeight="1" thickTop="1">
      <c r="A151" s="110"/>
      <c r="B151" s="111" t="s">
        <v>14</v>
      </c>
      <c r="C151" s="187" t="s">
        <v>331</v>
      </c>
      <c r="D151" s="188"/>
      <c r="E151" s="188"/>
      <c r="F151" s="189"/>
      <c r="G151" s="177"/>
      <c r="H151" s="81"/>
    </row>
    <row r="152" spans="1:8" ht="36" customHeight="1">
      <c r="A152" s="76"/>
      <c r="B152" s="113"/>
      <c r="C152" s="114" t="s">
        <v>18</v>
      </c>
      <c r="D152" s="78"/>
      <c r="E152" s="75" t="s">
        <v>2</v>
      </c>
      <c r="F152" s="75" t="s">
        <v>2</v>
      </c>
      <c r="G152" s="177" t="s">
        <v>2</v>
      </c>
      <c r="H152" s="81"/>
    </row>
    <row r="153" spans="1:8" ht="36" customHeight="1">
      <c r="A153" s="43" t="s">
        <v>92</v>
      </c>
      <c r="B153" s="45" t="s">
        <v>83</v>
      </c>
      <c r="C153" s="46" t="s">
        <v>93</v>
      </c>
      <c r="D153" s="40" t="s">
        <v>216</v>
      </c>
      <c r="E153" s="47" t="s">
        <v>27</v>
      </c>
      <c r="F153" s="75">
        <v>150</v>
      </c>
      <c r="G153" s="167"/>
      <c r="H153" s="81">
        <f>ROUND(F153*G153,2)</f>
        <v>0</v>
      </c>
    </row>
    <row r="154" spans="1:8" ht="36" customHeight="1">
      <c r="A154" s="108" t="s">
        <v>32</v>
      </c>
      <c r="B154" s="45" t="s">
        <v>84</v>
      </c>
      <c r="C154" s="46" t="s">
        <v>33</v>
      </c>
      <c r="D154" s="40" t="s">
        <v>216</v>
      </c>
      <c r="E154" s="47" t="s">
        <v>27</v>
      </c>
      <c r="F154" s="75">
        <v>75</v>
      </c>
      <c r="G154" s="167"/>
      <c r="H154" s="81">
        <f>ROUND(F154*G154,2)</f>
        <v>0</v>
      </c>
    </row>
    <row r="155" spans="1:8" ht="36" customHeight="1">
      <c r="A155" s="43" t="s">
        <v>34</v>
      </c>
      <c r="B155" s="45" t="s">
        <v>85</v>
      </c>
      <c r="C155" s="46" t="s">
        <v>35</v>
      </c>
      <c r="D155" s="40" t="s">
        <v>216</v>
      </c>
      <c r="E155" s="47" t="s">
        <v>29</v>
      </c>
      <c r="F155" s="75">
        <v>1330</v>
      </c>
      <c r="G155" s="167"/>
      <c r="H155" s="81">
        <f>ROUND(F155*G155,2)</f>
        <v>0</v>
      </c>
    </row>
    <row r="156" spans="1:8" ht="20.25" customHeight="1">
      <c r="A156" s="76"/>
      <c r="B156" s="113"/>
      <c r="C156" s="114"/>
      <c r="D156" s="78"/>
      <c r="E156" s="75"/>
      <c r="F156" s="75"/>
      <c r="G156" s="177"/>
      <c r="H156" s="81"/>
    </row>
    <row r="157" spans="1:8" ht="36" customHeight="1">
      <c r="A157" s="76"/>
      <c r="B157" s="113"/>
      <c r="C157" s="107" t="s">
        <v>19</v>
      </c>
      <c r="D157" s="78"/>
      <c r="E157" s="78"/>
      <c r="F157" s="78"/>
      <c r="G157" s="177"/>
      <c r="H157" s="81"/>
    </row>
    <row r="158" spans="1:8" ht="36" customHeight="1">
      <c r="A158" s="44" t="s">
        <v>37</v>
      </c>
      <c r="B158" s="45" t="s">
        <v>86</v>
      </c>
      <c r="C158" s="46" t="s">
        <v>38</v>
      </c>
      <c r="D158" s="49" t="s">
        <v>228</v>
      </c>
      <c r="E158" s="47"/>
      <c r="F158" s="78"/>
      <c r="G158" s="177"/>
      <c r="H158" s="81"/>
    </row>
    <row r="159" spans="1:8" ht="36" customHeight="1">
      <c r="A159" s="44" t="s">
        <v>229</v>
      </c>
      <c r="B159" s="48" t="s">
        <v>30</v>
      </c>
      <c r="C159" s="46" t="s">
        <v>230</v>
      </c>
      <c r="D159" s="49" t="s">
        <v>2</v>
      </c>
      <c r="E159" s="47" t="s">
        <v>29</v>
      </c>
      <c r="F159" s="78">
        <v>90</v>
      </c>
      <c r="G159" s="167"/>
      <c r="H159" s="81">
        <f>ROUND(F159*G159,2)</f>
        <v>0</v>
      </c>
    </row>
    <row r="160" spans="1:8" ht="36" customHeight="1">
      <c r="A160" s="44" t="s">
        <v>209</v>
      </c>
      <c r="B160" s="48" t="s">
        <v>39</v>
      </c>
      <c r="C160" s="46" t="s">
        <v>210</v>
      </c>
      <c r="D160" s="49" t="s">
        <v>2</v>
      </c>
      <c r="E160" s="47" t="s">
        <v>29</v>
      </c>
      <c r="F160" s="78">
        <v>40</v>
      </c>
      <c r="G160" s="167"/>
      <c r="H160" s="81">
        <f>ROUND(F160*G160,2)</f>
        <v>0</v>
      </c>
    </row>
    <row r="161" spans="1:8" ht="36" customHeight="1">
      <c r="A161" s="44" t="s">
        <v>362</v>
      </c>
      <c r="B161" s="48" t="s">
        <v>47</v>
      </c>
      <c r="C161" s="46" t="s">
        <v>332</v>
      </c>
      <c r="D161" s="49" t="s">
        <v>2</v>
      </c>
      <c r="E161" s="47" t="s">
        <v>29</v>
      </c>
      <c r="F161" s="78">
        <v>60</v>
      </c>
      <c r="G161" s="167"/>
      <c r="H161" s="81">
        <f>ROUND(F161*G161,2)</f>
        <v>0</v>
      </c>
    </row>
    <row r="162" spans="1:8" ht="36" customHeight="1">
      <c r="A162" s="44" t="s">
        <v>40</v>
      </c>
      <c r="B162" s="45" t="s">
        <v>187</v>
      </c>
      <c r="C162" s="46" t="s">
        <v>41</v>
      </c>
      <c r="D162" s="49" t="s">
        <v>228</v>
      </c>
      <c r="E162" s="47"/>
      <c r="F162" s="78"/>
      <c r="G162" s="177"/>
      <c r="H162" s="81"/>
    </row>
    <row r="163" spans="1:8" ht="36" customHeight="1">
      <c r="A163" s="44" t="s">
        <v>358</v>
      </c>
      <c r="B163" s="48" t="s">
        <v>30</v>
      </c>
      <c r="C163" s="46" t="s">
        <v>333</v>
      </c>
      <c r="D163" s="49" t="s">
        <v>2</v>
      </c>
      <c r="E163" s="47" t="s">
        <v>36</v>
      </c>
      <c r="F163" s="78">
        <v>180</v>
      </c>
      <c r="G163" s="167"/>
      <c r="H163" s="81">
        <f>ROUND(F163*G163,2)</f>
        <v>0</v>
      </c>
    </row>
    <row r="164" spans="1:8" ht="36" customHeight="1">
      <c r="A164" s="44" t="s">
        <v>42</v>
      </c>
      <c r="B164" s="45" t="s">
        <v>188</v>
      </c>
      <c r="C164" s="46" t="s">
        <v>43</v>
      </c>
      <c r="D164" s="49" t="s">
        <v>228</v>
      </c>
      <c r="E164" s="47"/>
      <c r="F164" s="78"/>
      <c r="G164" s="177"/>
      <c r="H164" s="81"/>
    </row>
    <row r="165" spans="1:8" ht="36" customHeight="1">
      <c r="A165" s="44" t="s">
        <v>44</v>
      </c>
      <c r="B165" s="48" t="s">
        <v>30</v>
      </c>
      <c r="C165" s="46" t="s">
        <v>45</v>
      </c>
      <c r="D165" s="49" t="s">
        <v>2</v>
      </c>
      <c r="E165" s="47" t="s">
        <v>36</v>
      </c>
      <c r="F165" s="78">
        <v>100</v>
      </c>
      <c r="G165" s="167"/>
      <c r="H165" s="81">
        <f>ROUND(F165*G165,2)</f>
        <v>0</v>
      </c>
    </row>
    <row r="166" spans="1:8" ht="36" customHeight="1">
      <c r="A166" s="44" t="s">
        <v>117</v>
      </c>
      <c r="B166" s="45" t="s">
        <v>189</v>
      </c>
      <c r="C166" s="46" t="s">
        <v>48</v>
      </c>
      <c r="D166" s="49" t="s">
        <v>119</v>
      </c>
      <c r="E166" s="47"/>
      <c r="F166" s="78"/>
      <c r="G166" s="177"/>
      <c r="H166" s="81"/>
    </row>
    <row r="167" spans="1:8" ht="36" customHeight="1">
      <c r="A167" s="44" t="s">
        <v>120</v>
      </c>
      <c r="B167" s="48" t="s">
        <v>30</v>
      </c>
      <c r="C167" s="46" t="s">
        <v>244</v>
      </c>
      <c r="D167" s="49"/>
      <c r="E167" s="47"/>
      <c r="F167" s="78"/>
      <c r="G167" s="177"/>
      <c r="H167" s="81"/>
    </row>
    <row r="168" spans="1:8" ht="36" customHeight="1">
      <c r="A168" s="44" t="s">
        <v>211</v>
      </c>
      <c r="B168" s="50" t="s">
        <v>334</v>
      </c>
      <c r="C168" s="46" t="s">
        <v>231</v>
      </c>
      <c r="D168" s="49" t="s">
        <v>2</v>
      </c>
      <c r="E168" s="47" t="s">
        <v>46</v>
      </c>
      <c r="F168" s="78">
        <v>990</v>
      </c>
      <c r="G168" s="167"/>
      <c r="H168" s="81">
        <f>ROUND(F168*G168,2)</f>
        <v>0</v>
      </c>
    </row>
    <row r="169" spans="1:8" ht="36" customHeight="1">
      <c r="A169" s="44" t="s">
        <v>121</v>
      </c>
      <c r="B169" s="48" t="s">
        <v>39</v>
      </c>
      <c r="C169" s="46" t="s">
        <v>232</v>
      </c>
      <c r="D169" s="49"/>
      <c r="E169" s="47"/>
      <c r="F169" s="78"/>
      <c r="G169" s="177"/>
      <c r="H169" s="81"/>
    </row>
    <row r="170" spans="1:8" ht="36" customHeight="1">
      <c r="A170" s="44"/>
      <c r="B170" s="50" t="s">
        <v>334</v>
      </c>
      <c r="C170" s="46" t="s">
        <v>335</v>
      </c>
      <c r="D170" s="49" t="s">
        <v>2</v>
      </c>
      <c r="E170" s="47" t="s">
        <v>46</v>
      </c>
      <c r="F170" s="78">
        <v>50</v>
      </c>
      <c r="G170" s="167"/>
      <c r="H170" s="81">
        <f>ROUND(F170*G170,2)</f>
        <v>0</v>
      </c>
    </row>
    <row r="171" spans="1:8" ht="36" customHeight="1">
      <c r="A171" s="44"/>
      <c r="B171" s="45" t="s">
        <v>190</v>
      </c>
      <c r="C171" s="46" t="s">
        <v>233</v>
      </c>
      <c r="D171" s="49" t="s">
        <v>311</v>
      </c>
      <c r="E171" s="72"/>
      <c r="F171" s="78"/>
      <c r="G171" s="177"/>
      <c r="H171" s="81"/>
    </row>
    <row r="172" spans="1:8" ht="36" customHeight="1">
      <c r="A172" s="44" t="s">
        <v>234</v>
      </c>
      <c r="B172" s="48" t="s">
        <v>30</v>
      </c>
      <c r="C172" s="46" t="s">
        <v>49</v>
      </c>
      <c r="D172" s="49"/>
      <c r="E172" s="47"/>
      <c r="F172" s="78"/>
      <c r="G172" s="177"/>
      <c r="H172" s="81"/>
    </row>
    <row r="173" spans="1:8" ht="36" customHeight="1">
      <c r="A173" s="44" t="s">
        <v>235</v>
      </c>
      <c r="B173" s="50" t="s">
        <v>116</v>
      </c>
      <c r="C173" s="46" t="s">
        <v>136</v>
      </c>
      <c r="D173" s="49"/>
      <c r="E173" s="47" t="s">
        <v>31</v>
      </c>
      <c r="F173" s="78">
        <v>540</v>
      </c>
      <c r="G173" s="167"/>
      <c r="H173" s="81">
        <f>ROUND(F173*G173,2)</f>
        <v>0</v>
      </c>
    </row>
    <row r="174" spans="1:8" ht="36" customHeight="1">
      <c r="A174" s="44" t="s">
        <v>236</v>
      </c>
      <c r="B174" s="48" t="s">
        <v>39</v>
      </c>
      <c r="C174" s="46" t="s">
        <v>81</v>
      </c>
      <c r="D174" s="49"/>
      <c r="E174" s="47"/>
      <c r="F174" s="78"/>
      <c r="G174" s="177"/>
      <c r="H174" s="81"/>
    </row>
    <row r="175" spans="1:8" ht="36" customHeight="1">
      <c r="A175" s="44" t="s">
        <v>237</v>
      </c>
      <c r="B175" s="50" t="s">
        <v>116</v>
      </c>
      <c r="C175" s="46" t="s">
        <v>136</v>
      </c>
      <c r="D175" s="49"/>
      <c r="E175" s="47" t="s">
        <v>31</v>
      </c>
      <c r="F175" s="78">
        <v>50</v>
      </c>
      <c r="G175" s="167"/>
      <c r="H175" s="81">
        <f>ROUND(F175*G175,2)</f>
        <v>0</v>
      </c>
    </row>
    <row r="176" spans="1:8" ht="36" customHeight="1">
      <c r="A176" s="44" t="s">
        <v>123</v>
      </c>
      <c r="B176" s="45" t="s">
        <v>191</v>
      </c>
      <c r="C176" s="46" t="s">
        <v>125</v>
      </c>
      <c r="D176" s="49" t="s">
        <v>312</v>
      </c>
      <c r="E176" s="47"/>
      <c r="F176" s="78"/>
      <c r="G176" s="177"/>
      <c r="H176" s="81"/>
    </row>
    <row r="177" spans="1:8" ht="36" customHeight="1">
      <c r="A177" s="44" t="s">
        <v>363</v>
      </c>
      <c r="B177" s="48" t="s">
        <v>30</v>
      </c>
      <c r="C177" s="46" t="s">
        <v>243</v>
      </c>
      <c r="D177" s="49" t="s">
        <v>2</v>
      </c>
      <c r="E177" s="47" t="s">
        <v>29</v>
      </c>
      <c r="F177" s="78">
        <v>3800</v>
      </c>
      <c r="G177" s="167"/>
      <c r="H177" s="81">
        <f>ROUND(F177*G177,2)</f>
        <v>0</v>
      </c>
    </row>
    <row r="178" spans="1:8" ht="21" customHeight="1">
      <c r="A178" s="76"/>
      <c r="B178" s="105"/>
      <c r="C178" s="107"/>
      <c r="D178" s="78"/>
      <c r="E178" s="75"/>
      <c r="F178" s="75"/>
      <c r="G178" s="177"/>
      <c r="H178" s="81"/>
    </row>
    <row r="179" spans="1:8" ht="36" customHeight="1">
      <c r="A179" s="76"/>
      <c r="B179" s="105"/>
      <c r="C179" s="107" t="s">
        <v>21</v>
      </c>
      <c r="D179" s="78"/>
      <c r="E179" s="75"/>
      <c r="F179" s="75"/>
      <c r="G179" s="177"/>
      <c r="H179" s="81"/>
    </row>
    <row r="180" spans="1:8" ht="36" customHeight="1">
      <c r="A180" s="43" t="s">
        <v>52</v>
      </c>
      <c r="B180" s="45" t="s">
        <v>192</v>
      </c>
      <c r="C180" s="46" t="s">
        <v>53</v>
      </c>
      <c r="D180" s="49" t="s">
        <v>140</v>
      </c>
      <c r="E180" s="47" t="s">
        <v>46</v>
      </c>
      <c r="F180" s="75">
        <v>720</v>
      </c>
      <c r="G180" s="167"/>
      <c r="H180" s="81">
        <f>ROUND(F180*G180,2)</f>
        <v>0</v>
      </c>
    </row>
    <row r="181" spans="1:8" ht="20.25" customHeight="1">
      <c r="A181" s="76"/>
      <c r="B181" s="105"/>
      <c r="C181" s="107"/>
      <c r="D181" s="78"/>
      <c r="E181" s="75"/>
      <c r="F181" s="75"/>
      <c r="G181" s="177"/>
      <c r="H181" s="81"/>
    </row>
    <row r="182" spans="1:8" ht="48" customHeight="1">
      <c r="A182" s="76"/>
      <c r="B182" s="105"/>
      <c r="C182" s="107" t="s">
        <v>22</v>
      </c>
      <c r="D182" s="78"/>
      <c r="E182" s="75"/>
      <c r="F182" s="75"/>
      <c r="G182" s="177"/>
      <c r="H182" s="81"/>
    </row>
    <row r="183" spans="1:8" ht="48" customHeight="1">
      <c r="A183" s="43"/>
      <c r="B183" s="45" t="s">
        <v>193</v>
      </c>
      <c r="C183" s="51" t="s">
        <v>151</v>
      </c>
      <c r="D183" s="49" t="s">
        <v>144</v>
      </c>
      <c r="E183" s="47"/>
      <c r="F183" s="75"/>
      <c r="G183" s="177"/>
      <c r="H183" s="81"/>
    </row>
    <row r="184" spans="1:8" ht="48" customHeight="1">
      <c r="A184" s="43" t="s">
        <v>54</v>
      </c>
      <c r="B184" s="48" t="s">
        <v>30</v>
      </c>
      <c r="C184" s="46" t="s">
        <v>336</v>
      </c>
      <c r="D184" s="49"/>
      <c r="E184" s="47" t="s">
        <v>36</v>
      </c>
      <c r="F184" s="75">
        <v>8</v>
      </c>
      <c r="G184" s="167"/>
      <c r="H184" s="81">
        <f>ROUND(F184*G184,2)</f>
        <v>0</v>
      </c>
    </row>
    <row r="185" spans="1:8" ht="48" customHeight="1">
      <c r="A185" s="43" t="s">
        <v>55</v>
      </c>
      <c r="B185" s="48" t="s">
        <v>39</v>
      </c>
      <c r="C185" s="46" t="s">
        <v>337</v>
      </c>
      <c r="D185" s="49"/>
      <c r="E185" s="47" t="s">
        <v>36</v>
      </c>
      <c r="F185" s="75">
        <v>8</v>
      </c>
      <c r="G185" s="167"/>
      <c r="H185" s="81">
        <f>ROUND(F185*G185,2)</f>
        <v>0</v>
      </c>
    </row>
    <row r="186" spans="1:8" ht="48" customHeight="1">
      <c r="A186" s="43" t="s">
        <v>89</v>
      </c>
      <c r="B186" s="48" t="s">
        <v>47</v>
      </c>
      <c r="C186" s="46" t="s">
        <v>338</v>
      </c>
      <c r="D186" s="49"/>
      <c r="E186" s="47" t="s">
        <v>36</v>
      </c>
      <c r="F186" s="75">
        <v>2</v>
      </c>
      <c r="G186" s="167"/>
      <c r="H186" s="81">
        <f>ROUND(F186*G186,2)</f>
        <v>0</v>
      </c>
    </row>
    <row r="187" spans="1:8" ht="48" customHeight="1">
      <c r="A187" s="43" t="s">
        <v>90</v>
      </c>
      <c r="B187" s="48" t="s">
        <v>59</v>
      </c>
      <c r="C187" s="46" t="s">
        <v>339</v>
      </c>
      <c r="D187" s="49"/>
      <c r="E187" s="47" t="s">
        <v>36</v>
      </c>
      <c r="F187" s="75">
        <v>1</v>
      </c>
      <c r="G187" s="167"/>
      <c r="H187" s="81">
        <f>ROUND(F187*G187,2)</f>
        <v>0</v>
      </c>
    </row>
    <row r="188" spans="1:8" ht="48" customHeight="1">
      <c r="A188" s="43" t="s">
        <v>364</v>
      </c>
      <c r="B188" s="48" t="s">
        <v>63</v>
      </c>
      <c r="C188" s="46" t="s">
        <v>340</v>
      </c>
      <c r="D188" s="49"/>
      <c r="E188" s="47" t="s">
        <v>36</v>
      </c>
      <c r="F188" s="75">
        <v>1</v>
      </c>
      <c r="G188" s="167"/>
      <c r="H188" s="81">
        <f>ROUND(F188*G188,2)</f>
        <v>0</v>
      </c>
    </row>
    <row r="189" spans="1:8" ht="48" customHeight="1">
      <c r="A189" s="43"/>
      <c r="B189" s="45" t="s">
        <v>194</v>
      </c>
      <c r="C189" s="51" t="s">
        <v>341</v>
      </c>
      <c r="D189" s="49" t="s">
        <v>144</v>
      </c>
      <c r="E189" s="47"/>
      <c r="F189" s="75"/>
      <c r="G189" s="177"/>
      <c r="H189" s="81"/>
    </row>
    <row r="190" spans="1:8" ht="48" customHeight="1">
      <c r="A190" s="43"/>
      <c r="B190" s="48" t="s">
        <v>30</v>
      </c>
      <c r="C190" s="51" t="s">
        <v>342</v>
      </c>
      <c r="D190" s="49"/>
      <c r="E190" s="47" t="s">
        <v>36</v>
      </c>
      <c r="F190" s="75">
        <v>1</v>
      </c>
      <c r="G190" s="167"/>
      <c r="H190" s="81">
        <f>ROUND(F190*G190,2)</f>
        <v>0</v>
      </c>
    </row>
    <row r="191" spans="1:8" ht="24.75" customHeight="1">
      <c r="A191" s="109"/>
      <c r="B191" s="48"/>
      <c r="C191" s="142"/>
      <c r="D191" s="49"/>
      <c r="E191" s="138"/>
      <c r="F191" s="75"/>
      <c r="G191" s="177"/>
      <c r="H191" s="81"/>
    </row>
    <row r="192" spans="1:8" ht="48" customHeight="1">
      <c r="A192" s="109"/>
      <c r="B192" s="48"/>
      <c r="C192" s="107" t="s">
        <v>322</v>
      </c>
      <c r="D192" s="49"/>
      <c r="E192" s="138"/>
      <c r="F192" s="75"/>
      <c r="G192" s="177"/>
      <c r="H192" s="81"/>
    </row>
    <row r="193" spans="1:8" ht="21.75" customHeight="1">
      <c r="A193" s="148"/>
      <c r="B193" s="42" t="s">
        <v>196</v>
      </c>
      <c r="C193" s="152" t="s">
        <v>390</v>
      </c>
      <c r="D193" s="40" t="s">
        <v>421</v>
      </c>
      <c r="E193" s="153" t="s">
        <v>391</v>
      </c>
      <c r="F193" s="154">
        <v>24</v>
      </c>
      <c r="G193" s="167"/>
      <c r="H193" s="155">
        <f>ROUND(F193*G193,2)</f>
        <v>0</v>
      </c>
    </row>
    <row r="194" spans="1:8" ht="21.75" customHeight="1">
      <c r="A194" s="109"/>
      <c r="B194" s="143"/>
      <c r="C194" s="140"/>
      <c r="D194" s="141"/>
      <c r="E194" s="144"/>
      <c r="F194" s="75"/>
      <c r="G194" s="177"/>
      <c r="H194" s="81"/>
    </row>
    <row r="195" spans="1:8" ht="36" customHeight="1">
      <c r="A195" s="76"/>
      <c r="B195" s="120"/>
      <c r="C195" s="107" t="s">
        <v>23</v>
      </c>
      <c r="D195" s="78"/>
      <c r="E195" s="75"/>
      <c r="F195" s="75"/>
      <c r="G195" s="177"/>
      <c r="H195" s="81"/>
    </row>
    <row r="196" spans="1:8" ht="36" customHeight="1">
      <c r="A196" s="43"/>
      <c r="B196" s="45" t="s">
        <v>199</v>
      </c>
      <c r="C196" s="46" t="s">
        <v>91</v>
      </c>
      <c r="D196" s="49" t="s">
        <v>163</v>
      </c>
      <c r="E196" s="47" t="s">
        <v>36</v>
      </c>
      <c r="F196" s="75">
        <v>12</v>
      </c>
      <c r="G196" s="167"/>
      <c r="H196" s="81">
        <f>ROUND(F196*G196,2)</f>
        <v>0</v>
      </c>
    </row>
    <row r="197" spans="1:8" ht="36" customHeight="1">
      <c r="A197" s="43" t="s">
        <v>57</v>
      </c>
      <c r="B197" s="45" t="s">
        <v>200</v>
      </c>
      <c r="C197" s="46" t="s">
        <v>428</v>
      </c>
      <c r="D197" s="49" t="s">
        <v>321</v>
      </c>
      <c r="E197" s="47"/>
      <c r="F197" s="75"/>
      <c r="G197" s="177"/>
      <c r="H197" s="81"/>
    </row>
    <row r="198" spans="1:8" ht="36" customHeight="1">
      <c r="A198" s="43" t="s">
        <v>365</v>
      </c>
      <c r="B198" s="48" t="s">
        <v>30</v>
      </c>
      <c r="C198" s="46" t="s">
        <v>343</v>
      </c>
      <c r="D198" s="49"/>
      <c r="E198" s="47" t="s">
        <v>36</v>
      </c>
      <c r="F198" s="75">
        <v>12</v>
      </c>
      <c r="G198" s="167"/>
      <c r="H198" s="81">
        <f>ROUND(F198*G198,2)</f>
        <v>0</v>
      </c>
    </row>
    <row r="199" spans="1:8" ht="36" customHeight="1">
      <c r="A199" s="43" t="s">
        <v>58</v>
      </c>
      <c r="B199" s="48" t="s">
        <v>39</v>
      </c>
      <c r="C199" s="46" t="s">
        <v>165</v>
      </c>
      <c r="D199" s="49"/>
      <c r="E199" s="47" t="s">
        <v>36</v>
      </c>
      <c r="F199" s="75">
        <v>2</v>
      </c>
      <c r="G199" s="167"/>
      <c r="H199" s="81">
        <f>ROUND(F199*G199,2)</f>
        <v>0</v>
      </c>
    </row>
    <row r="200" spans="1:8" ht="21" customHeight="1">
      <c r="A200" s="76"/>
      <c r="B200" s="120"/>
      <c r="C200" s="107"/>
      <c r="D200" s="78"/>
      <c r="E200" s="75"/>
      <c r="F200" s="75"/>
      <c r="G200" s="177"/>
      <c r="H200" s="81"/>
    </row>
    <row r="201" spans="1:8" ht="36" customHeight="1">
      <c r="A201" s="76"/>
      <c r="B201" s="113"/>
      <c r="C201" s="107" t="s">
        <v>24</v>
      </c>
      <c r="D201" s="78"/>
      <c r="E201" s="78"/>
      <c r="F201" s="78"/>
      <c r="G201" s="177"/>
      <c r="H201" s="81"/>
    </row>
    <row r="202" spans="1:8" ht="36" customHeight="1">
      <c r="A202" s="44" t="s">
        <v>60</v>
      </c>
      <c r="B202" s="45" t="s">
        <v>392</v>
      </c>
      <c r="C202" s="46" t="s">
        <v>61</v>
      </c>
      <c r="D202" s="49" t="s">
        <v>166</v>
      </c>
      <c r="E202" s="47"/>
      <c r="F202" s="78"/>
      <c r="G202" s="177"/>
      <c r="H202" s="81"/>
    </row>
    <row r="203" spans="1:8" ht="36" customHeight="1">
      <c r="A203" s="44" t="s">
        <v>62</v>
      </c>
      <c r="B203" s="48" t="s">
        <v>30</v>
      </c>
      <c r="C203" s="46" t="s">
        <v>167</v>
      </c>
      <c r="D203" s="49"/>
      <c r="E203" s="47" t="s">
        <v>29</v>
      </c>
      <c r="F203" s="78">
        <v>1270</v>
      </c>
      <c r="G203" s="167"/>
      <c r="H203" s="81">
        <f>ROUND(F203*G203,2)</f>
        <v>0</v>
      </c>
    </row>
    <row r="204" spans="1:8" ht="18" customHeight="1">
      <c r="A204" s="76"/>
      <c r="B204" s="113"/>
      <c r="C204" s="107"/>
      <c r="D204" s="78"/>
      <c r="E204" s="78"/>
      <c r="F204" s="78"/>
      <c r="G204" s="181"/>
      <c r="H204" s="81"/>
    </row>
    <row r="205" spans="1:8" s="27" customFormat="1" ht="30" customHeight="1" thickBot="1">
      <c r="A205" s="125"/>
      <c r="B205" s="126" t="str">
        <f>B151</f>
        <v>C</v>
      </c>
      <c r="C205" s="198" t="str">
        <f>C151</f>
        <v>SASK AVE REHABILITATION (Acheson Drive Lane to Hamilton Avenue)</v>
      </c>
      <c r="D205" s="199"/>
      <c r="E205" s="199"/>
      <c r="F205" s="200"/>
      <c r="G205" s="182" t="s">
        <v>16</v>
      </c>
      <c r="H205" s="127">
        <f>SUM(H151:H204)</f>
        <v>0</v>
      </c>
    </row>
    <row r="206" spans="1:8" s="27" customFormat="1" ht="30" customHeight="1" thickTop="1">
      <c r="A206" s="26"/>
      <c r="B206" s="25" t="s">
        <v>15</v>
      </c>
      <c r="C206" s="73" t="s">
        <v>215</v>
      </c>
      <c r="D206" s="74"/>
      <c r="E206" s="74"/>
      <c r="F206" s="99"/>
      <c r="G206" s="177"/>
      <c r="H206" s="62"/>
    </row>
    <row r="207" spans="1:8" ht="36" customHeight="1">
      <c r="A207" s="11"/>
      <c r="B207" s="8"/>
      <c r="C207" s="22" t="s">
        <v>18</v>
      </c>
      <c r="D207" s="3"/>
      <c r="E207" s="3"/>
      <c r="F207" s="78"/>
      <c r="G207" s="177"/>
      <c r="H207" s="65"/>
    </row>
    <row r="208" spans="1:8" ht="36" customHeight="1">
      <c r="A208" s="43" t="s">
        <v>92</v>
      </c>
      <c r="B208" s="45" t="s">
        <v>87</v>
      </c>
      <c r="C208" s="46" t="s">
        <v>93</v>
      </c>
      <c r="D208" s="40" t="s">
        <v>216</v>
      </c>
      <c r="E208" s="47" t="s">
        <v>27</v>
      </c>
      <c r="F208" s="75">
        <v>160</v>
      </c>
      <c r="G208" s="167"/>
      <c r="H208" s="81">
        <f>ROUND(F208*G208,2)</f>
        <v>0</v>
      </c>
    </row>
    <row r="209" spans="1:8" ht="36" customHeight="1">
      <c r="A209" s="108" t="s">
        <v>94</v>
      </c>
      <c r="B209" s="45" t="s">
        <v>88</v>
      </c>
      <c r="C209" s="46" t="s">
        <v>95</v>
      </c>
      <c r="D209" s="40" t="s">
        <v>216</v>
      </c>
      <c r="E209" s="47" t="s">
        <v>29</v>
      </c>
      <c r="F209" s="75">
        <v>1630</v>
      </c>
      <c r="G209" s="167"/>
      <c r="H209" s="81">
        <f>ROUND(F209*G209,2)</f>
        <v>0</v>
      </c>
    </row>
    <row r="210" spans="1:8" ht="36" customHeight="1">
      <c r="A210" s="108" t="s">
        <v>96</v>
      </c>
      <c r="B210" s="45" t="s">
        <v>204</v>
      </c>
      <c r="C210" s="46" t="s">
        <v>98</v>
      </c>
      <c r="D210" s="40" t="s">
        <v>216</v>
      </c>
      <c r="E210" s="47"/>
      <c r="F210" s="75"/>
      <c r="G210" s="177"/>
      <c r="H210" s="81"/>
    </row>
    <row r="211" spans="1:8" ht="36" customHeight="1">
      <c r="A211" s="108" t="s">
        <v>350</v>
      </c>
      <c r="B211" s="48" t="s">
        <v>30</v>
      </c>
      <c r="C211" s="46" t="s">
        <v>186</v>
      </c>
      <c r="D211" s="49" t="s">
        <v>2</v>
      </c>
      <c r="E211" s="47" t="s">
        <v>31</v>
      </c>
      <c r="F211" s="75">
        <v>230</v>
      </c>
      <c r="G211" s="167"/>
      <c r="H211" s="81">
        <f>ROUND(F211*G211,2)</f>
        <v>0</v>
      </c>
    </row>
    <row r="212" spans="1:8" ht="36" customHeight="1">
      <c r="A212" s="108" t="s">
        <v>32</v>
      </c>
      <c r="B212" s="45" t="s">
        <v>205</v>
      </c>
      <c r="C212" s="46" t="s">
        <v>33</v>
      </c>
      <c r="D212" s="40" t="s">
        <v>216</v>
      </c>
      <c r="E212" s="47" t="s">
        <v>27</v>
      </c>
      <c r="F212" s="75">
        <v>50</v>
      </c>
      <c r="G212" s="167"/>
      <c r="H212" s="81">
        <f>ROUND(F212*G212,2)</f>
        <v>0</v>
      </c>
    </row>
    <row r="213" spans="1:8" ht="36" customHeight="1">
      <c r="A213" s="108" t="s">
        <v>353</v>
      </c>
      <c r="B213" s="45" t="s">
        <v>206</v>
      </c>
      <c r="C213" s="46" t="s">
        <v>296</v>
      </c>
      <c r="D213" s="40" t="s">
        <v>216</v>
      </c>
      <c r="E213" s="47" t="s">
        <v>27</v>
      </c>
      <c r="F213" s="75">
        <v>870</v>
      </c>
      <c r="G213" s="167"/>
      <c r="H213" s="81">
        <f>ROUND(F213*G213,2)</f>
        <v>0</v>
      </c>
    </row>
    <row r="214" spans="1:8" ht="36" customHeight="1">
      <c r="A214" s="108" t="s">
        <v>102</v>
      </c>
      <c r="B214" s="45" t="s">
        <v>207</v>
      </c>
      <c r="C214" s="46" t="s">
        <v>104</v>
      </c>
      <c r="D214" s="49" t="s">
        <v>105</v>
      </c>
      <c r="E214" s="47" t="s">
        <v>29</v>
      </c>
      <c r="F214" s="75">
        <v>160</v>
      </c>
      <c r="G214" s="167"/>
      <c r="H214" s="81">
        <f>ROUND(F214*G214,2)</f>
        <v>0</v>
      </c>
    </row>
    <row r="215" spans="1:8" ht="20.25" customHeight="1">
      <c r="A215" s="76"/>
      <c r="B215" s="113"/>
      <c r="C215" s="107"/>
      <c r="D215" s="78"/>
      <c r="E215" s="78"/>
      <c r="F215" s="78"/>
      <c r="G215" s="177"/>
      <c r="H215" s="81"/>
    </row>
    <row r="216" spans="1:8" ht="36" customHeight="1">
      <c r="A216" s="76"/>
      <c r="B216" s="105"/>
      <c r="C216" s="107" t="s">
        <v>20</v>
      </c>
      <c r="D216" s="78"/>
      <c r="E216" s="75"/>
      <c r="F216" s="75"/>
      <c r="G216" s="177"/>
      <c r="H216" s="81"/>
    </row>
    <row r="217" spans="1:8" ht="36" customHeight="1">
      <c r="A217" s="108" t="s">
        <v>416</v>
      </c>
      <c r="B217" s="45" t="s">
        <v>415</v>
      </c>
      <c r="C217" s="46" t="s">
        <v>367</v>
      </c>
      <c r="D217" s="49" t="s">
        <v>348</v>
      </c>
      <c r="E217" s="47"/>
      <c r="F217" s="75"/>
      <c r="G217" s="177"/>
      <c r="H217" s="81"/>
    </row>
    <row r="218" spans="1:8" ht="36" customHeight="1">
      <c r="A218" s="108" t="s">
        <v>368</v>
      </c>
      <c r="B218" s="48" t="s">
        <v>30</v>
      </c>
      <c r="C218" s="46" t="s">
        <v>366</v>
      </c>
      <c r="D218" s="49" t="s">
        <v>2</v>
      </c>
      <c r="E218" s="47" t="s">
        <v>31</v>
      </c>
      <c r="F218" s="75">
        <v>100</v>
      </c>
      <c r="G218" s="167"/>
      <c r="H218" s="81">
        <f>ROUND(F218*G218,2)</f>
        <v>0</v>
      </c>
    </row>
    <row r="219" spans="1:8" ht="24.75" customHeight="1">
      <c r="A219" s="76"/>
      <c r="B219" s="121"/>
      <c r="C219" s="122"/>
      <c r="D219" s="123"/>
      <c r="E219" s="124"/>
      <c r="F219" s="98"/>
      <c r="G219" s="177"/>
      <c r="H219" s="81"/>
    </row>
    <row r="220" spans="1:8" s="27" customFormat="1" ht="30" customHeight="1" thickBot="1">
      <c r="A220" s="28"/>
      <c r="B220" s="24" t="str">
        <f>B206</f>
        <v>D</v>
      </c>
      <c r="C220" s="190" t="str">
        <f>C206</f>
        <v>MULTI-USE PATHWAYS</v>
      </c>
      <c r="D220" s="191"/>
      <c r="E220" s="191"/>
      <c r="F220" s="192"/>
      <c r="G220" s="182" t="s">
        <v>16</v>
      </c>
      <c r="H220" s="56">
        <f>SUM(H206:H219)</f>
        <v>0</v>
      </c>
    </row>
    <row r="221" spans="1:8" ht="36" customHeight="1" thickTop="1">
      <c r="A221" s="36"/>
      <c r="B221" s="4"/>
      <c r="C221" s="9" t="s">
        <v>17</v>
      </c>
      <c r="D221" s="16"/>
      <c r="E221" s="70"/>
      <c r="F221" s="100"/>
      <c r="G221" s="183"/>
      <c r="H221" s="63"/>
    </row>
    <row r="222" spans="1:8" ht="30" customHeight="1" thickBot="1">
      <c r="A222" s="12"/>
      <c r="B222" s="24" t="str">
        <f>B6</f>
        <v>A</v>
      </c>
      <c r="C222" s="203" t="str">
        <f>C6</f>
        <v>SASKATCHEWAN AVENUE AT STURGEON CREEK- BRIDGE WORKS</v>
      </c>
      <c r="D222" s="204"/>
      <c r="E222" s="204"/>
      <c r="F222" s="205"/>
      <c r="G222" s="175" t="s">
        <v>16</v>
      </c>
      <c r="H222" s="55">
        <f>H47</f>
        <v>0</v>
      </c>
    </row>
    <row r="223" spans="1:8" ht="30" customHeight="1" thickBot="1" thickTop="1">
      <c r="A223" s="12"/>
      <c r="B223" s="24" t="str">
        <f>B48</f>
        <v>B</v>
      </c>
      <c r="C223" s="206" t="str">
        <f>C48</f>
        <v>SASK AVENUE RECONSTRUCTION (Cavalier Drive to Acheson Drive Lane)</v>
      </c>
      <c r="D223" s="207"/>
      <c r="E223" s="207"/>
      <c r="F223" s="208"/>
      <c r="G223" s="175" t="s">
        <v>16</v>
      </c>
      <c r="H223" s="55">
        <f>H150</f>
        <v>0</v>
      </c>
    </row>
    <row r="224" spans="1:8" ht="30" customHeight="1" thickBot="1" thickTop="1">
      <c r="A224" s="12"/>
      <c r="B224" s="24" t="str">
        <f>B151</f>
        <v>C</v>
      </c>
      <c r="C224" s="206" t="str">
        <f>C151</f>
        <v>SASK AVE REHABILITATION (Acheson Drive Lane to Hamilton Avenue)</v>
      </c>
      <c r="D224" s="207"/>
      <c r="E224" s="207"/>
      <c r="F224" s="208"/>
      <c r="G224" s="175" t="s">
        <v>16</v>
      </c>
      <c r="H224" s="55">
        <f>H205</f>
        <v>0</v>
      </c>
    </row>
    <row r="225" spans="1:8" ht="30" customHeight="1" thickBot="1" thickTop="1">
      <c r="A225" s="17"/>
      <c r="B225" s="24" t="str">
        <f>B206</f>
        <v>D</v>
      </c>
      <c r="C225" s="206" t="str">
        <f>C206</f>
        <v>MULTI-USE PATHWAYS</v>
      </c>
      <c r="D225" s="207"/>
      <c r="E225" s="207"/>
      <c r="F225" s="208"/>
      <c r="G225" s="184" t="s">
        <v>16</v>
      </c>
      <c r="H225" s="57">
        <f>H220</f>
        <v>0</v>
      </c>
    </row>
    <row r="226" spans="1:8" s="23" customFormat="1" ht="37.5" customHeight="1" thickTop="1">
      <c r="A226" s="11"/>
      <c r="B226" s="201" t="s">
        <v>26</v>
      </c>
      <c r="C226" s="202"/>
      <c r="D226" s="202"/>
      <c r="E226" s="202"/>
      <c r="F226" s="202"/>
      <c r="G226" s="193">
        <f>SUM(H222:H225)</f>
        <v>0</v>
      </c>
      <c r="H226" s="194"/>
    </row>
    <row r="227" spans="1:8" ht="15.75" customHeight="1">
      <c r="A227" s="37"/>
      <c r="B227" s="32"/>
      <c r="C227" s="33"/>
      <c r="D227" s="34"/>
      <c r="E227" s="71"/>
      <c r="F227" s="101"/>
      <c r="G227" s="129"/>
      <c r="H227" s="64"/>
    </row>
  </sheetData>
  <sheetProtection sheet="1"/>
  <autoFilter ref="G1:G227"/>
  <mergeCells count="13">
    <mergeCell ref="C223:F223"/>
    <mergeCell ref="C224:F224"/>
    <mergeCell ref="C225:F225"/>
    <mergeCell ref="C151:F151"/>
    <mergeCell ref="C220:F220"/>
    <mergeCell ref="G226:H226"/>
    <mergeCell ref="C6:F6"/>
    <mergeCell ref="C205:F205"/>
    <mergeCell ref="B226:F226"/>
    <mergeCell ref="C48:F48"/>
    <mergeCell ref="C47:F47"/>
    <mergeCell ref="C150:F150"/>
    <mergeCell ref="C222:F222"/>
  </mergeCells>
  <conditionalFormatting sqref="D62:D63 D77:D79 D135:D136 D202:D203 D90:D95 D167:D168 D171:D175 D17:D19 D51:D55">
    <cfRule type="cellIs" priority="604" dxfId="293" operator="equal" stopIfTrue="1">
      <formula>"CW 2130-R11"</formula>
    </cfRule>
    <cfRule type="cellIs" priority="605" dxfId="293" operator="equal" stopIfTrue="1">
      <formula>"CW 3120-R2"</formula>
    </cfRule>
    <cfRule type="cellIs" priority="606" dxfId="293" operator="equal" stopIfTrue="1">
      <formula>"CW 3240-R7"</formula>
    </cfRule>
  </conditionalFormatting>
  <conditionalFormatting sqref="D57">
    <cfRule type="cellIs" priority="613" dxfId="293" operator="equal" stopIfTrue="1">
      <formula>"CW 2130-R11"</formula>
    </cfRule>
    <cfRule type="cellIs" priority="614" dxfId="293" operator="equal" stopIfTrue="1">
      <formula>"CW 3120-R2"</formula>
    </cfRule>
    <cfRule type="cellIs" priority="615" dxfId="293" operator="equal" stopIfTrue="1">
      <formula>"CW 3240-R7"</formula>
    </cfRule>
  </conditionalFormatting>
  <conditionalFormatting sqref="D58">
    <cfRule type="cellIs" priority="610" dxfId="293" operator="equal" stopIfTrue="1">
      <formula>"CW 2130-R11"</formula>
    </cfRule>
    <cfRule type="cellIs" priority="611" dxfId="293" operator="equal" stopIfTrue="1">
      <formula>"CW 3120-R2"</formula>
    </cfRule>
    <cfRule type="cellIs" priority="612" dxfId="293" operator="equal" stopIfTrue="1">
      <formula>"CW 3240-R7"</formula>
    </cfRule>
  </conditionalFormatting>
  <conditionalFormatting sqref="D56">
    <cfRule type="cellIs" priority="601" dxfId="293" operator="equal" stopIfTrue="1">
      <formula>"CW 2130-R11"</formula>
    </cfRule>
    <cfRule type="cellIs" priority="602" dxfId="293" operator="equal" stopIfTrue="1">
      <formula>"CW 3120-R2"</formula>
    </cfRule>
    <cfRule type="cellIs" priority="603" dxfId="293" operator="equal" stopIfTrue="1">
      <formula>"CW 3240-R7"</formula>
    </cfRule>
  </conditionalFormatting>
  <conditionalFormatting sqref="D66">
    <cfRule type="cellIs" priority="598" dxfId="293" operator="equal" stopIfTrue="1">
      <formula>"CW 2130-R11"</formula>
    </cfRule>
    <cfRule type="cellIs" priority="599" dxfId="293" operator="equal" stopIfTrue="1">
      <formula>"CW 3120-R2"</formula>
    </cfRule>
    <cfRule type="cellIs" priority="600" dxfId="293" operator="equal" stopIfTrue="1">
      <formula>"CW 3240-R7"</formula>
    </cfRule>
  </conditionalFormatting>
  <conditionalFormatting sqref="D67:D68">
    <cfRule type="cellIs" priority="595" dxfId="293" operator="equal" stopIfTrue="1">
      <formula>"CW 2130-R11"</formula>
    </cfRule>
    <cfRule type="cellIs" priority="596" dxfId="293" operator="equal" stopIfTrue="1">
      <formula>"CW 3120-R2"</formula>
    </cfRule>
    <cfRule type="cellIs" priority="597" dxfId="293" operator="equal" stopIfTrue="1">
      <formula>"CW 3240-R7"</formula>
    </cfRule>
  </conditionalFormatting>
  <conditionalFormatting sqref="D69">
    <cfRule type="cellIs" priority="592" dxfId="293" operator="equal" stopIfTrue="1">
      <formula>"CW 2130-R11"</formula>
    </cfRule>
    <cfRule type="cellIs" priority="593" dxfId="293" operator="equal" stopIfTrue="1">
      <formula>"CW 3120-R2"</formula>
    </cfRule>
    <cfRule type="cellIs" priority="594" dxfId="293" operator="equal" stopIfTrue="1">
      <formula>"CW 3240-R7"</formula>
    </cfRule>
  </conditionalFormatting>
  <conditionalFormatting sqref="D71">
    <cfRule type="cellIs" priority="589" dxfId="293" operator="equal" stopIfTrue="1">
      <formula>"CW 2130-R11"</formula>
    </cfRule>
    <cfRule type="cellIs" priority="590" dxfId="293" operator="equal" stopIfTrue="1">
      <formula>"CW 3120-R2"</formula>
    </cfRule>
    <cfRule type="cellIs" priority="591" dxfId="293" operator="equal" stopIfTrue="1">
      <formula>"CW 3240-R7"</formula>
    </cfRule>
  </conditionalFormatting>
  <conditionalFormatting sqref="D76">
    <cfRule type="cellIs" priority="562" dxfId="293" operator="equal" stopIfTrue="1">
      <formula>"CW 2130-R11"</formula>
    </cfRule>
    <cfRule type="cellIs" priority="563" dxfId="293" operator="equal" stopIfTrue="1">
      <formula>"CW 3120-R2"</formula>
    </cfRule>
    <cfRule type="cellIs" priority="564" dxfId="293" operator="equal" stopIfTrue="1">
      <formula>"CW 3240-R7"</formula>
    </cfRule>
  </conditionalFormatting>
  <conditionalFormatting sqref="D120:D121">
    <cfRule type="cellIs" priority="531" dxfId="293" operator="equal" stopIfTrue="1">
      <formula>"CW 2130-R11"</formula>
    </cfRule>
    <cfRule type="cellIs" priority="532" dxfId="293" operator="equal" stopIfTrue="1">
      <formula>"CW 3120-R2"</formula>
    </cfRule>
    <cfRule type="cellIs" priority="533" dxfId="293" operator="equal" stopIfTrue="1">
      <formula>"CW 3240-R7"</formula>
    </cfRule>
  </conditionalFormatting>
  <conditionalFormatting sqref="D82">
    <cfRule type="cellIs" priority="556" dxfId="293" operator="equal" stopIfTrue="1">
      <formula>"CW 2130-R11"</formula>
    </cfRule>
    <cfRule type="cellIs" priority="557" dxfId="293" operator="equal" stopIfTrue="1">
      <formula>"CW 3120-R2"</formula>
    </cfRule>
    <cfRule type="cellIs" priority="558" dxfId="293" operator="equal" stopIfTrue="1">
      <formula>"CW 3240-R7"</formula>
    </cfRule>
  </conditionalFormatting>
  <conditionalFormatting sqref="D104">
    <cfRule type="cellIs" priority="548" dxfId="293" operator="equal" stopIfTrue="1">
      <formula>"CW 2130-R11"</formula>
    </cfRule>
    <cfRule type="cellIs" priority="549" dxfId="293" operator="equal" stopIfTrue="1">
      <formula>"CW 3120-R2"</formula>
    </cfRule>
    <cfRule type="cellIs" priority="550" dxfId="293" operator="equal" stopIfTrue="1">
      <formula>"CW 3240-R7"</formula>
    </cfRule>
  </conditionalFormatting>
  <conditionalFormatting sqref="D103">
    <cfRule type="cellIs" priority="551" dxfId="293" operator="equal" stopIfTrue="1">
      <formula>"CW 3120-R2"</formula>
    </cfRule>
    <cfRule type="cellIs" priority="552" dxfId="293" operator="equal" stopIfTrue="1">
      <formula>"CW 3240-R7"</formula>
    </cfRule>
  </conditionalFormatting>
  <conditionalFormatting sqref="D117:D118">
    <cfRule type="cellIs" priority="536" dxfId="293" operator="equal" stopIfTrue="1">
      <formula>"CW 3120-R2"</formula>
    </cfRule>
    <cfRule type="cellIs" priority="537" dxfId="293" operator="equal" stopIfTrue="1">
      <formula>"CW 3240-R7"</formula>
    </cfRule>
  </conditionalFormatting>
  <conditionalFormatting sqref="D133">
    <cfRule type="cellIs" priority="524" dxfId="293" operator="equal" stopIfTrue="1">
      <formula>"CW 2130-R11"</formula>
    </cfRule>
    <cfRule type="cellIs" priority="525" dxfId="293" operator="equal" stopIfTrue="1">
      <formula>"CW 3120-R2"</formula>
    </cfRule>
    <cfRule type="cellIs" priority="526" dxfId="293" operator="equal" stopIfTrue="1">
      <formula>"CW 3240-R7"</formula>
    </cfRule>
  </conditionalFormatting>
  <conditionalFormatting sqref="D119">
    <cfRule type="cellIs" priority="534" dxfId="293" operator="equal" stopIfTrue="1">
      <formula>"CW 3120-R2"</formula>
    </cfRule>
    <cfRule type="cellIs" priority="535" dxfId="293" operator="equal" stopIfTrue="1">
      <formula>"CW 3240-R7"</formula>
    </cfRule>
  </conditionalFormatting>
  <conditionalFormatting sqref="D124">
    <cfRule type="cellIs" priority="529" dxfId="293" operator="equal" stopIfTrue="1">
      <formula>"CW 3120-R2"</formula>
    </cfRule>
    <cfRule type="cellIs" priority="530" dxfId="293" operator="equal" stopIfTrue="1">
      <formula>"CW 3240-R7"</formula>
    </cfRule>
  </conditionalFormatting>
  <conditionalFormatting sqref="D125:D130">
    <cfRule type="cellIs" priority="527" dxfId="293" operator="equal" stopIfTrue="1">
      <formula>"CW 2130-R11"</formula>
    </cfRule>
    <cfRule type="cellIs" priority="528" dxfId="293" operator="equal" stopIfTrue="1">
      <formula>"CW 3240-R7"</formula>
    </cfRule>
  </conditionalFormatting>
  <conditionalFormatting sqref="D98">
    <cfRule type="cellIs" priority="518" dxfId="293" operator="equal" stopIfTrue="1">
      <formula>"CW 2130-R11"</formula>
    </cfRule>
    <cfRule type="cellIs" priority="519" dxfId="293" operator="equal" stopIfTrue="1">
      <formula>"CW 3120-R2"</formula>
    </cfRule>
    <cfRule type="cellIs" priority="520" dxfId="293" operator="equal" stopIfTrue="1">
      <formula>"CW 3240-R7"</formula>
    </cfRule>
  </conditionalFormatting>
  <conditionalFormatting sqref="D146:D147">
    <cfRule type="cellIs" priority="515" dxfId="293" operator="equal" stopIfTrue="1">
      <formula>"CW 2130-R11"</formula>
    </cfRule>
    <cfRule type="cellIs" priority="516" dxfId="293" operator="equal" stopIfTrue="1">
      <formula>"CW 3120-R2"</formula>
    </cfRule>
    <cfRule type="cellIs" priority="517" dxfId="293" operator="equal" stopIfTrue="1">
      <formula>"CW 3240-R7"</formula>
    </cfRule>
  </conditionalFormatting>
  <conditionalFormatting sqref="D153">
    <cfRule type="cellIs" priority="476" dxfId="293" operator="equal" stopIfTrue="1">
      <formula>"CW 2130-R11"</formula>
    </cfRule>
    <cfRule type="cellIs" priority="477" dxfId="293" operator="equal" stopIfTrue="1">
      <formula>"CW 3120-R2"</formula>
    </cfRule>
    <cfRule type="cellIs" priority="478" dxfId="293" operator="equal" stopIfTrue="1">
      <formula>"CW 3240-R7"</formula>
    </cfRule>
  </conditionalFormatting>
  <conditionalFormatting sqref="D154">
    <cfRule type="cellIs" priority="473" dxfId="293" operator="equal" stopIfTrue="1">
      <formula>"CW 2130-R11"</formula>
    </cfRule>
    <cfRule type="cellIs" priority="474" dxfId="293" operator="equal" stopIfTrue="1">
      <formula>"CW 3120-R2"</formula>
    </cfRule>
    <cfRule type="cellIs" priority="475" dxfId="293" operator="equal" stopIfTrue="1">
      <formula>"CW 3240-R7"</formula>
    </cfRule>
  </conditionalFormatting>
  <conditionalFormatting sqref="D158">
    <cfRule type="cellIs" priority="458" dxfId="293" operator="equal" stopIfTrue="1">
      <formula>"CW 2130-R11"</formula>
    </cfRule>
    <cfRule type="cellIs" priority="459" dxfId="293" operator="equal" stopIfTrue="1">
      <formula>"CW 3120-R2"</formula>
    </cfRule>
    <cfRule type="cellIs" priority="460" dxfId="293" operator="equal" stopIfTrue="1">
      <formula>"CW 3240-R7"</formula>
    </cfRule>
  </conditionalFormatting>
  <conditionalFormatting sqref="D159 D161">
    <cfRule type="cellIs" priority="455" dxfId="293" operator="equal" stopIfTrue="1">
      <formula>"CW 2130-R11"</formula>
    </cfRule>
    <cfRule type="cellIs" priority="456" dxfId="293" operator="equal" stopIfTrue="1">
      <formula>"CW 3120-R2"</formula>
    </cfRule>
    <cfRule type="cellIs" priority="457" dxfId="293" operator="equal" stopIfTrue="1">
      <formula>"CW 3240-R7"</formula>
    </cfRule>
  </conditionalFormatting>
  <conditionalFormatting sqref="D162:D163">
    <cfRule type="cellIs" priority="452" dxfId="293" operator="equal" stopIfTrue="1">
      <formula>"CW 2130-R11"</formula>
    </cfRule>
    <cfRule type="cellIs" priority="453" dxfId="293" operator="equal" stopIfTrue="1">
      <formula>"CW 3120-R2"</formula>
    </cfRule>
    <cfRule type="cellIs" priority="454" dxfId="293" operator="equal" stopIfTrue="1">
      <formula>"CW 3240-R7"</formula>
    </cfRule>
  </conditionalFormatting>
  <conditionalFormatting sqref="D164:D165">
    <cfRule type="cellIs" priority="449" dxfId="293" operator="equal" stopIfTrue="1">
      <formula>"CW 2130-R11"</formula>
    </cfRule>
    <cfRule type="cellIs" priority="450" dxfId="293" operator="equal" stopIfTrue="1">
      <formula>"CW 3120-R2"</formula>
    </cfRule>
    <cfRule type="cellIs" priority="451" dxfId="293" operator="equal" stopIfTrue="1">
      <formula>"CW 3240-R7"</formula>
    </cfRule>
  </conditionalFormatting>
  <conditionalFormatting sqref="D169">
    <cfRule type="cellIs" priority="410" dxfId="293" operator="equal" stopIfTrue="1">
      <formula>"CW 2130-R11"</formula>
    </cfRule>
    <cfRule type="cellIs" priority="411" dxfId="293" operator="equal" stopIfTrue="1">
      <formula>"CW 3120-R2"</formula>
    </cfRule>
    <cfRule type="cellIs" priority="412" dxfId="293" operator="equal" stopIfTrue="1">
      <formula>"CW 3240-R7"</formula>
    </cfRule>
  </conditionalFormatting>
  <conditionalFormatting sqref="D171">
    <cfRule type="cellIs" priority="401" dxfId="293" operator="equal" stopIfTrue="1">
      <formula>"CW 2130-R11"</formula>
    </cfRule>
    <cfRule type="cellIs" priority="402" dxfId="293" operator="equal" stopIfTrue="1">
      <formula>"CW 3120-R2"</formula>
    </cfRule>
    <cfRule type="cellIs" priority="403" dxfId="293" operator="equal" stopIfTrue="1">
      <formula>"CW 3240-R7"</formula>
    </cfRule>
  </conditionalFormatting>
  <conditionalFormatting sqref="D166">
    <cfRule type="cellIs" priority="419" dxfId="293" operator="equal" stopIfTrue="1">
      <formula>"CW 2130-R11"</formula>
    </cfRule>
    <cfRule type="cellIs" priority="420" dxfId="293" operator="equal" stopIfTrue="1">
      <formula>"CW 3120-R2"</formula>
    </cfRule>
    <cfRule type="cellIs" priority="421" dxfId="293" operator="equal" stopIfTrue="1">
      <formula>"CW 3240-R7"</formula>
    </cfRule>
  </conditionalFormatting>
  <conditionalFormatting sqref="D176:D177">
    <cfRule type="cellIs" priority="392" dxfId="293" operator="equal" stopIfTrue="1">
      <formula>"CW 2130-R11"</formula>
    </cfRule>
    <cfRule type="cellIs" priority="393" dxfId="293" operator="equal" stopIfTrue="1">
      <formula>"CW 3120-R2"</formula>
    </cfRule>
    <cfRule type="cellIs" priority="394" dxfId="293" operator="equal" stopIfTrue="1">
      <formula>"CW 3240-R7"</formula>
    </cfRule>
  </conditionalFormatting>
  <conditionalFormatting sqref="D180">
    <cfRule type="cellIs" priority="380" dxfId="293" operator="equal" stopIfTrue="1">
      <formula>"CW 2130-R11"</formula>
    </cfRule>
    <cfRule type="cellIs" priority="381" dxfId="293" operator="equal" stopIfTrue="1">
      <formula>"CW 3120-R2"</formula>
    </cfRule>
    <cfRule type="cellIs" priority="382" dxfId="293" operator="equal" stopIfTrue="1">
      <formula>"CW 3240-R7"</formula>
    </cfRule>
  </conditionalFormatting>
  <conditionalFormatting sqref="D189:D192">
    <cfRule type="cellIs" priority="363" dxfId="293" operator="equal" stopIfTrue="1">
      <formula>"CW 3120-R2"</formula>
    </cfRule>
    <cfRule type="cellIs" priority="364" dxfId="293" operator="equal" stopIfTrue="1">
      <formula>"CW 3240-R7"</formula>
    </cfRule>
  </conditionalFormatting>
  <conditionalFormatting sqref="D183">
    <cfRule type="cellIs" priority="371" dxfId="293" operator="equal" stopIfTrue="1">
      <formula>"CW 3120-R2"</formula>
    </cfRule>
    <cfRule type="cellIs" priority="372" dxfId="293" operator="equal" stopIfTrue="1">
      <formula>"CW 3240-R7"</formula>
    </cfRule>
  </conditionalFormatting>
  <conditionalFormatting sqref="D184:D185">
    <cfRule type="cellIs" priority="368" dxfId="293" operator="equal" stopIfTrue="1">
      <formula>"CW 2130-R11"</formula>
    </cfRule>
    <cfRule type="cellIs" priority="369" dxfId="293" operator="equal" stopIfTrue="1">
      <formula>"CW 3120-R2"</formula>
    </cfRule>
    <cfRule type="cellIs" priority="370" dxfId="293" operator="equal" stopIfTrue="1">
      <formula>"CW 3240-R7"</formula>
    </cfRule>
  </conditionalFormatting>
  <conditionalFormatting sqref="D196">
    <cfRule type="cellIs" priority="351" dxfId="293" operator="equal" stopIfTrue="1">
      <formula>"CW 2130-R11"</formula>
    </cfRule>
    <cfRule type="cellIs" priority="352" dxfId="293" operator="equal" stopIfTrue="1">
      <formula>"CW 3120-R2"</formula>
    </cfRule>
    <cfRule type="cellIs" priority="353" dxfId="293" operator="equal" stopIfTrue="1">
      <formula>"CW 3240-R7"</formula>
    </cfRule>
  </conditionalFormatting>
  <conditionalFormatting sqref="D110:D112">
    <cfRule type="cellIs" priority="302" dxfId="293" operator="equal" stopIfTrue="1">
      <formula>"CW 3120-R2"</formula>
    </cfRule>
    <cfRule type="cellIs" priority="303" dxfId="293" operator="equal" stopIfTrue="1">
      <formula>"CW 3240-R7"</formula>
    </cfRule>
  </conditionalFormatting>
  <conditionalFormatting sqref="D155">
    <cfRule type="cellIs" priority="288" dxfId="293" operator="equal" stopIfTrue="1">
      <formula>"CW 2130-R11"</formula>
    </cfRule>
    <cfRule type="cellIs" priority="289" dxfId="293" operator="equal" stopIfTrue="1">
      <formula>"CW 3120-R2"</formula>
    </cfRule>
    <cfRule type="cellIs" priority="290" dxfId="293" operator="equal" stopIfTrue="1">
      <formula>"CW 3240-R7"</formula>
    </cfRule>
  </conditionalFormatting>
  <conditionalFormatting sqref="D59">
    <cfRule type="cellIs" priority="265" dxfId="293" operator="equal" stopIfTrue="1">
      <formula>"CW 2130-R11"</formula>
    </cfRule>
    <cfRule type="cellIs" priority="266" dxfId="293" operator="equal" stopIfTrue="1">
      <formula>"CW 3120-R2"</formula>
    </cfRule>
    <cfRule type="cellIs" priority="267" dxfId="293" operator="equal" stopIfTrue="1">
      <formula>"CW 3240-R7"</formula>
    </cfRule>
  </conditionalFormatting>
  <conditionalFormatting sqref="D61">
    <cfRule type="cellIs" priority="259" dxfId="293" operator="equal" stopIfTrue="1">
      <formula>"CW 2130-R11"</formula>
    </cfRule>
    <cfRule type="cellIs" priority="260" dxfId="293" operator="equal" stopIfTrue="1">
      <formula>"CW 3120-R2"</formula>
    </cfRule>
    <cfRule type="cellIs" priority="261" dxfId="293" operator="equal" stopIfTrue="1">
      <formula>"CW 3240-R7"</formula>
    </cfRule>
  </conditionalFormatting>
  <conditionalFormatting sqref="D70">
    <cfRule type="cellIs" priority="256" dxfId="293" operator="equal" stopIfTrue="1">
      <formula>"CW 2130-R11"</formula>
    </cfRule>
    <cfRule type="cellIs" priority="257" dxfId="293" operator="equal" stopIfTrue="1">
      <formula>"CW 3120-R2"</formula>
    </cfRule>
    <cfRule type="cellIs" priority="258" dxfId="293" operator="equal" stopIfTrue="1">
      <formula>"CW 3240-R7"</formula>
    </cfRule>
  </conditionalFormatting>
  <conditionalFormatting sqref="D74">
    <cfRule type="cellIs" priority="247" dxfId="293" operator="equal" stopIfTrue="1">
      <formula>"CW 2130-R11"</formula>
    </cfRule>
    <cfRule type="cellIs" priority="248" dxfId="293" operator="equal" stopIfTrue="1">
      <formula>"CW 3120-R2"</formula>
    </cfRule>
    <cfRule type="cellIs" priority="249" dxfId="293" operator="equal" stopIfTrue="1">
      <formula>"CW 3240-R7"</formula>
    </cfRule>
  </conditionalFormatting>
  <conditionalFormatting sqref="D80">
    <cfRule type="cellIs" priority="244" dxfId="293" operator="equal" stopIfTrue="1">
      <formula>"CW 2130-R11"</formula>
    </cfRule>
    <cfRule type="cellIs" priority="245" dxfId="293" operator="equal" stopIfTrue="1">
      <formula>"CW 3120-R2"</formula>
    </cfRule>
    <cfRule type="cellIs" priority="246" dxfId="293" operator="equal" stopIfTrue="1">
      <formula>"CW 3240-R7"</formula>
    </cfRule>
  </conditionalFormatting>
  <conditionalFormatting sqref="D83">
    <cfRule type="cellIs" priority="241" dxfId="293" operator="equal" stopIfTrue="1">
      <formula>"CW 2130-R11"</formula>
    </cfRule>
    <cfRule type="cellIs" priority="242" dxfId="293" operator="equal" stopIfTrue="1">
      <formula>"CW 3120-R2"</formula>
    </cfRule>
    <cfRule type="cellIs" priority="243" dxfId="293" operator="equal" stopIfTrue="1">
      <formula>"CW 3240-R7"</formula>
    </cfRule>
  </conditionalFormatting>
  <conditionalFormatting sqref="D81">
    <cfRule type="cellIs" priority="229" dxfId="293" operator="equal" stopIfTrue="1">
      <formula>"CW 2130-R11"</formula>
    </cfRule>
    <cfRule type="cellIs" priority="230" dxfId="293" operator="equal" stopIfTrue="1">
      <formula>"CW 3120-R2"</formula>
    </cfRule>
    <cfRule type="cellIs" priority="231" dxfId="293" operator="equal" stopIfTrue="1">
      <formula>"CW 3240-R7"</formula>
    </cfRule>
  </conditionalFormatting>
  <conditionalFormatting sqref="D107">
    <cfRule type="cellIs" priority="210" dxfId="293" operator="equal" stopIfTrue="1">
      <formula>"CW 2130-R11"</formula>
    </cfRule>
    <cfRule type="cellIs" priority="211" dxfId="293" operator="equal" stopIfTrue="1">
      <formula>"CW 3120-R2"</formula>
    </cfRule>
    <cfRule type="cellIs" priority="212" dxfId="293" operator="equal" stopIfTrue="1">
      <formula>"CW 3240-R7"</formula>
    </cfRule>
  </conditionalFormatting>
  <conditionalFormatting sqref="D85">
    <cfRule type="cellIs" priority="235" dxfId="293" operator="equal" stopIfTrue="1">
      <formula>"CW 2130-R11"</formula>
    </cfRule>
    <cfRule type="cellIs" priority="236" dxfId="293" operator="equal" stopIfTrue="1">
      <formula>"CW 3120-R2"</formula>
    </cfRule>
    <cfRule type="cellIs" priority="237" dxfId="293" operator="equal" stopIfTrue="1">
      <formula>"CW 3240-R7"</formula>
    </cfRule>
  </conditionalFormatting>
  <conditionalFormatting sqref="D84">
    <cfRule type="cellIs" priority="232" dxfId="293" operator="equal" stopIfTrue="1">
      <formula>"CW 2130-R11"</formula>
    </cfRule>
    <cfRule type="cellIs" priority="233" dxfId="293" operator="equal" stopIfTrue="1">
      <formula>"CW 3120-R2"</formula>
    </cfRule>
    <cfRule type="cellIs" priority="234" dxfId="293" operator="equal" stopIfTrue="1">
      <formula>"CW 3240-R7"</formula>
    </cfRule>
  </conditionalFormatting>
  <conditionalFormatting sqref="D102">
    <cfRule type="cellIs" priority="218" dxfId="293" operator="equal" stopIfTrue="1">
      <formula>"CW 2130-R11"</formula>
    </cfRule>
    <cfRule type="cellIs" priority="219" dxfId="293" operator="equal" stopIfTrue="1">
      <formula>"CW 3120-R2"</formula>
    </cfRule>
    <cfRule type="cellIs" priority="220" dxfId="293" operator="equal" stopIfTrue="1">
      <formula>"CW 3240-R7"</formula>
    </cfRule>
  </conditionalFormatting>
  <conditionalFormatting sqref="D140">
    <cfRule type="cellIs" priority="171" dxfId="293" operator="equal" stopIfTrue="1">
      <formula>"CW 2130-R11"</formula>
    </cfRule>
    <cfRule type="cellIs" priority="172" dxfId="293" operator="equal" stopIfTrue="1">
      <formula>"CW 3120-R2"</formula>
    </cfRule>
    <cfRule type="cellIs" priority="173" dxfId="293" operator="equal" stopIfTrue="1">
      <formula>"CW 3240-R7"</formula>
    </cfRule>
  </conditionalFormatting>
  <conditionalFormatting sqref="D105">
    <cfRule type="cellIs" priority="215" dxfId="293" operator="equal" stopIfTrue="1">
      <formula>"CW 2130-R11"</formula>
    </cfRule>
    <cfRule type="cellIs" priority="216" dxfId="293" operator="equal" stopIfTrue="1">
      <formula>"CW 3120-R2"</formula>
    </cfRule>
    <cfRule type="cellIs" priority="217" dxfId="293" operator="equal" stopIfTrue="1">
      <formula>"CW 3240-R7"</formula>
    </cfRule>
  </conditionalFormatting>
  <conditionalFormatting sqref="D101">
    <cfRule type="cellIs" priority="221" dxfId="293" operator="equal" stopIfTrue="1">
      <formula>"CW 3120-R2"</formula>
    </cfRule>
    <cfRule type="cellIs" priority="222" dxfId="293" operator="equal" stopIfTrue="1">
      <formula>"CW 3240-R7"</formula>
    </cfRule>
  </conditionalFormatting>
  <conditionalFormatting sqref="D134">
    <cfRule type="cellIs" priority="189" dxfId="293" operator="equal" stopIfTrue="1">
      <formula>"CW 2130-R11"</formula>
    </cfRule>
    <cfRule type="cellIs" priority="190" dxfId="293" operator="equal" stopIfTrue="1">
      <formula>"CW 3120-R2"</formula>
    </cfRule>
    <cfRule type="cellIs" priority="191" dxfId="293" operator="equal" stopIfTrue="1">
      <formula>"CW 3240-R7"</formula>
    </cfRule>
  </conditionalFormatting>
  <conditionalFormatting sqref="D109">
    <cfRule type="cellIs" priority="205" dxfId="293" operator="equal" stopIfTrue="1">
      <formula>"CW 2130-R11"</formula>
    </cfRule>
    <cfRule type="cellIs" priority="206" dxfId="293" operator="equal" stopIfTrue="1">
      <formula>"CW 3120-R2"</formula>
    </cfRule>
    <cfRule type="cellIs" priority="207" dxfId="293" operator="equal" stopIfTrue="1">
      <formula>"CW 3240-R7"</formula>
    </cfRule>
  </conditionalFormatting>
  <conditionalFormatting sqref="D106">
    <cfRule type="cellIs" priority="213" dxfId="293" operator="equal" stopIfTrue="1">
      <formula>"CW 3120-R2"</formula>
    </cfRule>
    <cfRule type="cellIs" priority="214" dxfId="293" operator="equal" stopIfTrue="1">
      <formula>"CW 3240-R7"</formula>
    </cfRule>
  </conditionalFormatting>
  <conditionalFormatting sqref="D108">
    <cfRule type="cellIs" priority="208" dxfId="293" operator="equal" stopIfTrue="1">
      <formula>"CW 3120-R2"</formula>
    </cfRule>
    <cfRule type="cellIs" priority="209" dxfId="293" operator="equal" stopIfTrue="1">
      <formula>"CW 3240-R7"</formula>
    </cfRule>
  </conditionalFormatting>
  <conditionalFormatting sqref="D113:D114">
    <cfRule type="cellIs" priority="203" dxfId="293" operator="equal" stopIfTrue="1">
      <formula>"CW 3120-R2"</formula>
    </cfRule>
    <cfRule type="cellIs" priority="204" dxfId="293" operator="equal" stopIfTrue="1">
      <formula>"CW 3240-R7"</formula>
    </cfRule>
  </conditionalFormatting>
  <conditionalFormatting sqref="D115:D116">
    <cfRule type="cellIs" priority="199" dxfId="293" operator="equal" stopIfTrue="1">
      <formula>"CW 3120-R2"</formula>
    </cfRule>
    <cfRule type="cellIs" priority="200" dxfId="293" operator="equal" stopIfTrue="1">
      <formula>"CW 3240-R7"</formula>
    </cfRule>
  </conditionalFormatting>
  <conditionalFormatting sqref="D122">
    <cfRule type="cellIs" priority="197" dxfId="293" operator="equal" stopIfTrue="1">
      <formula>"CW 3120-R2"</formula>
    </cfRule>
    <cfRule type="cellIs" priority="198" dxfId="293" operator="equal" stopIfTrue="1">
      <formula>"CW 3240-R7"</formula>
    </cfRule>
  </conditionalFormatting>
  <conditionalFormatting sqref="D123">
    <cfRule type="cellIs" priority="192" dxfId="293" operator="equal" stopIfTrue="1">
      <formula>"CW 3120-R2"</formula>
    </cfRule>
    <cfRule type="cellIs" priority="193" dxfId="293" operator="equal" stopIfTrue="1">
      <formula>"CW 3240-R7"</formula>
    </cfRule>
  </conditionalFormatting>
  <conditionalFormatting sqref="D212">
    <cfRule type="cellIs" priority="165" dxfId="293" operator="equal" stopIfTrue="1">
      <formula>"CW 2130-R11"</formula>
    </cfRule>
    <cfRule type="cellIs" priority="166" dxfId="293" operator="equal" stopIfTrue="1">
      <formula>"CW 3120-R2"</formula>
    </cfRule>
    <cfRule type="cellIs" priority="167" dxfId="293" operator="equal" stopIfTrue="1">
      <formula>"CW 3240-R7"</formula>
    </cfRule>
  </conditionalFormatting>
  <conditionalFormatting sqref="D141:D143">
    <cfRule type="cellIs" priority="186" dxfId="293" operator="equal" stopIfTrue="1">
      <formula>"CW 2130-R11"</formula>
    </cfRule>
    <cfRule type="cellIs" priority="187" dxfId="293" operator="equal" stopIfTrue="1">
      <formula>"CW 3120-R2"</formula>
    </cfRule>
    <cfRule type="cellIs" priority="188" dxfId="293" operator="equal" stopIfTrue="1">
      <formula>"CW 3240-R7"</formula>
    </cfRule>
  </conditionalFormatting>
  <conditionalFormatting sqref="D139">
    <cfRule type="cellIs" priority="177" dxfId="293" operator="equal" stopIfTrue="1">
      <formula>"CW 2130-R11"</formula>
    </cfRule>
    <cfRule type="cellIs" priority="178" dxfId="293" operator="equal" stopIfTrue="1">
      <formula>"CW 3120-R2"</formula>
    </cfRule>
    <cfRule type="cellIs" priority="179" dxfId="293" operator="equal" stopIfTrue="1">
      <formula>"CW 3240-R7"</formula>
    </cfRule>
  </conditionalFormatting>
  <conditionalFormatting sqref="D217">
    <cfRule type="cellIs" priority="147" dxfId="293" operator="equal" stopIfTrue="1">
      <formula>"CW 2130-R11"</formula>
    </cfRule>
    <cfRule type="cellIs" priority="148" dxfId="293" operator="equal" stopIfTrue="1">
      <formula>"CW 3120-R2"</formula>
    </cfRule>
    <cfRule type="cellIs" priority="149" dxfId="293" operator="equal" stopIfTrue="1">
      <formula>"CW 3240-R7"</formula>
    </cfRule>
  </conditionalFormatting>
  <conditionalFormatting sqref="D214 D208:D211">
    <cfRule type="cellIs" priority="159" dxfId="293" operator="equal" stopIfTrue="1">
      <formula>"CW 2130-R11"</formula>
    </cfRule>
    <cfRule type="cellIs" priority="160" dxfId="293" operator="equal" stopIfTrue="1">
      <formula>"CW 3120-R2"</formula>
    </cfRule>
    <cfRule type="cellIs" priority="161" dxfId="293" operator="equal" stopIfTrue="1">
      <formula>"CW 3240-R7"</formula>
    </cfRule>
  </conditionalFormatting>
  <conditionalFormatting sqref="D170">
    <cfRule type="cellIs" priority="135" dxfId="293" operator="equal" stopIfTrue="1">
      <formula>"CW 2130-R11"</formula>
    </cfRule>
    <cfRule type="cellIs" priority="136" dxfId="293" operator="equal" stopIfTrue="1">
      <formula>"CW 3120-R2"</formula>
    </cfRule>
    <cfRule type="cellIs" priority="137" dxfId="293" operator="equal" stopIfTrue="1">
      <formula>"CW 3240-R7"</formula>
    </cfRule>
  </conditionalFormatting>
  <conditionalFormatting sqref="D186">
    <cfRule type="cellIs" priority="132" dxfId="293" operator="equal" stopIfTrue="1">
      <formula>"CW 2130-R11"</formula>
    </cfRule>
    <cfRule type="cellIs" priority="133" dxfId="293" operator="equal" stopIfTrue="1">
      <formula>"CW 3120-R2"</formula>
    </cfRule>
    <cfRule type="cellIs" priority="134" dxfId="293" operator="equal" stopIfTrue="1">
      <formula>"CW 3240-R7"</formula>
    </cfRule>
  </conditionalFormatting>
  <conditionalFormatting sqref="D187">
    <cfRule type="cellIs" priority="129" dxfId="293" operator="equal" stopIfTrue="1">
      <formula>"CW 2130-R11"</formula>
    </cfRule>
    <cfRule type="cellIs" priority="130" dxfId="293" operator="equal" stopIfTrue="1">
      <formula>"CW 3120-R2"</formula>
    </cfRule>
    <cfRule type="cellIs" priority="131" dxfId="293" operator="equal" stopIfTrue="1">
      <formula>"CW 3240-R7"</formula>
    </cfRule>
  </conditionalFormatting>
  <conditionalFormatting sqref="D188">
    <cfRule type="cellIs" priority="126" dxfId="293" operator="equal" stopIfTrue="1">
      <formula>"CW 2130-R11"</formula>
    </cfRule>
    <cfRule type="cellIs" priority="127" dxfId="293" operator="equal" stopIfTrue="1">
      <formula>"CW 3120-R2"</formula>
    </cfRule>
    <cfRule type="cellIs" priority="128" dxfId="293" operator="equal" stopIfTrue="1">
      <formula>"CW 3240-R7"</formula>
    </cfRule>
  </conditionalFormatting>
  <conditionalFormatting sqref="D198:D199">
    <cfRule type="cellIs" priority="123" dxfId="293" operator="equal" stopIfTrue="1">
      <formula>"CW 2130-R11"</formula>
    </cfRule>
    <cfRule type="cellIs" priority="124" dxfId="293" operator="equal" stopIfTrue="1">
      <formula>"CW 3120-R2"</formula>
    </cfRule>
    <cfRule type="cellIs" priority="125" dxfId="293" operator="equal" stopIfTrue="1">
      <formula>"CW 3240-R7"</formula>
    </cfRule>
  </conditionalFormatting>
  <conditionalFormatting sqref="D197">
    <cfRule type="cellIs" priority="120" dxfId="293" operator="equal" stopIfTrue="1">
      <formula>"CW 2130-R11"</formula>
    </cfRule>
    <cfRule type="cellIs" priority="121" dxfId="293" operator="equal" stopIfTrue="1">
      <formula>"CW 3120-R2"</formula>
    </cfRule>
    <cfRule type="cellIs" priority="122" dxfId="293" operator="equal" stopIfTrue="1">
      <formula>"CW 3240-R7"</formula>
    </cfRule>
  </conditionalFormatting>
  <conditionalFormatting sqref="D86:D87">
    <cfRule type="cellIs" priority="114" dxfId="293" operator="equal" stopIfTrue="1">
      <formula>"CW 2130-R11"</formula>
    </cfRule>
    <cfRule type="cellIs" priority="115" dxfId="293" operator="equal" stopIfTrue="1">
      <formula>"CW 3120-R2"</formula>
    </cfRule>
    <cfRule type="cellIs" priority="116" dxfId="293" operator="equal" stopIfTrue="1">
      <formula>"CW 3240-R7"</formula>
    </cfRule>
  </conditionalFormatting>
  <conditionalFormatting sqref="D160">
    <cfRule type="cellIs" priority="108" dxfId="293" operator="equal" stopIfTrue="1">
      <formula>"CW 2130-R11"</formula>
    </cfRule>
    <cfRule type="cellIs" priority="109" dxfId="293" operator="equal" stopIfTrue="1">
      <formula>"CW 3120-R2"</formula>
    </cfRule>
    <cfRule type="cellIs" priority="110" dxfId="293" operator="equal" stopIfTrue="1">
      <formula>"CW 3240-R7"</formula>
    </cfRule>
  </conditionalFormatting>
  <conditionalFormatting sqref="D88:D89">
    <cfRule type="cellIs" priority="102" dxfId="293" operator="equal" stopIfTrue="1">
      <formula>"CW 2130-R11"</formula>
    </cfRule>
    <cfRule type="cellIs" priority="103" dxfId="293" operator="equal" stopIfTrue="1">
      <formula>"CW 3120-R2"</formula>
    </cfRule>
    <cfRule type="cellIs" priority="104" dxfId="293" operator="equal" stopIfTrue="1">
      <formula>"CW 3240-R7"</formula>
    </cfRule>
  </conditionalFormatting>
  <conditionalFormatting sqref="D218">
    <cfRule type="cellIs" priority="96" dxfId="293" operator="equal" stopIfTrue="1">
      <formula>"CW 2130-R11"</formula>
    </cfRule>
    <cfRule type="cellIs" priority="97" dxfId="293" operator="equal" stopIfTrue="1">
      <formula>"CW 3120-R2"</formula>
    </cfRule>
    <cfRule type="cellIs" priority="98" dxfId="293" operator="equal" stopIfTrue="1">
      <formula>"CW 3240-R7"</formula>
    </cfRule>
  </conditionalFormatting>
  <conditionalFormatting sqref="D44:D46">
    <cfRule type="cellIs" priority="19" dxfId="293" operator="equal" stopIfTrue="1">
      <formula>"CW 2130-R11"</formula>
    </cfRule>
    <cfRule type="cellIs" priority="20" dxfId="293" operator="equal" stopIfTrue="1">
      <formula>"CW 3120-R2"</formula>
    </cfRule>
    <cfRule type="cellIs" priority="21" dxfId="293" operator="equal" stopIfTrue="1">
      <formula>"CW 3240-R7"</formula>
    </cfRule>
  </conditionalFormatting>
  <conditionalFormatting sqref="D8">
    <cfRule type="cellIs" priority="87" dxfId="293" operator="equal" stopIfTrue="1">
      <formula>"CW 2130-R11"</formula>
    </cfRule>
    <cfRule type="cellIs" priority="88" dxfId="293" operator="equal" stopIfTrue="1">
      <formula>"CW 3120-R2"</formula>
    </cfRule>
    <cfRule type="cellIs" priority="89" dxfId="293" operator="equal" stopIfTrue="1">
      <formula>"CW 3240-R7"</formula>
    </cfRule>
  </conditionalFormatting>
  <conditionalFormatting sqref="D7">
    <cfRule type="cellIs" priority="84" dxfId="293" operator="equal" stopIfTrue="1">
      <formula>"CW 2130-R11"</formula>
    </cfRule>
    <cfRule type="cellIs" priority="85" dxfId="293" operator="equal" stopIfTrue="1">
      <formula>"CW 3120-R2"</formula>
    </cfRule>
    <cfRule type="cellIs" priority="86" dxfId="293" operator="equal" stopIfTrue="1">
      <formula>"CW 3240-R7"</formula>
    </cfRule>
  </conditionalFormatting>
  <conditionalFormatting sqref="D16">
    <cfRule type="cellIs" priority="81" dxfId="293" operator="equal" stopIfTrue="1">
      <formula>"CW 2130-R11"</formula>
    </cfRule>
    <cfRule type="cellIs" priority="82" dxfId="293" operator="equal" stopIfTrue="1">
      <formula>"CW 3120-R2"</formula>
    </cfRule>
    <cfRule type="cellIs" priority="83" dxfId="293" operator="equal" stopIfTrue="1">
      <formula>"CW 3240-R7"</formula>
    </cfRule>
  </conditionalFormatting>
  <conditionalFormatting sqref="D20">
    <cfRule type="cellIs" priority="78" dxfId="293" operator="equal" stopIfTrue="1">
      <formula>"CW 2130-R11"</formula>
    </cfRule>
    <cfRule type="cellIs" priority="79" dxfId="293" operator="equal" stopIfTrue="1">
      <formula>"CW 3120-R2"</formula>
    </cfRule>
    <cfRule type="cellIs" priority="80" dxfId="293" operator="equal" stopIfTrue="1">
      <formula>"CW 3240-R7"</formula>
    </cfRule>
  </conditionalFormatting>
  <conditionalFormatting sqref="D9">
    <cfRule type="cellIs" priority="75" dxfId="293" operator="equal" stopIfTrue="1">
      <formula>"CW 2130-R11"</formula>
    </cfRule>
    <cfRule type="cellIs" priority="76" dxfId="293" operator="equal" stopIfTrue="1">
      <formula>"CW 3120-R2"</formula>
    </cfRule>
    <cfRule type="cellIs" priority="77" dxfId="293" operator="equal" stopIfTrue="1">
      <formula>"CW 3240-R7"</formula>
    </cfRule>
  </conditionalFormatting>
  <conditionalFormatting sqref="D14:D15">
    <cfRule type="cellIs" priority="72" dxfId="293" operator="equal" stopIfTrue="1">
      <formula>"CW 2130-R11"</formula>
    </cfRule>
    <cfRule type="cellIs" priority="73" dxfId="293" operator="equal" stopIfTrue="1">
      <formula>"CW 3120-R2"</formula>
    </cfRule>
    <cfRule type="cellIs" priority="74" dxfId="293" operator="equal" stopIfTrue="1">
      <formula>"CW 3240-R7"</formula>
    </cfRule>
  </conditionalFormatting>
  <conditionalFormatting sqref="D10">
    <cfRule type="cellIs" priority="69" dxfId="293" operator="equal" stopIfTrue="1">
      <formula>"CW 2130-R11"</formula>
    </cfRule>
    <cfRule type="cellIs" priority="70" dxfId="293" operator="equal" stopIfTrue="1">
      <formula>"CW 3120-R2"</formula>
    </cfRule>
    <cfRule type="cellIs" priority="71" dxfId="293" operator="equal" stopIfTrue="1">
      <formula>"CW 3240-R7"</formula>
    </cfRule>
  </conditionalFormatting>
  <conditionalFormatting sqref="D11:D13">
    <cfRule type="cellIs" priority="66" dxfId="293" operator="equal" stopIfTrue="1">
      <formula>"CW 2130-R11"</formula>
    </cfRule>
    <cfRule type="cellIs" priority="67" dxfId="293" operator="equal" stopIfTrue="1">
      <formula>"CW 3120-R2"</formula>
    </cfRule>
    <cfRule type="cellIs" priority="68" dxfId="293" operator="equal" stopIfTrue="1">
      <formula>"CW 3240-R7"</formula>
    </cfRule>
  </conditionalFormatting>
  <conditionalFormatting sqref="D26">
    <cfRule type="cellIs" priority="48" dxfId="293" operator="equal" stopIfTrue="1">
      <formula>"CW 2130-R11"</formula>
    </cfRule>
    <cfRule type="cellIs" priority="49" dxfId="293" operator="equal" stopIfTrue="1">
      <formula>"CW 3120-R2"</formula>
    </cfRule>
    <cfRule type="cellIs" priority="50" dxfId="293" operator="equal" stopIfTrue="1">
      <formula>"CW 3240-R7"</formula>
    </cfRule>
  </conditionalFormatting>
  <conditionalFormatting sqref="D21:D22">
    <cfRule type="cellIs" priority="63" dxfId="293" operator="equal" stopIfTrue="1">
      <formula>"CW 2130-R11"</formula>
    </cfRule>
    <cfRule type="cellIs" priority="64" dxfId="293" operator="equal" stopIfTrue="1">
      <formula>"CW 3120-R2"</formula>
    </cfRule>
    <cfRule type="cellIs" priority="65" dxfId="293" operator="equal" stopIfTrue="1">
      <formula>"CW 3240-R7"</formula>
    </cfRule>
  </conditionalFormatting>
  <conditionalFormatting sqref="D25">
    <cfRule type="cellIs" priority="60" dxfId="293" operator="equal" stopIfTrue="1">
      <formula>"CW 2130-R11"</formula>
    </cfRule>
    <cfRule type="cellIs" priority="61" dxfId="293" operator="equal" stopIfTrue="1">
      <formula>"CW 3120-R2"</formula>
    </cfRule>
    <cfRule type="cellIs" priority="62" dxfId="293" operator="equal" stopIfTrue="1">
      <formula>"CW 3240-R7"</formula>
    </cfRule>
  </conditionalFormatting>
  <conditionalFormatting sqref="D24">
    <cfRule type="cellIs" priority="57" dxfId="293" operator="equal" stopIfTrue="1">
      <formula>"CW 2130-R11"</formula>
    </cfRule>
    <cfRule type="cellIs" priority="58" dxfId="293" operator="equal" stopIfTrue="1">
      <formula>"CW 3120-R2"</formula>
    </cfRule>
    <cfRule type="cellIs" priority="59" dxfId="293" operator="equal" stopIfTrue="1">
      <formula>"CW 3240-R7"</formula>
    </cfRule>
  </conditionalFormatting>
  <conditionalFormatting sqref="D23">
    <cfRule type="cellIs" priority="54" dxfId="293" operator="equal" stopIfTrue="1">
      <formula>"CW 2130-R11"</formula>
    </cfRule>
    <cfRule type="cellIs" priority="55" dxfId="293" operator="equal" stopIfTrue="1">
      <formula>"CW 3120-R2"</formula>
    </cfRule>
    <cfRule type="cellIs" priority="56" dxfId="293" operator="equal" stopIfTrue="1">
      <formula>"CW 3240-R7"</formula>
    </cfRule>
  </conditionalFormatting>
  <conditionalFormatting sqref="D27:D29 D31:D32">
    <cfRule type="cellIs" priority="51" dxfId="293" operator="equal" stopIfTrue="1">
      <formula>"CW 2130-R11"</formula>
    </cfRule>
    <cfRule type="cellIs" priority="52" dxfId="293" operator="equal" stopIfTrue="1">
      <formula>"CW 3120-R2"</formula>
    </cfRule>
    <cfRule type="cellIs" priority="53" dxfId="293" operator="equal" stopIfTrue="1">
      <formula>"CW 3240-R7"</formula>
    </cfRule>
  </conditionalFormatting>
  <conditionalFormatting sqref="D30">
    <cfRule type="cellIs" priority="45" dxfId="293" operator="equal" stopIfTrue="1">
      <formula>"CW 2130-R11"</formula>
    </cfRule>
    <cfRule type="cellIs" priority="46" dxfId="293" operator="equal" stopIfTrue="1">
      <formula>"CW 3120-R2"</formula>
    </cfRule>
    <cfRule type="cellIs" priority="47" dxfId="293" operator="equal" stopIfTrue="1">
      <formula>"CW 3240-R7"</formula>
    </cfRule>
  </conditionalFormatting>
  <conditionalFormatting sqref="D33:D36">
    <cfRule type="cellIs" priority="42" dxfId="293" operator="equal" stopIfTrue="1">
      <formula>"CW 2130-R11"</formula>
    </cfRule>
    <cfRule type="cellIs" priority="43" dxfId="293" operator="equal" stopIfTrue="1">
      <formula>"CW 3120-R2"</formula>
    </cfRule>
    <cfRule type="cellIs" priority="44" dxfId="293" operator="equal" stopIfTrue="1">
      <formula>"CW 3240-R7"</formula>
    </cfRule>
  </conditionalFormatting>
  <conditionalFormatting sqref="D36">
    <cfRule type="cellIs" priority="40" dxfId="293" operator="equal" stopIfTrue="1">
      <formula>"CW 3120-R2"</formula>
    </cfRule>
    <cfRule type="cellIs" priority="41" dxfId="293" operator="equal" stopIfTrue="1">
      <formula>"CW 3240-R7"</formula>
    </cfRule>
  </conditionalFormatting>
  <conditionalFormatting sqref="D37">
    <cfRule type="cellIs" priority="37" dxfId="293" operator="equal" stopIfTrue="1">
      <formula>"CW 2130-R11"</formula>
    </cfRule>
    <cfRule type="cellIs" priority="38" dxfId="293" operator="equal" stopIfTrue="1">
      <formula>"CW 3120-R2"</formula>
    </cfRule>
    <cfRule type="cellIs" priority="39" dxfId="293" operator="equal" stopIfTrue="1">
      <formula>"CW 3240-R7"</formula>
    </cfRule>
  </conditionalFormatting>
  <conditionalFormatting sqref="D38:D39">
    <cfRule type="cellIs" priority="34" dxfId="293" operator="equal" stopIfTrue="1">
      <formula>"CW 2130-R11"</formula>
    </cfRule>
    <cfRule type="cellIs" priority="35" dxfId="293" operator="equal" stopIfTrue="1">
      <formula>"CW 3120-R2"</formula>
    </cfRule>
    <cfRule type="cellIs" priority="36" dxfId="293" operator="equal" stopIfTrue="1">
      <formula>"CW 3240-R7"</formula>
    </cfRule>
  </conditionalFormatting>
  <conditionalFormatting sqref="D40">
    <cfRule type="cellIs" priority="31" dxfId="293" operator="equal" stopIfTrue="1">
      <formula>"CW 2130-R11"</formula>
    </cfRule>
    <cfRule type="cellIs" priority="32" dxfId="293" operator="equal" stopIfTrue="1">
      <formula>"CW 3120-R2"</formula>
    </cfRule>
    <cfRule type="cellIs" priority="33" dxfId="293" operator="equal" stopIfTrue="1">
      <formula>"CW 3240-R7"</formula>
    </cfRule>
  </conditionalFormatting>
  <conditionalFormatting sqref="D41">
    <cfRule type="cellIs" priority="28" dxfId="293" operator="equal" stopIfTrue="1">
      <formula>"CW 2130-R11"</formula>
    </cfRule>
    <cfRule type="cellIs" priority="29" dxfId="293" operator="equal" stopIfTrue="1">
      <formula>"CW 3120-R2"</formula>
    </cfRule>
    <cfRule type="cellIs" priority="30" dxfId="293" operator="equal" stopIfTrue="1">
      <formula>"CW 3240-R7"</formula>
    </cfRule>
  </conditionalFormatting>
  <conditionalFormatting sqref="D42">
    <cfRule type="cellIs" priority="25" dxfId="293" operator="equal" stopIfTrue="1">
      <formula>"CW 2130-R11"</formula>
    </cfRule>
    <cfRule type="cellIs" priority="26" dxfId="293" operator="equal" stopIfTrue="1">
      <formula>"CW 3120-R2"</formula>
    </cfRule>
    <cfRule type="cellIs" priority="27" dxfId="293" operator="equal" stopIfTrue="1">
      <formula>"CW 3240-R7"</formula>
    </cfRule>
  </conditionalFormatting>
  <conditionalFormatting sqref="D43">
    <cfRule type="cellIs" priority="22" dxfId="293" operator="equal" stopIfTrue="1">
      <formula>"CW 2130-R11"</formula>
    </cfRule>
    <cfRule type="cellIs" priority="23" dxfId="293" operator="equal" stopIfTrue="1">
      <formula>"CW 3120-R2"</formula>
    </cfRule>
    <cfRule type="cellIs" priority="24" dxfId="293" operator="equal" stopIfTrue="1">
      <formula>"CW 3240-R7"</formula>
    </cfRule>
  </conditionalFormatting>
  <conditionalFormatting sqref="D193:D194">
    <cfRule type="cellIs" priority="13" dxfId="293" operator="equal" stopIfTrue="1">
      <formula>"CW 2130-R11"</formula>
    </cfRule>
    <cfRule type="cellIs" priority="14" dxfId="293" operator="equal" stopIfTrue="1">
      <formula>"CW 3120-R2"</formula>
    </cfRule>
    <cfRule type="cellIs" priority="15" dxfId="293" operator="equal" stopIfTrue="1">
      <formula>"CW 3240-R7"</formula>
    </cfRule>
  </conditionalFormatting>
  <conditionalFormatting sqref="D50">
    <cfRule type="cellIs" priority="10" dxfId="293" operator="equal" stopIfTrue="1">
      <formula>"CW 2130-R11"</formula>
    </cfRule>
    <cfRule type="cellIs" priority="11" dxfId="293" operator="equal" stopIfTrue="1">
      <formula>"CW 3120-R2"</formula>
    </cfRule>
    <cfRule type="cellIs" priority="12" dxfId="293" operator="equal" stopIfTrue="1">
      <formula>"CW 3240-R7"</formula>
    </cfRule>
  </conditionalFormatting>
  <conditionalFormatting sqref="D60">
    <cfRule type="cellIs" priority="7" dxfId="293" operator="equal" stopIfTrue="1">
      <formula>"CW 2130-R11"</formula>
    </cfRule>
    <cfRule type="cellIs" priority="8" dxfId="293" operator="equal" stopIfTrue="1">
      <formula>"CW 3120-R2"</formula>
    </cfRule>
    <cfRule type="cellIs" priority="9" dxfId="293" operator="equal" stopIfTrue="1">
      <formula>"CW 3240-R7"</formula>
    </cfRule>
  </conditionalFormatting>
  <conditionalFormatting sqref="D213">
    <cfRule type="cellIs" priority="4" dxfId="293" operator="equal" stopIfTrue="1">
      <formula>"CW 2130-R11"</formula>
    </cfRule>
    <cfRule type="cellIs" priority="5" dxfId="293" operator="equal" stopIfTrue="1">
      <formula>"CW 3120-R2"</formula>
    </cfRule>
    <cfRule type="cellIs" priority="6" dxfId="293" operator="equal" stopIfTrue="1">
      <formula>"CW 3240-R7"</formula>
    </cfRule>
  </conditionalFormatting>
  <conditionalFormatting sqref="D75">
    <cfRule type="cellIs" priority="1" dxfId="293" operator="equal" stopIfTrue="1">
      <formula>"CW 2130-R11"</formula>
    </cfRule>
    <cfRule type="cellIs" priority="2" dxfId="293" operator="equal" stopIfTrue="1">
      <formula>"CW 3120-R2"</formula>
    </cfRule>
    <cfRule type="cellIs" priority="3" dxfId="293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:G15 G17:G19 G21:G24 G26:G46 G50:G53 G55:G63 G67:G68 G70:G71 G75 G77:G85 G87 G89 G92 G94:G95 G98 G102 G104:G105 G107 G109 G112 G114 G116 G118 G121 G123:G125 G127 G129 G133 G135:G136 G139:G143 G147 G153:G155 G159:G161 G163 G165 G168 G170 G173 G175 G177 G180 G184:G188 G190 G193 G196 G198:G199 G203 G208:G209 G211:G214 G218">
      <formula1>IF(G7&gt;=0.01,ROUND(G7,2),0.01)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2" r:id="rId1"/>
  <headerFooter alignWithMargins="0">
    <oddHeader>&amp;L&amp;10The City of Winnipeg
Bid Opportunity No. 851-2017
&amp;XTemplate Version: C420170317-RW&amp;R&amp;10Bid Submission
Page &amp;P+3 of 19</oddHeader>
    <oddFooter xml:space="preserve">&amp;R__________________
Name of Bidder                    </oddFooter>
  </headerFooter>
  <rowBreaks count="4" manualBreakCount="4">
    <brk id="47" max="7" man="1"/>
    <brk id="150" max="7" man="1"/>
    <brk id="205" max="7" man="1"/>
    <brk id="2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Oct 2, 2017
File Size 162,816</dc:description>
  <cp:lastModifiedBy>Mitchell, David</cp:lastModifiedBy>
  <cp:lastPrinted>2017-10-02T16:25:04Z</cp:lastPrinted>
  <dcterms:created xsi:type="dcterms:W3CDTF">1999-03-31T15:44:33Z</dcterms:created>
  <dcterms:modified xsi:type="dcterms:W3CDTF">2017-10-03T20:12:20Z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