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5386" windowWidth="10380" windowHeight="9690" activeTab="0"/>
  </bookViews>
  <sheets>
    <sheet name="531-2017" sheetId="1" r:id="rId1"/>
  </sheets>
  <externalReferences>
    <externalReference r:id="rId4"/>
  </externalReferences>
  <definedNames>
    <definedName name="_1PAGE_1_OF_13" localSheetId="0">'531-2017'!#REF!</definedName>
    <definedName name="_2PAGE_1_OF_13">'[1]FORM B; PRICES'!#REF!</definedName>
    <definedName name="_3TENDER_NO._181" localSheetId="0">'531-2017'!#REF!</definedName>
    <definedName name="_4TENDER_NO._181">'[1]FORM B; PRICES'!#REF!</definedName>
    <definedName name="_5TENDER_SUBMISSI" localSheetId="0">'531-2017'!#REF!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'531-2017'!#REF!</definedName>
    <definedName name="HEADER">'[1]FORM B; PRICES'!#REF!</definedName>
    <definedName name="_xlnm.Print_Area" localSheetId="0">'531-2017'!$B$6:$H$152</definedName>
    <definedName name="_xlnm.Print_Titles" localSheetId="0">'531-2017'!$1:$5</definedName>
    <definedName name="TEMP" localSheetId="0">'531-2017'!#REF!</definedName>
    <definedName name="TEMP">'[1]FORM B; PRICES'!#REF!</definedName>
    <definedName name="TESTHEAD" localSheetId="0">'531-2017'!#REF!</definedName>
    <definedName name="TESTHEAD">'[1]FORM B; PRICES'!#REF!</definedName>
    <definedName name="XEVERYTHING" localSheetId="0">'531-2017'!$B$1:$IV$152</definedName>
    <definedName name="XEverything">#REF!</definedName>
    <definedName name="XITEMS" localSheetId="0">'531-2017'!$B$6:$IV$152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<sst xmlns="http://schemas.openxmlformats.org/spreadsheetml/2006/main" count="729" uniqueCount="391">
  <si>
    <t>(SEE B4)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</si>
  <si>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</si>
  <si>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</si>
  <si>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</si>
  <si>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</si>
  <si>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</si>
  <si>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</si>
  <si>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</si>
  <si>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</si>
  <si>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</si>
  <si>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</si>
  <si>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</si>
  <si>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</si>
  <si>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RECONSTRUCTION:  DONALD STREET FROM PORTAGE AVENUE TO NOTRE DAME AVENUE</t>
  </si>
  <si>
    <t/>
  </si>
  <si>
    <t>EARTH AND BASE WORKS</t>
  </si>
  <si>
    <t>A003</t>
  </si>
  <si>
    <t>A.1</t>
  </si>
  <si>
    <t>Excavation</t>
  </si>
  <si>
    <t>CW 3110-R19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</si>
  <si>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</si>
  <si>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</si>
  <si>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</si>
  <si>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</si>
  <si>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</si>
  <si>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</si>
  <si>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</si>
  <si>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</si>
  <si>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A008</t>
  </si>
  <si>
    <t>i)</t>
  </si>
  <si>
    <t>50 mm - Limestone</t>
  </si>
  <si>
    <t>tonne</t>
  </si>
  <si>
    <t>A009</t>
  </si>
  <si>
    <t>ii)</t>
  </si>
  <si>
    <t xml:space="preserve">150 mm - Limestone </t>
  </si>
  <si>
    <t>A010A</t>
  </si>
  <si>
    <t>A.4</t>
  </si>
  <si>
    <t>Supplying and Placing Limestone Base Course Material</t>
  </si>
  <si>
    <t>A012</t>
  </si>
  <si>
    <t>A.5</t>
  </si>
  <si>
    <t>Grading of Boulevards</t>
  </si>
  <si>
    <t>A016</t>
  </si>
  <si>
    <t>A.6</t>
  </si>
  <si>
    <t>Removal of Existing Concrete Bases</t>
  </si>
  <si>
    <t>A017</t>
  </si>
  <si>
    <t>600 mm Diameter or Less</t>
  </si>
  <si>
    <t>each</t>
  </si>
  <si>
    <t>A018</t>
  </si>
  <si>
    <t>Greater than 600 mm Diameter</t>
  </si>
  <si>
    <t>A022</t>
  </si>
  <si>
    <t>A.7</t>
  </si>
  <si>
    <t>Separation Geotextile Fabric</t>
  </si>
  <si>
    <t xml:space="preserve">CW 3130-R4 </t>
  </si>
  <si>
    <t>A022A</t>
  </si>
  <si>
    <t>A.8</t>
  </si>
  <si>
    <t>Supply and Install Geogrid</t>
  </si>
  <si>
    <t>CW 3135-R1</t>
  </si>
  <si>
    <t>A.9</t>
  </si>
  <si>
    <t>Removal of Street Car Track Bedding</t>
  </si>
  <si>
    <t>E17</t>
  </si>
  <si>
    <t>ROADWORK - REMOVALS/RENEWALS</t>
  </si>
  <si>
    <t>B001</t>
  </si>
  <si>
    <t>A.10</t>
  </si>
  <si>
    <t>Pavement Removal</t>
  </si>
  <si>
    <t>B002</t>
  </si>
  <si>
    <t>Concrete Pavement</t>
  </si>
  <si>
    <t>B003</t>
  </si>
  <si>
    <t>Asphalt Pavement</t>
  </si>
  <si>
    <t>B094</t>
  </si>
  <si>
    <t>A.11</t>
  </si>
  <si>
    <t>Drilled Dowels</t>
  </si>
  <si>
    <t xml:space="preserve">CW 3230-R8
</t>
  </si>
  <si>
    <t>B095</t>
  </si>
  <si>
    <t>19.1 mm Diameter</t>
  </si>
  <si>
    <t>B096</t>
  </si>
  <si>
    <t>28.6 mm Diameter</t>
  </si>
  <si>
    <t>B097</t>
  </si>
  <si>
    <t>A.12</t>
  </si>
  <si>
    <t>Drilled Tie Bars</t>
  </si>
  <si>
    <t>B098</t>
  </si>
  <si>
    <t>20 M Deformed Tie Bar</t>
  </si>
  <si>
    <t>B099</t>
  </si>
  <si>
    <t>25 M Deformed Tie Bar</t>
  </si>
  <si>
    <t>B100r</t>
  </si>
  <si>
    <t>A.13</t>
  </si>
  <si>
    <t>Miscellaneous Concrete Slab Removal</t>
  </si>
  <si>
    <t xml:space="preserve">CW 3235-R9  </t>
  </si>
  <si>
    <t>B104r</t>
  </si>
  <si>
    <t>100 mm Sidewalk</t>
  </si>
  <si>
    <t>B114rl</t>
  </si>
  <si>
    <t>A.14</t>
  </si>
  <si>
    <t xml:space="preserve">Miscellaneous Concrete Slab Renewal 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</si>
  <si>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</si>
  <si>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</si>
  <si>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</si>
  <si>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</si>
  <si>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</si>
  <si>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</si>
  <si>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</si>
  <si>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</si>
  <si>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</si>
  <si>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</si>
  <si>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</si>
  <si>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</si>
  <si>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A.15</t>
  </si>
  <si>
    <t>Concrete Curb Renewal</t>
  </si>
  <si>
    <t xml:space="preserve">CW 3240-R10 </t>
  </si>
  <si>
    <t>B159rl</t>
  </si>
  <si>
    <t>Barrier (150 mm reveal ht, Separate)</t>
  </si>
  <si>
    <t>SD-203A</t>
  </si>
  <si>
    <t>B160rl</t>
  </si>
  <si>
    <t>Less than 3 m</t>
  </si>
  <si>
    <t>m</t>
  </si>
  <si>
    <t>B161rl</t>
  </si>
  <si>
    <t>3 m to 30 m</t>
  </si>
  <si>
    <t>B189</t>
  </si>
  <si>
    <t>A.16</t>
  </si>
  <si>
    <t>Regrading Existing Interlocking Paving Stones</t>
  </si>
  <si>
    <t>CW 3330-R5</t>
  </si>
  <si>
    <t>B200</t>
  </si>
  <si>
    <t>A.17</t>
  </si>
  <si>
    <t>Planing of Pavement</t>
  </si>
  <si>
    <t>CW 3450-R6</t>
  </si>
  <si>
    <t>B201</t>
  </si>
  <si>
    <t>1 to 50 mm Depth</t>
  </si>
  <si>
    <t>B202</t>
  </si>
  <si>
    <t>50 to100 mm Depth</t>
  </si>
  <si>
    <t>B219</t>
  </si>
  <si>
    <t>A.18</t>
  </si>
  <si>
    <t>Detectable Warning Surface Tiles</t>
  </si>
  <si>
    <t>CW 3326-R3</t>
  </si>
  <si>
    <t>ROADWORK - NEW CONSTRUCTION</t>
  </si>
  <si>
    <t>C001</t>
  </si>
  <si>
    <t>A.19</t>
  </si>
  <si>
    <t>Concrete Pavements, Median Slabs, Bull-noses, and Safety Medians</t>
  </si>
  <si>
    <t>CW 3310-R17</t>
  </si>
  <si>
    <t>C007</t>
  </si>
  <si>
    <t>Construction of 230 mm Concrete Pavement (Plain-Dowelled)</t>
  </si>
  <si>
    <t>C008</t>
  </si>
  <si>
    <t>Construction of 200 mm Concrete Pavement (Reinforced)</t>
  </si>
  <si>
    <t>C018</t>
  </si>
  <si>
    <t>A.20</t>
  </si>
  <si>
    <t>Construction of Monolithic Concrete Bull-noses</t>
  </si>
  <si>
    <t>SD-227C</t>
  </si>
  <si>
    <r>
      <t>m</t>
    </r>
    <r>
      <rPr>
        <vertAlign val="superscript"/>
        <sz val="12"/>
        <rFont val="Arial"/>
        <family val="2"/>
      </rPr>
      <t>2</t>
    </r>
  </si>
  <si>
    <t>C019</t>
  </si>
  <si>
    <t>A.21</t>
  </si>
  <si>
    <t>Concrete Pavements for Early Opening</t>
  </si>
  <si>
    <t>C025</t>
  </si>
  <si>
    <t>Construction of 230 mm Concrete Pavement for Early Opening 24 Hour (Plain-Dowelled)</t>
  </si>
  <si>
    <t>Construction of 230 mm Concrete Pavement for Early Opening 72 Hour (Plain-Dowelled)</t>
  </si>
  <si>
    <t>C026</t>
  </si>
  <si>
    <t>iii)</t>
  </si>
  <si>
    <t>Construction of 200 mm Concrete Pavement for Early Opening 24 Hour (Reinforced)</t>
  </si>
  <si>
    <t>iv)</t>
  </si>
  <si>
    <t>Construction of 200 mm Concrete Pavement for Early Opening 72 Hour (Reinforced)</t>
  </si>
  <si>
    <t>B107i</t>
  </si>
  <si>
    <t>A.22</t>
  </si>
  <si>
    <t>Miscellaneous Concrete Slab Installation</t>
  </si>
  <si>
    <t>CW3235-R9</t>
  </si>
  <si>
    <t>100 mm Sidewalk c/w Paving Stone Band (Paving Band Paid Separately)</t>
  </si>
  <si>
    <t>B111i</t>
  </si>
  <si>
    <t>C032</t>
  </si>
  <si>
    <t>A.23</t>
  </si>
  <si>
    <t>Concrete Curbs, Curb and Gutter, and Splash Strips</t>
  </si>
  <si>
    <t>C034</t>
  </si>
  <si>
    <t>Construction of Barrier (180 mm ht, Separate)</t>
  </si>
  <si>
    <t>Construction of Barrier (230 mm ht, Separate)</t>
  </si>
  <si>
    <t>C037</t>
  </si>
  <si>
    <t>Construction of  Modified Barrier  (180 mm ht, Integral)</t>
  </si>
  <si>
    <t>SD-203B</t>
  </si>
  <si>
    <t>C046</t>
  </si>
  <si>
    <t>Construction of  Curb Ramp (8-12 mm ht, Integral)</t>
  </si>
  <si>
    <t>SD-229C</t>
  </si>
  <si>
    <t>C047A</t>
  </si>
  <si>
    <t>v)</t>
  </si>
  <si>
    <t>Construction of Splash Strip (180 mm ht, Monolithic Barrier Curb,  750 mm width)</t>
  </si>
  <si>
    <t>SD-223A</t>
  </si>
  <si>
    <t>C050</t>
  </si>
  <si>
    <t>A.24</t>
  </si>
  <si>
    <t>Supply and Installation of Dowel Assemblies</t>
  </si>
  <si>
    <t>A.25</t>
  </si>
  <si>
    <t>Interlocking Paving Stones</t>
  </si>
  <si>
    <t>CW 3330-R5/ E12</t>
  </si>
  <si>
    <t>200 x 100 x 60 Charcoal Holland Paving Stones</t>
  </si>
  <si>
    <t>203 x 102 x 57 mm Manganese Ironspot Endicott Pavers</t>
  </si>
  <si>
    <t>C055</t>
  </si>
  <si>
    <t>A.26</t>
  </si>
  <si>
    <t xml:space="preserve">Construction of Asphaltic Concrete Pavements </t>
  </si>
  <si>
    <t xml:space="preserve">CW 3410-R11 </t>
  </si>
  <si>
    <t>C059</t>
  </si>
  <si>
    <t>Tie-ins and Approaches</t>
  </si>
  <si>
    <t>C060</t>
  </si>
  <si>
    <t>Type IA</t>
  </si>
  <si>
    <t>C064</t>
  </si>
  <si>
    <t>A.27</t>
  </si>
  <si>
    <t>Construction of Asphalt Patches</t>
  </si>
  <si>
    <t>JOINT AND CRACK SEALING</t>
  </si>
  <si>
    <t>D006</t>
  </si>
  <si>
    <t>A.28</t>
  </si>
  <si>
    <t xml:space="preserve">Reflective Crack Maintenance </t>
  </si>
  <si>
    <t>CW 3250-R7</t>
  </si>
  <si>
    <t>ASSOCIATED DRAINAGE AND UNDERGROUND WORKS</t>
  </si>
  <si>
    <t>E003</t>
  </si>
  <si>
    <t>A.29</t>
  </si>
  <si>
    <t xml:space="preserve">Catch Basin  </t>
  </si>
  <si>
    <t>CW 2130-R12</t>
  </si>
  <si>
    <t>E004A</t>
  </si>
  <si>
    <t>SD-024, 1800 mm deep</t>
  </si>
  <si>
    <t>E006</t>
  </si>
  <si>
    <t>A.30</t>
  </si>
  <si>
    <t xml:space="preserve">Catch Pit </t>
  </si>
  <si>
    <t>E007</t>
  </si>
  <si>
    <t>SD-023</t>
  </si>
  <si>
    <t>E007A</t>
  </si>
  <si>
    <t>A.31</t>
  </si>
  <si>
    <t xml:space="preserve">Remove and Replace Existing Catch Basin  </t>
  </si>
  <si>
    <t>E007B</t>
  </si>
  <si>
    <t>SD-024</t>
  </si>
  <si>
    <t>E007C</t>
  </si>
  <si>
    <t>SD-025</t>
  </si>
  <si>
    <t>A.32</t>
  </si>
  <si>
    <t>Catch Basin Flow Restrictors</t>
  </si>
  <si>
    <t>CW2130-R12, E27</t>
  </si>
  <si>
    <t>E008</t>
  </si>
  <si>
    <t>A.33</t>
  </si>
  <si>
    <t>Sewer Service</t>
  </si>
  <si>
    <t>E009</t>
  </si>
  <si>
    <t>250 mm, SDR PVC</t>
  </si>
  <si>
    <t>E010</t>
  </si>
  <si>
    <t>In a Trench, Class B  Bedding, Class 2 Backfill</t>
  </si>
  <si>
    <t>E012</t>
  </si>
  <si>
    <t>A.34</t>
  </si>
  <si>
    <t>Drainage Connection Pipe</t>
  </si>
  <si>
    <t>E022A</t>
  </si>
  <si>
    <t>A.35</t>
  </si>
  <si>
    <t>Sewer Inspection</t>
  </si>
  <si>
    <t>CW2145-R3</t>
  </si>
  <si>
    <t>300 CS,VC</t>
  </si>
  <si>
    <t>375 PVC, SRS</t>
  </si>
  <si>
    <t>450 PVC, SRS</t>
  </si>
  <si>
    <t>E023</t>
  </si>
  <si>
    <t>A.36</t>
  </si>
  <si>
    <t>Frames &amp; Covers</t>
  </si>
  <si>
    <t>CW3210-R8</t>
  </si>
  <si>
    <t>E024</t>
  </si>
  <si>
    <t>AP-006 - Standard Frame for Manhole and Catch Basin</t>
  </si>
  <si>
    <t>E025</t>
  </si>
  <si>
    <t>AP-007 - Standard Solid Cover for Standard Frame</t>
  </si>
  <si>
    <t>E026</t>
  </si>
  <si>
    <t>AP-008 - Standard Grated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</si>
  <si>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</si>
  <si>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</si>
  <si>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</si>
  <si>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</si>
  <si>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E032</t>
  </si>
  <si>
    <t>A.37</t>
  </si>
  <si>
    <t>Connecting to Existing Manhole</t>
  </si>
  <si>
    <t>E033</t>
  </si>
  <si>
    <t>250 mm Catch Basin Lead</t>
  </si>
  <si>
    <t>E036</t>
  </si>
  <si>
    <t>A.38</t>
  </si>
  <si>
    <t xml:space="preserve">Connecting to Existing Sewer </t>
  </si>
  <si>
    <t>E037</t>
  </si>
  <si>
    <t>250 mm (Type SDR35) Connecting Pipe</t>
  </si>
  <si>
    <t>E038</t>
  </si>
  <si>
    <t>Connecting to 300 mm  (Type VC ) Sewer</t>
  </si>
  <si>
    <t>E039</t>
  </si>
  <si>
    <t>Connecting to 375 mm  (Type PVC ) Sewer</t>
  </si>
  <si>
    <t>E042</t>
  </si>
  <si>
    <t>A.39</t>
  </si>
  <si>
    <t>Connecting New Sewer Service to Exisitng Sewer Service</t>
  </si>
  <si>
    <t>CW2130-R12</t>
  </si>
  <si>
    <t>250 mm</t>
  </si>
  <si>
    <t>E046</t>
  </si>
  <si>
    <t>A.40</t>
  </si>
  <si>
    <t>Removal of Existing Catch Basins</t>
  </si>
  <si>
    <t>E047</t>
  </si>
  <si>
    <t>A.41</t>
  </si>
  <si>
    <t>Removal of Existing Catch Pit</t>
  </si>
  <si>
    <t>A.42</t>
  </si>
  <si>
    <t>Abandoning Existing Sewer Services under Existing or Future Pavements</t>
  </si>
  <si>
    <t>E050A</t>
  </si>
  <si>
    <t>A.43</t>
  </si>
  <si>
    <t>Catch Basin Cleaning</t>
  </si>
  <si>
    <t>CW 2140-R3</t>
  </si>
  <si>
    <t>E051</t>
  </si>
  <si>
    <t>A.44</t>
  </si>
  <si>
    <t>Installation of Subdrains</t>
  </si>
  <si>
    <t>CW 3120-R4</t>
  </si>
  <si>
    <t>E072</t>
  </si>
  <si>
    <t>A.45</t>
  </si>
  <si>
    <t>Watermain and Water Service Insulation</t>
  </si>
  <si>
    <t>E16</t>
  </si>
  <si>
    <t>E073</t>
  </si>
  <si>
    <t>Pipe Under Roadway Excavation (SD-018)</t>
  </si>
  <si>
    <t>A.46</t>
  </si>
  <si>
    <t>Catchpit and Catchbasin Insulation</t>
  </si>
  <si>
    <t>E2130-R12,
E15</t>
  </si>
  <si>
    <t>ADJUSTMENTS</t>
  </si>
  <si>
    <t>F001</t>
  </si>
  <si>
    <t>A.47</t>
  </si>
  <si>
    <t>Adjustment of Manholes/Catch Basins Frames</t>
  </si>
  <si>
    <t>CW 3210-R8</t>
  </si>
  <si>
    <t>F002</t>
  </si>
  <si>
    <t>A.48</t>
  </si>
  <si>
    <t>Replacing Existing Risers</t>
  </si>
  <si>
    <t>F002A</t>
  </si>
  <si>
    <t>Pre-cast Concrete Risers</t>
  </si>
  <si>
    <t>vert. m</t>
  </si>
  <si>
    <t>F002B</t>
  </si>
  <si>
    <t>Brick Risers</t>
  </si>
  <si>
    <t>F003</t>
  </si>
  <si>
    <t>A.49</t>
  </si>
  <si>
    <t>Lifter Rings (AP-010)</t>
  </si>
  <si>
    <t>F004</t>
  </si>
  <si>
    <t>38 mm</t>
  </si>
  <si>
    <t>F005</t>
  </si>
  <si>
    <t>51 mm</t>
  </si>
  <si>
    <t>F007</t>
  </si>
  <si>
    <t>76 mm</t>
  </si>
  <si>
    <t>F009</t>
  </si>
  <si>
    <t>A.50</t>
  </si>
  <si>
    <t>Adjustment of Valve Boxes</t>
  </si>
  <si>
    <t>F010</t>
  </si>
  <si>
    <t>A.51</t>
  </si>
  <si>
    <t>Valve Box Extensions</t>
  </si>
  <si>
    <t>F011</t>
  </si>
  <si>
    <t>A.52</t>
  </si>
  <si>
    <t>Adjustment of Curb Stop Boxes</t>
  </si>
  <si>
    <t>F018</t>
  </si>
  <si>
    <t>A.53</t>
  </si>
  <si>
    <t>Curb Stop Extensions</t>
  </si>
  <si>
    <t>F028</t>
  </si>
  <si>
    <t>A.54</t>
  </si>
  <si>
    <t>Adjustment of Traffic Signal Service Box Frames</t>
  </si>
  <si>
    <t>F015</t>
  </si>
  <si>
    <t>A.55</t>
  </si>
  <si>
    <t>Adjustment of Curb and Gutter Frames</t>
  </si>
  <si>
    <t>LANDSCAPING</t>
  </si>
  <si>
    <t>G005</t>
  </si>
  <si>
    <t>A.56</t>
  </si>
  <si>
    <t>Salt Tolerant Grass Seeding</t>
  </si>
  <si>
    <t>E26</t>
  </si>
  <si>
    <t>A.57</t>
  </si>
  <si>
    <t>Plant Material</t>
  </si>
  <si>
    <t>American Elms (65 mm cal.)</t>
  </si>
  <si>
    <t>E23</t>
  </si>
  <si>
    <t>Silver Maple (65 mm cal.)</t>
  </si>
  <si>
    <t>A.58</t>
  </si>
  <si>
    <t>Tree Vaults</t>
  </si>
  <si>
    <t>E13</t>
  </si>
  <si>
    <t>A.59</t>
  </si>
  <si>
    <t>Supply and Install Tree Grate</t>
  </si>
  <si>
    <t>1.22 x 1.22</t>
  </si>
  <si>
    <t>1.2 x 1.8</t>
  </si>
  <si>
    <t>A.60</t>
  </si>
  <si>
    <t>Supply and Install Tree Grate Frame</t>
  </si>
  <si>
    <t>E20</t>
  </si>
  <si>
    <t>A.61</t>
  </si>
  <si>
    <t>Supply and Install Tree Vault Covers</t>
  </si>
  <si>
    <t>A.62</t>
  </si>
  <si>
    <t>Supply and Install Tree Guard</t>
  </si>
  <si>
    <t>A.63</t>
  </si>
  <si>
    <t>Supply and Install Planting Medium Soil</t>
  </si>
  <si>
    <t>A.64</t>
  </si>
  <si>
    <t xml:space="preserve">Long Term Maintenance </t>
  </si>
  <si>
    <t>General Maintenance of Plant Material</t>
  </si>
  <si>
    <t>yrs</t>
  </si>
  <si>
    <t>A.65</t>
  </si>
  <si>
    <t>Hydro Excavation</t>
  </si>
  <si>
    <t>E14</t>
  </si>
  <si>
    <t>hrs</t>
  </si>
  <si>
    <t>A.66</t>
  </si>
  <si>
    <t>Supply and Install Bicycle Hoops</t>
  </si>
  <si>
    <t>E18</t>
  </si>
  <si>
    <t>A.67</t>
  </si>
  <si>
    <t>Salvage and Re-Install Bicycle Hoops</t>
  </si>
  <si>
    <t>E19</t>
  </si>
  <si>
    <t>A.68</t>
  </si>
  <si>
    <t>Tree Removal</t>
  </si>
  <si>
    <t xml:space="preserve">E21 </t>
  </si>
  <si>
    <t>A.69</t>
  </si>
  <si>
    <t>Wood Chip Mulch</t>
  </si>
  <si>
    <t>Subtotal:</t>
  </si>
  <si>
    <t>E040</t>
  </si>
  <si>
    <t>Connecting to 450 mm  (Type Concrete) Sewer</t>
  </si>
  <si>
    <t>E22</t>
  </si>
  <si>
    <t>FORM B(R1): PRICES</t>
  </si>
  <si>
    <t>E005A</t>
  </si>
  <si>
    <t>SD-025, 1800 mm deep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</si>
</sst>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0.0"/>
    <numFmt numFmtId="169" formatCode="&quot;&quot;;&quot;&quot;;&quot;&quot;;&quot;&quot;"/>
    <numFmt numFmtId="170" formatCode="#\ ###\ ##0.?;[Red]0;[Red]0;[Red]@"/>
    <numFmt numFmtId="171" formatCode="#\ ###\ ##0.00;;0;[Red]@"/>
    <numFmt numFmtId="172" formatCode="#\ ###\ ##0.00;;0;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62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i/>
      <u val="single"/>
      <sz val="12"/>
      <name val="Arial"/>
      <family val="2"/>
    </font>
    <font>
      <sz val="12"/>
      <name val="Arial   "/>
      <family val="0"/>
    </font>
    <font>
      <sz val="12"/>
      <name val="Arial  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 "/>
      <family val="0"/>
    </font>
    <font>
      <sz val="12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 "/>
      <family val="0"/>
    </font>
    <font>
      <sz val="12"/>
      <color theme="1"/>
      <name val="Arial   "/>
      <family val="0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17" borderId="0" applyNumberFormat="0" applyBorder="0" applyAlignment="0" applyProtection="0"/>
    <xf numFmtId="0" fontId="43" fillId="27" borderId="0" applyNumberFormat="0" applyBorder="0" applyAlignment="0" applyProtection="0"/>
    <xf numFmtId="0" fontId="13" fillId="19" borderId="0" applyNumberFormat="0" applyBorder="0" applyAlignment="0" applyProtection="0"/>
    <xf numFmtId="0" fontId="43" fillId="28" borderId="0" applyNumberFormat="0" applyBorder="0" applyAlignment="0" applyProtection="0"/>
    <xf numFmtId="0" fontId="13" fillId="29" borderId="0" applyNumberFormat="0" applyBorder="0" applyAlignment="0" applyProtection="0"/>
    <xf numFmtId="0" fontId="43" fillId="30" borderId="0" applyNumberFormat="0" applyBorder="0" applyAlignment="0" applyProtection="0"/>
    <xf numFmtId="0" fontId="13" fillId="31" borderId="0" applyNumberFormat="0" applyBorder="0" applyAlignment="0" applyProtection="0"/>
    <xf numFmtId="0" fontId="43" fillId="32" borderId="0" applyNumberFormat="0" applyBorder="0" applyAlignment="0" applyProtection="0"/>
    <xf numFmtId="0" fontId="13" fillId="33" borderId="0" applyNumberFormat="0" applyBorder="0" applyAlignment="0" applyProtection="0"/>
    <xf numFmtId="0" fontId="43" fillId="34" borderId="0" applyNumberFormat="0" applyBorder="0" applyAlignment="0" applyProtection="0"/>
    <xf numFmtId="0" fontId="13" fillId="35" borderId="0" applyNumberFormat="0" applyBorder="0" applyAlignment="0" applyProtection="0"/>
    <xf numFmtId="0" fontId="43" fillId="3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13" fillId="39" borderId="0" applyNumberFormat="0" applyBorder="0" applyAlignment="0" applyProtection="0"/>
    <xf numFmtId="0" fontId="43" fillId="40" borderId="0" applyNumberFormat="0" applyBorder="0" applyAlignment="0" applyProtection="0"/>
    <xf numFmtId="0" fontId="13" fillId="29" borderId="0" applyNumberFormat="0" applyBorder="0" applyAlignment="0" applyProtection="0"/>
    <xf numFmtId="0" fontId="43" fillId="41" borderId="0" applyNumberFormat="0" applyBorder="0" applyAlignment="0" applyProtection="0"/>
    <xf numFmtId="0" fontId="13" fillId="31" borderId="0" applyNumberFormat="0" applyBorder="0" applyAlignment="0" applyProtection="0"/>
    <xf numFmtId="0" fontId="43" fillId="42" borderId="0" applyNumberFormat="0" applyBorder="0" applyAlignment="0" applyProtection="0"/>
    <xf numFmtId="0" fontId="13" fillId="43" borderId="0" applyNumberFormat="0" applyBorder="0" applyAlignment="0" applyProtection="0"/>
    <xf numFmtId="0" fontId="44" fillId="4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Fill="0">
      <alignment horizontal="right" vertical="top"/>
      <protection/>
    </xf>
    <xf numFmtId="0" fontId="15" fillId="0" borderId="0" applyFill="0">
      <alignment horizontal="right" vertical="top"/>
      <protection/>
    </xf>
    <xf numFmtId="0" fontId="16" fillId="0" borderId="1" applyFill="0">
      <alignment horizontal="right" vertical="top"/>
      <protection/>
    </xf>
    <xf numFmtId="0" fontId="16" fillId="0" borderId="1" applyFill="0">
      <alignment horizontal="right" vertical="top"/>
      <protection/>
    </xf>
    <xf numFmtId="0" fontId="16" fillId="0" borderId="1" applyFill="0">
      <alignment horizontal="right" vertical="top"/>
      <protection/>
    </xf>
    <xf numFmtId="169" fontId="16" fillId="0" borderId="2" applyFill="0">
      <alignment horizontal="right" vertical="top"/>
      <protection/>
    </xf>
    <xf numFmtId="169" fontId="16" fillId="0" borderId="2" applyFill="0">
      <alignment horizontal="right" vertical="top"/>
      <protection/>
    </xf>
    <xf numFmtId="0" fontId="16" fillId="0" borderId="1" applyFill="0">
      <alignment horizontal="center" vertical="top" wrapText="1"/>
      <protection/>
    </xf>
    <xf numFmtId="0" fontId="16" fillId="0" borderId="1" applyFill="0">
      <alignment horizontal="center" vertical="top" wrapText="1"/>
      <protection/>
    </xf>
    <xf numFmtId="0" fontId="16" fillId="0" borderId="1" applyFill="0">
      <alignment horizontal="center" vertical="top" wrapText="1"/>
      <protection/>
    </xf>
    <xf numFmtId="0" fontId="17" fillId="0" borderId="3" applyFill="0">
      <alignment horizontal="center" vertical="center" wrapText="1"/>
      <protection/>
    </xf>
    <xf numFmtId="0" fontId="17" fillId="0" borderId="3" applyFill="0">
      <alignment horizontal="center" vertical="center" wrapText="1"/>
      <protection/>
    </xf>
    <xf numFmtId="0" fontId="16" fillId="0" borderId="1" applyFill="0">
      <alignment horizontal="left" vertical="top" wrapText="1"/>
      <protection/>
    </xf>
    <xf numFmtId="0" fontId="16" fillId="0" borderId="1" applyFill="0">
      <alignment horizontal="left" vertical="top" wrapText="1"/>
      <protection/>
    </xf>
    <xf numFmtId="0" fontId="16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165" fontId="19" fillId="0" borderId="4" applyFill="0">
      <alignment horizontal="centerContinuous" wrapText="1"/>
      <protection/>
    </xf>
    <xf numFmtId="165" fontId="19" fillId="0" borderId="4" applyFill="0">
      <alignment horizontal="centerContinuous" wrapText="1"/>
      <protection/>
    </xf>
    <xf numFmtId="165" fontId="16" fillId="0" borderId="1" applyFill="0">
      <alignment horizontal="center" vertical="top" wrapText="1"/>
      <protection/>
    </xf>
    <xf numFmtId="165" fontId="16" fillId="0" borderId="1" applyFill="0">
      <alignment horizontal="center" vertical="top" wrapText="1"/>
      <protection/>
    </xf>
    <xf numFmtId="165" fontId="16" fillId="0" borderId="1" applyFill="0">
      <alignment horizontal="center" vertical="top" wrapText="1"/>
      <protection/>
    </xf>
    <xf numFmtId="0" fontId="16" fillId="0" borderId="1" applyFill="0">
      <alignment horizontal="center" wrapText="1"/>
      <protection/>
    </xf>
    <xf numFmtId="0" fontId="16" fillId="0" borderId="1" applyFill="0">
      <alignment horizontal="center" wrapText="1"/>
      <protection/>
    </xf>
    <xf numFmtId="0" fontId="16" fillId="0" borderId="1" applyFill="0">
      <alignment horizontal="center" wrapText="1"/>
      <protection/>
    </xf>
    <xf numFmtId="170" fontId="16" fillId="0" borderId="1" applyFill="0">
      <alignment/>
      <protection/>
    </xf>
    <xf numFmtId="170" fontId="16" fillId="0" borderId="1" applyFill="0">
      <alignment/>
      <protection/>
    </xf>
    <xf numFmtId="170" fontId="16" fillId="0" borderId="1" applyFill="0">
      <alignment/>
      <protection/>
    </xf>
    <xf numFmtId="171" fontId="16" fillId="0" borderId="1" applyFill="0">
      <alignment horizontal="right"/>
      <protection locked="0"/>
    </xf>
    <xf numFmtId="171" fontId="16" fillId="0" borderId="1" applyFill="0">
      <alignment horizontal="right"/>
      <protection locked="0"/>
    </xf>
    <xf numFmtId="171" fontId="16" fillId="0" borderId="1" applyFill="0">
      <alignment horizontal="right"/>
      <protection locked="0"/>
    </xf>
    <xf numFmtId="172" fontId="16" fillId="0" borderId="1" applyFill="0">
      <alignment horizontal="right"/>
      <protection locked="0"/>
    </xf>
    <xf numFmtId="172" fontId="16" fillId="0" borderId="1" applyFill="0">
      <alignment horizontal="right"/>
      <protection locked="0"/>
    </xf>
    <xf numFmtId="172" fontId="16" fillId="0" borderId="1" applyFill="0">
      <alignment horizontal="right"/>
      <protection locked="0"/>
    </xf>
    <xf numFmtId="172" fontId="16" fillId="0" borderId="1" applyFill="0">
      <alignment/>
      <protection/>
    </xf>
    <xf numFmtId="172" fontId="16" fillId="0" borderId="1" applyFill="0">
      <alignment/>
      <protection/>
    </xf>
    <xf numFmtId="172" fontId="16" fillId="0" borderId="1" applyFill="0">
      <alignment/>
      <protection/>
    </xf>
    <xf numFmtId="172" fontId="16" fillId="0" borderId="3" applyFill="0">
      <alignment horizontal="right"/>
      <protection/>
    </xf>
    <xf numFmtId="172" fontId="16" fillId="0" borderId="3" applyFill="0">
      <alignment horizontal="right"/>
      <protection/>
    </xf>
    <xf numFmtId="0" fontId="45" fillId="45" borderId="5" applyNumberFormat="0" applyAlignment="0" applyProtection="0"/>
    <xf numFmtId="0" fontId="20" fillId="46" borderId="6" applyNumberFormat="0" applyAlignment="0" applyProtection="0"/>
    <xf numFmtId="0" fontId="46" fillId="47" borderId="7" applyNumberFormat="0" applyAlignment="0" applyProtection="0"/>
    <xf numFmtId="0" fontId="21" fillId="4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1" applyFill="0">
      <alignment horizontal="left" vertical="top"/>
      <protection/>
    </xf>
    <xf numFmtId="0" fontId="22" fillId="0" borderId="1" applyFill="0">
      <alignment horizontal="left" vertical="top"/>
      <protection/>
    </xf>
    <xf numFmtId="0" fontId="22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4" fillId="7" borderId="0" applyNumberFormat="0" applyBorder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13" applyNumberFormat="0" applyFill="0" applyAlignment="0" applyProtection="0"/>
    <xf numFmtId="0" fontId="27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50" borderId="5" applyNumberFormat="0" applyAlignment="0" applyProtection="0"/>
    <xf numFmtId="0" fontId="28" fillId="13" borderId="6" applyNumberFormat="0" applyAlignment="0" applyProtection="0"/>
    <xf numFmtId="0" fontId="53" fillId="0" borderId="15" applyNumberFormat="0" applyFill="0" applyAlignment="0" applyProtection="0"/>
    <xf numFmtId="0" fontId="29" fillId="0" borderId="16" applyNumberFormat="0" applyFill="0" applyAlignment="0" applyProtection="0"/>
    <xf numFmtId="0" fontId="54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73" fontId="17" fillId="0" borderId="3" applyNumberFormat="0" applyFont="0" applyFill="0" applyBorder="0" applyAlignment="0" applyProtection="0"/>
    <xf numFmtId="173" fontId="17" fillId="0" borderId="3" applyNumberFormat="0" applyFont="0" applyFill="0" applyBorder="0" applyAlignment="0" applyProtection="0"/>
    <xf numFmtId="0" fontId="55" fillId="45" borderId="19" applyNumberFormat="0" applyAlignment="0" applyProtection="0"/>
    <xf numFmtId="0" fontId="31" fillId="46" borderId="20" applyNumberFormat="0" applyAlignment="0" applyProtection="0"/>
    <xf numFmtId="9" fontId="0" fillId="0" borderId="0" applyFont="0" applyFill="0" applyBorder="0" applyAlignment="0" applyProtection="0"/>
    <xf numFmtId="0" fontId="32" fillId="0" borderId="0">
      <alignment horizontal="right"/>
      <protection/>
    </xf>
    <xf numFmtId="0" fontId="32" fillId="0" borderId="0">
      <alignment horizontal="right"/>
      <protection/>
    </xf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Fill="0">
      <alignment horizontal="left"/>
      <protection/>
    </xf>
    <xf numFmtId="0" fontId="16" fillId="0" borderId="0" applyFill="0">
      <alignment horizontal="left"/>
      <protection/>
    </xf>
    <xf numFmtId="0" fontId="34" fillId="0" borderId="0" applyFill="0">
      <alignment horizontal="centerContinuous" vertical="center"/>
      <protection/>
    </xf>
    <xf numFmtId="0" fontId="34" fillId="0" borderId="0" applyFill="0">
      <alignment horizontal="centerContinuous" vertical="center"/>
      <protection/>
    </xf>
    <xf numFmtId="174" fontId="35" fillId="0" borderId="0" applyFill="0">
      <alignment horizontal="centerContinuous" vertical="center"/>
      <protection/>
    </xf>
    <xf numFmtId="174" fontId="35" fillId="0" borderId="0" applyFill="0">
      <alignment horizontal="centerContinuous" vertical="center"/>
      <protection/>
    </xf>
    <xf numFmtId="175" fontId="35" fillId="0" borderId="0" applyFill="0">
      <alignment horizontal="centerContinuous" vertical="center"/>
      <protection/>
    </xf>
    <xf numFmtId="175" fontId="35" fillId="0" borderId="0" applyFill="0">
      <alignment horizontal="centerContinuous" vertical="center"/>
      <protection/>
    </xf>
    <xf numFmtId="0" fontId="16" fillId="0" borderId="3">
      <alignment horizontal="centerContinuous" wrapText="1"/>
      <protection/>
    </xf>
    <xf numFmtId="0" fontId="16" fillId="0" borderId="3">
      <alignment horizontal="centerContinuous" wrapText="1"/>
      <protection/>
    </xf>
    <xf numFmtId="176" fontId="36" fillId="0" borderId="0" applyFill="0">
      <alignment horizontal="left"/>
      <protection/>
    </xf>
    <xf numFmtId="176" fontId="36" fillId="0" borderId="0" applyFill="0">
      <alignment horizontal="left"/>
      <protection/>
    </xf>
    <xf numFmtId="177" fontId="37" fillId="0" borderId="0" applyFill="0">
      <alignment horizontal="right"/>
      <protection/>
    </xf>
    <xf numFmtId="177" fontId="37" fillId="0" borderId="0" applyFill="0">
      <alignment horizontal="right"/>
      <protection/>
    </xf>
    <xf numFmtId="0" fontId="16" fillId="0" borderId="21" applyFill="0">
      <alignment/>
      <protection/>
    </xf>
    <xf numFmtId="0" fontId="16" fillId="0" borderId="21" applyFill="0">
      <alignment/>
      <protection/>
    </xf>
    <xf numFmtId="0" fontId="57" fillId="0" borderId="22" applyNumberFormat="0" applyFill="0" applyAlignment="0" applyProtection="0"/>
    <xf numFmtId="0" fontId="38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7" fontId="3" fillId="53" borderId="0" xfId="135" applyNumberFormat="1" applyFont="1" applyAlignment="1">
      <alignment horizontal="centerContinuous" vertical="center"/>
      <protection/>
    </xf>
    <xf numFmtId="1" fontId="4" fillId="53" borderId="0" xfId="135" applyNumberFormat="1" applyFont="1" applyAlignment="1">
      <alignment horizontal="centerContinuous" vertical="top"/>
      <protection/>
    </xf>
    <xf numFmtId="0" fontId="4" fillId="53" borderId="0" xfId="135" applyNumberFormat="1" applyFont="1" applyAlignment="1">
      <alignment horizontal="centerContinuous" vertical="center"/>
      <protection/>
    </xf>
    <xf numFmtId="0" fontId="2" fillId="53" borderId="0" xfId="135" applyNumberFormat="1">
      <alignment/>
      <protection/>
    </xf>
    <xf numFmtId="7" fontId="5" fillId="53" borderId="0" xfId="135" applyNumberFormat="1" applyFont="1" applyAlignment="1">
      <alignment horizontal="centerContinuous" vertical="center"/>
      <protection/>
    </xf>
    <xf numFmtId="1" fontId="2" fillId="53" borderId="0" xfId="135" applyNumberFormat="1" applyAlignment="1">
      <alignment horizontal="centerContinuous" vertical="top"/>
      <protection/>
    </xf>
    <xf numFmtId="0" fontId="2" fillId="53" borderId="0" xfId="135" applyNumberFormat="1" applyAlignment="1">
      <alignment horizontal="centerContinuous" vertical="center"/>
      <protection/>
    </xf>
    <xf numFmtId="7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vertical="top"/>
      <protection/>
    </xf>
    <xf numFmtId="0" fontId="2" fillId="53" borderId="0" xfId="135" applyNumberFormat="1" applyAlignment="1">
      <alignment/>
      <protection/>
    </xf>
    <xf numFmtId="7" fontId="2" fillId="53" borderId="0" xfId="135" applyNumberFormat="1" applyAlignment="1">
      <alignment horizontal="centerContinuous" vertical="center"/>
      <protection/>
    </xf>
    <xf numFmtId="2" fontId="2" fillId="53" borderId="0" xfId="135" applyNumberFormat="1" applyAlignment="1">
      <alignment horizontal="centerContinuous"/>
      <protection/>
    </xf>
    <xf numFmtId="7" fontId="2" fillId="53" borderId="24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 vertical="top"/>
      <protection/>
    </xf>
    <xf numFmtId="0" fontId="2" fillId="53" borderId="25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/>
      <protection/>
    </xf>
    <xf numFmtId="0" fontId="2" fillId="53" borderId="26" xfId="135" applyNumberFormat="1" applyBorder="1" applyAlignment="1">
      <alignment horizontal="center"/>
      <protection/>
    </xf>
    <xf numFmtId="7" fontId="2" fillId="53" borderId="26" xfId="135" applyNumberFormat="1" applyBorder="1" applyAlignment="1">
      <alignment horizontal="right"/>
      <protection/>
    </xf>
    <xf numFmtId="7" fontId="2" fillId="53" borderId="27" xfId="135" applyNumberFormat="1" applyBorder="1" applyAlignment="1">
      <alignment horizontal="right"/>
      <protection/>
    </xf>
    <xf numFmtId="0" fontId="2" fillId="53" borderId="28" xfId="135" applyNumberFormat="1" applyBorder="1" applyAlignment="1">
      <alignment vertical="top"/>
      <protection/>
    </xf>
    <xf numFmtId="0" fontId="2" fillId="53" borderId="29" xfId="135" applyNumberFormat="1" applyBorder="1">
      <alignment/>
      <protection/>
    </xf>
    <xf numFmtId="0" fontId="2" fillId="53" borderId="28" xfId="135" applyNumberFormat="1" applyBorder="1" applyAlignment="1">
      <alignment horizontal="center"/>
      <protection/>
    </xf>
    <xf numFmtId="0" fontId="2" fillId="53" borderId="30" xfId="135" applyNumberFormat="1" applyBorder="1">
      <alignment/>
      <protection/>
    </xf>
    <xf numFmtId="0" fontId="2" fillId="53" borderId="30" xfId="135" applyNumberFormat="1" applyBorder="1" applyAlignment="1">
      <alignment horizontal="center"/>
      <protection/>
    </xf>
    <xf numFmtId="7" fontId="2" fillId="53" borderId="30" xfId="135" applyNumberFormat="1" applyBorder="1" applyAlignment="1">
      <alignment horizontal="right"/>
      <protection/>
    </xf>
    <xf numFmtId="0" fontId="2" fillId="53" borderId="30" xfId="135" applyNumberFormat="1" applyBorder="1" applyAlignment="1">
      <alignment horizontal="right"/>
      <protection/>
    </xf>
    <xf numFmtId="7" fontId="2" fillId="53" borderId="31" xfId="135" applyNumberFormat="1" applyFont="1" applyBorder="1" applyAlignment="1">
      <alignment horizontal="right" vertical="center"/>
      <protection/>
    </xf>
    <xf numFmtId="0" fontId="4" fillId="53" borderId="32" xfId="135" applyNumberFormat="1" applyFont="1" applyBorder="1" applyAlignment="1">
      <alignment horizontal="center" vertical="center"/>
      <protection/>
    </xf>
    <xf numFmtId="7" fontId="2" fillId="53" borderId="33" xfId="135" applyNumberFormat="1" applyBorder="1" applyAlignment="1">
      <alignment horizontal="right" vertical="center"/>
      <protection/>
    </xf>
    <xf numFmtId="7" fontId="7" fillId="53" borderId="33" xfId="135" applyNumberFormat="1" applyFont="1" applyBorder="1" applyAlignment="1">
      <alignment horizontal="right" vertical="center"/>
      <protection/>
    </xf>
    <xf numFmtId="0" fontId="2" fillId="53" borderId="0" xfId="135" applyNumberFormat="1" applyAlignment="1">
      <alignment vertical="center"/>
      <protection/>
    </xf>
    <xf numFmtId="7" fontId="2" fillId="53" borderId="31" xfId="135" applyNumberFormat="1" applyFont="1" applyBorder="1" applyAlignment="1">
      <alignment horizontal="right"/>
      <protection/>
    </xf>
    <xf numFmtId="0" fontId="4" fillId="53" borderId="32" xfId="135" applyNumberFormat="1" applyFont="1" applyBorder="1" applyAlignment="1">
      <alignment vertical="top"/>
      <protection/>
    </xf>
    <xf numFmtId="165" fontId="4" fillId="56" borderId="32" xfId="135" applyNumberFormat="1" applyFont="1" applyFill="1" applyBorder="1" applyAlignment="1" applyProtection="1">
      <alignment horizontal="left" vertical="center"/>
      <protection/>
    </xf>
    <xf numFmtId="1" fontId="2" fillId="53" borderId="31" xfId="135" applyNumberFormat="1" applyFont="1" applyBorder="1" applyAlignment="1">
      <alignment horizontal="center" vertical="top"/>
      <protection/>
    </xf>
    <xf numFmtId="0" fontId="0" fillId="0" borderId="31" xfId="0" applyNumberFormat="1" applyBorder="1" applyAlignment="1">
      <alignment horizontal="center" vertical="top"/>
    </xf>
    <xf numFmtId="7" fontId="0" fillId="0" borderId="31" xfId="0" applyNumberFormat="1" applyBorder="1" applyAlignment="1">
      <alignment horizontal="right"/>
    </xf>
    <xf numFmtId="7" fontId="0" fillId="0" borderId="32" xfId="0" applyNumberFormat="1" applyBorder="1" applyAlignment="1">
      <alignment horizontal="right"/>
    </xf>
    <xf numFmtId="4" fontId="2" fillId="57" borderId="1" xfId="134" applyNumberFormat="1" applyFont="1" applyFill="1" applyBorder="1" applyAlignment="1" applyProtection="1">
      <alignment horizontal="center" vertical="top" wrapText="1"/>
      <protection/>
    </xf>
    <xf numFmtId="166" fontId="2" fillId="0" borderId="1" xfId="134" applyNumberFormat="1" applyFont="1" applyFill="1" applyBorder="1" applyAlignment="1" applyProtection="1">
      <alignment horizontal="left" vertical="top" wrapText="1"/>
      <protection/>
    </xf>
    <xf numFmtId="165" fontId="2" fillId="0" borderId="1" xfId="134" applyNumberFormat="1" applyFont="1" applyFill="1" applyBorder="1" applyAlignment="1" applyProtection="1">
      <alignment horizontal="left" vertical="top" wrapText="1"/>
      <protection/>
    </xf>
    <xf numFmtId="165" fontId="2" fillId="57" borderId="1" xfId="134" applyNumberFormat="1" applyFont="1" applyFill="1" applyBorder="1" applyAlignment="1" applyProtection="1">
      <alignment horizontal="center" vertical="top" wrapText="1"/>
      <protection/>
    </xf>
    <xf numFmtId="0" fontId="2" fillId="0" borderId="1" xfId="134" applyNumberFormat="1" applyFont="1" applyFill="1" applyBorder="1" applyAlignment="1" applyProtection="1">
      <alignment horizontal="center" vertical="top" wrapText="1"/>
      <protection/>
    </xf>
    <xf numFmtId="1" fontId="8" fillId="0" borderId="1" xfId="134" applyNumberFormat="1" applyFont="1" applyFill="1" applyBorder="1" applyAlignment="1" applyProtection="1">
      <alignment horizontal="right" vertical="top"/>
      <protection/>
    </xf>
    <xf numFmtId="164" fontId="59" fillId="0" borderId="1" xfId="134" applyNumberFormat="1" applyFont="1" applyFill="1" applyBorder="1" applyAlignment="1" applyProtection="1">
      <alignment vertical="top"/>
      <protection locked="0"/>
    </xf>
    <xf numFmtId="164" fontId="60" fillId="0" borderId="1" xfId="134" applyNumberFormat="1" applyFont="1" applyFill="1" applyBorder="1" applyAlignment="1" applyProtection="1">
      <alignment vertical="top"/>
      <protection/>
    </xf>
    <xf numFmtId="167" fontId="2" fillId="57" borderId="1" xfId="134" applyNumberFormat="1" applyFont="1" applyFill="1" applyBorder="1" applyAlignment="1" applyProtection="1">
      <alignment horizontal="center" vertical="top"/>
      <protection/>
    </xf>
    <xf numFmtId="166" fontId="2" fillId="0" borderId="1" xfId="134" applyNumberFormat="1" applyFont="1" applyFill="1" applyBorder="1" applyAlignment="1" applyProtection="1">
      <alignment horizontal="center" vertical="top" wrapText="1"/>
      <protection/>
    </xf>
    <xf numFmtId="165" fontId="2" fillId="0" borderId="1" xfId="134" applyNumberFormat="1" applyFont="1" applyFill="1" applyBorder="1" applyAlignment="1" applyProtection="1">
      <alignment horizontal="center" vertical="top" wrapText="1"/>
      <protection/>
    </xf>
    <xf numFmtId="167" fontId="9" fillId="57" borderId="1" xfId="134" applyNumberFormat="1" applyFont="1" applyFill="1" applyBorder="1" applyAlignment="1" applyProtection="1">
      <alignment horizontal="center" vertical="top"/>
      <protection/>
    </xf>
    <xf numFmtId="166" fontId="61" fillId="0" borderId="1" xfId="134" applyNumberFormat="1" applyFont="1" applyFill="1" applyBorder="1" applyAlignment="1" applyProtection="1">
      <alignment horizontal="left" vertical="top" wrapText="1"/>
      <protection/>
    </xf>
    <xf numFmtId="165" fontId="61" fillId="0" borderId="1" xfId="134" applyNumberFormat="1" applyFont="1" applyFill="1" applyBorder="1" applyAlignment="1" applyProtection="1">
      <alignment horizontal="left" vertical="top" wrapText="1"/>
      <protection/>
    </xf>
    <xf numFmtId="0" fontId="61" fillId="0" borderId="1" xfId="134" applyNumberFormat="1" applyFont="1" applyFill="1" applyBorder="1" applyAlignment="1" applyProtection="1">
      <alignment horizontal="center" vertical="top" wrapText="1"/>
      <protection/>
    </xf>
    <xf numFmtId="167" fontId="2" fillId="0" borderId="1" xfId="134" applyNumberFormat="1" applyFont="1" applyFill="1" applyBorder="1" applyAlignment="1" applyProtection="1">
      <alignment horizontal="center" vertical="top"/>
      <protection/>
    </xf>
    <xf numFmtId="165" fontId="2" fillId="0" borderId="34" xfId="134" applyNumberFormat="1" applyFont="1" applyFill="1" applyBorder="1" applyAlignment="1" applyProtection="1">
      <alignment horizontal="center" vertical="top" wrapText="1"/>
      <protection/>
    </xf>
    <xf numFmtId="1" fontId="8" fillId="0" borderId="34" xfId="134" applyNumberFormat="1" applyFont="1" applyFill="1" applyBorder="1" applyAlignment="1" applyProtection="1">
      <alignment horizontal="right" vertical="top"/>
      <protection/>
    </xf>
    <xf numFmtId="167" fontId="4" fillId="57" borderId="1" xfId="134" applyNumberFormat="1" applyFont="1" applyFill="1" applyBorder="1" applyAlignment="1" applyProtection="1">
      <alignment horizontal="center"/>
      <protection/>
    </xf>
    <xf numFmtId="166" fontId="4" fillId="0" borderId="1" xfId="134" applyNumberFormat="1" applyFont="1" applyFill="1" applyBorder="1" applyAlignment="1" applyProtection="1">
      <alignment horizontal="left" vertical="center" wrapText="1"/>
      <protection/>
    </xf>
    <xf numFmtId="165" fontId="4" fillId="0" borderId="1" xfId="134" applyNumberFormat="1" applyFont="1" applyFill="1" applyBorder="1" applyAlignment="1" applyProtection="1">
      <alignment vertical="center" wrapText="1"/>
      <protection/>
    </xf>
    <xf numFmtId="165" fontId="2" fillId="0" borderId="1" xfId="134" applyNumberFormat="1" applyFont="1" applyFill="1" applyBorder="1" applyAlignment="1" applyProtection="1">
      <alignment horizontal="centerContinuous" wrapText="1"/>
      <protection/>
    </xf>
    <xf numFmtId="4" fontId="2" fillId="57" borderId="1" xfId="134" applyNumberFormat="1" applyFont="1" applyFill="1" applyBorder="1" applyAlignment="1" applyProtection="1">
      <alignment horizontal="center" vertical="top"/>
      <protection/>
    </xf>
    <xf numFmtId="0" fontId="2" fillId="53" borderId="0" xfId="135" applyNumberFormat="1" applyBorder="1">
      <alignment/>
      <protection/>
    </xf>
    <xf numFmtId="166" fontId="2" fillId="0" borderId="1" xfId="134" applyNumberFormat="1" applyFont="1" applyFill="1" applyBorder="1" applyAlignment="1" applyProtection="1">
      <alignment horizontal="right" vertical="top" wrapText="1"/>
      <protection/>
    </xf>
    <xf numFmtId="4" fontId="9" fillId="57" borderId="1" xfId="134" applyNumberFormat="1" applyFont="1" applyFill="1" applyBorder="1" applyAlignment="1" applyProtection="1">
      <alignment horizontal="center" vertical="top"/>
      <protection/>
    </xf>
    <xf numFmtId="165" fontId="61" fillId="0" borderId="1" xfId="134" applyNumberFormat="1" applyFont="1" applyFill="1" applyBorder="1" applyAlignment="1" applyProtection="1">
      <alignment horizontal="center" vertical="top" wrapText="1"/>
      <protection/>
    </xf>
    <xf numFmtId="1" fontId="8" fillId="0" borderId="1" xfId="134" applyNumberFormat="1" applyFont="1" applyFill="1" applyBorder="1" applyAlignment="1" applyProtection="1">
      <alignment horizontal="right" vertical="top" wrapText="1"/>
      <protection/>
    </xf>
    <xf numFmtId="166" fontId="4" fillId="0" borderId="1" xfId="134" applyNumberFormat="1" applyFont="1" applyFill="1" applyBorder="1" applyAlignment="1" applyProtection="1">
      <alignment horizontal="center" vertical="center" wrapText="1"/>
      <protection/>
    </xf>
    <xf numFmtId="4" fontId="2" fillId="0" borderId="1" xfId="134" applyNumberFormat="1" applyFont="1" applyFill="1" applyBorder="1" applyAlignment="1" applyProtection="1">
      <alignment horizontal="center" vertical="top" wrapText="1"/>
      <protection/>
    </xf>
    <xf numFmtId="4" fontId="9" fillId="57" borderId="1" xfId="134" applyNumberFormat="1" applyFont="1" applyFill="1" applyBorder="1" applyAlignment="1" applyProtection="1">
      <alignment horizontal="center" vertical="top" wrapText="1"/>
      <protection/>
    </xf>
    <xf numFmtId="166" fontId="61" fillId="0" borderId="1" xfId="134" applyNumberFormat="1" applyFont="1" applyFill="1" applyBorder="1" applyAlignment="1" applyProtection="1">
      <alignment horizontal="center" vertical="top" wrapText="1"/>
      <protection/>
    </xf>
    <xf numFmtId="165" fontId="2" fillId="0" borderId="1" xfId="134" applyNumberFormat="1" applyFont="1" applyFill="1" applyBorder="1" applyAlignment="1" applyProtection="1" quotePrefix="1">
      <alignment horizontal="left" vertical="top" wrapText="1"/>
      <protection/>
    </xf>
    <xf numFmtId="165" fontId="2" fillId="0" borderId="1" xfId="134" applyNumberFormat="1" applyFont="1" applyFill="1" applyBorder="1" applyAlignment="1" applyProtection="1">
      <alignment vertical="top" wrapText="1"/>
      <protection/>
    </xf>
    <xf numFmtId="165" fontId="61" fillId="0" borderId="1" xfId="134" applyNumberFormat="1" applyFont="1" applyFill="1" applyBorder="1" applyAlignment="1" applyProtection="1">
      <alignment vertical="top" wrapText="1"/>
      <protection/>
    </xf>
    <xf numFmtId="166" fontId="61" fillId="0" borderId="1" xfId="134" applyNumberFormat="1" applyFont="1" applyFill="1" applyBorder="1" applyAlignment="1" applyProtection="1">
      <alignment horizontal="right" vertical="top" wrapText="1"/>
      <protection/>
    </xf>
    <xf numFmtId="166" fontId="2" fillId="57" borderId="1" xfId="134" applyNumberFormat="1" applyFont="1" applyFill="1" applyBorder="1" applyAlignment="1" applyProtection="1">
      <alignment horizontal="center" vertical="top" wrapText="1"/>
      <protection/>
    </xf>
    <xf numFmtId="165" fontId="2" fillId="0" borderId="34" xfId="134" applyNumberFormat="1" applyFont="1" applyFill="1" applyBorder="1" applyAlignment="1" applyProtection="1">
      <alignment horizontal="left" vertical="top" wrapText="1"/>
      <protection/>
    </xf>
    <xf numFmtId="164" fontId="8" fillId="0" borderId="1" xfId="134" applyNumberFormat="1" applyFont="1" applyFill="1" applyBorder="1" applyAlignment="1" applyProtection="1">
      <alignment vertical="top"/>
      <protection locked="0"/>
    </xf>
    <xf numFmtId="164" fontId="7" fillId="0" borderId="1" xfId="134" applyNumberFormat="1" applyFont="1" applyFill="1" applyBorder="1" applyAlignment="1" applyProtection="1">
      <alignment vertical="top"/>
      <protection/>
    </xf>
    <xf numFmtId="168" fontId="8" fillId="0" borderId="1" xfId="134" applyNumberFormat="1" applyFont="1" applyFill="1" applyBorder="1" applyAlignment="1" applyProtection="1">
      <alignment horizontal="right" vertical="top" wrapText="1"/>
      <protection/>
    </xf>
    <xf numFmtId="1" fontId="8" fillId="0" borderId="34" xfId="134" applyNumberFormat="1" applyFont="1" applyFill="1" applyBorder="1" applyAlignment="1" applyProtection="1">
      <alignment horizontal="right" vertical="top" wrapText="1"/>
      <protection/>
    </xf>
    <xf numFmtId="165" fontId="8" fillId="0" borderId="32" xfId="134" applyNumberFormat="1" applyFont="1" applyFill="1" applyBorder="1" applyAlignment="1" applyProtection="1">
      <alignment horizontal="right" vertical="top" wrapText="1"/>
      <protection/>
    </xf>
    <xf numFmtId="167" fontId="4" fillId="57" borderId="0" xfId="134" applyNumberFormat="1" applyFont="1" applyFill="1" applyBorder="1" applyAlignment="1" applyProtection="1">
      <alignment horizontal="center"/>
      <protection/>
    </xf>
    <xf numFmtId="165" fontId="2" fillId="0" borderId="0" xfId="134" applyNumberFormat="1" applyFont="1" applyFill="1" applyBorder="1" applyAlignment="1" applyProtection="1">
      <alignment horizontal="center" vertical="top" wrapText="1"/>
      <protection/>
    </xf>
    <xf numFmtId="165" fontId="2" fillId="0" borderId="32" xfId="134" applyNumberFormat="1" applyFont="1" applyFill="1" applyBorder="1" applyAlignment="1" applyProtection="1">
      <alignment horizontal="center" vertical="top" wrapText="1"/>
      <protection/>
    </xf>
    <xf numFmtId="7" fontId="2" fillId="53" borderId="31" xfId="135" applyNumberFormat="1" applyBorder="1" applyAlignment="1">
      <alignment horizontal="right"/>
      <protection/>
    </xf>
    <xf numFmtId="7" fontId="2" fillId="53" borderId="35" xfId="135" applyNumberFormat="1" applyBorder="1" applyAlignment="1">
      <alignment horizontal="right"/>
      <protection/>
    </xf>
    <xf numFmtId="0" fontId="11" fillId="53" borderId="35" xfId="135" applyNumberFormat="1" applyFont="1" applyBorder="1" applyAlignment="1">
      <alignment horizontal="center" vertical="center"/>
      <protection/>
    </xf>
    <xf numFmtId="0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horizontal="center"/>
      <protection/>
    </xf>
    <xf numFmtId="4" fontId="2" fillId="57" borderId="2" xfId="134" applyNumberFormat="1" applyFont="1" applyFill="1" applyBorder="1" applyAlignment="1" applyProtection="1">
      <alignment horizontal="center" vertical="top"/>
      <protection/>
    </xf>
    <xf numFmtId="166" fontId="2" fillId="0" borderId="2" xfId="134" applyNumberFormat="1" applyFont="1" applyFill="1" applyBorder="1" applyAlignment="1" applyProtection="1">
      <alignment horizontal="center" vertical="top" wrapText="1"/>
      <protection/>
    </xf>
    <xf numFmtId="165" fontId="2" fillId="0" borderId="2" xfId="134" applyNumberFormat="1" applyFont="1" applyFill="1" applyBorder="1" applyAlignment="1" applyProtection="1">
      <alignment horizontal="left" vertical="top" wrapText="1"/>
      <protection/>
    </xf>
    <xf numFmtId="165" fontId="2" fillId="0" borderId="2" xfId="134" applyNumberFormat="1" applyFont="1" applyFill="1" applyBorder="1" applyAlignment="1" applyProtection="1">
      <alignment horizontal="center" vertical="top" wrapText="1"/>
      <protection/>
    </xf>
    <xf numFmtId="0" fontId="2" fillId="53" borderId="21" xfId="135" applyNumberFormat="1" applyBorder="1">
      <alignment/>
      <protection/>
    </xf>
    <xf numFmtId="4" fontId="2" fillId="0" borderId="2" xfId="134" applyNumberFormat="1" applyFont="1" applyFill="1" applyBorder="1" applyAlignment="1" applyProtection="1">
      <alignment horizontal="center" vertical="top" wrapText="1"/>
      <protection/>
    </xf>
    <xf numFmtId="0" fontId="2" fillId="0" borderId="2" xfId="134" applyNumberFormat="1" applyFont="1" applyFill="1" applyBorder="1" applyAlignment="1" applyProtection="1">
      <alignment horizontal="center" vertical="top" wrapText="1"/>
      <protection/>
    </xf>
    <xf numFmtId="1" fontId="8" fillId="0" borderId="2" xfId="134" applyNumberFormat="1" applyFont="1" applyFill="1" applyBorder="1" applyAlignment="1" applyProtection="1">
      <alignment horizontal="right" vertical="top" wrapText="1"/>
      <protection/>
    </xf>
    <xf numFmtId="164" fontId="59" fillId="0" borderId="2" xfId="134" applyNumberFormat="1" applyFont="1" applyFill="1" applyBorder="1" applyAlignment="1" applyProtection="1">
      <alignment vertical="top"/>
      <protection locked="0"/>
    </xf>
    <xf numFmtId="164" fontId="60" fillId="0" borderId="2" xfId="134" applyNumberFormat="1" applyFont="1" applyFill="1" applyBorder="1" applyAlignment="1" applyProtection="1">
      <alignment vertical="top"/>
      <protection/>
    </xf>
    <xf numFmtId="4" fontId="2" fillId="57" borderId="2" xfId="134" applyNumberFormat="1" applyFont="1" applyFill="1" applyBorder="1" applyAlignment="1" applyProtection="1">
      <alignment horizontal="center" vertical="top" wrapText="1"/>
      <protection/>
    </xf>
    <xf numFmtId="166" fontId="2" fillId="0" borderId="2" xfId="134" applyNumberFormat="1" applyFont="1" applyFill="1" applyBorder="1" applyAlignment="1" applyProtection="1">
      <alignment horizontal="left" vertical="top" wrapText="1"/>
      <protection/>
    </xf>
    <xf numFmtId="167" fontId="4" fillId="57" borderId="2" xfId="134" applyNumberFormat="1" applyFont="1" applyFill="1" applyBorder="1" applyAlignment="1" applyProtection="1">
      <alignment horizontal="center"/>
      <protection/>
    </xf>
    <xf numFmtId="165" fontId="2" fillId="0" borderId="36" xfId="134" applyNumberFormat="1" applyFont="1" applyFill="1" applyBorder="1" applyAlignment="1" applyProtection="1">
      <alignment horizontal="center" vertical="top" wrapText="1"/>
      <protection/>
    </xf>
    <xf numFmtId="166" fontId="2" fillId="0" borderId="36" xfId="134" applyNumberFormat="1" applyFont="1" applyFill="1" applyBorder="1" applyAlignment="1" applyProtection="1">
      <alignment horizontal="left" vertical="top" wrapText="1"/>
      <protection/>
    </xf>
    <xf numFmtId="165" fontId="2" fillId="0" borderId="36" xfId="134" applyNumberFormat="1" applyFont="1" applyFill="1" applyBorder="1" applyAlignment="1" applyProtection="1">
      <alignment horizontal="left" vertical="top" wrapText="1"/>
      <protection/>
    </xf>
    <xf numFmtId="0" fontId="0" fillId="0" borderId="37" xfId="0" applyNumberFormat="1" applyBorder="1" applyAlignment="1">
      <alignment horizontal="center" vertical="top"/>
    </xf>
    <xf numFmtId="7" fontId="0" fillId="0" borderId="37" xfId="0" applyNumberFormat="1" applyBorder="1" applyAlignment="1">
      <alignment horizontal="right"/>
    </xf>
    <xf numFmtId="7" fontId="0" fillId="0" borderId="38" xfId="0" applyNumberFormat="1" applyBorder="1" applyAlignment="1">
      <alignment horizontal="right"/>
    </xf>
    <xf numFmtId="166" fontId="4" fillId="0" borderId="36" xfId="134" applyNumberFormat="1" applyFont="1" applyFill="1" applyBorder="1" applyAlignment="1" applyProtection="1">
      <alignment horizontal="center" vertical="center" wrapText="1"/>
      <protection/>
    </xf>
    <xf numFmtId="165" fontId="4" fillId="0" borderId="36" xfId="134" applyNumberFormat="1" applyFont="1" applyFill="1" applyBorder="1" applyAlignment="1" applyProtection="1">
      <alignment vertical="center" wrapText="1"/>
      <protection/>
    </xf>
    <xf numFmtId="165" fontId="2" fillId="0" borderId="36" xfId="134" applyNumberFormat="1" applyFont="1" applyFill="1" applyBorder="1" applyAlignment="1" applyProtection="1">
      <alignment horizontal="centerContinuous" wrapText="1"/>
      <protection/>
    </xf>
    <xf numFmtId="166" fontId="61" fillId="0" borderId="2" xfId="134" applyNumberFormat="1" applyFont="1" applyFill="1" applyBorder="1" applyAlignment="1" applyProtection="1">
      <alignment horizontal="right" vertical="top" wrapText="1"/>
      <protection/>
    </xf>
    <xf numFmtId="165" fontId="61" fillId="0" borderId="2" xfId="134" applyNumberFormat="1" applyFont="1" applyFill="1" applyBorder="1" applyAlignment="1" applyProtection="1">
      <alignment horizontal="left" vertical="top" wrapText="1"/>
      <protection/>
    </xf>
    <xf numFmtId="165" fontId="61" fillId="0" borderId="2" xfId="134" applyNumberFormat="1" applyFont="1" applyFill="1" applyBorder="1" applyAlignment="1" applyProtection="1">
      <alignment horizontal="center" vertical="top" wrapText="1"/>
      <protection/>
    </xf>
    <xf numFmtId="0" fontId="61" fillId="0" borderId="2" xfId="134" applyNumberFormat="1" applyFont="1" applyFill="1" applyBorder="1" applyAlignment="1" applyProtection="1">
      <alignment horizontal="center" vertical="top" wrapText="1"/>
      <protection/>
    </xf>
    <xf numFmtId="1" fontId="8" fillId="0" borderId="39" xfId="134" applyNumberFormat="1" applyFont="1" applyFill="1" applyBorder="1" applyAlignment="1" applyProtection="1">
      <alignment horizontal="right" vertical="top" wrapText="1"/>
      <protection/>
    </xf>
    <xf numFmtId="1" fontId="6" fillId="53" borderId="40" xfId="135" applyNumberFormat="1" applyFont="1" applyBorder="1" applyAlignment="1">
      <alignment horizontal="left" vertical="center" wrapText="1"/>
      <protection/>
    </xf>
    <xf numFmtId="0" fontId="2" fillId="53" borderId="41" xfId="135" applyNumberFormat="1" applyFont="1" applyBorder="1" applyAlignment="1">
      <alignment vertical="center" wrapText="1"/>
      <protection/>
    </xf>
    <xf numFmtId="0" fontId="2" fillId="53" borderId="42" xfId="135" applyNumberFormat="1" applyFont="1" applyBorder="1" applyAlignment="1">
      <alignment vertical="center" wrapText="1"/>
      <protection/>
    </xf>
    <xf numFmtId="1" fontId="12" fillId="53" borderId="43" xfId="135" applyNumberFormat="1" applyFont="1" applyBorder="1" applyAlignment="1">
      <alignment horizontal="left" vertical="center" wrapText="1"/>
      <protection/>
    </xf>
    <xf numFmtId="0" fontId="2" fillId="53" borderId="44" xfId="135" applyNumberFormat="1" applyBorder="1" applyAlignment="1">
      <alignment vertical="center" wrapText="1"/>
      <protection/>
    </xf>
    <xf numFmtId="0" fontId="2" fillId="53" borderId="45" xfId="135" applyNumberFormat="1" applyBorder="1" applyAlignment="1">
      <alignment vertical="center" wrapText="1"/>
      <protection/>
    </xf>
  </cellXfs>
  <cellStyles count="15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4" xfId="136"/>
    <cellStyle name="Note" xfId="137"/>
    <cellStyle name="Note 2" xfId="138"/>
    <cellStyle name="Null" xfId="139"/>
    <cellStyle name="Null 2" xfId="140"/>
    <cellStyle name="Output" xfId="141"/>
    <cellStyle name="Output 2" xfId="142"/>
    <cellStyle name="Percent" xfId="143"/>
    <cellStyle name="Regular" xfId="144"/>
    <cellStyle name="Regular 2" xfId="145"/>
    <cellStyle name="Title" xfId="146"/>
    <cellStyle name="Title 2" xfId="147"/>
    <cellStyle name="TitleA" xfId="148"/>
    <cellStyle name="TitleA 2" xfId="149"/>
    <cellStyle name="TitleC" xfId="150"/>
    <cellStyle name="TitleC 2" xfId="151"/>
    <cellStyle name="TitleE8" xfId="152"/>
    <cellStyle name="TitleE8 2" xfId="153"/>
    <cellStyle name="TitleE8x" xfId="154"/>
    <cellStyle name="TitleE8x 2" xfId="155"/>
    <cellStyle name="TitleF" xfId="156"/>
    <cellStyle name="TitleF 2" xfId="157"/>
    <cellStyle name="TitleT" xfId="158"/>
    <cellStyle name="TitleT 2" xfId="159"/>
    <cellStyle name="TitleYC89" xfId="160"/>
    <cellStyle name="TitleYC89 2" xfId="161"/>
    <cellStyle name="TitleZ" xfId="162"/>
    <cellStyle name="TitleZ 2" xfId="163"/>
    <cellStyle name="Total" xfId="164"/>
    <cellStyle name="Total 2" xfId="165"/>
    <cellStyle name="Warning Text" xfId="166"/>
    <cellStyle name="Warning Text 2" xfId="167"/>
  </cellStyles>
  <dxfs count="1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showZeros="0" tabSelected="1" showOutlineSymbols="0" view="pageBreakPreview" zoomScale="75" zoomScaleNormal="75" zoomScaleSheetLayoutView="75" workbookViewId="0" topLeftCell="B1">
      <selection activeCell="G11" sqref="G11"/>
    </sheetView>
  </sheetViews>
  <sheetFormatPr defaultColWidth="13.57421875" defaultRowHeight="12.75"/>
  <cols>
    <col min="1" max="1" width="7.7109375" style="88" hidden="1" customWidth="1"/>
    <col min="2" max="2" width="11.28125" style="9" customWidth="1"/>
    <col min="3" max="3" width="47.28125" style="4" customWidth="1"/>
    <col min="4" max="4" width="16.421875" style="89" customWidth="1"/>
    <col min="5" max="5" width="8.7109375" style="4" customWidth="1"/>
    <col min="6" max="6" width="15.140625" style="4" customWidth="1"/>
    <col min="7" max="7" width="15.140625" style="88" customWidth="1"/>
    <col min="8" max="8" width="21.57421875" style="88" customWidth="1"/>
    <col min="9" max="16384" width="13.57421875" style="4" customWidth="1"/>
  </cols>
  <sheetData>
    <row r="1" spans="1:8" ht="15.75">
      <c r="A1" s="1"/>
      <c r="B1" s="2" t="s">
        <v>388</v>
      </c>
      <c r="C1" s="3"/>
      <c r="D1" s="3"/>
      <c r="E1" s="3"/>
      <c r="F1" s="3"/>
      <c r="G1" s="1"/>
      <c r="H1" s="3"/>
    </row>
    <row r="2" spans="1:8" ht="15">
      <c r="A2" s="5"/>
      <c r="B2" s="6" t="s">
        <v>0</v>
      </c>
      <c r="C2" s="7"/>
      <c r="D2" s="7"/>
      <c r="E2" s="7"/>
      <c r="F2" s="7"/>
      <c r="G2" s="5"/>
      <c r="H2" s="7"/>
    </row>
    <row r="3" spans="1:8" ht="15">
      <c r="A3" s="8"/>
      <c r="B3" s="9" t="s">
        <v>1</v>
      </c>
      <c r="C3" s="10"/>
      <c r="D3" s="10"/>
      <c r="E3" s="10"/>
      <c r="F3" s="10"/>
      <c r="G3" s="11"/>
      <c r="H3" s="12"/>
    </row>
    <row r="4" spans="1:8" ht="15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</row>
    <row r="5" spans="1:8" ht="15.75" thickBot="1">
      <c r="A5" s="19"/>
      <c r="B5" s="20"/>
      <c r="C5" s="21"/>
      <c r="D5" s="22" t="s">
        <v>10</v>
      </c>
      <c r="E5" s="23"/>
      <c r="F5" s="24" t="s">
        <v>11</v>
      </c>
      <c r="G5" s="25"/>
      <c r="H5" s="26"/>
    </row>
    <row r="6" spans="1:8" s="31" customFormat="1" ht="49.5" customHeight="1" thickTop="1">
      <c r="A6" s="27"/>
      <c r="B6" s="28" t="s">
        <v>12</v>
      </c>
      <c r="C6" s="117" t="s">
        <v>13</v>
      </c>
      <c r="D6" s="118"/>
      <c r="E6" s="118"/>
      <c r="F6" s="119"/>
      <c r="G6" s="29"/>
      <c r="H6" s="30" t="s">
        <v>14</v>
      </c>
    </row>
    <row r="7" spans="1:8" ht="30" customHeight="1">
      <c r="A7" s="32"/>
      <c r="B7" s="33"/>
      <c r="C7" s="34" t="s">
        <v>15</v>
      </c>
      <c r="D7" s="35"/>
      <c r="E7" s="36" t="s">
        <v>14</v>
      </c>
      <c r="F7" s="36" t="s">
        <v>14</v>
      </c>
      <c r="G7" s="37" t="s">
        <v>14</v>
      </c>
      <c r="H7" s="38"/>
    </row>
    <row r="8" spans="1:8" ht="30" customHeight="1">
      <c r="A8" s="39" t="s">
        <v>16</v>
      </c>
      <c r="B8" s="40" t="s">
        <v>17</v>
      </c>
      <c r="C8" s="41" t="s">
        <v>18</v>
      </c>
      <c r="D8" s="42" t="s">
        <v>19</v>
      </c>
      <c r="E8" s="43" t="s">
        <v>20</v>
      </c>
      <c r="F8" s="44">
        <v>2000</v>
      </c>
      <c r="G8" s="45"/>
      <c r="H8" s="46">
        <f>ROUND(G8*F8,2)</f>
        <v>0</v>
      </c>
    </row>
    <row r="9" spans="1:8" ht="30" customHeight="1">
      <c r="A9" s="47" t="s">
        <v>21</v>
      </c>
      <c r="B9" s="40" t="s">
        <v>22</v>
      </c>
      <c r="C9" s="41" t="s">
        <v>23</v>
      </c>
      <c r="D9" s="42" t="s">
        <v>19</v>
      </c>
      <c r="E9" s="43" t="s">
        <v>24</v>
      </c>
      <c r="F9" s="44">
        <v>5100</v>
      </c>
      <c r="G9" s="45"/>
      <c r="H9" s="46">
        <f>ROUND(G9*F9,2)</f>
        <v>0</v>
      </c>
    </row>
    <row r="10" spans="1:8" ht="30" customHeight="1">
      <c r="A10" s="47" t="s">
        <v>25</v>
      </c>
      <c r="B10" s="40" t="s">
        <v>26</v>
      </c>
      <c r="C10" s="41" t="s">
        <v>27</v>
      </c>
      <c r="D10" s="42" t="s">
        <v>19</v>
      </c>
      <c r="E10" s="36" t="s">
        <v>14</v>
      </c>
      <c r="F10" s="36" t="s">
        <v>14</v>
      </c>
      <c r="G10" s="37" t="s">
        <v>14</v>
      </c>
      <c r="H10" s="38"/>
    </row>
    <row r="11" spans="1:8" ht="30" customHeight="1">
      <c r="A11" s="39" t="s">
        <v>28</v>
      </c>
      <c r="B11" s="48" t="s">
        <v>29</v>
      </c>
      <c r="C11" s="41" t="s">
        <v>30</v>
      </c>
      <c r="D11" s="49" t="s">
        <v>14</v>
      </c>
      <c r="E11" s="43" t="s">
        <v>31</v>
      </c>
      <c r="F11" s="44">
        <v>2100</v>
      </c>
      <c r="G11" s="45"/>
      <c r="H11" s="46">
        <f>ROUND(G11*F11,2)</f>
        <v>0</v>
      </c>
    </row>
    <row r="12" spans="1:8" ht="30" customHeight="1">
      <c r="A12" s="39" t="s">
        <v>32</v>
      </c>
      <c r="B12" s="48" t="s">
        <v>33</v>
      </c>
      <c r="C12" s="41" t="s">
        <v>34</v>
      </c>
      <c r="D12" s="49" t="s">
        <v>14</v>
      </c>
      <c r="E12" s="43" t="s">
        <v>31</v>
      </c>
      <c r="F12" s="44">
        <v>6300</v>
      </c>
      <c r="G12" s="45"/>
      <c r="H12" s="46">
        <f>ROUND(G12*F12,2)</f>
        <v>0</v>
      </c>
    </row>
    <row r="13" spans="1:8" ht="45" customHeight="1">
      <c r="A13" s="50" t="s">
        <v>35</v>
      </c>
      <c r="B13" s="51" t="s">
        <v>36</v>
      </c>
      <c r="C13" s="52" t="s">
        <v>37</v>
      </c>
      <c r="D13" s="42" t="s">
        <v>19</v>
      </c>
      <c r="E13" s="53" t="s">
        <v>20</v>
      </c>
      <c r="F13" s="44">
        <v>600</v>
      </c>
      <c r="G13" s="45"/>
      <c r="H13" s="46">
        <f>ROUND(G13*F13,2)</f>
        <v>0</v>
      </c>
    </row>
    <row r="14" spans="1:8" ht="30" customHeight="1">
      <c r="A14" s="39" t="s">
        <v>38</v>
      </c>
      <c r="B14" s="40" t="s">
        <v>39</v>
      </c>
      <c r="C14" s="41" t="s">
        <v>40</v>
      </c>
      <c r="D14" s="42" t="s">
        <v>19</v>
      </c>
      <c r="E14" s="43" t="s">
        <v>24</v>
      </c>
      <c r="F14" s="44">
        <v>400</v>
      </c>
      <c r="G14" s="45"/>
      <c r="H14" s="46">
        <f>ROUND(G14*F14,2)</f>
        <v>0</v>
      </c>
    </row>
    <row r="15" spans="1:8" ht="30" customHeight="1">
      <c r="A15" s="47" t="s">
        <v>41</v>
      </c>
      <c r="B15" s="40" t="s">
        <v>42</v>
      </c>
      <c r="C15" s="41" t="s">
        <v>43</v>
      </c>
      <c r="D15" s="42" t="s">
        <v>19</v>
      </c>
      <c r="E15" s="36" t="s">
        <v>14</v>
      </c>
      <c r="F15" s="36" t="s">
        <v>14</v>
      </c>
      <c r="G15" s="37"/>
      <c r="H15" s="38"/>
    </row>
    <row r="16" spans="1:8" ht="30" customHeight="1">
      <c r="A16" s="39" t="s">
        <v>44</v>
      </c>
      <c r="B16" s="48" t="s">
        <v>29</v>
      </c>
      <c r="C16" s="41" t="s">
        <v>45</v>
      </c>
      <c r="D16" s="49" t="s">
        <v>14</v>
      </c>
      <c r="E16" s="43" t="s">
        <v>46</v>
      </c>
      <c r="F16" s="44">
        <v>1</v>
      </c>
      <c r="G16" s="45"/>
      <c r="H16" s="46">
        <f>ROUND(G16*F16,2)</f>
        <v>0</v>
      </c>
    </row>
    <row r="17" spans="1:8" ht="30" customHeight="1">
      <c r="A17" s="39" t="s">
        <v>47</v>
      </c>
      <c r="B17" s="48" t="s">
        <v>33</v>
      </c>
      <c r="C17" s="41" t="s">
        <v>48</v>
      </c>
      <c r="D17" s="49" t="s">
        <v>14</v>
      </c>
      <c r="E17" s="43" t="s">
        <v>46</v>
      </c>
      <c r="F17" s="44">
        <v>1</v>
      </c>
      <c r="G17" s="45"/>
      <c r="H17" s="46">
        <f>ROUND(G17*F17,2)</f>
        <v>0</v>
      </c>
    </row>
    <row r="18" spans="1:8" ht="30" customHeight="1">
      <c r="A18" s="47" t="s">
        <v>49</v>
      </c>
      <c r="B18" s="40" t="s">
        <v>50</v>
      </c>
      <c r="C18" s="41" t="s">
        <v>51</v>
      </c>
      <c r="D18" s="49" t="s">
        <v>52</v>
      </c>
      <c r="E18" s="43" t="s">
        <v>24</v>
      </c>
      <c r="F18" s="44">
        <v>5100</v>
      </c>
      <c r="G18" s="45"/>
      <c r="H18" s="46">
        <f>ROUND(G18*F18,2)</f>
        <v>0</v>
      </c>
    </row>
    <row r="19" spans="1:8" ht="30" customHeight="1">
      <c r="A19" s="47" t="s">
        <v>53</v>
      </c>
      <c r="B19" s="40" t="s">
        <v>54</v>
      </c>
      <c r="C19" s="41" t="s">
        <v>55</v>
      </c>
      <c r="D19" s="49" t="s">
        <v>56</v>
      </c>
      <c r="E19" s="43" t="s">
        <v>24</v>
      </c>
      <c r="F19" s="44">
        <v>2900</v>
      </c>
      <c r="G19" s="45"/>
      <c r="H19" s="46">
        <f>ROUND(G19*F19,2)</f>
        <v>0</v>
      </c>
    </row>
    <row r="20" spans="1:8" ht="30" customHeight="1">
      <c r="A20" s="54"/>
      <c r="B20" s="40" t="s">
        <v>57</v>
      </c>
      <c r="C20" s="41" t="s">
        <v>58</v>
      </c>
      <c r="D20" s="55" t="s">
        <v>59</v>
      </c>
      <c r="E20" s="43" t="s">
        <v>20</v>
      </c>
      <c r="F20" s="56">
        <v>1350</v>
      </c>
      <c r="G20" s="45"/>
      <c r="H20" s="46">
        <f>ROUND(G20*F20,2)</f>
        <v>0</v>
      </c>
    </row>
    <row r="21" spans="1:8" ht="30" customHeight="1">
      <c r="A21" s="57"/>
      <c r="B21" s="58"/>
      <c r="C21" s="59" t="s">
        <v>60</v>
      </c>
      <c r="D21" s="60"/>
      <c r="E21" s="36" t="s">
        <v>14</v>
      </c>
      <c r="F21" s="36" t="s">
        <v>14</v>
      </c>
      <c r="G21" s="37" t="s">
        <v>14</v>
      </c>
      <c r="H21" s="38"/>
    </row>
    <row r="22" spans="1:8" ht="30" customHeight="1">
      <c r="A22" s="61" t="s">
        <v>61</v>
      </c>
      <c r="B22" s="40" t="s">
        <v>62</v>
      </c>
      <c r="C22" s="41" t="s">
        <v>63</v>
      </c>
      <c r="D22" s="42" t="s">
        <v>19</v>
      </c>
      <c r="E22" s="36" t="s">
        <v>14</v>
      </c>
      <c r="F22" s="36" t="s">
        <v>14</v>
      </c>
      <c r="G22" s="37" t="s">
        <v>14</v>
      </c>
      <c r="H22" s="38"/>
    </row>
    <row r="23" spans="1:8" ht="30" customHeight="1">
      <c r="A23" s="61" t="s">
        <v>64</v>
      </c>
      <c r="B23" s="48" t="s">
        <v>29</v>
      </c>
      <c r="C23" s="41" t="s">
        <v>65</v>
      </c>
      <c r="D23" s="49" t="s">
        <v>14</v>
      </c>
      <c r="E23" s="43" t="s">
        <v>24</v>
      </c>
      <c r="F23" s="44">
        <v>4700</v>
      </c>
      <c r="G23" s="45"/>
      <c r="H23" s="46">
        <f>ROUND(G23*F23,2)</f>
        <v>0</v>
      </c>
    </row>
    <row r="24" spans="1:8" ht="30" customHeight="1">
      <c r="A24" s="61" t="s">
        <v>66</v>
      </c>
      <c r="B24" s="48" t="s">
        <v>33</v>
      </c>
      <c r="C24" s="41" t="s">
        <v>67</v>
      </c>
      <c r="D24" s="49" t="s">
        <v>14</v>
      </c>
      <c r="E24" s="43" t="s">
        <v>24</v>
      </c>
      <c r="F24" s="44">
        <v>100</v>
      </c>
      <c r="G24" s="45"/>
      <c r="H24" s="46">
        <f>ROUND(G24*F24,2)</f>
        <v>0</v>
      </c>
    </row>
    <row r="25" spans="1:8" ht="30" customHeight="1">
      <c r="A25" s="61" t="s">
        <v>68</v>
      </c>
      <c r="B25" s="40" t="s">
        <v>69</v>
      </c>
      <c r="C25" s="41" t="s">
        <v>70</v>
      </c>
      <c r="D25" s="49" t="s">
        <v>71</v>
      </c>
      <c r="E25" s="36" t="s">
        <v>14</v>
      </c>
      <c r="F25" s="36" t="s">
        <v>14</v>
      </c>
      <c r="G25" s="37" t="s">
        <v>14</v>
      </c>
      <c r="H25" s="38"/>
    </row>
    <row r="26" spans="1:8" ht="30" customHeight="1">
      <c r="A26" s="61" t="s">
        <v>72</v>
      </c>
      <c r="B26" s="48" t="s">
        <v>29</v>
      </c>
      <c r="C26" s="41" t="s">
        <v>73</v>
      </c>
      <c r="D26" s="49" t="s">
        <v>14</v>
      </c>
      <c r="E26" s="43" t="s">
        <v>46</v>
      </c>
      <c r="F26" s="44">
        <v>30</v>
      </c>
      <c r="G26" s="45"/>
      <c r="H26" s="46">
        <f>ROUND(G26*F26,2)</f>
        <v>0</v>
      </c>
    </row>
    <row r="27" spans="1:8" s="62" customFormat="1" ht="30" customHeight="1">
      <c r="A27" s="61" t="s">
        <v>74</v>
      </c>
      <c r="B27" s="48" t="s">
        <v>33</v>
      </c>
      <c r="C27" s="41" t="s">
        <v>75</v>
      </c>
      <c r="D27" s="49" t="s">
        <v>14</v>
      </c>
      <c r="E27" s="43" t="s">
        <v>46</v>
      </c>
      <c r="F27" s="44">
        <v>250</v>
      </c>
      <c r="G27" s="45"/>
      <c r="H27" s="46">
        <f>ROUND(G27*F27,2)</f>
        <v>0</v>
      </c>
    </row>
    <row r="28" spans="1:8" ht="30" customHeight="1">
      <c r="A28" s="61" t="s">
        <v>76</v>
      </c>
      <c r="B28" s="40" t="s">
        <v>77</v>
      </c>
      <c r="C28" s="41" t="s">
        <v>78</v>
      </c>
      <c r="D28" s="49" t="s">
        <v>71</v>
      </c>
      <c r="E28" s="36" t="s">
        <v>14</v>
      </c>
      <c r="F28" s="36" t="s">
        <v>14</v>
      </c>
      <c r="G28" s="37" t="s">
        <v>14</v>
      </c>
      <c r="H28" s="38"/>
    </row>
    <row r="29" spans="1:8" ht="30" customHeight="1">
      <c r="A29" s="61" t="s">
        <v>79</v>
      </c>
      <c r="B29" s="48" t="s">
        <v>29</v>
      </c>
      <c r="C29" s="41" t="s">
        <v>80</v>
      </c>
      <c r="D29" s="49" t="s">
        <v>14</v>
      </c>
      <c r="E29" s="43" t="s">
        <v>46</v>
      </c>
      <c r="F29" s="44">
        <v>10</v>
      </c>
      <c r="G29" s="45"/>
      <c r="H29" s="46">
        <f>ROUND(G29*F29,2)</f>
        <v>0</v>
      </c>
    </row>
    <row r="30" spans="1:8" ht="30" customHeight="1">
      <c r="A30" s="61" t="s">
        <v>81</v>
      </c>
      <c r="B30" s="48" t="s">
        <v>33</v>
      </c>
      <c r="C30" s="41" t="s">
        <v>82</v>
      </c>
      <c r="D30" s="49" t="s">
        <v>14</v>
      </c>
      <c r="E30" s="43" t="s">
        <v>46</v>
      </c>
      <c r="F30" s="44">
        <v>100</v>
      </c>
      <c r="G30" s="45"/>
      <c r="H30" s="46">
        <f>ROUND(G30*F30,2)</f>
        <v>0</v>
      </c>
    </row>
    <row r="31" spans="1:8" ht="30" customHeight="1">
      <c r="A31" s="61" t="s">
        <v>83</v>
      </c>
      <c r="B31" s="40" t="s">
        <v>84</v>
      </c>
      <c r="C31" s="41" t="s">
        <v>85</v>
      </c>
      <c r="D31" s="49" t="s">
        <v>86</v>
      </c>
      <c r="E31" s="36" t="s">
        <v>14</v>
      </c>
      <c r="F31" s="36" t="s">
        <v>14</v>
      </c>
      <c r="G31" s="37" t="s">
        <v>14</v>
      </c>
      <c r="H31" s="38"/>
    </row>
    <row r="32" spans="1:8" s="62" customFormat="1" ht="30" customHeight="1">
      <c r="A32" s="61" t="s">
        <v>87</v>
      </c>
      <c r="B32" s="48" t="s">
        <v>29</v>
      </c>
      <c r="C32" s="41" t="s">
        <v>88</v>
      </c>
      <c r="D32" s="49" t="s">
        <v>14</v>
      </c>
      <c r="E32" s="43" t="s">
        <v>24</v>
      </c>
      <c r="F32" s="44">
        <v>1700</v>
      </c>
      <c r="G32" s="45"/>
      <c r="H32" s="46">
        <f>ROUND(G32*F32,2)</f>
        <v>0</v>
      </c>
    </row>
    <row r="33" spans="1:8" ht="30" customHeight="1">
      <c r="A33" s="61" t="s">
        <v>89</v>
      </c>
      <c r="B33" s="104" t="s">
        <v>90</v>
      </c>
      <c r="C33" s="105" t="s">
        <v>91</v>
      </c>
      <c r="D33" s="103" t="s">
        <v>86</v>
      </c>
      <c r="E33" s="106" t="s">
        <v>14</v>
      </c>
      <c r="F33" s="106" t="s">
        <v>14</v>
      </c>
      <c r="G33" s="107" t="s">
        <v>14</v>
      </c>
      <c r="H33" s="108"/>
    </row>
    <row r="34" spans="1:8" s="94" customFormat="1" ht="30" customHeight="1">
      <c r="A34" s="90" t="s">
        <v>92</v>
      </c>
      <c r="B34" s="48" t="s">
        <v>29</v>
      </c>
      <c r="C34" s="41" t="s">
        <v>88</v>
      </c>
      <c r="D34" s="49" t="s">
        <v>93</v>
      </c>
      <c r="E34" s="36" t="s">
        <v>14</v>
      </c>
      <c r="F34" s="36" t="s">
        <v>14</v>
      </c>
      <c r="G34" s="37" t="s">
        <v>14</v>
      </c>
      <c r="H34" s="38"/>
    </row>
    <row r="35" spans="1:8" ht="30" customHeight="1">
      <c r="A35" s="61" t="s">
        <v>94</v>
      </c>
      <c r="B35" s="63" t="s">
        <v>95</v>
      </c>
      <c r="C35" s="41" t="s">
        <v>96</v>
      </c>
      <c r="D35" s="49"/>
      <c r="E35" s="43" t="s">
        <v>24</v>
      </c>
      <c r="F35" s="44">
        <v>10</v>
      </c>
      <c r="G35" s="45"/>
      <c r="H35" s="46">
        <f>ROUND(G35*F35,2)</f>
        <v>0</v>
      </c>
    </row>
    <row r="36" spans="1:8" ht="30" customHeight="1">
      <c r="A36" s="61" t="s">
        <v>97</v>
      </c>
      <c r="B36" s="63" t="s">
        <v>98</v>
      </c>
      <c r="C36" s="41" t="s">
        <v>99</v>
      </c>
      <c r="D36" s="49"/>
      <c r="E36" s="43" t="s">
        <v>24</v>
      </c>
      <c r="F36" s="44">
        <v>50</v>
      </c>
      <c r="G36" s="45"/>
      <c r="H36" s="46">
        <f>ROUND(G36*F36,2)</f>
        <v>0</v>
      </c>
    </row>
    <row r="37" spans="1:8" ht="30" customHeight="1">
      <c r="A37" s="61" t="s">
        <v>100</v>
      </c>
      <c r="B37" s="63" t="s">
        <v>101</v>
      </c>
      <c r="C37" s="41" t="s">
        <v>102</v>
      </c>
      <c r="D37" s="49" t="s">
        <v>14</v>
      </c>
      <c r="E37" s="43" t="s">
        <v>24</v>
      </c>
      <c r="F37" s="44">
        <v>250</v>
      </c>
      <c r="G37" s="45"/>
      <c r="H37" s="46">
        <f>ROUND(G37*F37,2)</f>
        <v>0</v>
      </c>
    </row>
    <row r="38" spans="1:8" ht="30" customHeight="1">
      <c r="A38" s="61" t="s">
        <v>103</v>
      </c>
      <c r="B38" s="40" t="s">
        <v>104</v>
      </c>
      <c r="C38" s="41" t="s">
        <v>105</v>
      </c>
      <c r="D38" s="49" t="s">
        <v>106</v>
      </c>
      <c r="E38" s="36" t="s">
        <v>14</v>
      </c>
      <c r="F38" s="36" t="s">
        <v>14</v>
      </c>
      <c r="G38" s="37" t="s">
        <v>14</v>
      </c>
      <c r="H38" s="38"/>
    </row>
    <row r="39" spans="1:8" ht="30" customHeight="1">
      <c r="A39" s="61" t="s">
        <v>107</v>
      </c>
      <c r="B39" s="48" t="s">
        <v>29</v>
      </c>
      <c r="C39" s="41" t="s">
        <v>108</v>
      </c>
      <c r="D39" s="49" t="s">
        <v>109</v>
      </c>
      <c r="E39" s="36" t="s">
        <v>14</v>
      </c>
      <c r="F39" s="36" t="s">
        <v>14</v>
      </c>
      <c r="G39" s="37" t="s">
        <v>14</v>
      </c>
      <c r="H39" s="38"/>
    </row>
    <row r="40" spans="1:8" ht="30" customHeight="1">
      <c r="A40" s="61" t="s">
        <v>110</v>
      </c>
      <c r="B40" s="63" t="s">
        <v>95</v>
      </c>
      <c r="C40" s="41" t="s">
        <v>111</v>
      </c>
      <c r="D40" s="49"/>
      <c r="E40" s="43" t="s">
        <v>112</v>
      </c>
      <c r="F40" s="44">
        <v>5</v>
      </c>
      <c r="G40" s="45"/>
      <c r="H40" s="46">
        <f>ROUND(G40*F40,2)</f>
        <v>0</v>
      </c>
    </row>
    <row r="41" spans="1:8" ht="30" customHeight="1">
      <c r="A41" s="61" t="s">
        <v>113</v>
      </c>
      <c r="B41" s="63" t="s">
        <v>98</v>
      </c>
      <c r="C41" s="41" t="s">
        <v>114</v>
      </c>
      <c r="D41" s="49"/>
      <c r="E41" s="43" t="s">
        <v>112</v>
      </c>
      <c r="F41" s="44">
        <v>50</v>
      </c>
      <c r="G41" s="45"/>
      <c r="H41" s="46">
        <f aca="true" t="shared" si="0" ref="H41:H46">ROUND(G41*F41,2)</f>
        <v>0</v>
      </c>
    </row>
    <row r="42" spans="1:8" ht="45" customHeight="1">
      <c r="A42" s="64" t="s">
        <v>115</v>
      </c>
      <c r="B42" s="51" t="s">
        <v>116</v>
      </c>
      <c r="C42" s="52" t="s">
        <v>117</v>
      </c>
      <c r="D42" s="65" t="s">
        <v>118</v>
      </c>
      <c r="E42" s="53" t="s">
        <v>24</v>
      </c>
      <c r="F42" s="44">
        <v>5</v>
      </c>
      <c r="G42" s="45"/>
      <c r="H42" s="46">
        <f t="shared" si="0"/>
        <v>0</v>
      </c>
    </row>
    <row r="43" spans="1:8" ht="30" customHeight="1">
      <c r="A43" s="61" t="s">
        <v>119</v>
      </c>
      <c r="B43" s="40" t="s">
        <v>120</v>
      </c>
      <c r="C43" s="41" t="s">
        <v>121</v>
      </c>
      <c r="D43" s="49" t="s">
        <v>122</v>
      </c>
      <c r="E43" s="36" t="s">
        <v>14</v>
      </c>
      <c r="F43" s="36" t="s">
        <v>14</v>
      </c>
      <c r="G43" s="37" t="s">
        <v>14</v>
      </c>
      <c r="H43" s="38"/>
    </row>
    <row r="44" spans="1:8" ht="30" customHeight="1">
      <c r="A44" s="61" t="s">
        <v>123</v>
      </c>
      <c r="B44" s="48" t="s">
        <v>29</v>
      </c>
      <c r="C44" s="41" t="s">
        <v>124</v>
      </c>
      <c r="D44" s="49"/>
      <c r="E44" s="43" t="s">
        <v>24</v>
      </c>
      <c r="F44" s="44">
        <v>400</v>
      </c>
      <c r="G44" s="45"/>
      <c r="H44" s="46">
        <f t="shared" si="0"/>
        <v>0</v>
      </c>
    </row>
    <row r="45" spans="1:8" ht="30" customHeight="1">
      <c r="A45" s="61" t="s">
        <v>125</v>
      </c>
      <c r="B45" s="48" t="s">
        <v>33</v>
      </c>
      <c r="C45" s="41" t="s">
        <v>126</v>
      </c>
      <c r="D45" s="49"/>
      <c r="E45" s="43" t="s">
        <v>24</v>
      </c>
      <c r="F45" s="44">
        <v>100</v>
      </c>
      <c r="G45" s="45"/>
      <c r="H45" s="46">
        <f t="shared" si="0"/>
        <v>0</v>
      </c>
    </row>
    <row r="46" spans="1:8" ht="30" customHeight="1">
      <c r="A46" s="61" t="s">
        <v>127</v>
      </c>
      <c r="B46" s="40" t="s">
        <v>128</v>
      </c>
      <c r="C46" s="41" t="s">
        <v>129</v>
      </c>
      <c r="D46" s="49" t="s">
        <v>130</v>
      </c>
      <c r="E46" s="43" t="s">
        <v>46</v>
      </c>
      <c r="F46" s="66">
        <v>16</v>
      </c>
      <c r="G46" s="45"/>
      <c r="H46" s="46">
        <f t="shared" si="0"/>
        <v>0</v>
      </c>
    </row>
    <row r="47" spans="1:8" ht="30" customHeight="1">
      <c r="A47" s="57"/>
      <c r="B47" s="67"/>
      <c r="C47" s="59" t="s">
        <v>131</v>
      </c>
      <c r="D47" s="60"/>
      <c r="E47" s="36" t="s">
        <v>14</v>
      </c>
      <c r="F47" s="36" t="s">
        <v>14</v>
      </c>
      <c r="G47" s="37" t="s">
        <v>14</v>
      </c>
      <c r="H47" s="38"/>
    </row>
    <row r="48" spans="1:8" ht="45" customHeight="1">
      <c r="A48" s="39" t="s">
        <v>132</v>
      </c>
      <c r="B48" s="40" t="s">
        <v>133</v>
      </c>
      <c r="C48" s="41" t="s">
        <v>134</v>
      </c>
      <c r="D48" s="49" t="s">
        <v>135</v>
      </c>
      <c r="E48" s="36" t="s">
        <v>14</v>
      </c>
      <c r="F48" s="36" t="s">
        <v>14</v>
      </c>
      <c r="G48" s="37" t="s">
        <v>14</v>
      </c>
      <c r="H48" s="38"/>
    </row>
    <row r="49" spans="1:8" s="62" customFormat="1" ht="45" customHeight="1">
      <c r="A49" s="39" t="s">
        <v>136</v>
      </c>
      <c r="B49" s="48" t="s">
        <v>29</v>
      </c>
      <c r="C49" s="41" t="s">
        <v>137</v>
      </c>
      <c r="D49" s="49" t="s">
        <v>14</v>
      </c>
      <c r="E49" s="43" t="s">
        <v>24</v>
      </c>
      <c r="F49" s="66">
        <v>2610</v>
      </c>
      <c r="G49" s="45"/>
      <c r="H49" s="46">
        <f>ROUND(G49*F49,2)</f>
        <v>0</v>
      </c>
    </row>
    <row r="50" spans="1:8" ht="45" customHeight="1">
      <c r="A50" s="39" t="s">
        <v>138</v>
      </c>
      <c r="B50" s="48" t="s">
        <v>33</v>
      </c>
      <c r="C50" s="41" t="s">
        <v>139</v>
      </c>
      <c r="D50" s="49" t="s">
        <v>14</v>
      </c>
      <c r="E50" s="43" t="s">
        <v>24</v>
      </c>
      <c r="F50" s="66">
        <v>80</v>
      </c>
      <c r="G50" s="45"/>
      <c r="H50" s="46">
        <f>ROUND(G50*F50,2)</f>
        <v>0</v>
      </c>
    </row>
    <row r="51" spans="1:8" ht="45" customHeight="1">
      <c r="A51" s="39" t="s">
        <v>140</v>
      </c>
      <c r="B51" s="40" t="s">
        <v>141</v>
      </c>
      <c r="C51" s="41" t="s">
        <v>142</v>
      </c>
      <c r="D51" s="49" t="s">
        <v>143</v>
      </c>
      <c r="E51" s="43" t="s">
        <v>144</v>
      </c>
      <c r="F51" s="66">
        <v>5</v>
      </c>
      <c r="G51" s="45"/>
      <c r="H51" s="46">
        <f>ROUND(G51*F51,2)</f>
        <v>0</v>
      </c>
    </row>
    <row r="52" spans="1:8" ht="30" customHeight="1">
      <c r="A52" s="39" t="s">
        <v>145</v>
      </c>
      <c r="B52" s="40" t="s">
        <v>146</v>
      </c>
      <c r="C52" s="41" t="s">
        <v>147</v>
      </c>
      <c r="D52" s="49" t="s">
        <v>135</v>
      </c>
      <c r="E52" s="36" t="s">
        <v>14</v>
      </c>
      <c r="F52" s="36" t="s">
        <v>14</v>
      </c>
      <c r="G52" s="37" t="s">
        <v>14</v>
      </c>
      <c r="H52" s="38"/>
    </row>
    <row r="53" spans="1:8" ht="45" customHeight="1">
      <c r="A53" s="39" t="s">
        <v>148</v>
      </c>
      <c r="B53" s="48" t="s">
        <v>29</v>
      </c>
      <c r="C53" s="41" t="s">
        <v>149</v>
      </c>
      <c r="D53" s="49"/>
      <c r="E53" s="43" t="s">
        <v>24</v>
      </c>
      <c r="F53" s="66">
        <v>1220</v>
      </c>
      <c r="G53" s="45"/>
      <c r="H53" s="46">
        <f>ROUND(G53*F53,2)</f>
        <v>0</v>
      </c>
    </row>
    <row r="54" spans="1:8" ht="45" customHeight="1">
      <c r="A54" s="39" t="s">
        <v>148</v>
      </c>
      <c r="B54" s="48" t="s">
        <v>33</v>
      </c>
      <c r="C54" s="41" t="s">
        <v>150</v>
      </c>
      <c r="D54" s="49"/>
      <c r="E54" s="43" t="s">
        <v>24</v>
      </c>
      <c r="F54" s="66">
        <v>655</v>
      </c>
      <c r="G54" s="45"/>
      <c r="H54" s="46">
        <f>ROUND(G54*F54,2)</f>
        <v>0</v>
      </c>
    </row>
    <row r="55" spans="1:8" s="62" customFormat="1" ht="45" customHeight="1">
      <c r="A55" s="39" t="s">
        <v>151</v>
      </c>
      <c r="B55" s="48" t="s">
        <v>152</v>
      </c>
      <c r="C55" s="41" t="s">
        <v>153</v>
      </c>
      <c r="D55" s="49"/>
      <c r="E55" s="43" t="s">
        <v>24</v>
      </c>
      <c r="F55" s="66">
        <v>100</v>
      </c>
      <c r="G55" s="45"/>
      <c r="H55" s="46">
        <f>ROUND(G55*F55,2)</f>
        <v>0</v>
      </c>
    </row>
    <row r="56" spans="1:8" ht="45" customHeight="1">
      <c r="A56" s="39" t="s">
        <v>151</v>
      </c>
      <c r="B56" s="91" t="s">
        <v>154</v>
      </c>
      <c r="C56" s="92" t="s">
        <v>155</v>
      </c>
      <c r="D56" s="93"/>
      <c r="E56" s="96" t="s">
        <v>24</v>
      </c>
      <c r="F56" s="97">
        <v>80</v>
      </c>
      <c r="G56" s="98"/>
      <c r="H56" s="99">
        <f>ROUND(G56*F56,2)</f>
        <v>0</v>
      </c>
    </row>
    <row r="57" spans="1:8" ht="30" customHeight="1">
      <c r="A57" s="68" t="s">
        <v>156</v>
      </c>
      <c r="B57" s="104" t="s">
        <v>157</v>
      </c>
      <c r="C57" s="105" t="s">
        <v>158</v>
      </c>
      <c r="D57" s="103" t="s">
        <v>159</v>
      </c>
      <c r="E57" s="106" t="s">
        <v>14</v>
      </c>
      <c r="F57" s="106" t="s">
        <v>14</v>
      </c>
      <c r="G57" s="107" t="s">
        <v>14</v>
      </c>
      <c r="H57" s="108"/>
    </row>
    <row r="58" spans="1:8" ht="45" customHeight="1">
      <c r="A58" s="68"/>
      <c r="B58" s="48" t="s">
        <v>29</v>
      </c>
      <c r="C58" s="41" t="s">
        <v>160</v>
      </c>
      <c r="D58" s="49" t="s">
        <v>93</v>
      </c>
      <c r="E58" s="43" t="s">
        <v>24</v>
      </c>
      <c r="F58" s="66">
        <v>1700</v>
      </c>
      <c r="G58" s="45"/>
      <c r="H58" s="46">
        <f>ROUND(G58*F58,2)</f>
        <v>0</v>
      </c>
    </row>
    <row r="59" spans="1:8" s="94" customFormat="1" ht="30" customHeight="1">
      <c r="A59" s="95" t="s">
        <v>161</v>
      </c>
      <c r="B59" s="48" t="s">
        <v>33</v>
      </c>
      <c r="C59" s="41" t="s">
        <v>88</v>
      </c>
      <c r="D59" s="49" t="s">
        <v>93</v>
      </c>
      <c r="E59" s="43" t="s">
        <v>24</v>
      </c>
      <c r="F59" s="66">
        <v>110</v>
      </c>
      <c r="G59" s="45"/>
      <c r="H59" s="46">
        <f>ROUND(G59*F59,2)</f>
        <v>0</v>
      </c>
    </row>
    <row r="60" spans="1:8" ht="45" customHeight="1">
      <c r="A60" s="39" t="s">
        <v>162</v>
      </c>
      <c r="B60" s="40" t="s">
        <v>163</v>
      </c>
      <c r="C60" s="41" t="s">
        <v>164</v>
      </c>
      <c r="D60" s="49" t="s">
        <v>135</v>
      </c>
      <c r="E60" s="36" t="s">
        <v>14</v>
      </c>
      <c r="F60" s="36" t="s">
        <v>14</v>
      </c>
      <c r="G60" s="37" t="s">
        <v>14</v>
      </c>
      <c r="H60" s="38"/>
    </row>
    <row r="61" spans="1:8" ht="45" customHeight="1">
      <c r="A61" s="39" t="s">
        <v>165</v>
      </c>
      <c r="B61" s="48" t="s">
        <v>29</v>
      </c>
      <c r="C61" s="41" t="s">
        <v>166</v>
      </c>
      <c r="D61" s="49" t="s">
        <v>109</v>
      </c>
      <c r="E61" s="43" t="s">
        <v>112</v>
      </c>
      <c r="F61" s="44">
        <v>550</v>
      </c>
      <c r="G61" s="45"/>
      <c r="H61" s="46">
        <f aca="true" t="shared" si="1" ref="H61:H68">ROUND(G61*F61,2)</f>
        <v>0</v>
      </c>
    </row>
    <row r="62" spans="1:8" ht="45" customHeight="1">
      <c r="A62" s="69" t="s">
        <v>165</v>
      </c>
      <c r="B62" s="70" t="s">
        <v>33</v>
      </c>
      <c r="C62" s="52" t="s">
        <v>167</v>
      </c>
      <c r="D62" s="65" t="s">
        <v>109</v>
      </c>
      <c r="E62" s="53" t="s">
        <v>112</v>
      </c>
      <c r="F62" s="44">
        <v>25</v>
      </c>
      <c r="G62" s="45"/>
      <c r="H62" s="46">
        <f t="shared" si="1"/>
        <v>0</v>
      </c>
    </row>
    <row r="63" spans="1:8" ht="45" customHeight="1">
      <c r="A63" s="39" t="s">
        <v>168</v>
      </c>
      <c r="B63" s="48" t="s">
        <v>152</v>
      </c>
      <c r="C63" s="41" t="s">
        <v>169</v>
      </c>
      <c r="D63" s="49" t="s">
        <v>170</v>
      </c>
      <c r="E63" s="43" t="s">
        <v>112</v>
      </c>
      <c r="F63" s="44">
        <v>50</v>
      </c>
      <c r="G63" s="45"/>
      <c r="H63" s="46">
        <f t="shared" si="1"/>
        <v>0</v>
      </c>
    </row>
    <row r="64" spans="1:8" ht="45" customHeight="1">
      <c r="A64" s="39" t="s">
        <v>171</v>
      </c>
      <c r="B64" s="48" t="s">
        <v>154</v>
      </c>
      <c r="C64" s="41" t="s">
        <v>172</v>
      </c>
      <c r="D64" s="49" t="s">
        <v>173</v>
      </c>
      <c r="E64" s="43" t="s">
        <v>112</v>
      </c>
      <c r="F64" s="44">
        <v>90</v>
      </c>
      <c r="G64" s="45"/>
      <c r="H64" s="46">
        <f t="shared" si="1"/>
        <v>0</v>
      </c>
    </row>
    <row r="65" spans="1:8" ht="45" customHeight="1">
      <c r="A65" s="39" t="s">
        <v>174</v>
      </c>
      <c r="B65" s="48" t="s">
        <v>175</v>
      </c>
      <c r="C65" s="41" t="s">
        <v>176</v>
      </c>
      <c r="D65" s="49" t="s">
        <v>177</v>
      </c>
      <c r="E65" s="43" t="s">
        <v>112</v>
      </c>
      <c r="F65" s="44">
        <v>30</v>
      </c>
      <c r="G65" s="45"/>
      <c r="H65" s="46">
        <f t="shared" si="1"/>
        <v>0</v>
      </c>
    </row>
    <row r="66" spans="1:8" ht="45" customHeight="1">
      <c r="A66" s="39" t="s">
        <v>178</v>
      </c>
      <c r="B66" s="40" t="s">
        <v>179</v>
      </c>
      <c r="C66" s="41" t="s">
        <v>180</v>
      </c>
      <c r="D66" s="49" t="s">
        <v>135</v>
      </c>
      <c r="E66" s="43" t="s">
        <v>112</v>
      </c>
      <c r="F66" s="66">
        <v>1100</v>
      </c>
      <c r="G66" s="45"/>
      <c r="H66" s="46">
        <f t="shared" si="1"/>
        <v>0</v>
      </c>
    </row>
    <row r="67" spans="1:8" ht="30" customHeight="1">
      <c r="A67" s="39"/>
      <c r="B67" s="40" t="s">
        <v>181</v>
      </c>
      <c r="C67" s="41" t="s">
        <v>182</v>
      </c>
      <c r="D67" s="49" t="s">
        <v>183</v>
      </c>
      <c r="E67" s="36" t="s">
        <v>14</v>
      </c>
      <c r="F67" s="36" t="s">
        <v>14</v>
      </c>
      <c r="G67" s="37" t="s">
        <v>14</v>
      </c>
      <c r="H67" s="38"/>
    </row>
    <row r="68" spans="1:8" ht="45" customHeight="1">
      <c r="A68" s="39"/>
      <c r="B68" s="48" t="s">
        <v>29</v>
      </c>
      <c r="C68" s="41" t="s">
        <v>184</v>
      </c>
      <c r="D68" s="49"/>
      <c r="E68" s="43" t="s">
        <v>24</v>
      </c>
      <c r="F68" s="66">
        <v>250</v>
      </c>
      <c r="G68" s="45"/>
      <c r="H68" s="46">
        <f t="shared" si="1"/>
        <v>0</v>
      </c>
    </row>
    <row r="69" spans="1:8" s="62" customFormat="1" ht="45" customHeight="1">
      <c r="A69" s="39"/>
      <c r="B69" s="48" t="s">
        <v>33</v>
      </c>
      <c r="C69" s="71" t="s">
        <v>185</v>
      </c>
      <c r="D69" s="49"/>
      <c r="E69" s="43" t="s">
        <v>24</v>
      </c>
      <c r="F69" s="66">
        <v>25</v>
      </c>
      <c r="G69" s="45"/>
      <c r="H69" s="46">
        <f>ROUND(G69*F69,2)</f>
        <v>0</v>
      </c>
    </row>
    <row r="70" spans="1:8" ht="45" customHeight="1">
      <c r="A70" s="39" t="s">
        <v>186</v>
      </c>
      <c r="B70" s="40" t="s">
        <v>187</v>
      </c>
      <c r="C70" s="41" t="s">
        <v>188</v>
      </c>
      <c r="D70" s="49" t="s">
        <v>189</v>
      </c>
      <c r="E70" s="36" t="s">
        <v>14</v>
      </c>
      <c r="F70" s="36" t="s">
        <v>14</v>
      </c>
      <c r="G70" s="37" t="s">
        <v>14</v>
      </c>
      <c r="H70" s="38"/>
    </row>
    <row r="71" spans="1:8" ht="30" customHeight="1">
      <c r="A71" s="39" t="s">
        <v>190</v>
      </c>
      <c r="B71" s="48" t="s">
        <v>29</v>
      </c>
      <c r="C71" s="41" t="s">
        <v>191</v>
      </c>
      <c r="D71" s="49"/>
      <c r="E71" s="36" t="s">
        <v>14</v>
      </c>
      <c r="F71" s="36" t="s">
        <v>14</v>
      </c>
      <c r="G71" s="37" t="s">
        <v>14</v>
      </c>
      <c r="H71" s="38"/>
    </row>
    <row r="72" spans="1:8" ht="30" customHeight="1">
      <c r="A72" s="39" t="s">
        <v>192</v>
      </c>
      <c r="B72" s="63" t="s">
        <v>95</v>
      </c>
      <c r="C72" s="41" t="s">
        <v>193</v>
      </c>
      <c r="D72" s="49"/>
      <c r="E72" s="43" t="s">
        <v>31</v>
      </c>
      <c r="F72" s="44">
        <v>200</v>
      </c>
      <c r="G72" s="45"/>
      <c r="H72" s="46">
        <f>ROUND(G72*F72,2)</f>
        <v>0</v>
      </c>
    </row>
    <row r="73" spans="1:8" s="62" customFormat="1" ht="30" customHeight="1">
      <c r="A73" s="39" t="s">
        <v>194</v>
      </c>
      <c r="B73" s="40" t="s">
        <v>195</v>
      </c>
      <c r="C73" s="41" t="s">
        <v>196</v>
      </c>
      <c r="D73" s="49" t="s">
        <v>189</v>
      </c>
      <c r="E73" s="43" t="s">
        <v>24</v>
      </c>
      <c r="F73" s="44">
        <v>300</v>
      </c>
      <c r="G73" s="45"/>
      <c r="H73" s="46">
        <f>ROUND(G73*F73,2)</f>
        <v>0</v>
      </c>
    </row>
    <row r="74" spans="1:8" ht="30" customHeight="1">
      <c r="A74" s="57"/>
      <c r="B74" s="67"/>
      <c r="C74" s="59" t="s">
        <v>197</v>
      </c>
      <c r="D74" s="60"/>
      <c r="E74" s="36" t="s">
        <v>14</v>
      </c>
      <c r="F74" s="36" t="s">
        <v>14</v>
      </c>
      <c r="G74" s="37" t="s">
        <v>14</v>
      </c>
      <c r="H74" s="38"/>
    </row>
    <row r="75" spans="1:8" s="62" customFormat="1" ht="30" customHeight="1">
      <c r="A75" s="39" t="s">
        <v>198</v>
      </c>
      <c r="B75" s="40" t="s">
        <v>199</v>
      </c>
      <c r="C75" s="41" t="s">
        <v>200</v>
      </c>
      <c r="D75" s="49" t="s">
        <v>201</v>
      </c>
      <c r="E75" s="43" t="s">
        <v>112</v>
      </c>
      <c r="F75" s="66">
        <v>150</v>
      </c>
      <c r="G75" s="45"/>
      <c r="H75" s="46">
        <f>ROUND(G75*F75,2)</f>
        <v>0</v>
      </c>
    </row>
    <row r="76" spans="1:8" ht="45" customHeight="1">
      <c r="A76" s="57"/>
      <c r="B76" s="67"/>
      <c r="C76" s="59" t="s">
        <v>202</v>
      </c>
      <c r="D76" s="60"/>
      <c r="E76" s="36" t="s">
        <v>14</v>
      </c>
      <c r="F76" s="36" t="s">
        <v>14</v>
      </c>
      <c r="G76" s="37" t="s">
        <v>14</v>
      </c>
      <c r="H76" s="38"/>
    </row>
    <row r="77" spans="1:8" ht="30" customHeight="1">
      <c r="A77" s="39" t="s">
        <v>203</v>
      </c>
      <c r="B77" s="40" t="s">
        <v>204</v>
      </c>
      <c r="C77" s="41" t="s">
        <v>205</v>
      </c>
      <c r="D77" s="49" t="s">
        <v>206</v>
      </c>
      <c r="E77" s="36" t="s">
        <v>14</v>
      </c>
      <c r="F77" s="36" t="s">
        <v>14</v>
      </c>
      <c r="G77" s="37" t="s">
        <v>14</v>
      </c>
      <c r="H77" s="38"/>
    </row>
    <row r="78" spans="1:8" ht="30" customHeight="1">
      <c r="A78" s="39" t="s">
        <v>207</v>
      </c>
      <c r="B78" s="48" t="s">
        <v>29</v>
      </c>
      <c r="C78" s="41" t="s">
        <v>208</v>
      </c>
      <c r="D78" s="49"/>
      <c r="E78" s="43" t="s">
        <v>46</v>
      </c>
      <c r="F78" s="66">
        <v>5</v>
      </c>
      <c r="G78" s="45"/>
      <c r="H78" s="46">
        <f>ROUND(G78*F78,2)</f>
        <v>0</v>
      </c>
    </row>
    <row r="79" spans="1:8" ht="30" customHeight="1">
      <c r="A79" s="39" t="s">
        <v>389</v>
      </c>
      <c r="B79" s="91" t="s">
        <v>33</v>
      </c>
      <c r="C79" s="92" t="s">
        <v>390</v>
      </c>
      <c r="D79" s="93"/>
      <c r="E79" s="96" t="s">
        <v>46</v>
      </c>
      <c r="F79" s="97">
        <v>1</v>
      </c>
      <c r="G79" s="98"/>
      <c r="H79" s="46">
        <f>ROUND(G79*F79,2)</f>
        <v>0</v>
      </c>
    </row>
    <row r="80" spans="1:8" ht="30" customHeight="1">
      <c r="A80" s="39" t="s">
        <v>209</v>
      </c>
      <c r="B80" s="104" t="s">
        <v>210</v>
      </c>
      <c r="C80" s="105" t="s">
        <v>211</v>
      </c>
      <c r="D80" s="103" t="s">
        <v>206</v>
      </c>
      <c r="E80" s="106" t="s">
        <v>14</v>
      </c>
      <c r="F80" s="106" t="s">
        <v>14</v>
      </c>
      <c r="G80" s="107" t="s">
        <v>14</v>
      </c>
      <c r="H80" s="108"/>
    </row>
    <row r="81" spans="1:8" ht="30" customHeight="1">
      <c r="A81" s="39" t="s">
        <v>212</v>
      </c>
      <c r="B81" s="48" t="s">
        <v>29</v>
      </c>
      <c r="C81" s="41" t="s">
        <v>213</v>
      </c>
      <c r="D81" s="49"/>
      <c r="E81" s="43" t="s">
        <v>46</v>
      </c>
      <c r="F81" s="66">
        <v>2</v>
      </c>
      <c r="G81" s="45"/>
      <c r="H81" s="46">
        <f>ROUND(G81*F81,2)</f>
        <v>0</v>
      </c>
    </row>
    <row r="82" spans="1:8" ht="30" customHeight="1">
      <c r="A82" s="39" t="s">
        <v>214</v>
      </c>
      <c r="B82" s="40" t="s">
        <v>215</v>
      </c>
      <c r="C82" s="41" t="s">
        <v>216</v>
      </c>
      <c r="D82" s="49" t="s">
        <v>206</v>
      </c>
      <c r="E82" s="36" t="s">
        <v>14</v>
      </c>
      <c r="F82" s="36" t="s">
        <v>14</v>
      </c>
      <c r="G82" s="37" t="s">
        <v>14</v>
      </c>
      <c r="H82" s="38"/>
    </row>
    <row r="83" spans="1:8" ht="30" customHeight="1">
      <c r="A83" s="39" t="s">
        <v>217</v>
      </c>
      <c r="B83" s="48" t="s">
        <v>29</v>
      </c>
      <c r="C83" s="41" t="s">
        <v>218</v>
      </c>
      <c r="D83" s="49"/>
      <c r="E83" s="43" t="s">
        <v>46</v>
      </c>
      <c r="F83" s="66">
        <v>1</v>
      </c>
      <c r="G83" s="45"/>
      <c r="H83" s="46">
        <f>ROUND(G83*F83,2)</f>
        <v>0</v>
      </c>
    </row>
    <row r="84" spans="1:8" s="94" customFormat="1" ht="30" customHeight="1">
      <c r="A84" s="100" t="s">
        <v>219</v>
      </c>
      <c r="B84" s="48" t="s">
        <v>33</v>
      </c>
      <c r="C84" s="41" t="s">
        <v>220</v>
      </c>
      <c r="D84" s="49"/>
      <c r="E84" s="43" t="s">
        <v>46</v>
      </c>
      <c r="F84" s="66">
        <v>1</v>
      </c>
      <c r="G84" s="45"/>
      <c r="H84" s="46">
        <f>ROUND(G84*F84,2)</f>
        <v>0</v>
      </c>
    </row>
    <row r="85" spans="1:8" ht="45" customHeight="1">
      <c r="A85" s="39"/>
      <c r="B85" s="40" t="s">
        <v>221</v>
      </c>
      <c r="C85" s="41" t="s">
        <v>222</v>
      </c>
      <c r="D85" s="49" t="s">
        <v>223</v>
      </c>
      <c r="E85" s="43" t="s">
        <v>46</v>
      </c>
      <c r="F85" s="66">
        <v>8</v>
      </c>
      <c r="G85" s="45"/>
      <c r="H85" s="46">
        <f>ROUND(G85*F85,2)</f>
        <v>0</v>
      </c>
    </row>
    <row r="86" spans="1:8" ht="30" customHeight="1">
      <c r="A86" s="39" t="s">
        <v>224</v>
      </c>
      <c r="B86" s="40" t="s">
        <v>225</v>
      </c>
      <c r="C86" s="41" t="s">
        <v>226</v>
      </c>
      <c r="D86" s="49" t="s">
        <v>206</v>
      </c>
      <c r="E86" s="36" t="s">
        <v>14</v>
      </c>
      <c r="F86" s="36" t="s">
        <v>14</v>
      </c>
      <c r="G86" s="37" t="s">
        <v>14</v>
      </c>
      <c r="H86" s="38"/>
    </row>
    <row r="87" spans="1:8" ht="30" customHeight="1">
      <c r="A87" s="39" t="s">
        <v>227</v>
      </c>
      <c r="B87" s="48" t="s">
        <v>29</v>
      </c>
      <c r="C87" s="41" t="s">
        <v>228</v>
      </c>
      <c r="D87" s="49"/>
      <c r="E87" s="36" t="s">
        <v>14</v>
      </c>
      <c r="F87" s="36" t="s">
        <v>14</v>
      </c>
      <c r="G87" s="37" t="s">
        <v>14</v>
      </c>
      <c r="H87" s="38"/>
    </row>
    <row r="88" spans="1:8" ht="45" customHeight="1">
      <c r="A88" s="39" t="s">
        <v>229</v>
      </c>
      <c r="B88" s="63" t="s">
        <v>95</v>
      </c>
      <c r="C88" s="41" t="s">
        <v>230</v>
      </c>
      <c r="D88" s="49"/>
      <c r="E88" s="43" t="s">
        <v>112</v>
      </c>
      <c r="F88" s="66">
        <v>35</v>
      </c>
      <c r="G88" s="45"/>
      <c r="H88" s="46">
        <f>ROUND(G88*F88,2)</f>
        <v>0</v>
      </c>
    </row>
    <row r="89" spans="1:8" s="62" customFormat="1" ht="30" customHeight="1">
      <c r="A89" s="39" t="s">
        <v>231</v>
      </c>
      <c r="B89" s="40" t="s">
        <v>232</v>
      </c>
      <c r="C89" s="41" t="s">
        <v>233</v>
      </c>
      <c r="D89" s="49" t="s">
        <v>206</v>
      </c>
      <c r="E89" s="43" t="s">
        <v>112</v>
      </c>
      <c r="F89" s="66">
        <v>5</v>
      </c>
      <c r="G89" s="45"/>
      <c r="H89" s="46">
        <f>ROUND(G89*F89,2)</f>
        <v>0</v>
      </c>
    </row>
    <row r="90" spans="1:8" ht="30" customHeight="1">
      <c r="A90" s="39" t="s">
        <v>234</v>
      </c>
      <c r="B90" s="40" t="s">
        <v>235</v>
      </c>
      <c r="C90" s="41" t="s">
        <v>236</v>
      </c>
      <c r="D90" s="49" t="s">
        <v>237</v>
      </c>
      <c r="E90" s="36" t="s">
        <v>14</v>
      </c>
      <c r="F90" s="36" t="s">
        <v>14</v>
      </c>
      <c r="G90" s="37" t="s">
        <v>14</v>
      </c>
      <c r="H90" s="38"/>
    </row>
    <row r="91" spans="1:8" ht="30" customHeight="1">
      <c r="A91" s="39"/>
      <c r="B91" s="48" t="s">
        <v>29</v>
      </c>
      <c r="C91" s="41" t="s">
        <v>238</v>
      </c>
      <c r="D91" s="49"/>
      <c r="E91" s="43" t="s">
        <v>112</v>
      </c>
      <c r="F91" s="66">
        <v>100</v>
      </c>
      <c r="G91" s="45"/>
      <c r="H91" s="46">
        <f>ROUND(G91*F91,2)</f>
        <v>0</v>
      </c>
    </row>
    <row r="92" spans="1:8" ht="30" customHeight="1">
      <c r="A92" s="39"/>
      <c r="B92" s="48" t="s">
        <v>33</v>
      </c>
      <c r="C92" s="41" t="s">
        <v>239</v>
      </c>
      <c r="D92" s="49"/>
      <c r="E92" s="43" t="s">
        <v>112</v>
      </c>
      <c r="F92" s="66">
        <v>20</v>
      </c>
      <c r="G92" s="45"/>
      <c r="H92" s="46">
        <f>ROUND(G92*F92,2)</f>
        <v>0</v>
      </c>
    </row>
    <row r="93" spans="1:8" ht="30" customHeight="1">
      <c r="A93" s="39"/>
      <c r="B93" s="48" t="s">
        <v>152</v>
      </c>
      <c r="C93" s="41" t="s">
        <v>240</v>
      </c>
      <c r="D93" s="49"/>
      <c r="E93" s="43" t="s">
        <v>112</v>
      </c>
      <c r="F93" s="66">
        <v>50</v>
      </c>
      <c r="G93" s="45"/>
      <c r="H93" s="46">
        <f>ROUND(G93*F93,2)</f>
        <v>0</v>
      </c>
    </row>
    <row r="94" spans="1:8" ht="30" customHeight="1">
      <c r="A94" s="39" t="s">
        <v>241</v>
      </c>
      <c r="B94" s="40" t="s">
        <v>242</v>
      </c>
      <c r="C94" s="72" t="s">
        <v>243</v>
      </c>
      <c r="D94" s="49" t="s">
        <v>244</v>
      </c>
      <c r="E94" s="36" t="s">
        <v>14</v>
      </c>
      <c r="F94" s="36" t="s">
        <v>14</v>
      </c>
      <c r="G94" s="37" t="s">
        <v>14</v>
      </c>
      <c r="H94" s="38"/>
    </row>
    <row r="95" spans="1:8" ht="45" customHeight="1">
      <c r="A95" s="39" t="s">
        <v>245</v>
      </c>
      <c r="B95" s="48" t="s">
        <v>29</v>
      </c>
      <c r="C95" s="41" t="s">
        <v>246</v>
      </c>
      <c r="D95" s="49"/>
      <c r="E95" s="43" t="s">
        <v>46</v>
      </c>
      <c r="F95" s="66">
        <v>14</v>
      </c>
      <c r="G95" s="45"/>
      <c r="H95" s="46">
        <f>ROUND(G95*F95,2)</f>
        <v>0</v>
      </c>
    </row>
    <row r="96" spans="1:8" ht="45" customHeight="1">
      <c r="A96" s="39" t="s">
        <v>247</v>
      </c>
      <c r="B96" s="48" t="s">
        <v>33</v>
      </c>
      <c r="C96" s="41" t="s">
        <v>248</v>
      </c>
      <c r="D96" s="49"/>
      <c r="E96" s="43" t="s">
        <v>46</v>
      </c>
      <c r="F96" s="66">
        <v>13</v>
      </c>
      <c r="G96" s="45"/>
      <c r="H96" s="46">
        <f>ROUND(G96*F96,2)</f>
        <v>0</v>
      </c>
    </row>
    <row r="97" spans="1:8" ht="45" customHeight="1">
      <c r="A97" s="39" t="s">
        <v>249</v>
      </c>
      <c r="B97" s="48" t="s">
        <v>152</v>
      </c>
      <c r="C97" s="41" t="s">
        <v>250</v>
      </c>
      <c r="D97" s="49"/>
      <c r="E97" s="43" t="s">
        <v>46</v>
      </c>
      <c r="F97" s="66">
        <v>1</v>
      </c>
      <c r="G97" s="45"/>
      <c r="H97" s="46">
        <f>ROUND(G97*F97,2)</f>
        <v>0</v>
      </c>
    </row>
    <row r="98" spans="1:8" ht="30" customHeight="1">
      <c r="A98" s="39" t="s">
        <v>251</v>
      </c>
      <c r="B98" s="48" t="s">
        <v>154</v>
      </c>
      <c r="C98" s="41" t="s">
        <v>252</v>
      </c>
      <c r="D98" s="49"/>
      <c r="E98" s="43" t="s">
        <v>46</v>
      </c>
      <c r="F98" s="66">
        <v>1</v>
      </c>
      <c r="G98" s="45"/>
      <c r="H98" s="46">
        <f>ROUND(G98*F98,2)</f>
        <v>0</v>
      </c>
    </row>
    <row r="99" spans="1:8" ht="30" customHeight="1">
      <c r="A99" s="39" t="s">
        <v>253</v>
      </c>
      <c r="B99" s="48" t="s">
        <v>175</v>
      </c>
      <c r="C99" s="41" t="s">
        <v>254</v>
      </c>
      <c r="D99" s="49"/>
      <c r="E99" s="43" t="s">
        <v>46</v>
      </c>
      <c r="F99" s="66">
        <v>1</v>
      </c>
      <c r="G99" s="45"/>
      <c r="H99" s="46">
        <f>ROUND(G99*F99,2)</f>
        <v>0</v>
      </c>
    </row>
    <row r="100" spans="1:8" ht="30" customHeight="1">
      <c r="A100" s="69" t="s">
        <v>255</v>
      </c>
      <c r="B100" s="51" t="s">
        <v>256</v>
      </c>
      <c r="C100" s="73" t="s">
        <v>257</v>
      </c>
      <c r="D100" s="65" t="s">
        <v>206</v>
      </c>
      <c r="E100" s="36" t="s">
        <v>14</v>
      </c>
      <c r="F100" s="36" t="s">
        <v>14</v>
      </c>
      <c r="G100" s="37" t="s">
        <v>14</v>
      </c>
      <c r="H100" s="38"/>
    </row>
    <row r="101" spans="1:8" ht="30" customHeight="1">
      <c r="A101" s="69" t="s">
        <v>258</v>
      </c>
      <c r="B101" s="70" t="s">
        <v>29</v>
      </c>
      <c r="C101" s="73" t="s">
        <v>259</v>
      </c>
      <c r="D101" s="65"/>
      <c r="E101" s="53" t="s">
        <v>46</v>
      </c>
      <c r="F101" s="66">
        <v>1</v>
      </c>
      <c r="G101" s="45"/>
      <c r="H101" s="46">
        <f>ROUND(G101*F101,2)</f>
        <v>0</v>
      </c>
    </row>
    <row r="102" spans="1:8" ht="30" customHeight="1">
      <c r="A102" s="39" t="s">
        <v>260</v>
      </c>
      <c r="B102" s="40" t="s">
        <v>261</v>
      </c>
      <c r="C102" s="72" t="s">
        <v>262</v>
      </c>
      <c r="D102" s="49" t="s">
        <v>206</v>
      </c>
      <c r="E102" s="36" t="s">
        <v>14</v>
      </c>
      <c r="F102" s="36" t="s">
        <v>14</v>
      </c>
      <c r="G102" s="37" t="s">
        <v>14</v>
      </c>
      <c r="H102" s="38"/>
    </row>
    <row r="103" spans="1:8" s="62" customFormat="1" ht="30" customHeight="1">
      <c r="A103" s="39" t="s">
        <v>263</v>
      </c>
      <c r="B103" s="48" t="s">
        <v>29</v>
      </c>
      <c r="C103" s="72" t="s">
        <v>264</v>
      </c>
      <c r="D103" s="49"/>
      <c r="E103" s="36" t="s">
        <v>14</v>
      </c>
      <c r="F103" s="36" t="s">
        <v>14</v>
      </c>
      <c r="G103" s="37" t="s">
        <v>14</v>
      </c>
      <c r="H103" s="38"/>
    </row>
    <row r="104" spans="1:8" ht="30" customHeight="1">
      <c r="A104" s="39" t="s">
        <v>265</v>
      </c>
      <c r="B104" s="63" t="s">
        <v>95</v>
      </c>
      <c r="C104" s="41" t="s">
        <v>266</v>
      </c>
      <c r="D104" s="49"/>
      <c r="E104" s="43" t="s">
        <v>46</v>
      </c>
      <c r="F104" s="66">
        <v>3</v>
      </c>
      <c r="G104" s="45"/>
      <c r="H104" s="46">
        <f aca="true" t="shared" si="2" ref="H104:H113">ROUND(G104*F104,2)</f>
        <v>0</v>
      </c>
    </row>
    <row r="105" spans="1:8" ht="30" customHeight="1">
      <c r="A105" s="69" t="s">
        <v>267</v>
      </c>
      <c r="B105" s="74" t="s">
        <v>98</v>
      </c>
      <c r="C105" s="52" t="s">
        <v>268</v>
      </c>
      <c r="D105" s="65"/>
      <c r="E105" s="53" t="s">
        <v>46</v>
      </c>
      <c r="F105" s="66">
        <v>1</v>
      </c>
      <c r="G105" s="45"/>
      <c r="H105" s="46">
        <f t="shared" si="2"/>
        <v>0</v>
      </c>
    </row>
    <row r="106" spans="1:8" ht="45" customHeight="1">
      <c r="A106" s="69" t="s">
        <v>385</v>
      </c>
      <c r="B106" s="112" t="s">
        <v>101</v>
      </c>
      <c r="C106" s="113" t="s">
        <v>386</v>
      </c>
      <c r="D106" s="114"/>
      <c r="E106" s="115" t="s">
        <v>46</v>
      </c>
      <c r="F106" s="97">
        <v>1</v>
      </c>
      <c r="G106" s="98"/>
      <c r="H106" s="99">
        <f>ROUND(G106*F106,2)</f>
        <v>0</v>
      </c>
    </row>
    <row r="107" spans="1:8" ht="45" customHeight="1">
      <c r="A107" s="39" t="s">
        <v>269</v>
      </c>
      <c r="B107" s="104" t="s">
        <v>270</v>
      </c>
      <c r="C107" s="105" t="s">
        <v>271</v>
      </c>
      <c r="D107" s="103" t="s">
        <v>272</v>
      </c>
      <c r="E107" s="106" t="s">
        <v>14</v>
      </c>
      <c r="F107" s="106" t="s">
        <v>14</v>
      </c>
      <c r="G107" s="107" t="s">
        <v>14</v>
      </c>
      <c r="H107" s="108"/>
    </row>
    <row r="108" spans="1:8" ht="30" customHeight="1">
      <c r="A108" s="39"/>
      <c r="B108" s="48" t="s">
        <v>29</v>
      </c>
      <c r="C108" s="41" t="s">
        <v>273</v>
      </c>
      <c r="D108" s="49"/>
      <c r="E108" s="43" t="s">
        <v>46</v>
      </c>
      <c r="F108" s="66">
        <v>2</v>
      </c>
      <c r="G108" s="45"/>
      <c r="H108" s="46">
        <f t="shared" si="2"/>
        <v>0</v>
      </c>
    </row>
    <row r="109" spans="1:8" ht="30" customHeight="1">
      <c r="A109" s="39" t="s">
        <v>274</v>
      </c>
      <c r="B109" s="40" t="s">
        <v>275</v>
      </c>
      <c r="C109" s="41" t="s">
        <v>276</v>
      </c>
      <c r="D109" s="49" t="s">
        <v>206</v>
      </c>
      <c r="E109" s="43" t="s">
        <v>46</v>
      </c>
      <c r="F109" s="66">
        <v>6</v>
      </c>
      <c r="G109" s="45"/>
      <c r="H109" s="46">
        <f t="shared" si="2"/>
        <v>0</v>
      </c>
    </row>
    <row r="110" spans="1:8" s="94" customFormat="1" ht="30" customHeight="1">
      <c r="A110" s="100" t="s">
        <v>277</v>
      </c>
      <c r="B110" s="40" t="s">
        <v>278</v>
      </c>
      <c r="C110" s="41" t="s">
        <v>279</v>
      </c>
      <c r="D110" s="49" t="s">
        <v>206</v>
      </c>
      <c r="E110" s="43" t="s">
        <v>46</v>
      </c>
      <c r="F110" s="66">
        <v>5</v>
      </c>
      <c r="G110" s="45"/>
      <c r="H110" s="46">
        <f t="shared" si="2"/>
        <v>0</v>
      </c>
    </row>
    <row r="111" spans="1:8" s="62" customFormat="1" ht="45" customHeight="1">
      <c r="A111" s="39"/>
      <c r="B111" s="40" t="s">
        <v>280</v>
      </c>
      <c r="C111" s="41" t="s">
        <v>281</v>
      </c>
      <c r="D111" s="49" t="s">
        <v>206</v>
      </c>
      <c r="E111" s="43" t="s">
        <v>46</v>
      </c>
      <c r="F111" s="66">
        <v>6</v>
      </c>
      <c r="G111" s="45"/>
      <c r="H111" s="46">
        <f t="shared" si="2"/>
        <v>0</v>
      </c>
    </row>
    <row r="112" spans="1:8" ht="30" customHeight="1">
      <c r="A112" s="39" t="s">
        <v>282</v>
      </c>
      <c r="B112" s="40" t="s">
        <v>283</v>
      </c>
      <c r="C112" s="41" t="s">
        <v>284</v>
      </c>
      <c r="D112" s="49" t="s">
        <v>285</v>
      </c>
      <c r="E112" s="43" t="s">
        <v>46</v>
      </c>
      <c r="F112" s="66">
        <v>2</v>
      </c>
      <c r="G112" s="45"/>
      <c r="H112" s="46">
        <f t="shared" si="2"/>
        <v>0</v>
      </c>
    </row>
    <row r="113" spans="1:8" ht="30" customHeight="1">
      <c r="A113" s="39" t="s">
        <v>286</v>
      </c>
      <c r="B113" s="40" t="s">
        <v>287</v>
      </c>
      <c r="C113" s="41" t="s">
        <v>288</v>
      </c>
      <c r="D113" s="49" t="s">
        <v>289</v>
      </c>
      <c r="E113" s="43" t="s">
        <v>112</v>
      </c>
      <c r="F113" s="66">
        <v>225</v>
      </c>
      <c r="G113" s="45"/>
      <c r="H113" s="46">
        <f t="shared" si="2"/>
        <v>0</v>
      </c>
    </row>
    <row r="114" spans="1:8" ht="30" customHeight="1">
      <c r="A114" s="39" t="s">
        <v>290</v>
      </c>
      <c r="B114" s="40" t="s">
        <v>291</v>
      </c>
      <c r="C114" s="41" t="s">
        <v>292</v>
      </c>
      <c r="D114" s="49" t="s">
        <v>293</v>
      </c>
      <c r="E114" s="36" t="s">
        <v>14</v>
      </c>
      <c r="F114" s="36" t="s">
        <v>14</v>
      </c>
      <c r="G114" s="37" t="s">
        <v>14</v>
      </c>
      <c r="H114" s="38"/>
    </row>
    <row r="115" spans="1:8" ht="30" customHeight="1">
      <c r="A115" s="39" t="s">
        <v>294</v>
      </c>
      <c r="B115" s="75" t="s">
        <v>29</v>
      </c>
      <c r="C115" s="76" t="s">
        <v>295</v>
      </c>
      <c r="D115" s="49"/>
      <c r="E115" s="43" t="s">
        <v>24</v>
      </c>
      <c r="F115" s="66">
        <v>750</v>
      </c>
      <c r="G115" s="45"/>
      <c r="H115" s="46">
        <f>ROUND(G115*F115,2)</f>
        <v>0</v>
      </c>
    </row>
    <row r="116" spans="1:8" ht="30" customHeight="1">
      <c r="A116" s="39"/>
      <c r="B116" s="40" t="s">
        <v>296</v>
      </c>
      <c r="C116" s="76" t="s">
        <v>297</v>
      </c>
      <c r="D116" s="49" t="s">
        <v>298</v>
      </c>
      <c r="E116" s="43" t="s">
        <v>46</v>
      </c>
      <c r="F116" s="66">
        <v>1</v>
      </c>
      <c r="G116" s="77"/>
      <c r="H116" s="78">
        <f>ROUND(G116*F116,2)</f>
        <v>0</v>
      </c>
    </row>
    <row r="117" spans="1:8" ht="30" customHeight="1">
      <c r="A117" s="57"/>
      <c r="B117" s="67"/>
      <c r="C117" s="59" t="s">
        <v>299</v>
      </c>
      <c r="D117" s="49"/>
      <c r="E117" s="36" t="s">
        <v>14</v>
      </c>
      <c r="F117" s="36" t="s">
        <v>14</v>
      </c>
      <c r="G117" s="37" t="s">
        <v>14</v>
      </c>
      <c r="H117" s="38"/>
    </row>
    <row r="118" spans="1:8" ht="45" customHeight="1">
      <c r="A118" s="39" t="s">
        <v>300</v>
      </c>
      <c r="B118" s="40" t="s">
        <v>301</v>
      </c>
      <c r="C118" s="41" t="s">
        <v>302</v>
      </c>
      <c r="D118" s="49" t="s">
        <v>303</v>
      </c>
      <c r="E118" s="43" t="s">
        <v>46</v>
      </c>
      <c r="F118" s="66">
        <v>16</v>
      </c>
      <c r="G118" s="45"/>
      <c r="H118" s="46">
        <f>ROUND(G118*F118,2)</f>
        <v>0</v>
      </c>
    </row>
    <row r="119" spans="1:8" ht="30" customHeight="1">
      <c r="A119" s="39" t="s">
        <v>304</v>
      </c>
      <c r="B119" s="40" t="s">
        <v>305</v>
      </c>
      <c r="C119" s="41" t="s">
        <v>306</v>
      </c>
      <c r="D119" s="49" t="s">
        <v>206</v>
      </c>
      <c r="E119" s="36" t="s">
        <v>14</v>
      </c>
      <c r="F119" s="36" t="s">
        <v>14</v>
      </c>
      <c r="G119" s="37" t="s">
        <v>14</v>
      </c>
      <c r="H119" s="38"/>
    </row>
    <row r="120" spans="1:8" ht="30" customHeight="1">
      <c r="A120" s="39" t="s">
        <v>307</v>
      </c>
      <c r="B120" s="48" t="s">
        <v>29</v>
      </c>
      <c r="C120" s="41" t="s">
        <v>308</v>
      </c>
      <c r="D120" s="49"/>
      <c r="E120" s="43" t="s">
        <v>309</v>
      </c>
      <c r="F120" s="79">
        <v>1</v>
      </c>
      <c r="G120" s="45"/>
      <c r="H120" s="46">
        <f>ROUND(G120*F120,2)</f>
        <v>0</v>
      </c>
    </row>
    <row r="121" spans="1:8" ht="30" customHeight="1">
      <c r="A121" s="39" t="s">
        <v>310</v>
      </c>
      <c r="B121" s="48" t="s">
        <v>33</v>
      </c>
      <c r="C121" s="41" t="s">
        <v>311</v>
      </c>
      <c r="D121" s="49"/>
      <c r="E121" s="43" t="s">
        <v>309</v>
      </c>
      <c r="F121" s="79">
        <v>0.5</v>
      </c>
      <c r="G121" s="45"/>
      <c r="H121" s="46">
        <f>ROUND(G121*F121,2)</f>
        <v>0</v>
      </c>
    </row>
    <row r="122" spans="1:8" ht="30" customHeight="1">
      <c r="A122" s="39" t="s">
        <v>312</v>
      </c>
      <c r="B122" s="40" t="s">
        <v>313</v>
      </c>
      <c r="C122" s="41" t="s">
        <v>314</v>
      </c>
      <c r="D122" s="49" t="s">
        <v>303</v>
      </c>
      <c r="E122" s="36" t="s">
        <v>14</v>
      </c>
      <c r="F122" s="36" t="s">
        <v>14</v>
      </c>
      <c r="G122" s="37" t="s">
        <v>14</v>
      </c>
      <c r="H122" s="38"/>
    </row>
    <row r="123" spans="1:8" ht="30" customHeight="1">
      <c r="A123" s="39" t="s">
        <v>315</v>
      </c>
      <c r="B123" s="48" t="s">
        <v>29</v>
      </c>
      <c r="C123" s="41" t="s">
        <v>316</v>
      </c>
      <c r="D123" s="49"/>
      <c r="E123" s="43" t="s">
        <v>46</v>
      </c>
      <c r="F123" s="66">
        <v>2</v>
      </c>
      <c r="G123" s="45"/>
      <c r="H123" s="46">
        <f aca="true" t="shared" si="3" ref="H123:H151">ROUND(G123*F123,2)</f>
        <v>0</v>
      </c>
    </row>
    <row r="124" spans="1:8" ht="30" customHeight="1">
      <c r="A124" s="39" t="s">
        <v>317</v>
      </c>
      <c r="B124" s="48" t="s">
        <v>33</v>
      </c>
      <c r="C124" s="41" t="s">
        <v>318</v>
      </c>
      <c r="D124" s="49"/>
      <c r="E124" s="43" t="s">
        <v>46</v>
      </c>
      <c r="F124" s="66">
        <v>11</v>
      </c>
      <c r="G124" s="45"/>
      <c r="H124" s="46">
        <f t="shared" si="3"/>
        <v>0</v>
      </c>
    </row>
    <row r="125" spans="1:8" ht="30" customHeight="1">
      <c r="A125" s="39" t="s">
        <v>319</v>
      </c>
      <c r="B125" s="48" t="s">
        <v>152</v>
      </c>
      <c r="C125" s="41" t="s">
        <v>320</v>
      </c>
      <c r="D125" s="49"/>
      <c r="E125" s="43" t="s">
        <v>46</v>
      </c>
      <c r="F125" s="66">
        <v>2</v>
      </c>
      <c r="G125" s="45"/>
      <c r="H125" s="46">
        <f t="shared" si="3"/>
        <v>0</v>
      </c>
    </row>
    <row r="126" spans="1:8" ht="30" customHeight="1">
      <c r="A126" s="39" t="s">
        <v>321</v>
      </c>
      <c r="B126" s="40" t="s">
        <v>322</v>
      </c>
      <c r="C126" s="41" t="s">
        <v>323</v>
      </c>
      <c r="D126" s="49" t="s">
        <v>303</v>
      </c>
      <c r="E126" s="43" t="s">
        <v>46</v>
      </c>
      <c r="F126" s="66">
        <v>18</v>
      </c>
      <c r="G126" s="45"/>
      <c r="H126" s="46">
        <f t="shared" si="3"/>
        <v>0</v>
      </c>
    </row>
    <row r="127" spans="1:8" ht="30" customHeight="1">
      <c r="A127" s="39" t="s">
        <v>324</v>
      </c>
      <c r="B127" s="40" t="s">
        <v>325</v>
      </c>
      <c r="C127" s="41" t="s">
        <v>326</v>
      </c>
      <c r="D127" s="49" t="s">
        <v>303</v>
      </c>
      <c r="E127" s="43" t="s">
        <v>46</v>
      </c>
      <c r="F127" s="66">
        <v>3</v>
      </c>
      <c r="G127" s="45"/>
      <c r="H127" s="46">
        <f t="shared" si="3"/>
        <v>0</v>
      </c>
    </row>
    <row r="128" spans="1:8" ht="30" customHeight="1">
      <c r="A128" s="39" t="s">
        <v>327</v>
      </c>
      <c r="B128" s="40" t="s">
        <v>328</v>
      </c>
      <c r="C128" s="41" t="s">
        <v>329</v>
      </c>
      <c r="D128" s="49" t="s">
        <v>303</v>
      </c>
      <c r="E128" s="43" t="s">
        <v>46</v>
      </c>
      <c r="F128" s="66">
        <v>8</v>
      </c>
      <c r="G128" s="45"/>
      <c r="H128" s="46">
        <f t="shared" si="3"/>
        <v>0</v>
      </c>
    </row>
    <row r="129" spans="1:8" ht="30" customHeight="1">
      <c r="A129" s="39" t="s">
        <v>330</v>
      </c>
      <c r="B129" s="40" t="s">
        <v>331</v>
      </c>
      <c r="C129" s="41" t="s">
        <v>332</v>
      </c>
      <c r="D129" s="49" t="s">
        <v>303</v>
      </c>
      <c r="E129" s="43" t="s">
        <v>46</v>
      </c>
      <c r="F129" s="66">
        <v>3</v>
      </c>
      <c r="G129" s="45"/>
      <c r="H129" s="46">
        <f t="shared" si="3"/>
        <v>0</v>
      </c>
    </row>
    <row r="130" spans="1:8" s="62" customFormat="1" ht="45" customHeight="1">
      <c r="A130" s="39" t="s">
        <v>333</v>
      </c>
      <c r="B130" s="40" t="s">
        <v>334</v>
      </c>
      <c r="C130" s="41" t="s">
        <v>335</v>
      </c>
      <c r="D130" s="49" t="s">
        <v>303</v>
      </c>
      <c r="E130" s="43" t="s">
        <v>46</v>
      </c>
      <c r="F130" s="80">
        <v>1</v>
      </c>
      <c r="G130" s="45"/>
      <c r="H130" s="46">
        <f t="shared" si="3"/>
        <v>0</v>
      </c>
    </row>
    <row r="131" spans="1:8" s="62" customFormat="1" ht="30" customHeight="1">
      <c r="A131" s="39" t="s">
        <v>336</v>
      </c>
      <c r="B131" s="101" t="s">
        <v>337</v>
      </c>
      <c r="C131" s="92" t="s">
        <v>338</v>
      </c>
      <c r="D131" s="93" t="s">
        <v>303</v>
      </c>
      <c r="E131" s="96" t="s">
        <v>46</v>
      </c>
      <c r="F131" s="116">
        <v>1</v>
      </c>
      <c r="G131" s="98"/>
      <c r="H131" s="99">
        <f t="shared" si="3"/>
        <v>0</v>
      </c>
    </row>
    <row r="132" spans="1:8" ht="30" customHeight="1">
      <c r="A132" s="57"/>
      <c r="B132" s="109"/>
      <c r="C132" s="110" t="s">
        <v>339</v>
      </c>
      <c r="D132" s="111"/>
      <c r="E132" s="106" t="s">
        <v>14</v>
      </c>
      <c r="F132" s="106" t="s">
        <v>14</v>
      </c>
      <c r="G132" s="107" t="s">
        <v>14</v>
      </c>
      <c r="H132" s="108"/>
    </row>
    <row r="133" spans="1:8" ht="30" customHeight="1">
      <c r="A133" s="61" t="s">
        <v>340</v>
      </c>
      <c r="B133" s="40" t="s">
        <v>341</v>
      </c>
      <c r="C133" s="41" t="s">
        <v>342</v>
      </c>
      <c r="D133" s="49" t="s">
        <v>343</v>
      </c>
      <c r="E133" s="43" t="s">
        <v>24</v>
      </c>
      <c r="F133" s="44">
        <v>400</v>
      </c>
      <c r="G133" s="45"/>
      <c r="H133" s="46">
        <f t="shared" si="3"/>
        <v>0</v>
      </c>
    </row>
    <row r="134" spans="1:8" ht="30" customHeight="1">
      <c r="A134" s="61"/>
      <c r="B134" s="40" t="s">
        <v>344</v>
      </c>
      <c r="C134" s="41" t="s">
        <v>345</v>
      </c>
      <c r="D134" s="49"/>
      <c r="E134" s="36" t="s">
        <v>14</v>
      </c>
      <c r="F134" s="36" t="s">
        <v>14</v>
      </c>
      <c r="G134" s="37" t="s">
        <v>14</v>
      </c>
      <c r="H134" s="38"/>
    </row>
    <row r="135" spans="1:8" ht="30" customHeight="1">
      <c r="A135" s="57"/>
      <c r="B135" s="48" t="s">
        <v>29</v>
      </c>
      <c r="C135" s="41" t="s">
        <v>346</v>
      </c>
      <c r="D135" s="49" t="s">
        <v>387</v>
      </c>
      <c r="E135" s="43" t="s">
        <v>46</v>
      </c>
      <c r="F135" s="81">
        <v>4</v>
      </c>
      <c r="G135" s="45"/>
      <c r="H135" s="46">
        <f t="shared" si="3"/>
        <v>0</v>
      </c>
    </row>
    <row r="136" spans="1:8" ht="30" customHeight="1">
      <c r="A136" s="57"/>
      <c r="B136" s="48" t="s">
        <v>33</v>
      </c>
      <c r="C136" s="41" t="s">
        <v>348</v>
      </c>
      <c r="D136" s="49" t="s">
        <v>387</v>
      </c>
      <c r="E136" s="43" t="s">
        <v>46</v>
      </c>
      <c r="F136" s="81">
        <v>1</v>
      </c>
      <c r="G136" s="45"/>
      <c r="H136" s="46">
        <f>ROUND(G136*F136,2)</f>
        <v>0</v>
      </c>
    </row>
    <row r="137" spans="1:8" ht="30" customHeight="1">
      <c r="A137" s="57"/>
      <c r="B137" s="40" t="s">
        <v>349</v>
      </c>
      <c r="C137" s="41" t="s">
        <v>350</v>
      </c>
      <c r="D137" s="49" t="s">
        <v>351</v>
      </c>
      <c r="E137" s="43" t="s">
        <v>24</v>
      </c>
      <c r="F137" s="81">
        <v>70</v>
      </c>
      <c r="G137" s="45"/>
      <c r="H137" s="46">
        <f t="shared" si="3"/>
        <v>0</v>
      </c>
    </row>
    <row r="138" spans="1:8" ht="30" customHeight="1">
      <c r="A138" s="57"/>
      <c r="B138" s="40" t="s">
        <v>352</v>
      </c>
      <c r="C138" s="41" t="s">
        <v>353</v>
      </c>
      <c r="D138" s="49" t="s">
        <v>351</v>
      </c>
      <c r="E138" s="36" t="s">
        <v>14</v>
      </c>
      <c r="F138" s="36" t="s">
        <v>14</v>
      </c>
      <c r="G138" s="37" t="s">
        <v>14</v>
      </c>
      <c r="H138" s="38"/>
    </row>
    <row r="139" spans="1:8" s="94" customFormat="1" ht="30" customHeight="1">
      <c r="A139" s="102"/>
      <c r="B139" s="48" t="s">
        <v>29</v>
      </c>
      <c r="C139" s="71" t="s">
        <v>354</v>
      </c>
      <c r="D139" s="49"/>
      <c r="E139" s="43" t="s">
        <v>46</v>
      </c>
      <c r="F139" s="81">
        <v>5</v>
      </c>
      <c r="G139" s="45"/>
      <c r="H139" s="46">
        <f>ROUND(G139*F139,2)</f>
        <v>0</v>
      </c>
    </row>
    <row r="140" spans="1:8" ht="30" customHeight="1">
      <c r="A140" s="57"/>
      <c r="B140" s="48" t="s">
        <v>33</v>
      </c>
      <c r="C140" s="71" t="s">
        <v>355</v>
      </c>
      <c r="D140" s="49"/>
      <c r="E140" s="43" t="s">
        <v>46</v>
      </c>
      <c r="F140" s="81">
        <v>1</v>
      </c>
      <c r="G140" s="45"/>
      <c r="H140" s="46">
        <f>ROUND(G140*F140,2)</f>
        <v>0</v>
      </c>
    </row>
    <row r="141" spans="1:8" ht="30" customHeight="1">
      <c r="A141" s="57"/>
      <c r="B141" s="40" t="s">
        <v>356</v>
      </c>
      <c r="C141" s="41" t="s">
        <v>357</v>
      </c>
      <c r="D141" s="49" t="s">
        <v>358</v>
      </c>
      <c r="E141" s="43" t="s">
        <v>46</v>
      </c>
      <c r="F141" s="81">
        <v>6</v>
      </c>
      <c r="G141" s="45"/>
      <c r="H141" s="46">
        <f>ROUND(G141*F141,2)</f>
        <v>0</v>
      </c>
    </row>
    <row r="142" spans="1:8" ht="30" customHeight="1">
      <c r="A142" s="82"/>
      <c r="B142" s="40" t="s">
        <v>359</v>
      </c>
      <c r="C142" s="41" t="s">
        <v>360</v>
      </c>
      <c r="D142" s="49" t="s">
        <v>351</v>
      </c>
      <c r="E142" s="43" t="s">
        <v>46</v>
      </c>
      <c r="F142" s="81">
        <v>44</v>
      </c>
      <c r="G142" s="45"/>
      <c r="H142" s="46">
        <f t="shared" si="3"/>
        <v>0</v>
      </c>
    </row>
    <row r="143" spans="1:8" ht="30" customHeight="1">
      <c r="A143" s="82"/>
      <c r="B143" s="40" t="s">
        <v>361</v>
      </c>
      <c r="C143" s="41" t="s">
        <v>362</v>
      </c>
      <c r="D143" s="49" t="s">
        <v>351</v>
      </c>
      <c r="E143" s="43" t="s">
        <v>46</v>
      </c>
      <c r="F143" s="81">
        <v>5</v>
      </c>
      <c r="G143" s="45"/>
      <c r="H143" s="46">
        <f t="shared" si="3"/>
        <v>0</v>
      </c>
    </row>
    <row r="144" spans="1:8" ht="30" customHeight="1">
      <c r="A144" s="82"/>
      <c r="B144" s="40" t="s">
        <v>363</v>
      </c>
      <c r="C144" s="41" t="s">
        <v>364</v>
      </c>
      <c r="D144" s="49" t="s">
        <v>351</v>
      </c>
      <c r="E144" s="43" t="s">
        <v>20</v>
      </c>
      <c r="F144" s="81">
        <v>60</v>
      </c>
      <c r="G144" s="45"/>
      <c r="H144" s="46">
        <f t="shared" si="3"/>
        <v>0</v>
      </c>
    </row>
    <row r="145" spans="1:8" ht="30" customHeight="1">
      <c r="A145" s="82"/>
      <c r="B145" s="40" t="s">
        <v>365</v>
      </c>
      <c r="C145" s="41" t="s">
        <v>366</v>
      </c>
      <c r="D145" s="49"/>
      <c r="E145" s="36" t="s">
        <v>14</v>
      </c>
      <c r="F145" s="36" t="s">
        <v>14</v>
      </c>
      <c r="G145" s="37" t="s">
        <v>14</v>
      </c>
      <c r="H145" s="38"/>
    </row>
    <row r="146" spans="1:8" ht="30" customHeight="1">
      <c r="A146" s="82"/>
      <c r="B146" s="48" t="s">
        <v>29</v>
      </c>
      <c r="C146" s="41" t="s">
        <v>367</v>
      </c>
      <c r="D146" s="49" t="s">
        <v>347</v>
      </c>
      <c r="E146" s="83" t="s">
        <v>368</v>
      </c>
      <c r="F146" s="81">
        <v>2</v>
      </c>
      <c r="G146" s="45"/>
      <c r="H146" s="46">
        <f>ROUND(G146*F146,2)</f>
        <v>0</v>
      </c>
    </row>
    <row r="147" spans="1:8" ht="30" customHeight="1">
      <c r="A147" s="82"/>
      <c r="B147" s="40" t="s">
        <v>369</v>
      </c>
      <c r="C147" s="41" t="s">
        <v>370</v>
      </c>
      <c r="D147" s="49" t="s">
        <v>371</v>
      </c>
      <c r="E147" s="84" t="s">
        <v>372</v>
      </c>
      <c r="F147" s="81">
        <v>150</v>
      </c>
      <c r="G147" s="45"/>
      <c r="H147" s="46">
        <f t="shared" si="3"/>
        <v>0</v>
      </c>
    </row>
    <row r="148" spans="1:8" ht="30" customHeight="1">
      <c r="A148" s="85"/>
      <c r="B148" s="40" t="s">
        <v>373</v>
      </c>
      <c r="C148" s="41" t="s">
        <v>374</v>
      </c>
      <c r="D148" s="49" t="s">
        <v>375</v>
      </c>
      <c r="E148" s="43" t="s">
        <v>46</v>
      </c>
      <c r="F148" s="81">
        <v>13</v>
      </c>
      <c r="G148" s="45"/>
      <c r="H148" s="46">
        <f t="shared" si="3"/>
        <v>0</v>
      </c>
    </row>
    <row r="149" spans="1:8" ht="30" customHeight="1">
      <c r="A149" s="85"/>
      <c r="B149" s="40" t="s">
        <v>376</v>
      </c>
      <c r="C149" s="41" t="s">
        <v>377</v>
      </c>
      <c r="D149" s="49" t="s">
        <v>378</v>
      </c>
      <c r="E149" s="43" t="s">
        <v>46</v>
      </c>
      <c r="F149" s="81">
        <v>3</v>
      </c>
      <c r="G149" s="45"/>
      <c r="H149" s="46">
        <f>ROUND(G149*F149,2)</f>
        <v>0</v>
      </c>
    </row>
    <row r="150" spans="1:8" ht="30" customHeight="1">
      <c r="A150" s="85"/>
      <c r="B150" s="40" t="s">
        <v>379</v>
      </c>
      <c r="C150" s="41" t="s">
        <v>380</v>
      </c>
      <c r="D150" s="49" t="s">
        <v>381</v>
      </c>
      <c r="E150" s="43" t="s">
        <v>46</v>
      </c>
      <c r="F150" s="81">
        <v>2</v>
      </c>
      <c r="G150" s="45"/>
      <c r="H150" s="46">
        <f>ROUND(G150*F150,2)</f>
        <v>0</v>
      </c>
    </row>
    <row r="151" spans="1:8" ht="30" customHeight="1">
      <c r="A151" s="85"/>
      <c r="B151" s="40" t="s">
        <v>382</v>
      </c>
      <c r="C151" s="41" t="s">
        <v>383</v>
      </c>
      <c r="D151" s="49" t="s">
        <v>351</v>
      </c>
      <c r="E151" s="43" t="s">
        <v>20</v>
      </c>
      <c r="F151" s="81">
        <v>10</v>
      </c>
      <c r="G151" s="45"/>
      <c r="H151" s="46">
        <f t="shared" si="3"/>
        <v>0</v>
      </c>
    </row>
    <row r="152" spans="1:8" ht="49.5" customHeight="1" thickBot="1">
      <c r="A152" s="86"/>
      <c r="B152" s="87" t="str">
        <f>B6</f>
        <v>A</v>
      </c>
      <c r="C152" s="120" t="str">
        <f>C6</f>
        <v>RECONSTRUCTION:  DONALD STREET FROM PORTAGE AVENUE TO NOTRE DAME AVENUE</v>
      </c>
      <c r="D152" s="121"/>
      <c r="E152" s="121"/>
      <c r="F152" s="122"/>
      <c r="G152" s="86" t="s">
        <v>384</v>
      </c>
      <c r="H152" s="86">
        <f>SUM(H7:H151)</f>
        <v>0</v>
      </c>
    </row>
    <row r="153" ht="15.75" thickTop="1"/>
  </sheetData>
  <sheetProtection password="CC3D" sheet="1" selectLockedCells="1"/>
  <mergeCells count="2">
    <mergeCell ref="C6:F6"/>
    <mergeCell ref="C152:F152"/>
  </mergeCells>
  <conditionalFormatting sqref="D46:D50 D118 D120:D128 D52 D8:D12 D130 D137:D140 D64:D68 D142:D144 D70:D76 D132:D135 D146:F147 D14:D38">
    <cfRule type="cellIs" priority="76" dxfId="118" operator="equal" stopIfTrue="1">
      <formula>"CW 2130-R11"</formula>
    </cfRule>
    <cfRule type="cellIs" priority="77" dxfId="118" operator="equal" stopIfTrue="1">
      <formula>"CW 3120-R2"</formula>
    </cfRule>
    <cfRule type="cellIs" priority="78" dxfId="118" operator="equal" stopIfTrue="1">
      <formula>"CW 3240-R7"</formula>
    </cfRule>
  </conditionalFormatting>
  <conditionalFormatting sqref="D95:D99 D103:D104 D44:D45 D60 D107:D108">
    <cfRule type="cellIs" priority="112" dxfId="118" operator="equal" stopIfTrue="1">
      <formula>"CW 2130-R11"</formula>
    </cfRule>
    <cfRule type="cellIs" priority="113" dxfId="118" operator="equal" stopIfTrue="1">
      <formula>"CW 3120-R2"</formula>
    </cfRule>
    <cfRule type="cellIs" priority="114" dxfId="118" operator="equal" stopIfTrue="1">
      <formula>"CW 3240-R7"</formula>
    </cfRule>
  </conditionalFormatting>
  <conditionalFormatting sqref="D119 D77 D102 D109:D111 D80:D94">
    <cfRule type="cellIs" priority="115" dxfId="118" operator="equal" stopIfTrue="1">
      <formula>"CW 3120-R2"</formula>
    </cfRule>
    <cfRule type="cellIs" priority="116" dxfId="118" operator="equal" stopIfTrue="1">
      <formula>"CW 3240-R7"</formula>
    </cfRule>
  </conditionalFormatting>
  <conditionalFormatting sqref="D112">
    <cfRule type="cellIs" priority="117" dxfId="118" operator="equal" stopIfTrue="1">
      <formula>"CW 2130-R11"</formula>
    </cfRule>
    <cfRule type="cellIs" priority="118" dxfId="118" operator="equal" stopIfTrue="1">
      <formula>"CW 3240-R7"</formula>
    </cfRule>
  </conditionalFormatting>
  <conditionalFormatting sqref="D39">
    <cfRule type="cellIs" priority="109" dxfId="118" operator="equal" stopIfTrue="1">
      <formula>"CW 2130-R11"</formula>
    </cfRule>
    <cfRule type="cellIs" priority="110" dxfId="118" operator="equal" stopIfTrue="1">
      <formula>"CW 3120-R2"</formula>
    </cfRule>
    <cfRule type="cellIs" priority="111" dxfId="118" operator="equal" stopIfTrue="1">
      <formula>"CW 3240-R7"</formula>
    </cfRule>
  </conditionalFormatting>
  <conditionalFormatting sqref="D40">
    <cfRule type="cellIs" priority="106" dxfId="118" operator="equal" stopIfTrue="1">
      <formula>"CW 2130-R11"</formula>
    </cfRule>
    <cfRule type="cellIs" priority="107" dxfId="118" operator="equal" stopIfTrue="1">
      <formula>"CW 3120-R2"</formula>
    </cfRule>
    <cfRule type="cellIs" priority="108" dxfId="118" operator="equal" stopIfTrue="1">
      <formula>"CW 3240-R7"</formula>
    </cfRule>
  </conditionalFormatting>
  <conditionalFormatting sqref="D41">
    <cfRule type="cellIs" priority="103" dxfId="118" operator="equal" stopIfTrue="1">
      <formula>"CW 2130-R11"</formula>
    </cfRule>
    <cfRule type="cellIs" priority="104" dxfId="118" operator="equal" stopIfTrue="1">
      <formula>"CW 3120-R2"</formula>
    </cfRule>
    <cfRule type="cellIs" priority="105" dxfId="118" operator="equal" stopIfTrue="1">
      <formula>"CW 3240-R7"</formula>
    </cfRule>
  </conditionalFormatting>
  <conditionalFormatting sqref="D53">
    <cfRule type="cellIs" priority="100" dxfId="118" operator="equal" stopIfTrue="1">
      <formula>"CW 2130-R11"</formula>
    </cfRule>
    <cfRule type="cellIs" priority="101" dxfId="118" operator="equal" stopIfTrue="1">
      <formula>"CW 3120-R2"</formula>
    </cfRule>
    <cfRule type="cellIs" priority="102" dxfId="118" operator="equal" stopIfTrue="1">
      <formula>"CW 3240-R7"</formula>
    </cfRule>
  </conditionalFormatting>
  <conditionalFormatting sqref="D55">
    <cfRule type="cellIs" priority="97" dxfId="118" operator="equal" stopIfTrue="1">
      <formula>"CW 2130-R11"</formula>
    </cfRule>
    <cfRule type="cellIs" priority="98" dxfId="118" operator="equal" stopIfTrue="1">
      <formula>"CW 3120-R2"</formula>
    </cfRule>
    <cfRule type="cellIs" priority="99" dxfId="118" operator="equal" stopIfTrue="1">
      <formula>"CW 3240-R7"</formula>
    </cfRule>
  </conditionalFormatting>
  <conditionalFormatting sqref="D61">
    <cfRule type="cellIs" priority="94" dxfId="118" operator="equal" stopIfTrue="1">
      <formula>"CW 2130-R11"</formula>
    </cfRule>
    <cfRule type="cellIs" priority="95" dxfId="118" operator="equal" stopIfTrue="1">
      <formula>"CW 3120-R2"</formula>
    </cfRule>
    <cfRule type="cellIs" priority="96" dxfId="118" operator="equal" stopIfTrue="1">
      <formula>"CW 3240-R7"</formula>
    </cfRule>
  </conditionalFormatting>
  <conditionalFormatting sqref="D63">
    <cfRule type="cellIs" priority="91" dxfId="118" operator="equal" stopIfTrue="1">
      <formula>"CW 2130-R11"</formula>
    </cfRule>
    <cfRule type="cellIs" priority="92" dxfId="118" operator="equal" stopIfTrue="1">
      <formula>"CW 3120-R2"</formula>
    </cfRule>
    <cfRule type="cellIs" priority="93" dxfId="118" operator="equal" stopIfTrue="1">
      <formula>"CW 3240-R7"</formula>
    </cfRule>
  </conditionalFormatting>
  <conditionalFormatting sqref="D78">
    <cfRule type="cellIs" priority="88" dxfId="118" operator="equal" stopIfTrue="1">
      <formula>"CW 2130-R11"</formula>
    </cfRule>
    <cfRule type="cellIs" priority="89" dxfId="118" operator="equal" stopIfTrue="1">
      <formula>"CW 3120-R2"</formula>
    </cfRule>
    <cfRule type="cellIs" priority="90" dxfId="118" operator="equal" stopIfTrue="1">
      <formula>"CW 3240-R7"</formula>
    </cfRule>
  </conditionalFormatting>
  <conditionalFormatting sqref="D54">
    <cfRule type="cellIs" priority="85" dxfId="118" operator="equal" stopIfTrue="1">
      <formula>"CW 2130-R11"</formula>
    </cfRule>
    <cfRule type="cellIs" priority="86" dxfId="118" operator="equal" stopIfTrue="1">
      <formula>"CW 3120-R2"</formula>
    </cfRule>
    <cfRule type="cellIs" priority="87" dxfId="118" operator="equal" stopIfTrue="1">
      <formula>"CW 3240-R7"</formula>
    </cfRule>
  </conditionalFormatting>
  <conditionalFormatting sqref="D56:D59">
    <cfRule type="cellIs" priority="82" dxfId="118" operator="equal" stopIfTrue="1">
      <formula>"CW 2130-R11"</formula>
    </cfRule>
    <cfRule type="cellIs" priority="83" dxfId="118" operator="equal" stopIfTrue="1">
      <formula>"CW 3120-R2"</formula>
    </cfRule>
    <cfRule type="cellIs" priority="84" dxfId="118" operator="equal" stopIfTrue="1">
      <formula>"CW 3240-R7"</formula>
    </cfRule>
  </conditionalFormatting>
  <conditionalFormatting sqref="D129">
    <cfRule type="cellIs" priority="79" dxfId="118" operator="equal" stopIfTrue="1">
      <formula>"CW 2130-R11"</formula>
    </cfRule>
    <cfRule type="cellIs" priority="80" dxfId="118" operator="equal" stopIfTrue="1">
      <formula>"CW 3120-R2"</formula>
    </cfRule>
    <cfRule type="cellIs" priority="81" dxfId="118" operator="equal" stopIfTrue="1">
      <formula>"CW 3240-R7"</formula>
    </cfRule>
  </conditionalFormatting>
  <conditionalFormatting sqref="D51">
    <cfRule type="cellIs" priority="73" dxfId="118" operator="equal" stopIfTrue="1">
      <formula>"CW 2130-R11"</formula>
    </cfRule>
    <cfRule type="cellIs" priority="74" dxfId="118" operator="equal" stopIfTrue="1">
      <formula>"CW 3120-R2"</formula>
    </cfRule>
    <cfRule type="cellIs" priority="75" dxfId="118" operator="equal" stopIfTrue="1">
      <formula>"CW 3240-R7"</formula>
    </cfRule>
  </conditionalFormatting>
  <conditionalFormatting sqref="D113">
    <cfRule type="cellIs" priority="71" dxfId="118" operator="equal" stopIfTrue="1">
      <formula>"CW 2130-R11"</formula>
    </cfRule>
    <cfRule type="cellIs" priority="72" dxfId="118" operator="equal" stopIfTrue="1">
      <formula>"CW 3240-R7"</formula>
    </cfRule>
  </conditionalFormatting>
  <conditionalFormatting sqref="D114">
    <cfRule type="cellIs" priority="69" dxfId="118" operator="equal" stopIfTrue="1">
      <formula>"CW 2130-R11"</formula>
    </cfRule>
    <cfRule type="cellIs" priority="70" dxfId="118" operator="equal" stopIfTrue="1">
      <formula>"CW 3240-R7"</formula>
    </cfRule>
  </conditionalFormatting>
  <conditionalFormatting sqref="D115:D116">
    <cfRule type="cellIs" priority="67" dxfId="118" operator="equal" stopIfTrue="1">
      <formula>"CW 2130-R11"</formula>
    </cfRule>
    <cfRule type="cellIs" priority="68" dxfId="118" operator="equal" stopIfTrue="1">
      <formula>"CW 3240-R7"</formula>
    </cfRule>
  </conditionalFormatting>
  <conditionalFormatting sqref="D117">
    <cfRule type="cellIs" priority="65" dxfId="118" operator="equal" stopIfTrue="1">
      <formula>"CW 2130-R11"</formula>
    </cfRule>
    <cfRule type="cellIs" priority="66" dxfId="118" operator="equal" stopIfTrue="1">
      <formula>"CW 3240-R7"</formula>
    </cfRule>
  </conditionalFormatting>
  <conditionalFormatting sqref="F148">
    <cfRule type="cellIs" priority="62" dxfId="118" operator="equal" stopIfTrue="1">
      <formula>"CW 2130-R11"</formula>
    </cfRule>
    <cfRule type="cellIs" priority="63" dxfId="118" operator="equal" stopIfTrue="1">
      <formula>"CW 3120-R2"</formula>
    </cfRule>
    <cfRule type="cellIs" priority="64" dxfId="118" operator="equal" stopIfTrue="1">
      <formula>"CW 3240-R7"</formula>
    </cfRule>
  </conditionalFormatting>
  <conditionalFormatting sqref="F151">
    <cfRule type="cellIs" priority="59" dxfId="118" operator="equal" stopIfTrue="1">
      <formula>"CW 2130-R11"</formula>
    </cfRule>
    <cfRule type="cellIs" priority="60" dxfId="118" operator="equal" stopIfTrue="1">
      <formula>"CW 3120-R2"</formula>
    </cfRule>
    <cfRule type="cellIs" priority="61" dxfId="118" operator="equal" stopIfTrue="1">
      <formula>"CW 3240-R7"</formula>
    </cfRule>
  </conditionalFormatting>
  <conditionalFormatting sqref="D43">
    <cfRule type="cellIs" priority="56" dxfId="118" operator="equal" stopIfTrue="1">
      <formula>"CW 2130-R11"</formula>
    </cfRule>
    <cfRule type="cellIs" priority="57" dxfId="118" operator="equal" stopIfTrue="1">
      <formula>"CW 3120-R2"</formula>
    </cfRule>
    <cfRule type="cellIs" priority="58" dxfId="118" operator="equal" stopIfTrue="1">
      <formula>"CW 3240-R7"</formula>
    </cfRule>
  </conditionalFormatting>
  <conditionalFormatting sqref="D148">
    <cfRule type="cellIs" priority="53" dxfId="118" operator="equal" stopIfTrue="1">
      <formula>"CW 2130-R11"</formula>
    </cfRule>
    <cfRule type="cellIs" priority="54" dxfId="118" operator="equal" stopIfTrue="1">
      <formula>"CW 3120-R2"</formula>
    </cfRule>
    <cfRule type="cellIs" priority="55" dxfId="118" operator="equal" stopIfTrue="1">
      <formula>"CW 3240-R7"</formula>
    </cfRule>
  </conditionalFormatting>
  <conditionalFormatting sqref="D151">
    <cfRule type="cellIs" priority="50" dxfId="118" operator="equal" stopIfTrue="1">
      <formula>"CW 2130-R11"</formula>
    </cfRule>
    <cfRule type="cellIs" priority="51" dxfId="118" operator="equal" stopIfTrue="1">
      <formula>"CW 3120-R2"</formula>
    </cfRule>
    <cfRule type="cellIs" priority="52" dxfId="118" operator="equal" stopIfTrue="1">
      <formula>"CW 3240-R7"</formula>
    </cfRule>
  </conditionalFormatting>
  <conditionalFormatting sqref="D136">
    <cfRule type="cellIs" priority="47" dxfId="118" operator="equal" stopIfTrue="1">
      <formula>"CW 2130-R11"</formula>
    </cfRule>
    <cfRule type="cellIs" priority="48" dxfId="118" operator="equal" stopIfTrue="1">
      <formula>"CW 3120-R2"</formula>
    </cfRule>
    <cfRule type="cellIs" priority="49" dxfId="118" operator="equal" stopIfTrue="1">
      <formula>"CW 3240-R7"</formula>
    </cfRule>
  </conditionalFormatting>
  <conditionalFormatting sqref="D145">
    <cfRule type="cellIs" priority="44" dxfId="118" operator="equal" stopIfTrue="1">
      <formula>"CW 2130-R11"</formula>
    </cfRule>
    <cfRule type="cellIs" priority="45" dxfId="118" operator="equal" stopIfTrue="1">
      <formula>"CW 3120-R2"</formula>
    </cfRule>
    <cfRule type="cellIs" priority="46" dxfId="118" operator="equal" stopIfTrue="1">
      <formula>"CW 3240-R7"</formula>
    </cfRule>
  </conditionalFormatting>
  <conditionalFormatting sqref="D141">
    <cfRule type="cellIs" priority="41" dxfId="118" operator="equal" stopIfTrue="1">
      <formula>"CW 2130-R11"</formula>
    </cfRule>
    <cfRule type="cellIs" priority="42" dxfId="118" operator="equal" stopIfTrue="1">
      <formula>"CW 3120-R2"</formula>
    </cfRule>
    <cfRule type="cellIs" priority="43" dxfId="118" operator="equal" stopIfTrue="1">
      <formula>"CW 3240-R7"</formula>
    </cfRule>
  </conditionalFormatting>
  <conditionalFormatting sqref="D69">
    <cfRule type="cellIs" priority="38" dxfId="118" operator="equal" stopIfTrue="1">
      <formula>"CW 2130-R11"</formula>
    </cfRule>
    <cfRule type="cellIs" priority="39" dxfId="118" operator="equal" stopIfTrue="1">
      <formula>"CW 3120-R2"</formula>
    </cfRule>
    <cfRule type="cellIs" priority="40" dxfId="118" operator="equal" stopIfTrue="1">
      <formula>"CW 3240-R7"</formula>
    </cfRule>
  </conditionalFormatting>
  <conditionalFormatting sqref="D131">
    <cfRule type="cellIs" priority="35" dxfId="118" operator="equal" stopIfTrue="1">
      <formula>"CW 2130-R11"</formula>
    </cfRule>
    <cfRule type="cellIs" priority="36" dxfId="118" operator="equal" stopIfTrue="1">
      <formula>"CW 3120-R2"</formula>
    </cfRule>
    <cfRule type="cellIs" priority="37" dxfId="118" operator="equal" stopIfTrue="1">
      <formula>"CW 3240-R7"</formula>
    </cfRule>
  </conditionalFormatting>
  <conditionalFormatting sqref="F149">
    <cfRule type="cellIs" priority="32" dxfId="118" operator="equal" stopIfTrue="1">
      <formula>"CW 2130-R11"</formula>
    </cfRule>
    <cfRule type="cellIs" priority="33" dxfId="118" operator="equal" stopIfTrue="1">
      <formula>"CW 3120-R2"</formula>
    </cfRule>
    <cfRule type="cellIs" priority="34" dxfId="118" operator="equal" stopIfTrue="1">
      <formula>"CW 3240-R7"</formula>
    </cfRule>
  </conditionalFormatting>
  <conditionalFormatting sqref="D149">
    <cfRule type="cellIs" priority="29" dxfId="118" operator="equal" stopIfTrue="1">
      <formula>"CW 2130-R11"</formula>
    </cfRule>
    <cfRule type="cellIs" priority="30" dxfId="118" operator="equal" stopIfTrue="1">
      <formula>"CW 3120-R2"</formula>
    </cfRule>
    <cfRule type="cellIs" priority="31" dxfId="118" operator="equal" stopIfTrue="1">
      <formula>"CW 3240-R7"</formula>
    </cfRule>
  </conditionalFormatting>
  <conditionalFormatting sqref="F150">
    <cfRule type="cellIs" priority="26" dxfId="118" operator="equal" stopIfTrue="1">
      <formula>"CW 2130-R11"</formula>
    </cfRule>
    <cfRule type="cellIs" priority="27" dxfId="118" operator="equal" stopIfTrue="1">
      <formula>"CW 3120-R2"</formula>
    </cfRule>
    <cfRule type="cellIs" priority="28" dxfId="118" operator="equal" stopIfTrue="1">
      <formula>"CW 3240-R7"</formula>
    </cfRule>
  </conditionalFormatting>
  <conditionalFormatting sqref="D150">
    <cfRule type="cellIs" priority="23" dxfId="118" operator="equal" stopIfTrue="1">
      <formula>"CW 2130-R11"</formula>
    </cfRule>
    <cfRule type="cellIs" priority="24" dxfId="118" operator="equal" stopIfTrue="1">
      <formula>"CW 3120-R2"</formula>
    </cfRule>
    <cfRule type="cellIs" priority="25" dxfId="118" operator="equal" stopIfTrue="1">
      <formula>"CW 3240-R7"</formula>
    </cfRule>
  </conditionalFormatting>
  <conditionalFormatting sqref="D13">
    <cfRule type="cellIs" priority="20" dxfId="118" operator="equal" stopIfTrue="1">
      <formula>"CW 2130-R11"</formula>
    </cfRule>
    <cfRule type="cellIs" priority="21" dxfId="118" operator="equal" stopIfTrue="1">
      <formula>"CW 3120-R2"</formula>
    </cfRule>
    <cfRule type="cellIs" priority="22" dxfId="118" operator="equal" stopIfTrue="1">
      <formula>"CW 3240-R7"</formula>
    </cfRule>
  </conditionalFormatting>
  <conditionalFormatting sqref="D42">
    <cfRule type="cellIs" priority="17" dxfId="118" operator="equal" stopIfTrue="1">
      <formula>"CW 2130-R11"</formula>
    </cfRule>
    <cfRule type="cellIs" priority="18" dxfId="118" operator="equal" stopIfTrue="1">
      <formula>"CW 3120-R2"</formula>
    </cfRule>
    <cfRule type="cellIs" priority="19" dxfId="118" operator="equal" stopIfTrue="1">
      <formula>"CW 3240-R7"</formula>
    </cfRule>
  </conditionalFormatting>
  <conditionalFormatting sqref="D62">
    <cfRule type="cellIs" priority="14" dxfId="118" operator="equal" stopIfTrue="1">
      <formula>"CW 2130-R11"</formula>
    </cfRule>
    <cfRule type="cellIs" priority="15" dxfId="118" operator="equal" stopIfTrue="1">
      <formula>"CW 3120-R2"</formula>
    </cfRule>
    <cfRule type="cellIs" priority="16" dxfId="118" operator="equal" stopIfTrue="1">
      <formula>"CW 3240-R7"</formula>
    </cfRule>
  </conditionalFormatting>
  <conditionalFormatting sqref="D105">
    <cfRule type="cellIs" priority="11" dxfId="118" operator="equal" stopIfTrue="1">
      <formula>"CW 2130-R11"</formula>
    </cfRule>
    <cfRule type="cellIs" priority="12" dxfId="118" operator="equal" stopIfTrue="1">
      <formula>"CW 3120-R2"</formula>
    </cfRule>
    <cfRule type="cellIs" priority="13" dxfId="118" operator="equal" stopIfTrue="1">
      <formula>"CW 3240-R7"</formula>
    </cfRule>
  </conditionalFormatting>
  <conditionalFormatting sqref="D100">
    <cfRule type="cellIs" priority="9" dxfId="118" operator="equal" stopIfTrue="1">
      <formula>"CW 3120-R2"</formula>
    </cfRule>
    <cfRule type="cellIs" priority="10" dxfId="118" operator="equal" stopIfTrue="1">
      <formula>"CW 3240-R7"</formula>
    </cfRule>
  </conditionalFormatting>
  <conditionalFormatting sqref="D101">
    <cfRule type="cellIs" priority="7" dxfId="118" operator="equal" stopIfTrue="1">
      <formula>"CW 3120-R2"</formula>
    </cfRule>
    <cfRule type="cellIs" priority="8" dxfId="118" operator="equal" stopIfTrue="1">
      <formula>"CW 3240-R7"</formula>
    </cfRule>
  </conditionalFormatting>
  <conditionalFormatting sqref="D106">
    <cfRule type="cellIs" priority="4" dxfId="118" operator="equal" stopIfTrue="1">
      <formula>"CW 2130-R11"</formula>
    </cfRule>
    <cfRule type="cellIs" priority="5" dxfId="118" operator="equal" stopIfTrue="1">
      <formula>"CW 3120-R2"</formula>
    </cfRule>
    <cfRule type="cellIs" priority="6" dxfId="118" operator="equal" stopIfTrue="1">
      <formula>"CW 3240-R7"</formula>
    </cfRule>
  </conditionalFormatting>
  <conditionalFormatting sqref="D79">
    <cfRule type="cellIs" priority="1" dxfId="118" operator="equal" stopIfTrue="1">
      <formula>"CW 2130-R11"</formula>
    </cfRule>
    <cfRule type="cellIs" priority="2" dxfId="118" operator="equal" stopIfTrue="1">
      <formula>"CW 3120-R2"</formula>
    </cfRule>
    <cfRule type="cellIs" priority="3" dxfId="118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01 G83:G85 G81 G49:G51 G23:G24 G26:G27 G118 G120:G121 G35:G37 G146:G151 G8:G9 G11:G14 G16:G20 G29:G30 G32 G91:G93 G44:G46 G72:G73 G75 G78:G79 G68:G69 G123:G131 G58:G59 G108:G113 G40:G42 G53:G56 G61:G66 G88:G89 G115:G116 G133 G135:G137 G139:G144 G95:G99 G104:G106">
      <formula1>IF(G101&gt;=0.01,ROUND(G101,2),0.01)</formula1>
    </dataValidation>
  </dataValidations>
  <printOptions/>
  <pageMargins left="0.5" right="0.5" top="0.75" bottom="0.75" header="0.25" footer="0.25"/>
  <pageSetup horizontalDpi="600" verticalDpi="600" orientation="portrait" scale="64" r:id="rId1"/>
  <headerFooter alignWithMargins="0">
    <oddHeader>&amp;LThe City of Winnipeg
Bid Opportunity No. 531-2017_Addendum 1 
&amp;XTemplate Version: C42017.....-RW&amp;RBid Submission
Page &amp;P+3 of 13</oddHeader>
    <oddFooter xml:space="preserve">&amp;R__________________
Name of Bidder                    </oddFooter>
  </headerFooter>
  <rowBreaks count="5" manualBreakCount="5">
    <brk id="32" min="1" max="7" man="1"/>
    <brk id="56" min="1" max="7" man="1"/>
    <brk id="79" min="1" max="7" man="1"/>
    <brk id="106" min="1" max="7" man="1"/>
    <brk id="131" min="1" max="7" man="1"/>
  </rowBreaks>
  <colBreaks count="1" manualBreakCount="1">
    <brk id="3" min="5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Checked by;Mark Delmo
Date;June 29, 2017
file size:98,304</dc:description>
  <cp:lastModifiedBy>Delmo, Mark</cp:lastModifiedBy>
  <cp:lastPrinted>2017-06-29T14:01:37Z</cp:lastPrinted>
  <dcterms:created xsi:type="dcterms:W3CDTF">2017-06-21T15:43:12Z</dcterms:created>
  <dcterms:modified xsi:type="dcterms:W3CDTF">2017-06-29T14:03:13Z</dcterms:modified>
  <cp:category/>
  <cp:version/>
  <cp:contentType/>
  <cp:contentStatus/>
</cp:coreProperties>
</file>