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4412" windowHeight="12876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PRICES'!$B$6:$H$399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PRICES'!$B$1:$IV$376</definedName>
    <definedName name="XEVERYTHING">#REF!</definedName>
    <definedName name="XITEMS" localSheetId="0">'FORM B - PRICES'!$B$7:$IV$376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5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15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8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<sst xmlns="http://schemas.openxmlformats.org/spreadsheetml/2006/main" count="1541" uniqueCount="482">
  <si>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</si>
  <si>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</si>
  <si>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</si>
  <si>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</si>
  <si>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</si>
  <si>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</si>
  <si>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</si>
  <si>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</si>
  <si>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</si>
  <si>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</si>
  <si>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</si>
  <si>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</si>
  <si>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</si>
  <si>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</si>
  <si>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</si>
  <si>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</si>
  <si>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</si>
  <si>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</si>
  <si>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</si>
  <si>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</si>
  <si>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</si>
  <si>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</si>
  <si>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</si>
  <si>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</si>
  <si>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</si>
  <si>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</si>
  <si>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</si>
  <si>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</si>
  <si>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</si>
  <si>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</si>
  <si>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</si>
  <si>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</si>
  <si>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</si>
  <si>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</si>
  <si>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</si>
  <si>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</si>
  <si>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</si>
  <si>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</si>
  <si>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</si>
  <si>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</si>
  <si>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</si>
  <si>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</si>
  <si>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</si>
  <si>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</si>
  <si>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</si>
  <si>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</si>
  <si>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</si>
  <si>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</si>
  <si>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</si>
  <si>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</si>
  <si>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</si>
  <si>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</si>
  <si>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</si>
  <si>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</si>
  <si>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</si>
  <si>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</si>
  <si>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</si>
  <si>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</si>
  <si>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</si>
  <si>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</si>
  <si>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</si>
  <si>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</si>
  <si>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</si>
  <si>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</si>
  <si>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</si>
  <si>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</si>
  <si>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</si>
  <si>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</si>
  <si>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</si>
  <si>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</si>
  <si>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</si>
  <si>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</si>
  <si>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</si>
  <si>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</si>
  <si>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</si>
  <si>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F009</t>
  </si>
  <si>
    <t>F010</t>
  </si>
  <si>
    <t>F011</t>
  </si>
  <si>
    <t>C008</t>
  </si>
  <si>
    <t>E023</t>
  </si>
  <si>
    <t>E024</t>
  </si>
  <si>
    <t>E025</t>
  </si>
  <si>
    <t>Adjustment of Valve Boxes</t>
  </si>
  <si>
    <t>Valve Box Extensions</t>
  </si>
  <si>
    <t>Adjustment of Curb Stop Boxes</t>
  </si>
  <si>
    <t>A003</t>
  </si>
  <si>
    <t>Excavation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</si>
  <si>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</si>
  <si>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</si>
  <si>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</si>
  <si>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</si>
  <si>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</si>
  <si>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</si>
  <si>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</si>
  <si>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</si>
  <si>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</si>
  <si>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</si>
  <si>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</si>
  <si>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</si>
  <si>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</si>
  <si>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</si>
  <si>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</si>
  <si>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</si>
  <si>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</si>
  <si>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</si>
  <si>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</si>
  <si>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</si>
  <si>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</si>
  <si>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</si>
  <si>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</si>
  <si>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</si>
  <si>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</si>
  <si>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</si>
  <si>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</si>
  <si>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</si>
  <si>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</si>
  <si>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</si>
  <si>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A.14</t>
  </si>
  <si>
    <t>A.15</t>
  </si>
  <si>
    <t>A.16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</si>
  <si>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</si>
  <si>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</si>
  <si>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</si>
  <si>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</si>
  <si>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</si>
  <si>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</si>
  <si>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</si>
  <si>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</si>
  <si>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</si>
  <si>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</si>
  <si>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</si>
  <si>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</si>
  <si>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</si>
  <si>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</si>
  <si>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</si>
  <si>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</si>
  <si>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</si>
  <si>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</si>
  <si>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</si>
  <si>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</si>
  <si>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</si>
  <si>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</si>
  <si>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</si>
  <si>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</si>
  <si>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</si>
  <si>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</si>
  <si>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</si>
  <si>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</si>
  <si>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</si>
  <si>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</si>
  <si>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</si>
  <si>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</si>
  <si>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</si>
  <si>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</si>
  <si>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</si>
  <si>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51 mm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</si>
  <si>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</si>
  <si>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</si>
  <si>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</si>
  <si>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</si>
  <si>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</si>
  <si>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</si>
  <si>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</si>
  <si>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</si>
  <si>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E039</t>
  </si>
  <si>
    <t>76 mm</t>
  </si>
  <si>
    <t>A.1</t>
  </si>
  <si>
    <t>CW 3110-R19</t>
  </si>
  <si>
    <t xml:space="preserve">CW 3230-R8
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</si>
  <si>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</si>
  <si>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</si>
  <si>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</si>
  <si>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</si>
  <si>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</si>
  <si>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</si>
  <si>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Construction of 200 mm Concrete Pavement (Reinforced)</t>
  </si>
  <si>
    <t>viii)</t>
  </si>
  <si>
    <t>CW 3310-R17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</si>
  <si>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</si>
  <si>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</si>
  <si>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</si>
  <si>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</si>
  <si>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</si>
  <si>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</si>
  <si>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</si>
  <si>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</si>
  <si>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</si>
  <si>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</si>
  <si>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</si>
  <si>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</si>
  <si>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</si>
  <si>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</si>
  <si>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</si>
  <si>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>SASAKI CRESCENT - ADSUM DRIVE TO SOROKIN STREET, REHABILITATION</t>
  </si>
  <si>
    <t>SOROKIN STREET - MARGATE ROAD TO ADSUM DRIVE, REHABILITATION</t>
  </si>
  <si>
    <t>F</t>
  </si>
  <si>
    <t>LEAMAN CRESCENT - DOUBLEDAY DRIVE TO PIPELINE ROAD, RECONSTRUCTION</t>
  </si>
  <si>
    <t>POWERS STREET - SMITHFIELD AVENUE TO ENNISKILLEN AVENUE, RECONSTRUCTION</t>
  </si>
  <si>
    <t>LEAMAN CRESCENT - DOUBLEDAY DRIVE TO PIPELINE ROAD, STREET LIGHTING</t>
  </si>
  <si>
    <t>B064-72</t>
  </si>
  <si>
    <t>B.6</t>
  </si>
  <si>
    <t>Slab Replacement - Early Opening (72 hour)</t>
  </si>
  <si>
    <t>B074-72</t>
  </si>
  <si>
    <t>150 mm Concrete Pavement (Reinforced)</t>
  </si>
  <si>
    <t>B077-72</t>
  </si>
  <si>
    <t>B.7</t>
  </si>
  <si>
    <t>Partial Slab Patches 
- Early Opening (72 hour)</t>
  </si>
  <si>
    <t>B090-72</t>
  </si>
  <si>
    <t>150 mm Concrete Pavement (Type A)</t>
  </si>
  <si>
    <t>B091-72</t>
  </si>
  <si>
    <t>150 mm Concrete Pavement (Type B)</t>
  </si>
  <si>
    <t>B092-72</t>
  </si>
  <si>
    <t>150 mm Concrete Pavement (Type C)</t>
  </si>
  <si>
    <t>B093-72</t>
  </si>
  <si>
    <t>150 mm Concrete Pavement (Type D)</t>
  </si>
  <si>
    <t>B093A</t>
  </si>
  <si>
    <t>B.8</t>
  </si>
  <si>
    <t>Partial Depth Planing of Existing Joints</t>
  </si>
  <si>
    <t>B093B</t>
  </si>
  <si>
    <t>Asphalt Patching of Partial Depth Joints</t>
  </si>
  <si>
    <t>B.9</t>
  </si>
  <si>
    <t>B114rl</t>
  </si>
  <si>
    <t>B.12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</si>
  <si>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</si>
  <si>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</si>
  <si>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</si>
  <si>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</si>
  <si>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</si>
  <si>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</si>
  <si>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</si>
  <si>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</si>
  <si>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</si>
  <si>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</si>
  <si>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</si>
  <si>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</si>
  <si>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</si>
  <si>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B126r</t>
  </si>
  <si>
    <t>B.16</t>
  </si>
  <si>
    <t>Concrete Curb Removal</t>
  </si>
  <si>
    <t xml:space="preserve">CW 3240-R10 </t>
  </si>
  <si>
    <t>B127r</t>
  </si>
  <si>
    <t>Barrier Integral</t>
  </si>
  <si>
    <t>B131r</t>
  </si>
  <si>
    <t>Lip Curb</t>
  </si>
  <si>
    <t>SD-202C</t>
  </si>
  <si>
    <t>B135i</t>
  </si>
  <si>
    <t>B.17</t>
  </si>
  <si>
    <t>Concrete Curb Installation</t>
  </si>
  <si>
    <t>B136i</t>
  </si>
  <si>
    <t>B139i</t>
  </si>
  <si>
    <t>Modified Barrier (150 mm reveal ht, Dowelled)</t>
  </si>
  <si>
    <t>B.18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</si>
  <si>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</si>
  <si>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</si>
  <si>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</si>
  <si>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</si>
  <si>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</si>
  <si>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</si>
  <si>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</si>
  <si>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</si>
  <si>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</si>
  <si>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B183rl</t>
  </si>
  <si>
    <t>Modified Lip Curb (75 mm reveal ht, Dowelled)</t>
  </si>
  <si>
    <t>B184rl</t>
  </si>
  <si>
    <t>Curb Ramp (8-12 mm reveal ht, Integral)</t>
  </si>
  <si>
    <t>B189</t>
  </si>
  <si>
    <t>B.20</t>
  </si>
  <si>
    <t>Regrading Existing Interlocking Paving Stones</t>
  </si>
  <si>
    <t>CW 3330-R5</t>
  </si>
  <si>
    <t>B.21</t>
  </si>
  <si>
    <t>B191</t>
  </si>
  <si>
    <t>Main Line Paving</t>
  </si>
  <si>
    <t>B.24</t>
  </si>
  <si>
    <t xml:space="preserve">CW 3450-R6 </t>
  </si>
  <si>
    <t>1 - 50 mm Depth (Asphalt)</t>
  </si>
  <si>
    <t>Barrier (100 mm reveal ht, Dowelled)</t>
  </si>
  <si>
    <t>D.4</t>
  </si>
  <si>
    <t>E007A</t>
  </si>
  <si>
    <t>E.3</t>
  </si>
  <si>
    <t xml:space="preserve">Remove and Replace Existing Catch Basin  </t>
  </si>
  <si>
    <t>E007B</t>
  </si>
  <si>
    <t>SD-024</t>
  </si>
  <si>
    <t>E.10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</si>
  <si>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</si>
  <si>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</si>
  <si>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</si>
  <si>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</si>
  <si>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</si>
  <si>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</si>
  <si>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E.24</t>
  </si>
  <si>
    <t>Catch Basin Cleaning</t>
  </si>
  <si>
    <t>CW 2140-R3</t>
  </si>
  <si>
    <t>F.1</t>
  </si>
  <si>
    <t>Adjustment of Manholes/Catch Basins Frames</t>
  </si>
  <si>
    <t>CW 3210-R8</t>
  </si>
  <si>
    <t>Lifter Rings (AP-010)</t>
  </si>
  <si>
    <t>F015</t>
  </si>
  <si>
    <t>Adjustment of Curb and Gutter Frames</t>
  </si>
  <si>
    <t>B121rl</t>
  </si>
  <si>
    <t>Greater than 20 sq.m.</t>
  </si>
  <si>
    <t>F018</t>
  </si>
  <si>
    <t>Curb Stop Extensions</t>
  </si>
  <si>
    <t>Adjustment of Sprinkler Head and/or Drainage Pipe</t>
  </si>
  <si>
    <t>Replacement of Existing Sprinkler Pipe</t>
  </si>
  <si>
    <t>A019</t>
  </si>
  <si>
    <t>Imported  Fill Material</t>
  </si>
  <si>
    <t>AP-006 - Standard Frame for Manhole and Catch Basin</t>
  </si>
  <si>
    <t>AP-007 - Standard Solid Cover for Standard Frame</t>
  </si>
  <si>
    <t>AP-008 - Standard Grated Cover for Standard Frame</t>
  </si>
  <si>
    <t>B.1</t>
  </si>
  <si>
    <t>B.2</t>
  </si>
  <si>
    <t>B.3</t>
  </si>
  <si>
    <t>B.4</t>
  </si>
  <si>
    <t>B.5</t>
  </si>
  <si>
    <t>B.10</t>
  </si>
  <si>
    <t>B.11</t>
  </si>
  <si>
    <t>B.15</t>
  </si>
  <si>
    <t>B.19</t>
  </si>
  <si>
    <t>B.22</t>
  </si>
  <si>
    <t>B.23</t>
  </si>
  <si>
    <t>B.25</t>
  </si>
  <si>
    <t>B.26</t>
  </si>
  <si>
    <t>C.1</t>
  </si>
  <si>
    <t>C.2</t>
  </si>
  <si>
    <t>C.3</t>
  </si>
  <si>
    <t>C.4</t>
  </si>
  <si>
    <t>C.5</t>
  </si>
  <si>
    <t>iv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</si>
  <si>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</si>
  <si>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</si>
  <si>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</si>
  <si>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</si>
  <si>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</si>
  <si>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</si>
  <si>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</si>
  <si>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</si>
  <si>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</si>
  <si>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</si>
  <si>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</si>
  <si>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</si>
  <si>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</si>
  <si>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</si>
  <si>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</si>
  <si>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</si>
  <si>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</si>
  <si>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</si>
  <si>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</si>
  <si>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</si>
  <si>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</si>
  <si>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</si>
  <si>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</si>
  <si>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A008C</t>
  </si>
  <si>
    <t xml:space="preserve">100 mm - Limestone </t>
  </si>
  <si>
    <t>B107i</t>
  </si>
  <si>
    <t xml:space="preserve">Miscellaneous Concrete Slab Installation </t>
  </si>
  <si>
    <t>B111i</t>
  </si>
  <si>
    <t>B111iA</t>
  </si>
  <si>
    <t>150 mm Reinforced Sidewalk</t>
  </si>
  <si>
    <t>C011</t>
  </si>
  <si>
    <t>Construction of 150 mm Concrete Pavement (Reinforced)</t>
  </si>
  <si>
    <t>C038</t>
  </si>
  <si>
    <t>Construction of Curb and Gutter (180 mm ht, Barrier, Integral, 600 mm width, 150 mm Plain Concrete Pavement)</t>
  </si>
  <si>
    <t>SD-200</t>
  </si>
  <si>
    <t>Construction of Curb and Gutter (180 mm ht, Barrier, Integral, 600 mm width, 150 mm Plain Concrete Pavement) Slip Form Paving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</si>
  <si>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</si>
  <si>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</si>
  <si>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</si>
  <si>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</si>
  <si>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</si>
  <si>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</si>
  <si>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</si>
  <si>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</si>
  <si>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</si>
  <si>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</si>
  <si>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 xml:space="preserve">Construction of Asphaltic Concrete Pavements </t>
  </si>
  <si>
    <t>C056</t>
  </si>
  <si>
    <t>C058</t>
  </si>
  <si>
    <t>C059</t>
  </si>
  <si>
    <t>C060</t>
  </si>
  <si>
    <t>E.1</t>
  </si>
  <si>
    <t>E004A</t>
  </si>
  <si>
    <t>E.5</t>
  </si>
  <si>
    <t>E.15</t>
  </si>
  <si>
    <t>250 mm (PVC) Connecting Pipe</t>
  </si>
  <si>
    <t>E.19</t>
  </si>
  <si>
    <t>E.23</t>
  </si>
  <si>
    <t>E.25</t>
  </si>
  <si>
    <t>Hydro Excavation</t>
  </si>
  <si>
    <t>hr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</si>
  <si>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</si>
  <si>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</si>
  <si>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</si>
  <si>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</si>
  <si>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</si>
  <si>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</si>
  <si>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</si>
  <si>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</si>
  <si>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</si>
  <si>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</si>
  <si>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</si>
  <si>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</si>
  <si>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</si>
  <si>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</si>
  <si>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</si>
  <si>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</si>
  <si>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</si>
  <si>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</si>
  <si>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</si>
  <si>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</si>
  <si>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</si>
  <si>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</si>
  <si>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</si>
  <si>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</si>
  <si>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</si>
  <si>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</si>
  <si>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</si>
  <si>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</si>
  <si>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</si>
  <si>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</si>
  <si>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</si>
  <si>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C045</t>
  </si>
  <si>
    <t>Construction of   Lip Curb (40 mm ht, Integral)</t>
  </si>
  <si>
    <t>SD-202B</t>
  </si>
  <si>
    <t>E.11</t>
  </si>
  <si>
    <t>E.2</t>
  </si>
  <si>
    <t>E.4</t>
  </si>
  <si>
    <t>E.6</t>
  </si>
  <si>
    <t>E.7</t>
  </si>
  <si>
    <t>E.8</t>
  </si>
  <si>
    <t>E.9</t>
  </si>
  <si>
    <t>E.12</t>
  </si>
  <si>
    <t>E.13</t>
  </si>
  <si>
    <t>E.14</t>
  </si>
  <si>
    <t>E.16</t>
  </si>
  <si>
    <t>E.17</t>
  </si>
  <si>
    <t>E.18</t>
  </si>
  <si>
    <t>E.20</t>
  </si>
  <si>
    <t>E.21</t>
  </si>
  <si>
    <t>E.22</t>
  </si>
  <si>
    <t>E.26</t>
  </si>
  <si>
    <t>E.27</t>
  </si>
  <si>
    <t>E.28</t>
  </si>
  <si>
    <t>E.29</t>
  </si>
  <si>
    <t>E.30</t>
  </si>
  <si>
    <t>E.31</t>
  </si>
  <si>
    <t>E.32</t>
  </si>
  <si>
    <t>F.2</t>
  </si>
  <si>
    <t>Removal of 25' to 35' street light pole and precase, poured in place concrete, steel power installed base or direct buried including davit arm, luminaire and appuertenances</t>
  </si>
  <si>
    <t>Installation of 50mm conduit(s) by boring method complete with cable insertion (#4 AL C/N or 1/0 AL Triplex)</t>
  </si>
  <si>
    <t>Installation of 25'/35' pole, davit arm and precast concrete base including luminaire and appertenances</t>
  </si>
  <si>
    <t>Installation of one (1) 10' ground rod at end of street light circuit. Trench #4 ground wire up to 1 m from rod location to new street light and connect (hammerlock) to top of the ground rod</t>
  </si>
  <si>
    <t>Terminate 2/C #12 copper conductor to street light cables per Standard CD310-4, CD310-9 or CD310-10</t>
  </si>
  <si>
    <t>Installation of overhead span of #4 duplex between new or existing street light poles and connect luminaire to provide temporary feed</t>
  </si>
  <si>
    <t>Removal of overhead span of #4 duplex between new or existing streetlight poles to remove temporary feed</t>
  </si>
  <si>
    <t>Expose underground cable entrance of existing streetlight pole and install new streetlight cable</t>
  </si>
  <si>
    <t>per span</t>
  </si>
  <si>
    <t>In a Trench, Class B Type 2  Bedding, Class 3 Backfill</t>
  </si>
  <si>
    <t>Connecting to 300 mm  (Concrete) Sewer</t>
  </si>
  <si>
    <t>Connecting to 375 mm  (Concrete) Sewer</t>
  </si>
  <si>
    <t>E11</t>
  </si>
  <si>
    <t>E12</t>
  </si>
  <si>
    <t>E13</t>
  </si>
  <si>
    <t>E14</t>
  </si>
  <si>
    <t>E15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</si>
  <si>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B16.2.1, B17.4, D2, D13.2-3, D14.4)</t>
    </r>
  </si>
  <si>
    <t>ALSIP DRIVE - LUCAS AVENUE TO TALLMAN STREET, REHABILITATION</t>
  </si>
  <si>
    <t>A007A</t>
  </si>
  <si>
    <t xml:space="preserve">50 mm </t>
  </si>
  <si>
    <t>(SEE B10)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</si>
  <si>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</si>
  <si>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</si>
  <si>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</si>
  <si>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</si>
  <si>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</si>
  <si>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</si>
  <si>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</si>
  <si>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</si>
  <si>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</si>
  <si>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WATER AND WASTE WORK</t>
  </si>
  <si>
    <t>A004</t>
  </si>
  <si>
    <t>Sub-Grade Compaction</t>
  </si>
  <si>
    <t>CW D3293210-R8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</si>
</sst>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8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0" fillId="4" borderId="0" applyNumberFormat="0" applyBorder="0" applyAlignment="0" applyProtection="0"/>
    <xf numFmtId="0" fontId="46" fillId="5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8" borderId="0" applyNumberFormat="0" applyBorder="0" applyAlignment="0" applyProtection="0"/>
    <xf numFmtId="0" fontId="46" fillId="9" borderId="0" applyNumberFormat="0" applyBorder="0" applyAlignment="0" applyProtection="0"/>
    <xf numFmtId="0" fontId="40" fillId="10" borderId="0" applyNumberFormat="0" applyBorder="0" applyAlignment="0" applyProtection="0"/>
    <xf numFmtId="0" fontId="46" fillId="11" borderId="0" applyNumberFormat="0" applyBorder="0" applyAlignment="0" applyProtection="0"/>
    <xf numFmtId="0" fontId="40" fillId="12" borderId="0" applyNumberFormat="0" applyBorder="0" applyAlignment="0" applyProtection="0"/>
    <xf numFmtId="0" fontId="46" fillId="13" borderId="0" applyNumberFormat="0" applyBorder="0" applyAlignment="0" applyProtection="0"/>
    <xf numFmtId="0" fontId="40" fillId="14" borderId="0" applyNumberFormat="0" applyBorder="0" applyAlignment="0" applyProtection="0"/>
    <xf numFmtId="0" fontId="46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17" borderId="0" applyNumberFormat="0" applyBorder="0" applyAlignment="0" applyProtection="0"/>
    <xf numFmtId="0" fontId="40" fillId="18" borderId="0" applyNumberFormat="0" applyBorder="0" applyAlignment="0" applyProtection="0"/>
    <xf numFmtId="0" fontId="46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21" borderId="0" applyNumberFormat="0" applyBorder="0" applyAlignment="0" applyProtection="0"/>
    <xf numFmtId="0" fontId="40" fillId="10" borderId="0" applyNumberFormat="0" applyBorder="0" applyAlignment="0" applyProtection="0"/>
    <xf numFmtId="0" fontId="46" fillId="22" borderId="0" applyNumberFormat="0" applyBorder="0" applyAlignment="0" applyProtection="0"/>
    <xf numFmtId="0" fontId="40" fillId="16" borderId="0" applyNumberFormat="0" applyBorder="0" applyAlignment="0" applyProtection="0"/>
    <xf numFmtId="0" fontId="46" fillId="23" borderId="0" applyNumberFormat="0" applyBorder="0" applyAlignment="0" applyProtection="0"/>
    <xf numFmtId="0" fontId="40" fillId="24" borderId="0" applyNumberFormat="0" applyBorder="0" applyAlignment="0" applyProtection="0"/>
    <xf numFmtId="0" fontId="47" fillId="25" borderId="0" applyNumberFormat="0" applyBorder="0" applyAlignment="0" applyProtection="0"/>
    <xf numFmtId="0" fontId="39" fillId="26" borderId="0" applyNumberFormat="0" applyBorder="0" applyAlignment="0" applyProtection="0"/>
    <xf numFmtId="0" fontId="47" fillId="27" borderId="0" applyNumberFormat="0" applyBorder="0" applyAlignment="0" applyProtection="0"/>
    <xf numFmtId="0" fontId="39" fillId="18" borderId="0" applyNumberFormat="0" applyBorder="0" applyAlignment="0" applyProtection="0"/>
    <xf numFmtId="0" fontId="47" fillId="28" borderId="0" applyNumberFormat="0" applyBorder="0" applyAlignment="0" applyProtection="0"/>
    <xf numFmtId="0" fontId="39" fillId="20" borderId="0" applyNumberFormat="0" applyBorder="0" applyAlignment="0" applyProtection="0"/>
    <xf numFmtId="0" fontId="47" fillId="29" borderId="0" applyNumberFormat="0" applyBorder="0" applyAlignment="0" applyProtection="0"/>
    <xf numFmtId="0" fontId="39" fillId="30" borderId="0" applyNumberFormat="0" applyBorder="0" applyAlignment="0" applyProtection="0"/>
    <xf numFmtId="0" fontId="47" fillId="31" borderId="0" applyNumberFormat="0" applyBorder="0" applyAlignment="0" applyProtection="0"/>
    <xf numFmtId="0" fontId="39" fillId="32" borderId="0" applyNumberFormat="0" applyBorder="0" applyAlignment="0" applyProtection="0"/>
    <xf numFmtId="0" fontId="47" fillId="33" borderId="0" applyNumberFormat="0" applyBorder="0" applyAlignment="0" applyProtection="0"/>
    <xf numFmtId="0" fontId="39" fillId="34" borderId="0" applyNumberFormat="0" applyBorder="0" applyAlignment="0" applyProtection="0"/>
    <xf numFmtId="0" fontId="47" fillId="35" borderId="0" applyNumberFormat="0" applyBorder="0" applyAlignment="0" applyProtection="0"/>
    <xf numFmtId="0" fontId="39" fillId="36" borderId="0" applyNumberFormat="0" applyBorder="0" applyAlignment="0" applyProtection="0"/>
    <xf numFmtId="0" fontId="47" fillId="37" borderId="0" applyNumberFormat="0" applyBorder="0" applyAlignment="0" applyProtection="0"/>
    <xf numFmtId="0" fontId="39" fillId="38" borderId="0" applyNumberFormat="0" applyBorder="0" applyAlignment="0" applyProtection="0"/>
    <xf numFmtId="0" fontId="47" fillId="39" borderId="0" applyNumberFormat="0" applyBorder="0" applyAlignment="0" applyProtection="0"/>
    <xf numFmtId="0" fontId="39" fillId="40" borderId="0" applyNumberFormat="0" applyBorder="0" applyAlignment="0" applyProtection="0"/>
    <xf numFmtId="0" fontId="47" fillId="41" borderId="0" applyNumberFormat="0" applyBorder="0" applyAlignment="0" applyProtection="0"/>
    <xf numFmtId="0" fontId="39" fillId="30" borderId="0" applyNumberFormat="0" applyBorder="0" applyAlignment="0" applyProtection="0"/>
    <xf numFmtId="0" fontId="47" fillId="42" borderId="0" applyNumberFormat="0" applyBorder="0" applyAlignment="0" applyProtection="0"/>
    <xf numFmtId="0" fontId="39" fillId="32" borderId="0" applyNumberFormat="0" applyBorder="0" applyAlignment="0" applyProtection="0"/>
    <xf numFmtId="0" fontId="47" fillId="43" borderId="0" applyNumberFormat="0" applyBorder="0" applyAlignment="0" applyProtection="0"/>
    <xf numFmtId="0" fontId="39" fillId="44" borderId="0" applyNumberFormat="0" applyBorder="0" applyAlignment="0" applyProtection="0"/>
    <xf numFmtId="0" fontId="48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9" fillId="46" borderId="5" applyNumberFormat="0" applyAlignment="0" applyProtection="0"/>
    <xf numFmtId="0" fontId="33" fillId="47" borderId="6" applyNumberFormat="0" applyAlignment="0" applyProtection="0"/>
    <xf numFmtId="0" fontId="50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8" fillId="8" borderId="0" applyNumberFormat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51" borderId="5" applyNumberFormat="0" applyAlignment="0" applyProtection="0"/>
    <xf numFmtId="0" fontId="31" fillId="14" borderId="6" applyNumberFormat="0" applyAlignment="0" applyProtection="0"/>
    <xf numFmtId="0" fontId="57" fillId="0" borderId="15" applyNumberFormat="0" applyFill="0" applyAlignment="0" applyProtection="0"/>
    <xf numFmtId="0" fontId="34" fillId="0" borderId="16" applyNumberFormat="0" applyFill="0" applyAlignment="0" applyProtection="0"/>
    <xf numFmtId="0" fontId="58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2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61" fillId="0" borderId="22" applyNumberFormat="0" applyFill="0" applyAlignment="0" applyProtection="0"/>
    <xf numFmtId="0" fontId="38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2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5" xfId="0" applyNumberFormat="1" applyFont="1" applyFill="1" applyBorder="1" applyAlignment="1" applyProtection="1">
      <alignment horizontal="left" vertical="center"/>
      <protection/>
    </xf>
    <xf numFmtId="172" fontId="2" fillId="56" borderId="25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8" fillId="2" borderId="26" xfId="0" applyNumberFormat="1" applyFont="1" applyBorder="1" applyAlignment="1">
      <alignment horizontal="centerContinuous"/>
    </xf>
    <xf numFmtId="7" fontId="4" fillId="2" borderId="27" xfId="0" applyNumberFormat="1" applyFon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0" fontId="2" fillId="2" borderId="25" xfId="0" applyNumberFormat="1" applyFont="1" applyBorder="1" applyAlignment="1">
      <alignment horizontal="center" vertical="center"/>
    </xf>
    <xf numFmtId="0" fontId="2" fillId="2" borderId="30" xfId="0" applyNumberFormat="1" applyFont="1" applyBorder="1" applyAlignment="1">
      <alignment horizontal="center" vertical="center"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57" borderId="1" xfId="0" applyNumberFormat="1" applyFont="1" applyFill="1" applyBorder="1" applyAlignment="1" applyProtection="1">
      <alignment vertical="top"/>
      <protection locked="0"/>
    </xf>
    <xf numFmtId="0" fontId="64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4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0" fontId="63" fillId="57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Font="1" applyAlignment="1">
      <alignment vertical="top" wrapText="1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57" borderId="1" xfId="0" applyNumberFormat="1" applyFont="1" applyFill="1" applyBorder="1" applyAlignment="1" applyProtection="1">
      <alignment vertical="top"/>
      <protection/>
    </xf>
    <xf numFmtId="172" fontId="0" fillId="0" borderId="1" xfId="217" applyNumberFormat="1" applyFont="1" applyFill="1" applyBorder="1" applyAlignment="1" applyProtection="1">
      <alignment vertical="top" wrapText="1"/>
      <protection/>
    </xf>
    <xf numFmtId="172" fontId="0" fillId="0" borderId="1" xfId="217" applyNumberFormat="1" applyFont="1" applyFill="1" applyBorder="1" applyAlignment="1" applyProtection="1">
      <alignment horizontal="center" vertical="top" wrapText="1"/>
      <protection/>
    </xf>
    <xf numFmtId="0" fontId="64" fillId="57" borderId="0" xfId="0" applyFont="1" applyFill="1" applyAlignment="1">
      <alignment vertical="top"/>
    </xf>
    <xf numFmtId="172" fontId="0" fillId="0" borderId="1" xfId="217" applyNumberFormat="1" applyFont="1" applyFill="1" applyBorder="1" applyAlignment="1" applyProtection="1">
      <alignment horizontal="left" vertical="top" wrapText="1"/>
      <protection/>
    </xf>
    <xf numFmtId="4" fontId="0" fillId="57" borderId="1" xfId="217" applyNumberFormat="1" applyFont="1" applyFill="1" applyBorder="1" applyAlignment="1" applyProtection="1">
      <alignment horizontal="center" vertical="top" wrapText="1"/>
      <protection/>
    </xf>
    <xf numFmtId="173" fontId="0" fillId="0" borderId="1" xfId="217" applyNumberFormat="1" applyFont="1" applyFill="1" applyBorder="1" applyAlignment="1" applyProtection="1">
      <alignment horizontal="left" vertical="top" wrapText="1"/>
      <protection/>
    </xf>
    <xf numFmtId="0" fontId="0" fillId="0" borderId="1" xfId="217" applyNumberFormat="1" applyFont="1" applyFill="1" applyBorder="1" applyAlignment="1" applyProtection="1">
      <alignment horizontal="center" vertical="top" wrapText="1"/>
      <protection/>
    </xf>
    <xf numFmtId="7" fontId="1" fillId="2" borderId="0" xfId="0" applyNumberFormat="1" applyFont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7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vertical="center"/>
    </xf>
    <xf numFmtId="2" fontId="0" fillId="2" borderId="0" xfId="0" applyNumberFormat="1" applyFont="1" applyAlignment="1">
      <alignment/>
    </xf>
    <xf numFmtId="7" fontId="0" fillId="2" borderId="31" xfId="0" applyNumberFormat="1" applyFont="1" applyBorder="1" applyAlignment="1">
      <alignment horizontal="center"/>
    </xf>
    <xf numFmtId="0" fontId="0" fillId="2" borderId="31" xfId="0" applyNumberFormat="1" applyFont="1" applyBorder="1" applyAlignment="1">
      <alignment horizontal="center" vertical="top"/>
    </xf>
    <xf numFmtId="0" fontId="0" fillId="2" borderId="32" xfId="0" applyNumberFormat="1" applyFont="1" applyBorder="1" applyAlignment="1">
      <alignment horizontal="center"/>
    </xf>
    <xf numFmtId="0" fontId="0" fillId="2" borderId="31" xfId="0" applyNumberFormat="1" applyFont="1" applyBorder="1" applyAlignment="1">
      <alignment horizontal="center"/>
    </xf>
    <xf numFmtId="0" fontId="0" fillId="2" borderId="33" xfId="0" applyNumberFormat="1" applyFont="1" applyBorder="1" applyAlignment="1">
      <alignment horizontal="center"/>
    </xf>
    <xf numFmtId="7" fontId="0" fillId="2" borderId="33" xfId="0" applyNumberFormat="1" applyFont="1" applyBorder="1" applyAlignment="1">
      <alignment horizontal="right"/>
    </xf>
    <xf numFmtId="7" fontId="0" fillId="2" borderId="34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vertical="top"/>
    </xf>
    <xf numFmtId="0" fontId="0" fillId="2" borderId="36" xfId="0" applyNumberFormat="1" applyFont="1" applyBorder="1" applyAlignment="1">
      <alignment/>
    </xf>
    <xf numFmtId="0" fontId="0" fillId="2" borderId="35" xfId="0" applyNumberFormat="1" applyFont="1" applyBorder="1" applyAlignment="1">
      <alignment horizontal="center"/>
    </xf>
    <xf numFmtId="0" fontId="0" fillId="2" borderId="37" xfId="0" applyNumberFormat="1" applyFont="1" applyBorder="1" applyAlignment="1">
      <alignment/>
    </xf>
    <xf numFmtId="0" fontId="0" fillId="2" borderId="37" xfId="0" applyNumberFormat="1" applyFont="1" applyBorder="1" applyAlignment="1">
      <alignment horizontal="center"/>
    </xf>
    <xf numFmtId="7" fontId="0" fillId="2" borderId="37" xfId="0" applyNumberFormat="1" applyFont="1" applyBorder="1" applyAlignment="1">
      <alignment horizontal="right"/>
    </xf>
    <xf numFmtId="0" fontId="0" fillId="2" borderId="35" xfId="0" applyNumberFormat="1" applyFont="1" applyBorder="1" applyAlignment="1">
      <alignment horizontal="right"/>
    </xf>
    <xf numFmtId="7" fontId="0" fillId="2" borderId="38" xfId="0" applyNumberFormat="1" applyFont="1" applyBorder="1" applyAlignment="1">
      <alignment horizontal="right"/>
    </xf>
    <xf numFmtId="7" fontId="0" fillId="2" borderId="39" xfId="0" applyNumberFormat="1" applyFont="1" applyBorder="1" applyAlignment="1">
      <alignment horizontal="right"/>
    </xf>
    <xf numFmtId="0" fontId="0" fillId="2" borderId="39" xfId="0" applyNumberFormat="1" applyFont="1" applyBorder="1" applyAlignment="1">
      <alignment horizontal="right"/>
    </xf>
    <xf numFmtId="7" fontId="0" fillId="2" borderId="38" xfId="0" applyNumberFormat="1" applyFont="1" applyBorder="1" applyAlignment="1">
      <alignment horizontal="right" vertical="center"/>
    </xf>
    <xf numFmtId="7" fontId="0" fillId="2" borderId="25" xfId="0" applyNumberFormat="1" applyFont="1" applyBorder="1" applyAlignment="1">
      <alignment horizontal="right" vertical="center"/>
    </xf>
    <xf numFmtId="0" fontId="2" fillId="2" borderId="25" xfId="0" applyNumberFormat="1" applyFont="1" applyBorder="1" applyAlignment="1">
      <alignment vertical="top"/>
    </xf>
    <xf numFmtId="1" fontId="0" fillId="2" borderId="38" xfId="0" applyNumberFormat="1" applyFont="1" applyBorder="1" applyAlignment="1">
      <alignment horizontal="center" vertical="top"/>
    </xf>
    <xf numFmtId="0" fontId="0" fillId="2" borderId="38" xfId="0" applyNumberFormat="1" applyFont="1" applyBorder="1" applyAlignment="1">
      <alignment horizontal="center" vertical="top"/>
    </xf>
    <xf numFmtId="7" fontId="0" fillId="2" borderId="25" xfId="0" applyNumberFormat="1" applyFont="1" applyBorder="1" applyAlignment="1">
      <alignment horizontal="right"/>
    </xf>
    <xf numFmtId="1" fontId="0" fillId="2" borderId="38" xfId="0" applyNumberFormat="1" applyFont="1" applyBorder="1" applyAlignment="1">
      <alignment vertical="top"/>
    </xf>
    <xf numFmtId="0" fontId="9" fillId="0" borderId="0" xfId="0" applyFont="1" applyFill="1" applyAlignment="1">
      <alignment/>
    </xf>
    <xf numFmtId="0" fontId="0" fillId="2" borderId="25" xfId="0" applyNumberFormat="1" applyFont="1" applyBorder="1" applyAlignment="1">
      <alignment horizontal="center" vertical="top"/>
    </xf>
    <xf numFmtId="0" fontId="0" fillId="2" borderId="38" xfId="0" applyNumberFormat="1" applyFont="1" applyBorder="1" applyAlignment="1">
      <alignment vertical="top"/>
    </xf>
    <xf numFmtId="0" fontId="0" fillId="2" borderId="25" xfId="0" applyNumberFormat="1" applyFont="1" applyBorder="1" applyAlignment="1">
      <alignment vertical="top"/>
    </xf>
    <xf numFmtId="7" fontId="0" fillId="2" borderId="30" xfId="0" applyNumberFormat="1" applyFont="1" applyBorder="1" applyAlignment="1">
      <alignment horizontal="right"/>
    </xf>
    <xf numFmtId="1" fontId="63" fillId="0" borderId="1" xfId="217" applyNumberFormat="1" applyFont="1" applyFill="1" applyBorder="1" applyAlignment="1" applyProtection="1">
      <alignment horizontal="right" vertical="top" wrapText="1"/>
      <protection/>
    </xf>
    <xf numFmtId="174" fontId="63" fillId="57" borderId="1" xfId="217" applyNumberFormat="1" applyFont="1" applyFill="1" applyBorder="1" applyAlignment="1" applyProtection="1">
      <alignment vertical="top"/>
      <protection locked="0"/>
    </xf>
    <xf numFmtId="174" fontId="63" fillId="0" borderId="1" xfId="217" applyNumberFormat="1" applyFont="1" applyFill="1" applyBorder="1" applyAlignment="1" applyProtection="1">
      <alignment vertical="top"/>
      <protection/>
    </xf>
    <xf numFmtId="0" fontId="0" fillId="2" borderId="25" xfId="0" applyNumberFormat="1" applyFont="1" applyBorder="1" applyAlignment="1">
      <alignment horizontal="left" vertical="top"/>
    </xf>
    <xf numFmtId="7" fontId="0" fillId="2" borderId="30" xfId="0" applyNumberFormat="1" applyFont="1" applyBorder="1" applyAlignment="1">
      <alignment horizontal="right" vertical="center"/>
    </xf>
    <xf numFmtId="0" fontId="0" fillId="2" borderId="25" xfId="0" applyNumberFormat="1" applyFont="1" applyBorder="1" applyAlignment="1">
      <alignment horizontal="right"/>
    </xf>
    <xf numFmtId="0" fontId="0" fillId="2" borderId="38" xfId="0" applyNumberFormat="1" applyFont="1" applyBorder="1" applyAlignment="1">
      <alignment horizontal="right"/>
    </xf>
    <xf numFmtId="0" fontId="0" fillId="2" borderId="40" xfId="0" applyNumberFormat="1" applyFont="1" applyBorder="1" applyAlignment="1">
      <alignment vertical="top"/>
    </xf>
    <xf numFmtId="0" fontId="0" fillId="2" borderId="26" xfId="0" applyNumberFormat="1" applyFont="1" applyBorder="1" applyAlignment="1">
      <alignment horizontal="centerContinuous"/>
    </xf>
    <xf numFmtId="0" fontId="0" fillId="2" borderId="41" xfId="0" applyNumberFormat="1" applyFont="1" applyBorder="1" applyAlignment="1">
      <alignment horizontal="right"/>
    </xf>
    <xf numFmtId="0" fontId="0" fillId="2" borderId="38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horizontal="right" vertical="center"/>
    </xf>
    <xf numFmtId="0" fontId="0" fillId="2" borderId="42" xfId="0" applyNumberFormat="1" applyFont="1" applyBorder="1" applyAlignment="1">
      <alignment horizontal="right" vertical="center"/>
    </xf>
    <xf numFmtId="0" fontId="2" fillId="2" borderId="43" xfId="0" applyNumberFormat="1" applyFont="1" applyBorder="1" applyAlignment="1">
      <alignment horizontal="center"/>
    </xf>
    <xf numFmtId="1" fontId="3" fillId="2" borderId="44" xfId="0" applyNumberFormat="1" applyFont="1" applyBorder="1" applyAlignment="1">
      <alignment horizontal="left"/>
    </xf>
    <xf numFmtId="1" fontId="0" fillId="2" borderId="44" xfId="0" applyNumberFormat="1" applyFont="1" applyBorder="1" applyAlignment="1">
      <alignment horizontal="center"/>
    </xf>
    <xf numFmtId="1" fontId="0" fillId="2" borderId="44" xfId="0" applyNumberFormat="1" applyFont="1" applyBorder="1" applyAlignment="1">
      <alignment/>
    </xf>
    <xf numFmtId="7" fontId="0" fillId="2" borderId="27" xfId="0" applyNumberFormat="1" applyFont="1" applyBorder="1" applyAlignment="1">
      <alignment horizontal="right"/>
    </xf>
    <xf numFmtId="7" fontId="0" fillId="2" borderId="35" xfId="0" applyNumberFormat="1" applyFont="1" applyBorder="1" applyAlignment="1">
      <alignment horizontal="right" vertical="center"/>
    </xf>
    <xf numFmtId="7" fontId="0" fillId="2" borderId="45" xfId="0" applyNumberFormat="1" applyFont="1" applyBorder="1" applyAlignment="1">
      <alignment horizontal="right"/>
    </xf>
    <xf numFmtId="0" fontId="65" fillId="57" borderId="0" xfId="0" applyFont="1" applyFill="1" applyAlignment="1">
      <alignment/>
    </xf>
    <xf numFmtId="0" fontId="65" fillId="57" borderId="0" xfId="0" applyFont="1" applyFill="1" applyAlignment="1">
      <alignment/>
    </xf>
    <xf numFmtId="0" fontId="65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57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172" fontId="0" fillId="57" borderId="46" xfId="0" applyNumberFormat="1" applyFont="1" applyFill="1" applyBorder="1" applyAlignment="1" applyProtection="1">
      <alignment horizontal="center" vertical="top" wrapText="1"/>
      <protection/>
    </xf>
    <xf numFmtId="1" fontId="63" fillId="0" borderId="46" xfId="0" applyNumberFormat="1" applyFont="1" applyFill="1" applyBorder="1" applyAlignment="1" applyProtection="1">
      <alignment horizontal="right" vertical="top" wrapText="1"/>
      <protection/>
    </xf>
    <xf numFmtId="173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46" xfId="0" applyNumberFormat="1" applyFont="1" applyFill="1" applyBorder="1" applyAlignment="1" applyProtection="1">
      <alignment horizontal="left" vertical="top" wrapText="1"/>
      <protection/>
    </xf>
    <xf numFmtId="172" fontId="0" fillId="0" borderId="46" xfId="0" applyNumberFormat="1" applyFont="1" applyFill="1" applyBorder="1" applyAlignment="1" applyProtection="1">
      <alignment horizontal="center" vertical="top" wrapText="1"/>
      <protection/>
    </xf>
    <xf numFmtId="176" fontId="43" fillId="57" borderId="1" xfId="217" applyNumberFormat="1" applyFont="1" applyFill="1" applyBorder="1" applyAlignment="1" applyProtection="1">
      <alignment horizontal="center" vertical="top"/>
      <protection/>
    </xf>
    <xf numFmtId="173" fontId="63" fillId="0" borderId="1" xfId="217" applyNumberFormat="1" applyFont="1" applyFill="1" applyBorder="1" applyAlignment="1" applyProtection="1">
      <alignment horizontal="center" vertical="top" wrapText="1"/>
      <protection/>
    </xf>
    <xf numFmtId="172" fontId="63" fillId="0" borderId="1" xfId="217" applyNumberFormat="1" applyFont="1" applyFill="1" applyBorder="1" applyAlignment="1" applyProtection="1">
      <alignment horizontal="left" vertical="top" wrapText="1"/>
      <protection/>
    </xf>
    <xf numFmtId="172" fontId="63" fillId="0" borderId="1" xfId="217" applyNumberFormat="1" applyFont="1" applyFill="1" applyBorder="1" applyAlignment="1" applyProtection="1">
      <alignment horizontal="center" vertical="top" wrapText="1"/>
      <protection/>
    </xf>
    <xf numFmtId="0" fontId="63" fillId="0" borderId="1" xfId="217" applyNumberFormat="1" applyFont="1" applyFill="1" applyBorder="1" applyAlignment="1" applyProtection="1">
      <alignment horizontal="center" vertical="top" wrapText="1"/>
      <protection/>
    </xf>
    <xf numFmtId="0" fontId="44" fillId="57" borderId="0" xfId="217" applyFont="1" applyFill="1">
      <alignment/>
      <protection/>
    </xf>
    <xf numFmtId="1" fontId="63" fillId="0" borderId="1" xfId="217" applyNumberFormat="1" applyFont="1" applyFill="1" applyBorder="1" applyAlignment="1" applyProtection="1">
      <alignment horizontal="right" vertical="top"/>
      <protection/>
    </xf>
    <xf numFmtId="174" fontId="63" fillId="0" borderId="1" xfId="217" applyNumberFormat="1" applyFont="1" applyFill="1" applyBorder="1" applyAlignment="1" applyProtection="1">
      <alignment vertical="top"/>
      <protection locked="0"/>
    </xf>
    <xf numFmtId="0" fontId="64" fillId="0" borderId="47" xfId="0" applyFont="1" applyFill="1" applyBorder="1" applyAlignment="1">
      <alignment vertical="top" wrapText="1"/>
    </xf>
    <xf numFmtId="0" fontId="64" fillId="57" borderId="0" xfId="0" applyFont="1" applyFill="1" applyBorder="1" applyAlignment="1">
      <alignment/>
    </xf>
    <xf numFmtId="0" fontId="0" fillId="2" borderId="48" xfId="0" applyNumberFormat="1" applyFont="1" applyBorder="1" applyAlignment="1">
      <alignment/>
    </xf>
    <xf numFmtId="0" fontId="0" fillId="2" borderId="49" xfId="0" applyNumberFormat="1" applyFont="1" applyBorder="1" applyAlignment="1">
      <alignment/>
    </xf>
    <xf numFmtId="1" fontId="6" fillId="2" borderId="50" xfId="0" applyNumberFormat="1" applyFont="1" applyBorder="1" applyAlignment="1">
      <alignment horizontal="left" vertical="center" wrapText="1"/>
    </xf>
    <xf numFmtId="1" fontId="6" fillId="2" borderId="51" xfId="0" applyNumberFormat="1" applyFont="1" applyBorder="1" applyAlignment="1">
      <alignment horizontal="left" vertical="center" wrapText="1"/>
    </xf>
    <xf numFmtId="1" fontId="6" fillId="2" borderId="52" xfId="0" applyNumberFormat="1" applyFont="1" applyBorder="1" applyAlignment="1">
      <alignment horizontal="left" vertical="center" wrapText="1"/>
    </xf>
    <xf numFmtId="0" fontId="8" fillId="2" borderId="53" xfId="0" applyNumberFormat="1" applyFont="1" applyBorder="1" applyAlignment="1">
      <alignment vertical="top" wrapText="1"/>
    </xf>
    <xf numFmtId="0" fontId="8" fillId="2" borderId="54" xfId="0" applyNumberFormat="1" applyFont="1" applyBorder="1" applyAlignment="1">
      <alignment vertical="top" wrapText="1"/>
    </xf>
    <xf numFmtId="0" fontId="8" fillId="2" borderId="55" xfId="0" applyNumberFormat="1" applyFont="1" applyBorder="1" applyAlignment="1">
      <alignment vertical="top" wrapText="1"/>
    </xf>
    <xf numFmtId="7" fontId="0" fillId="2" borderId="56" xfId="0" applyNumberFormat="1" applyFont="1" applyBorder="1" applyAlignment="1">
      <alignment horizontal="center"/>
    </xf>
    <xf numFmtId="0" fontId="0" fillId="2" borderId="57" xfId="0" applyNumberFormat="1" applyFont="1" applyBorder="1" applyAlignment="1">
      <alignment/>
    </xf>
    <xf numFmtId="1" fontId="3" fillId="2" borderId="58" xfId="0" applyNumberFormat="1" applyFont="1" applyBorder="1" applyAlignment="1">
      <alignment horizontal="left" vertical="center" wrapText="1"/>
    </xf>
    <xf numFmtId="0" fontId="0" fillId="2" borderId="59" xfId="0" applyNumberFormat="1" applyFont="1" applyBorder="1" applyAlignment="1">
      <alignment vertical="center" wrapText="1"/>
    </xf>
    <xf numFmtId="0" fontId="0" fillId="2" borderId="60" xfId="0" applyNumberFormat="1" applyFont="1" applyBorder="1" applyAlignment="1">
      <alignment vertical="center" wrapText="1"/>
    </xf>
    <xf numFmtId="0" fontId="0" fillId="2" borderId="51" xfId="0" applyNumberFormat="1" applyFont="1" applyBorder="1" applyAlignment="1">
      <alignment vertical="center" wrapText="1"/>
    </xf>
    <xf numFmtId="0" fontId="0" fillId="2" borderId="52" xfId="0" applyNumberFormat="1" applyFon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1" fontId="6" fillId="2" borderId="54" xfId="0" applyNumberFormat="1" applyFont="1" applyBorder="1" applyAlignment="1">
      <alignment horizontal="left" vertical="center" wrapText="1"/>
    </xf>
    <xf numFmtId="1" fontId="6" fillId="2" borderId="55" xfId="0" applyNumberFormat="1" applyFont="1" applyBorder="1" applyAlignment="1">
      <alignment horizontal="left" vertical="center" wrapText="1"/>
    </xf>
    <xf numFmtId="0" fontId="8" fillId="2" borderId="53" xfId="0" applyNumberFormat="1" applyFont="1" applyBorder="1" applyAlignment="1">
      <alignment vertical="top"/>
    </xf>
    <xf numFmtId="0" fontId="0" fillId="2" borderId="54" xfId="0" applyNumberFormat="1" applyFont="1" applyBorder="1" applyAlignment="1">
      <alignment/>
    </xf>
    <xf numFmtId="0" fontId="0" fillId="2" borderId="55" xfId="0" applyNumberFormat="1" applyFont="1" applyBorder="1" applyAlignment="1">
      <alignment/>
    </xf>
    <xf numFmtId="0" fontId="8" fillId="2" borderId="61" xfId="0" applyNumberFormat="1" applyFont="1" applyBorder="1" applyAlignment="1">
      <alignment vertical="center"/>
    </xf>
    <xf numFmtId="0" fontId="0" fillId="2" borderId="62" xfId="0" applyNumberFormat="1" applyFont="1" applyBorder="1" applyAlignment="1">
      <alignment vertical="center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0" xfId="0" applyNumberFormat="1" applyFont="1" applyAlignment="1">
      <alignment vertical="center" wrapText="1"/>
    </xf>
    <xf numFmtId="0" fontId="0" fillId="2" borderId="63" xfId="0" applyNumberFormat="1" applyFont="1" applyBorder="1" applyAlignment="1">
      <alignment vertical="center" wrapText="1"/>
    </xf>
    <xf numFmtId="0" fontId="0" fillId="2" borderId="54" xfId="0" applyNumberFormat="1" applyFont="1" applyBorder="1" applyAlignment="1">
      <alignment vertical="center" wrapText="1"/>
    </xf>
    <xf numFmtId="0" fontId="0" fillId="2" borderId="55" xfId="0" applyNumberFormat="1" applyFont="1" applyBorder="1" applyAlignment="1">
      <alignment vertical="center" wrapText="1"/>
    </xf>
    <xf numFmtId="172" fontId="2" fillId="56" borderId="38" xfId="0" applyNumberFormat="1" applyFont="1" applyFill="1" applyBorder="1" applyAlignment="1" applyProtection="1">
      <alignment horizontal="left" vertical="center" wrapText="1"/>
      <protection/>
    </xf>
    <xf numFmtId="172" fontId="2" fillId="56" borderId="0" xfId="0" applyNumberFormat="1" applyFont="1" applyFill="1" applyBorder="1" applyAlignment="1" applyProtection="1">
      <alignment horizontal="left" vertical="center" wrapText="1"/>
      <protection/>
    </xf>
    <xf numFmtId="172" fontId="2" fillId="56" borderId="63" xfId="0" applyNumberFormat="1" applyFont="1" applyFill="1" applyBorder="1" applyAlignment="1" applyProtection="1">
      <alignment horizontal="left" vertical="center" wrapText="1"/>
      <protection/>
    </xf>
    <xf numFmtId="0" fontId="8" fillId="2" borderId="64" xfId="0" applyNumberFormat="1" applyFont="1" applyBorder="1" applyAlignment="1">
      <alignment vertical="center" wrapText="1"/>
    </xf>
    <xf numFmtId="0" fontId="0" fillId="2" borderId="32" xfId="0" applyNumberFormat="1" applyFont="1" applyBorder="1" applyAlignment="1">
      <alignment vertical="center" wrapText="1"/>
    </xf>
    <xf numFmtId="0" fontId="0" fillId="2" borderId="33" xfId="0" applyNumberFormat="1" applyFon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</cellXfs>
  <cellStyles count="2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igLine 2 4" xfId="69"/>
    <cellStyle name="Blank" xfId="70"/>
    <cellStyle name="Blank 2" xfId="71"/>
    <cellStyle name="Blank 2 2" xfId="72"/>
    <cellStyle name="Blank 2 3" xfId="73"/>
    <cellStyle name="Blank 2 4" xfId="74"/>
    <cellStyle name="Blank 3" xfId="75"/>
    <cellStyle name="Blank 3 2" xfId="76"/>
    <cellStyle name="Blank 3 3" xfId="77"/>
    <cellStyle name="Blank 3 4" xfId="78"/>
    <cellStyle name="BLine" xfId="79"/>
    <cellStyle name="BLine 2" xfId="80"/>
    <cellStyle name="BLine 2 2" xfId="81"/>
    <cellStyle name="BLine 2 3" xfId="82"/>
    <cellStyle name="BLine 2 4" xfId="83"/>
    <cellStyle name="C2" xfId="84"/>
    <cellStyle name="C2 2" xfId="85"/>
    <cellStyle name="C2 2 2" xfId="86"/>
    <cellStyle name="C2 2 3" xfId="87"/>
    <cellStyle name="C2 2 4" xfId="88"/>
    <cellStyle name="C2 3" xfId="89"/>
    <cellStyle name="C2 3 2" xfId="90"/>
    <cellStyle name="C2 3 3" xfId="91"/>
    <cellStyle name="C2 3 4" xfId="92"/>
    <cellStyle name="C2Sctn" xfId="93"/>
    <cellStyle name="C2Sctn 2" xfId="94"/>
    <cellStyle name="C2Sctn 2 2" xfId="95"/>
    <cellStyle name="C2Sctn 2 3" xfId="96"/>
    <cellStyle name="C2Sctn 2 4" xfId="97"/>
    <cellStyle name="C3" xfId="98"/>
    <cellStyle name="C3 2" xfId="99"/>
    <cellStyle name="C3 2 2" xfId="100"/>
    <cellStyle name="C3 2 3" xfId="101"/>
    <cellStyle name="C3 2 4" xfId="102"/>
    <cellStyle name="C3 3" xfId="103"/>
    <cellStyle name="C3 3 2" xfId="104"/>
    <cellStyle name="C3 3 3" xfId="105"/>
    <cellStyle name="C3 3 4" xfId="106"/>
    <cellStyle name="C3Rem" xfId="107"/>
    <cellStyle name="C3Rem 2" xfId="108"/>
    <cellStyle name="C3Rem 2 2" xfId="109"/>
    <cellStyle name="C3Rem 2 3" xfId="110"/>
    <cellStyle name="C3Rem 2 4" xfId="111"/>
    <cellStyle name="C3Rem 3" xfId="112"/>
    <cellStyle name="C3Rem 3 2" xfId="113"/>
    <cellStyle name="C3Rem 3 3" xfId="114"/>
    <cellStyle name="C3Rem 3 4" xfId="115"/>
    <cellStyle name="C3Sctn" xfId="116"/>
    <cellStyle name="C3Sctn 2" xfId="117"/>
    <cellStyle name="C3Sctn 2 2" xfId="118"/>
    <cellStyle name="C3Sctn 2 3" xfId="119"/>
    <cellStyle name="C3Sctn 2 4" xfId="120"/>
    <cellStyle name="C4" xfId="121"/>
    <cellStyle name="C4 2" xfId="122"/>
    <cellStyle name="C4 2 2" xfId="123"/>
    <cellStyle name="C4 2 3" xfId="124"/>
    <cellStyle name="C4 2 4" xfId="125"/>
    <cellStyle name="C4 3" xfId="126"/>
    <cellStyle name="C4 3 2" xfId="127"/>
    <cellStyle name="C4 3 3" xfId="128"/>
    <cellStyle name="C4 3 4" xfId="129"/>
    <cellStyle name="C5" xfId="130"/>
    <cellStyle name="C5 2" xfId="131"/>
    <cellStyle name="C5 2 2" xfId="132"/>
    <cellStyle name="C5 2 3" xfId="133"/>
    <cellStyle name="C5 2 4" xfId="134"/>
    <cellStyle name="C5 3" xfId="135"/>
    <cellStyle name="C5 3 2" xfId="136"/>
    <cellStyle name="C5 3 3" xfId="137"/>
    <cellStyle name="C5 3 4" xfId="138"/>
    <cellStyle name="C6" xfId="139"/>
    <cellStyle name="C6 2" xfId="140"/>
    <cellStyle name="C6 2 2" xfId="141"/>
    <cellStyle name="C6 2 3" xfId="142"/>
    <cellStyle name="C6 2 4" xfId="143"/>
    <cellStyle name="C6 3" xfId="144"/>
    <cellStyle name="C6 3 2" xfId="145"/>
    <cellStyle name="C6 3 3" xfId="146"/>
    <cellStyle name="C6 3 4" xfId="147"/>
    <cellStyle name="C7" xfId="148"/>
    <cellStyle name="C7 2" xfId="149"/>
    <cellStyle name="C7 2 2" xfId="150"/>
    <cellStyle name="C7 2 3" xfId="151"/>
    <cellStyle name="C7 2 4" xfId="152"/>
    <cellStyle name="C7 3" xfId="153"/>
    <cellStyle name="C7 3 2" xfId="154"/>
    <cellStyle name="C7 3 3" xfId="155"/>
    <cellStyle name="C7 3 4" xfId="156"/>
    <cellStyle name="C7Create" xfId="157"/>
    <cellStyle name="C7Create 2" xfId="158"/>
    <cellStyle name="C7Create 2 2" xfId="159"/>
    <cellStyle name="C7Create 2 3" xfId="160"/>
    <cellStyle name="C7Create 2 4" xfId="161"/>
    <cellStyle name="C7Create 3" xfId="162"/>
    <cellStyle name="C7Create 3 2" xfId="163"/>
    <cellStyle name="C7Create 3 3" xfId="164"/>
    <cellStyle name="C7Create 3 4" xfId="165"/>
    <cellStyle name="C8" xfId="166"/>
    <cellStyle name="C8 2" xfId="167"/>
    <cellStyle name="C8 2 2" xfId="168"/>
    <cellStyle name="C8 2 3" xfId="169"/>
    <cellStyle name="C8 2 4" xfId="170"/>
    <cellStyle name="C8 3" xfId="171"/>
    <cellStyle name="C8 3 2" xfId="172"/>
    <cellStyle name="C8 3 3" xfId="173"/>
    <cellStyle name="C8 3 4" xfId="174"/>
    <cellStyle name="C8Sctn" xfId="175"/>
    <cellStyle name="C8Sctn 2" xfId="176"/>
    <cellStyle name="C8Sctn 2 2" xfId="177"/>
    <cellStyle name="C8Sctn 2 3" xfId="178"/>
    <cellStyle name="C8Sctn 2 4" xfId="179"/>
    <cellStyle name="Calculation" xfId="180"/>
    <cellStyle name="Calculation 2" xfId="181"/>
    <cellStyle name="Check Cell" xfId="182"/>
    <cellStyle name="Check Cell 2" xfId="183"/>
    <cellStyle name="Comma" xfId="184"/>
    <cellStyle name="Comma [0]" xfId="185"/>
    <cellStyle name="Continued" xfId="186"/>
    <cellStyle name="Continued 2" xfId="187"/>
    <cellStyle name="Continued 2 2" xfId="188"/>
    <cellStyle name="Continued 2 3" xfId="189"/>
    <cellStyle name="Continued 2 4" xfId="190"/>
    <cellStyle name="Continued 3" xfId="191"/>
    <cellStyle name="Continued 3 2" xfId="192"/>
    <cellStyle name="Continued 3 3" xfId="193"/>
    <cellStyle name="Continued 3 4" xfId="194"/>
    <cellStyle name="Currency" xfId="195"/>
    <cellStyle name="Currency [0]" xfId="196"/>
    <cellStyle name="Explanatory Text" xfId="197"/>
    <cellStyle name="Explanatory Text 2" xfId="198"/>
    <cellStyle name="Followed Hyperlink" xfId="199"/>
    <cellStyle name="Good" xfId="200"/>
    <cellStyle name="Good 2" xfId="201"/>
    <cellStyle name="Heading 1" xfId="202"/>
    <cellStyle name="Heading 1 2" xfId="203"/>
    <cellStyle name="Heading 2" xfId="204"/>
    <cellStyle name="Heading 2 2" xfId="205"/>
    <cellStyle name="Heading 3" xfId="206"/>
    <cellStyle name="Heading 3 2" xfId="207"/>
    <cellStyle name="Heading 4" xfId="208"/>
    <cellStyle name="Heading 4 2" xfId="209"/>
    <cellStyle name="Hyperlink" xfId="210"/>
    <cellStyle name="Input" xfId="211"/>
    <cellStyle name="Input 2" xfId="212"/>
    <cellStyle name="Linked Cell" xfId="213"/>
    <cellStyle name="Linked Cell 2" xfId="214"/>
    <cellStyle name="Neutral" xfId="215"/>
    <cellStyle name="Neutral 2" xfId="216"/>
    <cellStyle name="Normal 2" xfId="217"/>
    <cellStyle name="Normal 2 5" xfId="218"/>
    <cellStyle name="Normal 3" xfId="219"/>
    <cellStyle name="Normal 4" xfId="220"/>
    <cellStyle name="Note" xfId="221"/>
    <cellStyle name="Note 2" xfId="222"/>
    <cellStyle name="Null" xfId="223"/>
    <cellStyle name="Null 2" xfId="224"/>
    <cellStyle name="Null 2 2" xfId="225"/>
    <cellStyle name="Null 2 3" xfId="226"/>
    <cellStyle name="Null 2 4" xfId="227"/>
    <cellStyle name="Output" xfId="228"/>
    <cellStyle name="Output 2" xfId="229"/>
    <cellStyle name="Percent" xfId="230"/>
    <cellStyle name="Regular" xfId="231"/>
    <cellStyle name="Regular 2" xfId="232"/>
    <cellStyle name="Regular 2 2" xfId="233"/>
    <cellStyle name="Regular 2 3" xfId="234"/>
    <cellStyle name="Regular 2 4" xfId="235"/>
    <cellStyle name="Title" xfId="236"/>
    <cellStyle name="Title 2" xfId="237"/>
    <cellStyle name="TitleA" xfId="238"/>
    <cellStyle name="TitleA 2" xfId="239"/>
    <cellStyle name="TitleA 2 2" xfId="240"/>
    <cellStyle name="TitleA 2 3" xfId="241"/>
    <cellStyle name="TitleA 2 4" xfId="242"/>
    <cellStyle name="TitleC" xfId="243"/>
    <cellStyle name="TitleC 2" xfId="244"/>
    <cellStyle name="TitleC 2 2" xfId="245"/>
    <cellStyle name="TitleC 2 3" xfId="246"/>
    <cellStyle name="TitleC 2 4" xfId="247"/>
    <cellStyle name="TitleE8" xfId="248"/>
    <cellStyle name="TitleE8 2" xfId="249"/>
    <cellStyle name="TitleE8 2 2" xfId="250"/>
    <cellStyle name="TitleE8 2 3" xfId="251"/>
    <cellStyle name="TitleE8 2 4" xfId="252"/>
    <cellStyle name="TitleE8x" xfId="253"/>
    <cellStyle name="TitleE8x 2" xfId="254"/>
    <cellStyle name="TitleE8x 2 2" xfId="255"/>
    <cellStyle name="TitleE8x 2 3" xfId="256"/>
    <cellStyle name="TitleE8x 2 4" xfId="257"/>
    <cellStyle name="TitleF" xfId="258"/>
    <cellStyle name="TitleF 2" xfId="259"/>
    <cellStyle name="TitleF 2 2" xfId="260"/>
    <cellStyle name="TitleF 2 3" xfId="261"/>
    <cellStyle name="TitleF 2 4" xfId="262"/>
    <cellStyle name="TitleT" xfId="263"/>
    <cellStyle name="TitleT 2" xfId="264"/>
    <cellStyle name="TitleT 2 2" xfId="265"/>
    <cellStyle name="TitleT 2 3" xfId="266"/>
    <cellStyle name="TitleT 2 4" xfId="267"/>
    <cellStyle name="TitleYC89" xfId="268"/>
    <cellStyle name="TitleYC89 2" xfId="269"/>
    <cellStyle name="TitleYC89 2 2" xfId="270"/>
    <cellStyle name="TitleYC89 2 3" xfId="271"/>
    <cellStyle name="TitleYC89 2 4" xfId="272"/>
    <cellStyle name="TitleZ" xfId="273"/>
    <cellStyle name="TitleZ 2" xfId="274"/>
    <cellStyle name="TitleZ 2 2" xfId="275"/>
    <cellStyle name="TitleZ 2 3" xfId="276"/>
    <cellStyle name="TitleZ 2 4" xfId="277"/>
    <cellStyle name="Total" xfId="278"/>
    <cellStyle name="Total 2" xfId="279"/>
    <cellStyle name="Warning Text" xfId="280"/>
    <cellStyle name="Warning Text 2" xfId="281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399"/>
  <sheetViews>
    <sheetView showZeros="0" tabSelected="1" showOutlineSymbols="0" view="pageBreakPreview" zoomScaleNormal="87" zoomScaleSheetLayoutView="100" workbookViewId="0" topLeftCell="B1">
      <selection activeCell="G9" sqref="G9"/>
    </sheetView>
  </sheetViews>
  <sheetFormatPr defaultColWidth="10.5546875" defaultRowHeight="15"/>
  <cols>
    <col min="1" max="1" width="7.88671875" style="2" hidden="1" customWidth="1"/>
    <col min="2" max="2" width="8.77734375" style="1" customWidth="1"/>
    <col min="3" max="3" width="36.77734375" style="0" customWidth="1"/>
    <col min="4" max="4" width="12.77734375" style="3" customWidth="1"/>
    <col min="5" max="5" width="6.77734375" style="0" customWidth="1"/>
    <col min="6" max="6" width="11.77734375" style="0" customWidth="1"/>
    <col min="7" max="7" width="11.77734375" style="2" customWidth="1"/>
    <col min="8" max="8" width="16.77734375" style="2" customWidth="1"/>
  </cols>
  <sheetData>
    <row r="1" spans="1:8" ht="15.75">
      <c r="A1" s="8"/>
      <c r="B1" s="6" t="s">
        <v>0</v>
      </c>
      <c r="C1" s="7"/>
      <c r="D1" s="7"/>
      <c r="E1" s="7"/>
      <c r="F1" s="7"/>
      <c r="G1" s="8"/>
      <c r="H1" s="7"/>
    </row>
    <row r="2" spans="1:8" ht="15">
      <c r="A2" s="49"/>
      <c r="B2" s="50" t="s">
        <v>468</v>
      </c>
      <c r="C2" s="51"/>
      <c r="D2" s="51"/>
      <c r="E2" s="51"/>
      <c r="F2" s="51"/>
      <c r="G2" s="49"/>
      <c r="H2" s="51"/>
    </row>
    <row r="3" spans="1:8" ht="15">
      <c r="A3" s="52"/>
      <c r="B3" s="53" t="s">
        <v>1</v>
      </c>
      <c r="C3" s="54"/>
      <c r="D3" s="54"/>
      <c r="E3" s="54"/>
      <c r="F3" s="54"/>
      <c r="G3" s="55"/>
      <c r="H3" s="56"/>
    </row>
    <row r="4" spans="1:8" ht="15">
      <c r="A4" s="57" t="s">
        <v>27</v>
      </c>
      <c r="B4" s="58" t="s">
        <v>3</v>
      </c>
      <c r="C4" s="59" t="s">
        <v>4</v>
      </c>
      <c r="D4" s="60" t="s">
        <v>5</v>
      </c>
      <c r="E4" s="61" t="s">
        <v>6</v>
      </c>
      <c r="F4" s="61" t="s">
        <v>7</v>
      </c>
      <c r="G4" s="62" t="s">
        <v>8</v>
      </c>
      <c r="H4" s="60" t="s">
        <v>9</v>
      </c>
    </row>
    <row r="5" spans="1:8" ht="15.75" thickBot="1">
      <c r="A5" s="63"/>
      <c r="B5" s="64"/>
      <c r="C5" s="65"/>
      <c r="D5" s="66" t="s">
        <v>10</v>
      </c>
      <c r="E5" s="67"/>
      <c r="F5" s="68" t="s">
        <v>11</v>
      </c>
      <c r="G5" s="69"/>
      <c r="H5" s="70"/>
    </row>
    <row r="6" spans="1:8" ht="30" customHeight="1" thickTop="1">
      <c r="A6" s="71"/>
      <c r="B6" s="145" t="s">
        <v>30</v>
      </c>
      <c r="C6" s="146"/>
      <c r="D6" s="146"/>
      <c r="E6" s="146"/>
      <c r="F6" s="147"/>
      <c r="G6" s="72"/>
      <c r="H6" s="73"/>
    </row>
    <row r="7" spans="1:8" s="12" customFormat="1" ht="30" customHeight="1">
      <c r="A7" s="74"/>
      <c r="B7" s="22" t="s">
        <v>12</v>
      </c>
      <c r="C7" s="150" t="s">
        <v>465</v>
      </c>
      <c r="D7" s="151"/>
      <c r="E7" s="151"/>
      <c r="F7" s="152"/>
      <c r="G7" s="75"/>
      <c r="H7" s="75" t="s">
        <v>2</v>
      </c>
    </row>
    <row r="8" spans="1:8" ht="36" customHeight="1">
      <c r="A8" s="71"/>
      <c r="B8" s="76"/>
      <c r="C8" s="9" t="s">
        <v>19</v>
      </c>
      <c r="D8" s="77"/>
      <c r="E8" s="78" t="s">
        <v>2</v>
      </c>
      <c r="F8" s="78" t="s">
        <v>2</v>
      </c>
      <c r="G8" s="79" t="s">
        <v>2</v>
      </c>
      <c r="H8" s="79"/>
    </row>
    <row r="9" spans="1:8" s="31" customFormat="1" ht="30" customHeight="1">
      <c r="A9" s="24" t="s">
        <v>37</v>
      </c>
      <c r="B9" s="25" t="s">
        <v>166</v>
      </c>
      <c r="C9" s="26" t="s">
        <v>38</v>
      </c>
      <c r="D9" s="27" t="s">
        <v>167</v>
      </c>
      <c r="E9" s="28" t="s">
        <v>32</v>
      </c>
      <c r="F9" s="29">
        <v>10</v>
      </c>
      <c r="G9" s="30"/>
      <c r="H9" s="20">
        <f>ROUND(G9*F9,2)</f>
        <v>0</v>
      </c>
    </row>
    <row r="10" spans="1:8" s="33" customFormat="1" ht="30" customHeight="1">
      <c r="A10" s="32" t="s">
        <v>39</v>
      </c>
      <c r="B10" s="25" t="s">
        <v>33</v>
      </c>
      <c r="C10" s="26" t="s">
        <v>40</v>
      </c>
      <c r="D10" s="27" t="s">
        <v>167</v>
      </c>
      <c r="E10" s="28" t="s">
        <v>34</v>
      </c>
      <c r="F10" s="29">
        <v>400</v>
      </c>
      <c r="G10" s="30"/>
      <c r="H10" s="20">
        <f>ROUND(G10*F10,2)</f>
        <v>0</v>
      </c>
    </row>
    <row r="11" spans="1:8" ht="36" customHeight="1">
      <c r="A11" s="71"/>
      <c r="B11" s="76"/>
      <c r="C11" s="10" t="s">
        <v>20</v>
      </c>
      <c r="D11" s="77"/>
      <c r="E11" s="80"/>
      <c r="F11" s="77"/>
      <c r="G11" s="79"/>
      <c r="H11" s="79"/>
    </row>
    <row r="12" spans="1:8" s="33" customFormat="1" ht="30" customHeight="1">
      <c r="A12" s="34" t="s">
        <v>199</v>
      </c>
      <c r="B12" s="25" t="s">
        <v>88</v>
      </c>
      <c r="C12" s="26" t="s">
        <v>201</v>
      </c>
      <c r="D12" s="19" t="s">
        <v>168</v>
      </c>
      <c r="E12" s="28"/>
      <c r="F12" s="29"/>
      <c r="G12" s="35"/>
      <c r="H12" s="20"/>
    </row>
    <row r="13" spans="1:8" s="33" customFormat="1" ht="30" customHeight="1">
      <c r="A13" s="34" t="s">
        <v>202</v>
      </c>
      <c r="B13" s="36" t="s">
        <v>35</v>
      </c>
      <c r="C13" s="26" t="s">
        <v>203</v>
      </c>
      <c r="D13" s="19" t="s">
        <v>2</v>
      </c>
      <c r="E13" s="28" t="s">
        <v>34</v>
      </c>
      <c r="F13" s="29">
        <v>80</v>
      </c>
      <c r="G13" s="30"/>
      <c r="H13" s="20">
        <f>ROUND(G13*F13,2)</f>
        <v>0</v>
      </c>
    </row>
    <row r="14" spans="1:8" s="33" customFormat="1" ht="43.5" customHeight="1">
      <c r="A14" s="34" t="s">
        <v>204</v>
      </c>
      <c r="B14" s="37" t="s">
        <v>90</v>
      </c>
      <c r="C14" s="26" t="s">
        <v>206</v>
      </c>
      <c r="D14" s="19" t="s">
        <v>168</v>
      </c>
      <c r="E14" s="28"/>
      <c r="F14" s="29"/>
      <c r="G14" s="35"/>
      <c r="H14" s="20"/>
    </row>
    <row r="15" spans="1:8" s="33" customFormat="1" ht="30" customHeight="1">
      <c r="A15" s="34" t="s">
        <v>207</v>
      </c>
      <c r="B15" s="36" t="s">
        <v>35</v>
      </c>
      <c r="C15" s="26" t="s">
        <v>208</v>
      </c>
      <c r="D15" s="19" t="s">
        <v>2</v>
      </c>
      <c r="E15" s="28" t="s">
        <v>34</v>
      </c>
      <c r="F15" s="29">
        <v>10</v>
      </c>
      <c r="G15" s="30"/>
      <c r="H15" s="20">
        <f aca="true" t="shared" si="0" ref="H15:H20">ROUND(G15*F15,2)</f>
        <v>0</v>
      </c>
    </row>
    <row r="16" spans="1:8" s="33" customFormat="1" ht="30" customHeight="1">
      <c r="A16" s="34" t="s">
        <v>209</v>
      </c>
      <c r="B16" s="36" t="s">
        <v>42</v>
      </c>
      <c r="C16" s="26" t="s">
        <v>210</v>
      </c>
      <c r="D16" s="19" t="s">
        <v>2</v>
      </c>
      <c r="E16" s="28" t="s">
        <v>34</v>
      </c>
      <c r="F16" s="29">
        <v>125</v>
      </c>
      <c r="G16" s="30"/>
      <c r="H16" s="20">
        <f t="shared" si="0"/>
        <v>0</v>
      </c>
    </row>
    <row r="17" spans="1:8" s="33" customFormat="1" ht="30" customHeight="1">
      <c r="A17" s="34" t="s">
        <v>211</v>
      </c>
      <c r="B17" s="36" t="s">
        <v>52</v>
      </c>
      <c r="C17" s="26" t="s">
        <v>212</v>
      </c>
      <c r="D17" s="19" t="s">
        <v>2</v>
      </c>
      <c r="E17" s="28" t="s">
        <v>34</v>
      </c>
      <c r="F17" s="29">
        <v>30</v>
      </c>
      <c r="G17" s="30"/>
      <c r="H17" s="20">
        <f t="shared" si="0"/>
        <v>0</v>
      </c>
    </row>
    <row r="18" spans="1:8" s="33" customFormat="1" ht="30" customHeight="1">
      <c r="A18" s="34" t="s">
        <v>213</v>
      </c>
      <c r="B18" s="36" t="s">
        <v>65</v>
      </c>
      <c r="C18" s="26" t="s">
        <v>214</v>
      </c>
      <c r="D18" s="19" t="s">
        <v>2</v>
      </c>
      <c r="E18" s="28" t="s">
        <v>34</v>
      </c>
      <c r="F18" s="29">
        <v>30</v>
      </c>
      <c r="G18" s="30"/>
      <c r="H18" s="20">
        <f t="shared" si="0"/>
        <v>0</v>
      </c>
    </row>
    <row r="19" spans="1:8" s="33" customFormat="1" ht="30" customHeight="1">
      <c r="A19" s="34" t="s">
        <v>215</v>
      </c>
      <c r="B19" s="25" t="s">
        <v>91</v>
      </c>
      <c r="C19" s="38" t="s">
        <v>217</v>
      </c>
      <c r="D19" s="19" t="s">
        <v>459</v>
      </c>
      <c r="E19" s="28" t="s">
        <v>34</v>
      </c>
      <c r="F19" s="29">
        <v>250</v>
      </c>
      <c r="G19" s="30"/>
      <c r="H19" s="20">
        <f t="shared" si="0"/>
        <v>0</v>
      </c>
    </row>
    <row r="20" spans="1:8" s="33" customFormat="1" ht="30.75" customHeight="1">
      <c r="A20" s="34" t="s">
        <v>218</v>
      </c>
      <c r="B20" s="25" t="s">
        <v>93</v>
      </c>
      <c r="C20" s="38" t="s">
        <v>219</v>
      </c>
      <c r="D20" s="19" t="s">
        <v>459</v>
      </c>
      <c r="E20" s="28" t="s">
        <v>34</v>
      </c>
      <c r="F20" s="29">
        <v>250</v>
      </c>
      <c r="G20" s="30"/>
      <c r="H20" s="20">
        <f t="shared" si="0"/>
        <v>0</v>
      </c>
    </row>
    <row r="21" spans="1:8" s="33" customFormat="1" ht="30.75" customHeight="1">
      <c r="A21" s="34" t="s">
        <v>43</v>
      </c>
      <c r="B21" s="25" t="s">
        <v>97</v>
      </c>
      <c r="C21" s="26" t="s">
        <v>44</v>
      </c>
      <c r="D21" s="19" t="s">
        <v>168</v>
      </c>
      <c r="E21" s="28"/>
      <c r="F21" s="29"/>
      <c r="G21" s="35"/>
      <c r="H21" s="20"/>
    </row>
    <row r="22" spans="1:8" s="33" customFormat="1" ht="30.75" customHeight="1">
      <c r="A22" s="34" t="s">
        <v>45</v>
      </c>
      <c r="B22" s="36" t="s">
        <v>35</v>
      </c>
      <c r="C22" s="26" t="s">
        <v>46</v>
      </c>
      <c r="D22" s="19" t="s">
        <v>2</v>
      </c>
      <c r="E22" s="28" t="s">
        <v>41</v>
      </c>
      <c r="F22" s="29">
        <v>150</v>
      </c>
      <c r="G22" s="30"/>
      <c r="H22" s="20">
        <f>ROUND(G22*F22,2)</f>
        <v>0</v>
      </c>
    </row>
    <row r="23" spans="1:8" s="33" customFormat="1" ht="30.75" customHeight="1">
      <c r="A23" s="34" t="s">
        <v>47</v>
      </c>
      <c r="B23" s="25" t="s">
        <v>100</v>
      </c>
      <c r="C23" s="26" t="s">
        <v>48</v>
      </c>
      <c r="D23" s="19" t="s">
        <v>168</v>
      </c>
      <c r="E23" s="28"/>
      <c r="F23" s="29"/>
      <c r="G23" s="35"/>
      <c r="H23" s="20"/>
    </row>
    <row r="24" spans="1:8" s="33" customFormat="1" ht="30.75" customHeight="1">
      <c r="A24" s="34" t="s">
        <v>49</v>
      </c>
      <c r="B24" s="36" t="s">
        <v>35</v>
      </c>
      <c r="C24" s="26" t="s">
        <v>50</v>
      </c>
      <c r="D24" s="19" t="s">
        <v>2</v>
      </c>
      <c r="E24" s="28" t="s">
        <v>41</v>
      </c>
      <c r="F24" s="29">
        <v>150</v>
      </c>
      <c r="G24" s="30"/>
      <c r="H24" s="20">
        <f>ROUND(G24*F24,2)</f>
        <v>0</v>
      </c>
    </row>
    <row r="25" spans="1:8" s="31" customFormat="1" ht="30.75" customHeight="1">
      <c r="A25" s="34" t="s">
        <v>221</v>
      </c>
      <c r="B25" s="25" t="s">
        <v>101</v>
      </c>
      <c r="C25" s="26" t="s">
        <v>223</v>
      </c>
      <c r="D25" s="19" t="s">
        <v>104</v>
      </c>
      <c r="E25" s="28"/>
      <c r="F25" s="29"/>
      <c r="G25" s="35"/>
      <c r="H25" s="20"/>
    </row>
    <row r="26" spans="1:8" s="33" customFormat="1" ht="30.75" customHeight="1">
      <c r="A26" s="34" t="s">
        <v>224</v>
      </c>
      <c r="B26" s="36" t="s">
        <v>35</v>
      </c>
      <c r="C26" s="26" t="s">
        <v>105</v>
      </c>
      <c r="D26" s="19" t="s">
        <v>225</v>
      </c>
      <c r="E26" s="28"/>
      <c r="F26" s="29"/>
      <c r="G26" s="35"/>
      <c r="H26" s="20"/>
    </row>
    <row r="27" spans="1:8" s="33" customFormat="1" ht="30.75" customHeight="1">
      <c r="A27" s="34" t="s">
        <v>226</v>
      </c>
      <c r="B27" s="39" t="s">
        <v>106</v>
      </c>
      <c r="C27" s="26" t="s">
        <v>227</v>
      </c>
      <c r="D27" s="19"/>
      <c r="E27" s="28" t="s">
        <v>34</v>
      </c>
      <c r="F27" s="29">
        <v>5</v>
      </c>
      <c r="G27" s="30"/>
      <c r="H27" s="20">
        <f>ROUND(G27*F27,2)</f>
        <v>0</v>
      </c>
    </row>
    <row r="28" spans="1:8" s="33" customFormat="1" ht="30.75" customHeight="1">
      <c r="A28" s="34" t="s">
        <v>228</v>
      </c>
      <c r="B28" s="39" t="s">
        <v>107</v>
      </c>
      <c r="C28" s="26" t="s">
        <v>229</v>
      </c>
      <c r="D28" s="19"/>
      <c r="E28" s="28" t="s">
        <v>34</v>
      </c>
      <c r="F28" s="29">
        <v>35</v>
      </c>
      <c r="G28" s="30"/>
      <c r="H28" s="20">
        <f>ROUND(G28*F28,2)</f>
        <v>0</v>
      </c>
    </row>
    <row r="29" spans="1:8" s="31" customFormat="1" ht="30.75" customHeight="1">
      <c r="A29" s="34" t="s">
        <v>230</v>
      </c>
      <c r="B29" s="25" t="s">
        <v>102</v>
      </c>
      <c r="C29" s="26" t="s">
        <v>232</v>
      </c>
      <c r="D29" s="19" t="s">
        <v>104</v>
      </c>
      <c r="E29" s="28" t="s">
        <v>34</v>
      </c>
      <c r="F29" s="40">
        <v>20</v>
      </c>
      <c r="G29" s="30"/>
      <c r="H29" s="20">
        <f>ROUND(G29*F29,2)</f>
        <v>0</v>
      </c>
    </row>
    <row r="30" spans="1:8" s="33" customFormat="1" ht="30.75" customHeight="1">
      <c r="A30" s="34" t="s">
        <v>233</v>
      </c>
      <c r="B30" s="25" t="s">
        <v>103</v>
      </c>
      <c r="C30" s="26" t="s">
        <v>235</v>
      </c>
      <c r="D30" s="19" t="s">
        <v>104</v>
      </c>
      <c r="E30" s="28" t="s">
        <v>34</v>
      </c>
      <c r="F30" s="29">
        <v>10</v>
      </c>
      <c r="G30" s="30"/>
      <c r="H30" s="20">
        <f>ROUND(G30*F30,2)</f>
        <v>0</v>
      </c>
    </row>
    <row r="31" spans="1:8" s="31" customFormat="1" ht="30.75" customHeight="1">
      <c r="A31" s="34" t="s">
        <v>236</v>
      </c>
      <c r="B31" s="25" t="s">
        <v>110</v>
      </c>
      <c r="C31" s="26" t="s">
        <v>238</v>
      </c>
      <c r="D31" s="19" t="s">
        <v>239</v>
      </c>
      <c r="E31" s="28"/>
      <c r="F31" s="29"/>
      <c r="G31" s="35"/>
      <c r="H31" s="20"/>
    </row>
    <row r="32" spans="1:8" s="33" customFormat="1" ht="30.75" customHeight="1">
      <c r="A32" s="34" t="s">
        <v>240</v>
      </c>
      <c r="B32" s="36" t="s">
        <v>35</v>
      </c>
      <c r="C32" s="26" t="s">
        <v>241</v>
      </c>
      <c r="D32" s="19" t="s">
        <v>2</v>
      </c>
      <c r="E32" s="28" t="s">
        <v>51</v>
      </c>
      <c r="F32" s="29">
        <v>60</v>
      </c>
      <c r="G32" s="30"/>
      <c r="H32" s="20">
        <f>ROUND(G32*F32,2)</f>
        <v>0</v>
      </c>
    </row>
    <row r="33" spans="1:8" s="33" customFormat="1" ht="30.75" customHeight="1">
      <c r="A33" s="34" t="s">
        <v>242</v>
      </c>
      <c r="B33" s="36" t="s">
        <v>42</v>
      </c>
      <c r="C33" s="26" t="s">
        <v>243</v>
      </c>
      <c r="D33" s="19" t="s">
        <v>244</v>
      </c>
      <c r="E33" s="28" t="s">
        <v>51</v>
      </c>
      <c r="F33" s="29">
        <v>40</v>
      </c>
      <c r="G33" s="30"/>
      <c r="H33" s="20">
        <f>ROUND(G33*F33,2)</f>
        <v>0</v>
      </c>
    </row>
    <row r="34" spans="1:8" s="33" customFormat="1" ht="30.75" customHeight="1">
      <c r="A34" s="34" t="s">
        <v>245</v>
      </c>
      <c r="B34" s="25" t="s">
        <v>114</v>
      </c>
      <c r="C34" s="26" t="s">
        <v>247</v>
      </c>
      <c r="D34" s="19" t="s">
        <v>239</v>
      </c>
      <c r="E34" s="28"/>
      <c r="F34" s="29"/>
      <c r="G34" s="35"/>
      <c r="H34" s="20"/>
    </row>
    <row r="35" spans="1:8" s="33" customFormat="1" ht="30.75" customHeight="1">
      <c r="A35" s="34" t="s">
        <v>248</v>
      </c>
      <c r="B35" s="36" t="s">
        <v>35</v>
      </c>
      <c r="C35" s="26" t="s">
        <v>275</v>
      </c>
      <c r="D35" s="19" t="s">
        <v>120</v>
      </c>
      <c r="E35" s="28" t="s">
        <v>51</v>
      </c>
      <c r="F35" s="29">
        <v>40</v>
      </c>
      <c r="G35" s="30"/>
      <c r="H35" s="20">
        <f>ROUND(G35*F35,2)</f>
        <v>0</v>
      </c>
    </row>
    <row r="36" spans="1:8" s="33" customFormat="1" ht="30.75" customHeight="1">
      <c r="A36" s="34" t="s">
        <v>249</v>
      </c>
      <c r="B36" s="36" t="s">
        <v>42</v>
      </c>
      <c r="C36" s="26" t="s">
        <v>250</v>
      </c>
      <c r="D36" s="19" t="s">
        <v>111</v>
      </c>
      <c r="E36" s="28" t="s">
        <v>51</v>
      </c>
      <c r="F36" s="29">
        <v>60</v>
      </c>
      <c r="G36" s="30"/>
      <c r="H36" s="20">
        <f>ROUND(G36*F36,2)</f>
        <v>0</v>
      </c>
    </row>
    <row r="37" spans="1:8" s="33" customFormat="1" ht="30.75" customHeight="1">
      <c r="A37" s="34" t="s">
        <v>109</v>
      </c>
      <c r="B37" s="25" t="s">
        <v>117</v>
      </c>
      <c r="C37" s="26" t="s">
        <v>53</v>
      </c>
      <c r="D37" s="19" t="s">
        <v>239</v>
      </c>
      <c r="E37" s="28"/>
      <c r="F37" s="29"/>
      <c r="G37" s="35"/>
      <c r="H37" s="20"/>
    </row>
    <row r="38" spans="1:8" s="33" customFormat="1" ht="30.75" customHeight="1">
      <c r="A38" s="34" t="s">
        <v>252</v>
      </c>
      <c r="B38" s="36" t="s">
        <v>35</v>
      </c>
      <c r="C38" s="26" t="s">
        <v>275</v>
      </c>
      <c r="D38" s="19" t="s">
        <v>253</v>
      </c>
      <c r="E38" s="28"/>
      <c r="F38" s="29"/>
      <c r="G38" s="41"/>
      <c r="H38" s="20"/>
    </row>
    <row r="39" spans="1:8" s="33" customFormat="1" ht="30.75" customHeight="1">
      <c r="A39" s="34" t="s">
        <v>254</v>
      </c>
      <c r="B39" s="39" t="s">
        <v>106</v>
      </c>
      <c r="C39" s="26" t="s">
        <v>255</v>
      </c>
      <c r="D39" s="19"/>
      <c r="E39" s="28" t="s">
        <v>51</v>
      </c>
      <c r="F39" s="29">
        <v>15</v>
      </c>
      <c r="G39" s="30"/>
      <c r="H39" s="20">
        <f aca="true" t="shared" si="1" ref="H39:H44">ROUND(G39*F39,2)</f>
        <v>0</v>
      </c>
    </row>
    <row r="40" spans="1:8" s="33" customFormat="1" ht="30.75" customHeight="1">
      <c r="A40" s="34" t="s">
        <v>256</v>
      </c>
      <c r="B40" s="39" t="s">
        <v>107</v>
      </c>
      <c r="C40" s="26" t="s">
        <v>257</v>
      </c>
      <c r="D40" s="19"/>
      <c r="E40" s="28" t="s">
        <v>51</v>
      </c>
      <c r="F40" s="29">
        <v>80</v>
      </c>
      <c r="G40" s="30"/>
      <c r="H40" s="20">
        <f t="shared" si="1"/>
        <v>0</v>
      </c>
    </row>
    <row r="41" spans="1:8" s="33" customFormat="1" ht="30.75" customHeight="1">
      <c r="A41" s="34" t="s">
        <v>258</v>
      </c>
      <c r="B41" s="39" t="s">
        <v>259</v>
      </c>
      <c r="C41" s="26" t="s">
        <v>260</v>
      </c>
      <c r="D41" s="19" t="s">
        <v>2</v>
      </c>
      <c r="E41" s="28" t="s">
        <v>51</v>
      </c>
      <c r="F41" s="29">
        <v>100</v>
      </c>
      <c r="G41" s="30"/>
      <c r="H41" s="20">
        <f t="shared" si="1"/>
        <v>0</v>
      </c>
    </row>
    <row r="42" spans="1:8" s="33" customFormat="1" ht="30.75" customHeight="1">
      <c r="A42" s="34" t="s">
        <v>261</v>
      </c>
      <c r="B42" s="36" t="s">
        <v>42</v>
      </c>
      <c r="C42" s="26" t="s">
        <v>262</v>
      </c>
      <c r="D42" s="19" t="s">
        <v>244</v>
      </c>
      <c r="E42" s="28" t="s">
        <v>51</v>
      </c>
      <c r="F42" s="29">
        <v>30</v>
      </c>
      <c r="G42" s="30"/>
      <c r="H42" s="20">
        <f t="shared" si="1"/>
        <v>0</v>
      </c>
    </row>
    <row r="43" spans="1:8" s="33" customFormat="1" ht="30.75" customHeight="1">
      <c r="A43" s="34" t="s">
        <v>263</v>
      </c>
      <c r="B43" s="36" t="s">
        <v>52</v>
      </c>
      <c r="C43" s="26" t="s">
        <v>264</v>
      </c>
      <c r="D43" s="19" t="s">
        <v>112</v>
      </c>
      <c r="E43" s="28" t="s">
        <v>51</v>
      </c>
      <c r="F43" s="29">
        <v>14</v>
      </c>
      <c r="G43" s="30"/>
      <c r="H43" s="20">
        <f t="shared" si="1"/>
        <v>0</v>
      </c>
    </row>
    <row r="44" spans="1:8" s="33" customFormat="1" ht="30.75" customHeight="1">
      <c r="A44" s="34" t="s">
        <v>265</v>
      </c>
      <c r="B44" s="25" t="s">
        <v>118</v>
      </c>
      <c r="C44" s="26" t="s">
        <v>267</v>
      </c>
      <c r="D44" s="19" t="s">
        <v>268</v>
      </c>
      <c r="E44" s="28" t="s">
        <v>34</v>
      </c>
      <c r="F44" s="29">
        <v>8</v>
      </c>
      <c r="G44" s="30"/>
      <c r="H44" s="20">
        <f t="shared" si="1"/>
        <v>0</v>
      </c>
    </row>
    <row r="45" spans="1:8" s="33" customFormat="1" ht="30.75" customHeight="1">
      <c r="A45" s="34" t="s">
        <v>169</v>
      </c>
      <c r="B45" s="25" t="s">
        <v>119</v>
      </c>
      <c r="C45" s="26" t="s">
        <v>170</v>
      </c>
      <c r="D45" s="19" t="s">
        <v>171</v>
      </c>
      <c r="E45" s="81"/>
      <c r="F45" s="29"/>
      <c r="G45" s="35"/>
      <c r="H45" s="20"/>
    </row>
    <row r="46" spans="1:8" s="33" customFormat="1" ht="30.75" customHeight="1">
      <c r="A46" s="34" t="s">
        <v>270</v>
      </c>
      <c r="B46" s="36" t="s">
        <v>35</v>
      </c>
      <c r="C46" s="26" t="s">
        <v>271</v>
      </c>
      <c r="D46" s="19"/>
      <c r="E46" s="28"/>
      <c r="F46" s="29"/>
      <c r="G46" s="35"/>
      <c r="H46" s="20"/>
    </row>
    <row r="47" spans="1:8" s="33" customFormat="1" ht="30.75" customHeight="1">
      <c r="A47" s="34" t="s">
        <v>172</v>
      </c>
      <c r="B47" s="39" t="s">
        <v>106</v>
      </c>
      <c r="C47" s="26" t="s">
        <v>128</v>
      </c>
      <c r="D47" s="19"/>
      <c r="E47" s="28" t="s">
        <v>36</v>
      </c>
      <c r="F47" s="29">
        <v>650</v>
      </c>
      <c r="G47" s="30"/>
      <c r="H47" s="20">
        <f>ROUND(G47*F47,2)</f>
        <v>0</v>
      </c>
    </row>
    <row r="48" spans="1:8" s="33" customFormat="1" ht="30.75" customHeight="1">
      <c r="A48" s="34" t="s">
        <v>173</v>
      </c>
      <c r="B48" s="36" t="s">
        <v>42</v>
      </c>
      <c r="C48" s="26" t="s">
        <v>74</v>
      </c>
      <c r="D48" s="19"/>
      <c r="E48" s="28"/>
      <c r="F48" s="29"/>
      <c r="G48" s="35"/>
      <c r="H48" s="20"/>
    </row>
    <row r="49" spans="1:8" s="33" customFormat="1" ht="30.75" customHeight="1">
      <c r="A49" s="34" t="s">
        <v>174</v>
      </c>
      <c r="B49" s="39" t="s">
        <v>106</v>
      </c>
      <c r="C49" s="26" t="s">
        <v>128</v>
      </c>
      <c r="D49" s="19"/>
      <c r="E49" s="28" t="s">
        <v>36</v>
      </c>
      <c r="F49" s="29">
        <v>30</v>
      </c>
      <c r="G49" s="30"/>
      <c r="H49" s="20">
        <f>ROUND(G49*F49,2)</f>
        <v>0</v>
      </c>
    </row>
    <row r="50" spans="1:8" s="31" customFormat="1" ht="30.75" customHeight="1">
      <c r="A50" s="34" t="s">
        <v>113</v>
      </c>
      <c r="B50" s="25" t="s">
        <v>127</v>
      </c>
      <c r="C50" s="26" t="s">
        <v>115</v>
      </c>
      <c r="D50" s="19" t="s">
        <v>273</v>
      </c>
      <c r="E50" s="28"/>
      <c r="F50" s="29"/>
      <c r="G50" s="35"/>
      <c r="H50" s="20"/>
    </row>
    <row r="51" spans="1:8" s="33" customFormat="1" ht="30.75" customHeight="1">
      <c r="A51" s="34" t="s">
        <v>116</v>
      </c>
      <c r="B51" s="36" t="s">
        <v>35</v>
      </c>
      <c r="C51" s="26" t="s">
        <v>274</v>
      </c>
      <c r="D51" s="19" t="s">
        <v>2</v>
      </c>
      <c r="E51" s="28" t="s">
        <v>34</v>
      </c>
      <c r="F51" s="29">
        <v>125</v>
      </c>
      <c r="G51" s="30"/>
      <c r="H51" s="20">
        <f>ROUND(G51*F51,2)</f>
        <v>0</v>
      </c>
    </row>
    <row r="52" spans="1:8" ht="36" customHeight="1">
      <c r="A52" s="71"/>
      <c r="B52" s="82"/>
      <c r="C52" s="10" t="s">
        <v>22</v>
      </c>
      <c r="D52" s="77"/>
      <c r="E52" s="83"/>
      <c r="F52" s="78"/>
      <c r="G52" s="79"/>
      <c r="H52" s="79"/>
    </row>
    <row r="53" spans="1:8" s="31" customFormat="1" ht="30" customHeight="1">
      <c r="A53" s="32" t="s">
        <v>59</v>
      </c>
      <c r="B53" s="25" t="s">
        <v>129</v>
      </c>
      <c r="C53" s="26" t="s">
        <v>60</v>
      </c>
      <c r="D53" s="19" t="s">
        <v>130</v>
      </c>
      <c r="E53" s="28" t="s">
        <v>51</v>
      </c>
      <c r="F53" s="40">
        <v>650</v>
      </c>
      <c r="G53" s="30"/>
      <c r="H53" s="20">
        <f>ROUND(G53*F53,2)</f>
        <v>0</v>
      </c>
    </row>
    <row r="54" spans="1:8" ht="48" customHeight="1">
      <c r="A54" s="71"/>
      <c r="B54" s="82"/>
      <c r="C54" s="10" t="s">
        <v>23</v>
      </c>
      <c r="D54" s="77"/>
      <c r="E54" s="83"/>
      <c r="F54" s="78"/>
      <c r="G54" s="79"/>
      <c r="H54" s="79"/>
    </row>
    <row r="55" spans="1:8" s="31" customFormat="1" ht="30" customHeight="1">
      <c r="A55" s="32" t="s">
        <v>277</v>
      </c>
      <c r="B55" s="25" t="s">
        <v>132</v>
      </c>
      <c r="C55" s="26" t="s">
        <v>279</v>
      </c>
      <c r="D55" s="19" t="s">
        <v>134</v>
      </c>
      <c r="E55" s="28"/>
      <c r="F55" s="40"/>
      <c r="G55" s="35"/>
      <c r="H55" s="21"/>
    </row>
    <row r="56" spans="1:8" s="31" customFormat="1" ht="30" customHeight="1">
      <c r="A56" s="32" t="s">
        <v>280</v>
      </c>
      <c r="B56" s="36" t="s">
        <v>35</v>
      </c>
      <c r="C56" s="26" t="s">
        <v>281</v>
      </c>
      <c r="D56" s="19"/>
      <c r="E56" s="28" t="s">
        <v>41</v>
      </c>
      <c r="F56" s="40">
        <v>1</v>
      </c>
      <c r="G56" s="30"/>
      <c r="H56" s="20">
        <f>ROUND(G56*F56,2)</f>
        <v>0</v>
      </c>
    </row>
    <row r="57" spans="1:8" s="44" customFormat="1" ht="30" customHeight="1">
      <c r="A57" s="32" t="s">
        <v>79</v>
      </c>
      <c r="B57" s="25" t="s">
        <v>137</v>
      </c>
      <c r="C57" s="42" t="s">
        <v>283</v>
      </c>
      <c r="D57" s="43" t="s">
        <v>294</v>
      </c>
      <c r="E57" s="28"/>
      <c r="F57" s="40"/>
      <c r="G57" s="35"/>
      <c r="H57" s="21"/>
    </row>
    <row r="58" spans="1:8" s="33" customFormat="1" ht="30" customHeight="1">
      <c r="A58" s="32" t="s">
        <v>284</v>
      </c>
      <c r="B58" s="36" t="s">
        <v>35</v>
      </c>
      <c r="C58" s="45" t="s">
        <v>285</v>
      </c>
      <c r="D58" s="19"/>
      <c r="E58" s="28" t="s">
        <v>41</v>
      </c>
      <c r="F58" s="40">
        <v>1</v>
      </c>
      <c r="G58" s="30"/>
      <c r="H58" s="20">
        <f>ROUND(G58*F58,2)</f>
        <v>0</v>
      </c>
    </row>
    <row r="59" spans="1:8" s="33" customFormat="1" ht="30" customHeight="1">
      <c r="A59" s="32" t="s">
        <v>286</v>
      </c>
      <c r="B59" s="36" t="s">
        <v>42</v>
      </c>
      <c r="C59" s="45" t="s">
        <v>287</v>
      </c>
      <c r="D59" s="19"/>
      <c r="E59" s="28" t="s">
        <v>41</v>
      </c>
      <c r="F59" s="40">
        <v>1</v>
      </c>
      <c r="G59" s="30"/>
      <c r="H59" s="20">
        <f>ROUND(G59*F59,2)</f>
        <v>0</v>
      </c>
    </row>
    <row r="60" spans="1:8" s="33" customFormat="1" ht="30" customHeight="1">
      <c r="A60" s="32" t="s">
        <v>288</v>
      </c>
      <c r="B60" s="25" t="s">
        <v>142</v>
      </c>
      <c r="C60" s="26" t="s">
        <v>290</v>
      </c>
      <c r="D60" s="19" t="s">
        <v>291</v>
      </c>
      <c r="E60" s="28" t="s">
        <v>41</v>
      </c>
      <c r="F60" s="40">
        <v>1</v>
      </c>
      <c r="G60" s="30"/>
      <c r="H60" s="20">
        <f>ROUND(G60*F60,2)</f>
        <v>0</v>
      </c>
    </row>
    <row r="61" spans="1:8" ht="36" customHeight="1">
      <c r="A61" s="71"/>
      <c r="B61" s="84"/>
      <c r="C61" s="10" t="s">
        <v>24</v>
      </c>
      <c r="D61" s="77"/>
      <c r="E61" s="83"/>
      <c r="F61" s="78"/>
      <c r="G61" s="79"/>
      <c r="H61" s="79"/>
    </row>
    <row r="62" spans="1:8" s="33" customFormat="1" ht="30" customHeight="1">
      <c r="A62" s="32" t="s">
        <v>61</v>
      </c>
      <c r="B62" s="25" t="s">
        <v>144</v>
      </c>
      <c r="C62" s="45" t="s">
        <v>293</v>
      </c>
      <c r="D62" s="43" t="s">
        <v>294</v>
      </c>
      <c r="E62" s="28" t="s">
        <v>41</v>
      </c>
      <c r="F62" s="40">
        <v>1</v>
      </c>
      <c r="G62" s="30"/>
      <c r="H62" s="20">
        <f>ROUND(G62*F62,2)</f>
        <v>0</v>
      </c>
    </row>
    <row r="63" spans="1:8" s="31" customFormat="1" ht="30" customHeight="1">
      <c r="A63" s="32" t="s">
        <v>62</v>
      </c>
      <c r="B63" s="25" t="s">
        <v>147</v>
      </c>
      <c r="C63" s="45" t="s">
        <v>295</v>
      </c>
      <c r="D63" s="43" t="s">
        <v>294</v>
      </c>
      <c r="E63" s="28"/>
      <c r="F63" s="40"/>
      <c r="G63" s="35"/>
      <c r="H63" s="21"/>
    </row>
    <row r="64" spans="1:8" s="33" customFormat="1" ht="30" customHeight="1">
      <c r="A64" s="32" t="s">
        <v>63</v>
      </c>
      <c r="B64" s="36" t="s">
        <v>35</v>
      </c>
      <c r="C64" s="26" t="s">
        <v>155</v>
      </c>
      <c r="D64" s="19"/>
      <c r="E64" s="28" t="s">
        <v>41</v>
      </c>
      <c r="F64" s="40">
        <v>1</v>
      </c>
      <c r="G64" s="30"/>
      <c r="H64" s="20">
        <f>ROUND(G64*F64,2)</f>
        <v>0</v>
      </c>
    </row>
    <row r="65" spans="1:8" s="33" customFormat="1" ht="30" customHeight="1">
      <c r="A65" s="32" t="s">
        <v>191</v>
      </c>
      <c r="B65" s="36" t="s">
        <v>42</v>
      </c>
      <c r="C65" s="26" t="s">
        <v>192</v>
      </c>
      <c r="D65" s="19"/>
      <c r="E65" s="28" t="s">
        <v>41</v>
      </c>
      <c r="F65" s="40">
        <v>1</v>
      </c>
      <c r="G65" s="30"/>
      <c r="H65" s="20">
        <f>ROUND(G65*F65,2)</f>
        <v>0</v>
      </c>
    </row>
    <row r="66" spans="1:8" s="33" customFormat="1" ht="30" customHeight="1">
      <c r="A66" s="32" t="s">
        <v>296</v>
      </c>
      <c r="B66" s="25" t="s">
        <v>149</v>
      </c>
      <c r="C66" s="45" t="s">
        <v>297</v>
      </c>
      <c r="D66" s="43" t="s">
        <v>294</v>
      </c>
      <c r="E66" s="28" t="s">
        <v>41</v>
      </c>
      <c r="F66" s="40">
        <v>4</v>
      </c>
      <c r="G66" s="30"/>
      <c r="H66" s="20">
        <f>ROUND(G66*F66,2)</f>
        <v>0</v>
      </c>
    </row>
    <row r="67" spans="1:8" ht="36" customHeight="1">
      <c r="A67" s="71"/>
      <c r="B67" s="76"/>
      <c r="C67" s="10" t="s">
        <v>25</v>
      </c>
      <c r="D67" s="77"/>
      <c r="E67" s="80"/>
      <c r="F67" s="77"/>
      <c r="G67" s="79"/>
      <c r="H67" s="79"/>
    </row>
    <row r="68" spans="1:8" s="31" customFormat="1" ht="30" customHeight="1">
      <c r="A68" s="34" t="s">
        <v>66</v>
      </c>
      <c r="B68" s="25" t="s">
        <v>152</v>
      </c>
      <c r="C68" s="26" t="s">
        <v>67</v>
      </c>
      <c r="D68" s="19" t="s">
        <v>156</v>
      </c>
      <c r="E68" s="28"/>
      <c r="F68" s="29"/>
      <c r="G68" s="35"/>
      <c r="H68" s="20"/>
    </row>
    <row r="69" spans="1:8" s="33" customFormat="1" ht="30" customHeight="1">
      <c r="A69" s="34" t="s">
        <v>157</v>
      </c>
      <c r="B69" s="36" t="s">
        <v>35</v>
      </c>
      <c r="C69" s="26" t="s">
        <v>158</v>
      </c>
      <c r="D69" s="19"/>
      <c r="E69" s="28" t="s">
        <v>34</v>
      </c>
      <c r="F69" s="29">
        <v>200</v>
      </c>
      <c r="G69" s="30"/>
      <c r="H69" s="20">
        <f>ROUND(G69*F69,2)</f>
        <v>0</v>
      </c>
    </row>
    <row r="70" spans="1:8" s="33" customFormat="1" ht="30" customHeight="1">
      <c r="A70" s="34" t="s">
        <v>68</v>
      </c>
      <c r="B70" s="36" t="s">
        <v>42</v>
      </c>
      <c r="C70" s="26" t="s">
        <v>159</v>
      </c>
      <c r="D70" s="19"/>
      <c r="E70" s="28" t="s">
        <v>34</v>
      </c>
      <c r="F70" s="29">
        <v>200</v>
      </c>
      <c r="G70" s="30"/>
      <c r="H70" s="20">
        <f>ROUND(G70*F70,2)</f>
        <v>0</v>
      </c>
    </row>
    <row r="71" spans="1:8" ht="30" customHeight="1" thickBot="1">
      <c r="A71" s="85"/>
      <c r="B71" s="23" t="s">
        <v>12</v>
      </c>
      <c r="C71" s="129" t="str">
        <f>C7</f>
        <v>ALSIP DRIVE - LUCAS AVENUE TO TALLMAN STREET, REHABILITATION</v>
      </c>
      <c r="D71" s="140"/>
      <c r="E71" s="140"/>
      <c r="F71" s="141"/>
      <c r="G71" s="85" t="s">
        <v>17</v>
      </c>
      <c r="H71" s="85">
        <f>SUM(H7:H70)</f>
        <v>0</v>
      </c>
    </row>
    <row r="72" spans="1:8" s="12" customFormat="1" ht="30" customHeight="1" thickTop="1">
      <c r="A72" s="74"/>
      <c r="B72" s="22" t="s">
        <v>13</v>
      </c>
      <c r="C72" s="142" t="s">
        <v>193</v>
      </c>
      <c r="D72" s="153"/>
      <c r="E72" s="153"/>
      <c r="F72" s="154"/>
      <c r="G72" s="74"/>
      <c r="H72" s="75"/>
    </row>
    <row r="73" spans="1:8" ht="36" customHeight="1">
      <c r="A73" s="71"/>
      <c r="B73" s="76"/>
      <c r="C73" s="9" t="s">
        <v>19</v>
      </c>
      <c r="D73" s="77"/>
      <c r="E73" s="78" t="s">
        <v>2</v>
      </c>
      <c r="F73" s="78" t="s">
        <v>2</v>
      </c>
      <c r="G73" s="71" t="s">
        <v>2</v>
      </c>
      <c r="H73" s="79"/>
    </row>
    <row r="74" spans="1:8" s="31" customFormat="1" ht="30" customHeight="1">
      <c r="A74" s="24" t="s">
        <v>37</v>
      </c>
      <c r="B74" s="25" t="s">
        <v>309</v>
      </c>
      <c r="C74" s="26" t="s">
        <v>38</v>
      </c>
      <c r="D74" s="27" t="s">
        <v>167</v>
      </c>
      <c r="E74" s="28" t="s">
        <v>32</v>
      </c>
      <c r="F74" s="29">
        <v>10</v>
      </c>
      <c r="G74" s="30"/>
      <c r="H74" s="20">
        <f>ROUND(G74*F74,2)</f>
        <v>0</v>
      </c>
    </row>
    <row r="75" spans="1:8" s="33" customFormat="1" ht="30" customHeight="1">
      <c r="A75" s="32" t="s">
        <v>39</v>
      </c>
      <c r="B75" s="25" t="s">
        <v>310</v>
      </c>
      <c r="C75" s="26" t="s">
        <v>40</v>
      </c>
      <c r="D75" s="27" t="s">
        <v>167</v>
      </c>
      <c r="E75" s="28" t="s">
        <v>34</v>
      </c>
      <c r="F75" s="29">
        <v>600</v>
      </c>
      <c r="G75" s="30"/>
      <c r="H75" s="20">
        <f>ROUND(G75*F75,2)</f>
        <v>0</v>
      </c>
    </row>
    <row r="76" spans="1:8" ht="36" customHeight="1">
      <c r="A76" s="71"/>
      <c r="B76" s="76"/>
      <c r="C76" s="10" t="s">
        <v>20</v>
      </c>
      <c r="D76" s="77"/>
      <c r="E76" s="80"/>
      <c r="F76" s="77"/>
      <c r="G76" s="79"/>
      <c r="H76" s="79"/>
    </row>
    <row r="77" spans="1:8" s="33" customFormat="1" ht="30" customHeight="1">
      <c r="A77" s="34" t="s">
        <v>199</v>
      </c>
      <c r="B77" s="25" t="s">
        <v>311</v>
      </c>
      <c r="C77" s="26" t="s">
        <v>201</v>
      </c>
      <c r="D77" s="19" t="s">
        <v>168</v>
      </c>
      <c r="E77" s="28"/>
      <c r="F77" s="29"/>
      <c r="G77" s="35"/>
      <c r="H77" s="20"/>
    </row>
    <row r="78" spans="1:8" s="33" customFormat="1" ht="30" customHeight="1">
      <c r="A78" s="34" t="s">
        <v>202</v>
      </c>
      <c r="B78" s="36" t="s">
        <v>35</v>
      </c>
      <c r="C78" s="26" t="s">
        <v>203</v>
      </c>
      <c r="D78" s="19" t="s">
        <v>2</v>
      </c>
      <c r="E78" s="28" t="s">
        <v>34</v>
      </c>
      <c r="F78" s="29">
        <v>80</v>
      </c>
      <c r="G78" s="30"/>
      <c r="H78" s="20">
        <f>ROUND(G78*F78,2)</f>
        <v>0</v>
      </c>
    </row>
    <row r="79" spans="1:8" s="33" customFormat="1" ht="43.5" customHeight="1">
      <c r="A79" s="34" t="s">
        <v>204</v>
      </c>
      <c r="B79" s="37" t="s">
        <v>312</v>
      </c>
      <c r="C79" s="26" t="s">
        <v>206</v>
      </c>
      <c r="D79" s="19" t="s">
        <v>168</v>
      </c>
      <c r="E79" s="28"/>
      <c r="F79" s="29"/>
      <c r="G79" s="35"/>
      <c r="H79" s="20"/>
    </row>
    <row r="80" spans="1:8" s="33" customFormat="1" ht="30" customHeight="1">
      <c r="A80" s="34" t="s">
        <v>207</v>
      </c>
      <c r="B80" s="36" t="s">
        <v>35</v>
      </c>
      <c r="C80" s="26" t="s">
        <v>208</v>
      </c>
      <c r="D80" s="19" t="s">
        <v>2</v>
      </c>
      <c r="E80" s="28" t="s">
        <v>34</v>
      </c>
      <c r="F80" s="29">
        <v>15</v>
      </c>
      <c r="G80" s="30"/>
      <c r="H80" s="20">
        <f aca="true" t="shared" si="2" ref="H80:H85">ROUND(G80*F80,2)</f>
        <v>0</v>
      </c>
    </row>
    <row r="81" spans="1:8" s="33" customFormat="1" ht="30" customHeight="1">
      <c r="A81" s="34" t="s">
        <v>209</v>
      </c>
      <c r="B81" s="36" t="s">
        <v>42</v>
      </c>
      <c r="C81" s="26" t="s">
        <v>210</v>
      </c>
      <c r="D81" s="19" t="s">
        <v>2</v>
      </c>
      <c r="E81" s="28" t="s">
        <v>34</v>
      </c>
      <c r="F81" s="29">
        <v>100</v>
      </c>
      <c r="G81" s="30"/>
      <c r="H81" s="20">
        <f t="shared" si="2"/>
        <v>0</v>
      </c>
    </row>
    <row r="82" spans="1:8" s="33" customFormat="1" ht="30" customHeight="1">
      <c r="A82" s="34" t="s">
        <v>211</v>
      </c>
      <c r="B82" s="36" t="s">
        <v>52</v>
      </c>
      <c r="C82" s="26" t="s">
        <v>212</v>
      </c>
      <c r="D82" s="19" t="s">
        <v>2</v>
      </c>
      <c r="E82" s="28" t="s">
        <v>34</v>
      </c>
      <c r="F82" s="29">
        <v>40</v>
      </c>
      <c r="G82" s="30"/>
      <c r="H82" s="20">
        <f t="shared" si="2"/>
        <v>0</v>
      </c>
    </row>
    <row r="83" spans="1:8" s="33" customFormat="1" ht="30" customHeight="1">
      <c r="A83" s="34" t="s">
        <v>213</v>
      </c>
      <c r="B83" s="36" t="s">
        <v>65</v>
      </c>
      <c r="C83" s="26" t="s">
        <v>214</v>
      </c>
      <c r="D83" s="19" t="s">
        <v>2</v>
      </c>
      <c r="E83" s="28" t="s">
        <v>34</v>
      </c>
      <c r="F83" s="29">
        <v>30</v>
      </c>
      <c r="G83" s="30"/>
      <c r="H83" s="20">
        <f t="shared" si="2"/>
        <v>0</v>
      </c>
    </row>
    <row r="84" spans="1:8" s="33" customFormat="1" ht="30" customHeight="1">
      <c r="A84" s="34" t="s">
        <v>215</v>
      </c>
      <c r="B84" s="25" t="s">
        <v>313</v>
      </c>
      <c r="C84" s="38" t="s">
        <v>217</v>
      </c>
      <c r="D84" s="19" t="s">
        <v>459</v>
      </c>
      <c r="E84" s="28" t="s">
        <v>34</v>
      </c>
      <c r="F84" s="29">
        <v>125</v>
      </c>
      <c r="G84" s="30"/>
      <c r="H84" s="20">
        <f t="shared" si="2"/>
        <v>0</v>
      </c>
    </row>
    <row r="85" spans="1:8" s="33" customFormat="1" ht="30.75" customHeight="1">
      <c r="A85" s="34" t="s">
        <v>218</v>
      </c>
      <c r="B85" s="25" t="s">
        <v>200</v>
      </c>
      <c r="C85" s="38" t="s">
        <v>219</v>
      </c>
      <c r="D85" s="19" t="s">
        <v>459</v>
      </c>
      <c r="E85" s="28" t="s">
        <v>34</v>
      </c>
      <c r="F85" s="29">
        <v>125</v>
      </c>
      <c r="G85" s="30"/>
      <c r="H85" s="20">
        <f t="shared" si="2"/>
        <v>0</v>
      </c>
    </row>
    <row r="86" spans="1:8" s="33" customFormat="1" ht="30.75" customHeight="1">
      <c r="A86" s="34" t="s">
        <v>43</v>
      </c>
      <c r="B86" s="25" t="s">
        <v>205</v>
      </c>
      <c r="C86" s="26" t="s">
        <v>44</v>
      </c>
      <c r="D86" s="19" t="s">
        <v>168</v>
      </c>
      <c r="E86" s="28"/>
      <c r="F86" s="29"/>
      <c r="G86" s="35"/>
      <c r="H86" s="20"/>
    </row>
    <row r="87" spans="1:8" s="33" customFormat="1" ht="30.75" customHeight="1">
      <c r="A87" s="34" t="s">
        <v>45</v>
      </c>
      <c r="B87" s="36" t="s">
        <v>35</v>
      </c>
      <c r="C87" s="26" t="s">
        <v>46</v>
      </c>
      <c r="D87" s="19" t="s">
        <v>2</v>
      </c>
      <c r="E87" s="28" t="s">
        <v>41</v>
      </c>
      <c r="F87" s="29">
        <v>200</v>
      </c>
      <c r="G87" s="30"/>
      <c r="H87" s="20">
        <f>ROUND(G87*F87,2)</f>
        <v>0</v>
      </c>
    </row>
    <row r="88" spans="1:8" s="33" customFormat="1" ht="30.75" customHeight="1">
      <c r="A88" s="34" t="s">
        <v>47</v>
      </c>
      <c r="B88" s="25" t="s">
        <v>216</v>
      </c>
      <c r="C88" s="26" t="s">
        <v>48</v>
      </c>
      <c r="D88" s="19" t="s">
        <v>168</v>
      </c>
      <c r="E88" s="28"/>
      <c r="F88" s="29"/>
      <c r="G88" s="35"/>
      <c r="H88" s="20"/>
    </row>
    <row r="89" spans="1:8" s="33" customFormat="1" ht="30.75" customHeight="1">
      <c r="A89" s="34" t="s">
        <v>49</v>
      </c>
      <c r="B89" s="36" t="s">
        <v>35</v>
      </c>
      <c r="C89" s="26" t="s">
        <v>50</v>
      </c>
      <c r="D89" s="19" t="s">
        <v>2</v>
      </c>
      <c r="E89" s="28" t="s">
        <v>41</v>
      </c>
      <c r="F89" s="29">
        <v>180</v>
      </c>
      <c r="G89" s="30"/>
      <c r="H89" s="20">
        <f>ROUND(G89*F89,2)</f>
        <v>0</v>
      </c>
    </row>
    <row r="90" spans="1:8" s="31" customFormat="1" ht="30.75" customHeight="1">
      <c r="A90" s="34" t="s">
        <v>221</v>
      </c>
      <c r="B90" s="25" t="s">
        <v>220</v>
      </c>
      <c r="C90" s="26" t="s">
        <v>223</v>
      </c>
      <c r="D90" s="19" t="s">
        <v>104</v>
      </c>
      <c r="E90" s="28"/>
      <c r="F90" s="29"/>
      <c r="G90" s="35"/>
      <c r="H90" s="20"/>
    </row>
    <row r="91" spans="1:8" s="33" customFormat="1" ht="30.75" customHeight="1">
      <c r="A91" s="34" t="s">
        <v>224</v>
      </c>
      <c r="B91" s="36" t="s">
        <v>35</v>
      </c>
      <c r="C91" s="26" t="s">
        <v>105</v>
      </c>
      <c r="D91" s="19" t="s">
        <v>225</v>
      </c>
      <c r="E91" s="28"/>
      <c r="F91" s="29"/>
      <c r="G91" s="35"/>
      <c r="H91" s="20"/>
    </row>
    <row r="92" spans="1:8" s="33" customFormat="1" ht="30.75" customHeight="1">
      <c r="A92" s="34" t="s">
        <v>226</v>
      </c>
      <c r="B92" s="39" t="s">
        <v>106</v>
      </c>
      <c r="C92" s="26" t="s">
        <v>227</v>
      </c>
      <c r="D92" s="19"/>
      <c r="E92" s="28" t="s">
        <v>34</v>
      </c>
      <c r="F92" s="29">
        <v>10</v>
      </c>
      <c r="G92" s="30"/>
      <c r="H92" s="20">
        <f>ROUND(G92*F92,2)</f>
        <v>0</v>
      </c>
    </row>
    <row r="93" spans="1:8" s="33" customFormat="1" ht="30.75" customHeight="1">
      <c r="A93" s="34" t="s">
        <v>228</v>
      </c>
      <c r="B93" s="39" t="s">
        <v>107</v>
      </c>
      <c r="C93" s="26" t="s">
        <v>229</v>
      </c>
      <c r="D93" s="19"/>
      <c r="E93" s="28" t="s">
        <v>34</v>
      </c>
      <c r="F93" s="29">
        <v>60</v>
      </c>
      <c r="G93" s="30"/>
      <c r="H93" s="20">
        <f>ROUND(G93*F93,2)</f>
        <v>0</v>
      </c>
    </row>
    <row r="94" spans="1:8" s="33" customFormat="1" ht="30" customHeight="1">
      <c r="A94" s="34" t="s">
        <v>298</v>
      </c>
      <c r="B94" s="39" t="s">
        <v>108</v>
      </c>
      <c r="C94" s="26" t="s">
        <v>299</v>
      </c>
      <c r="D94" s="19" t="s">
        <v>2</v>
      </c>
      <c r="E94" s="28" t="s">
        <v>34</v>
      </c>
      <c r="F94" s="29">
        <v>120</v>
      </c>
      <c r="G94" s="30"/>
      <c r="H94" s="20">
        <f>ROUND(G94*F94,2)</f>
        <v>0</v>
      </c>
    </row>
    <row r="95" spans="1:8" s="31" customFormat="1" ht="30.75" customHeight="1">
      <c r="A95" s="34" t="s">
        <v>230</v>
      </c>
      <c r="B95" s="25" t="s">
        <v>314</v>
      </c>
      <c r="C95" s="26" t="s">
        <v>232</v>
      </c>
      <c r="D95" s="19" t="s">
        <v>104</v>
      </c>
      <c r="E95" s="28" t="s">
        <v>34</v>
      </c>
      <c r="F95" s="40">
        <v>20</v>
      </c>
      <c r="G95" s="30"/>
      <c r="H95" s="20">
        <f>ROUND(G95*F95,2)</f>
        <v>0</v>
      </c>
    </row>
    <row r="96" spans="1:8" s="33" customFormat="1" ht="30.75" customHeight="1">
      <c r="A96" s="34" t="s">
        <v>233</v>
      </c>
      <c r="B96" s="25" t="s">
        <v>315</v>
      </c>
      <c r="C96" s="26" t="s">
        <v>235</v>
      </c>
      <c r="D96" s="19" t="s">
        <v>104</v>
      </c>
      <c r="E96" s="28" t="s">
        <v>34</v>
      </c>
      <c r="F96" s="29">
        <v>10</v>
      </c>
      <c r="G96" s="30"/>
      <c r="H96" s="20">
        <f>ROUND(G96*F96,2)</f>
        <v>0</v>
      </c>
    </row>
    <row r="97" spans="1:8" s="31" customFormat="1" ht="30.75" customHeight="1">
      <c r="A97" s="34" t="s">
        <v>236</v>
      </c>
      <c r="B97" s="25" t="s">
        <v>222</v>
      </c>
      <c r="C97" s="26" t="s">
        <v>238</v>
      </c>
      <c r="D97" s="19" t="s">
        <v>239</v>
      </c>
      <c r="E97" s="28"/>
      <c r="F97" s="29"/>
      <c r="G97" s="35"/>
      <c r="H97" s="20"/>
    </row>
    <row r="98" spans="1:8" s="33" customFormat="1" ht="30.75" customHeight="1">
      <c r="A98" s="34" t="s">
        <v>240</v>
      </c>
      <c r="B98" s="36" t="s">
        <v>35</v>
      </c>
      <c r="C98" s="26" t="s">
        <v>241</v>
      </c>
      <c r="D98" s="19" t="s">
        <v>2</v>
      </c>
      <c r="E98" s="28" t="s">
        <v>51</v>
      </c>
      <c r="F98" s="29">
        <v>30</v>
      </c>
      <c r="G98" s="30"/>
      <c r="H98" s="20">
        <f>ROUND(G98*F98,2)</f>
        <v>0</v>
      </c>
    </row>
    <row r="99" spans="1:8" s="33" customFormat="1" ht="30.75" customHeight="1">
      <c r="A99" s="34" t="s">
        <v>242</v>
      </c>
      <c r="B99" s="36" t="s">
        <v>42</v>
      </c>
      <c r="C99" s="26" t="s">
        <v>243</v>
      </c>
      <c r="D99" s="19" t="s">
        <v>244</v>
      </c>
      <c r="E99" s="28" t="s">
        <v>51</v>
      </c>
      <c r="F99" s="29">
        <v>310</v>
      </c>
      <c r="G99" s="30"/>
      <c r="H99" s="20">
        <f>ROUND(G99*F99,2)</f>
        <v>0</v>
      </c>
    </row>
    <row r="100" spans="1:8" s="33" customFormat="1" ht="30.75" customHeight="1">
      <c r="A100" s="34" t="s">
        <v>245</v>
      </c>
      <c r="B100" s="25" t="s">
        <v>231</v>
      </c>
      <c r="C100" s="26" t="s">
        <v>247</v>
      </c>
      <c r="D100" s="19" t="s">
        <v>239</v>
      </c>
      <c r="E100" s="28"/>
      <c r="F100" s="29"/>
      <c r="G100" s="35"/>
      <c r="H100" s="20"/>
    </row>
    <row r="101" spans="1:8" s="33" customFormat="1" ht="30.75" customHeight="1">
      <c r="A101" s="34" t="s">
        <v>248</v>
      </c>
      <c r="B101" s="36" t="s">
        <v>35</v>
      </c>
      <c r="C101" s="26" t="s">
        <v>275</v>
      </c>
      <c r="D101" s="19" t="s">
        <v>120</v>
      </c>
      <c r="E101" s="28" t="s">
        <v>51</v>
      </c>
      <c r="F101" s="29">
        <v>250</v>
      </c>
      <c r="G101" s="30"/>
      <c r="H101" s="20">
        <f>ROUND(G101*F101,2)</f>
        <v>0</v>
      </c>
    </row>
    <row r="102" spans="1:8" s="33" customFormat="1" ht="30.75" customHeight="1">
      <c r="A102" s="34" t="s">
        <v>249</v>
      </c>
      <c r="B102" s="36" t="s">
        <v>42</v>
      </c>
      <c r="C102" s="26" t="s">
        <v>250</v>
      </c>
      <c r="D102" s="19" t="s">
        <v>111</v>
      </c>
      <c r="E102" s="28" t="s">
        <v>51</v>
      </c>
      <c r="F102" s="29">
        <v>80</v>
      </c>
      <c r="G102" s="30"/>
      <c r="H102" s="20">
        <f>ROUND(G102*F102,2)</f>
        <v>0</v>
      </c>
    </row>
    <row r="103" spans="1:8" s="33" customFormat="1" ht="30.75" customHeight="1">
      <c r="A103" s="34" t="s">
        <v>109</v>
      </c>
      <c r="B103" s="25" t="s">
        <v>234</v>
      </c>
      <c r="C103" s="26" t="s">
        <v>53</v>
      </c>
      <c r="D103" s="19" t="s">
        <v>239</v>
      </c>
      <c r="E103" s="28"/>
      <c r="F103" s="29"/>
      <c r="G103" s="35"/>
      <c r="H103" s="20"/>
    </row>
    <row r="104" spans="1:8" s="33" customFormat="1" ht="30.75" customHeight="1">
      <c r="A104" s="34" t="s">
        <v>252</v>
      </c>
      <c r="B104" s="36" t="s">
        <v>35</v>
      </c>
      <c r="C104" s="26" t="s">
        <v>275</v>
      </c>
      <c r="D104" s="19" t="s">
        <v>253</v>
      </c>
      <c r="E104" s="28"/>
      <c r="F104" s="29"/>
      <c r="G104" s="41"/>
      <c r="H104" s="20"/>
    </row>
    <row r="105" spans="1:8" s="33" customFormat="1" ht="30.75" customHeight="1">
      <c r="A105" s="34" t="s">
        <v>254</v>
      </c>
      <c r="B105" s="39" t="s">
        <v>106</v>
      </c>
      <c r="C105" s="26" t="s">
        <v>255</v>
      </c>
      <c r="D105" s="19"/>
      <c r="E105" s="28" t="s">
        <v>51</v>
      </c>
      <c r="F105" s="29">
        <v>5</v>
      </c>
      <c r="G105" s="30"/>
      <c r="H105" s="20">
        <f>ROUND(G105*F105,2)</f>
        <v>0</v>
      </c>
    </row>
    <row r="106" spans="1:8" s="33" customFormat="1" ht="30.75" customHeight="1">
      <c r="A106" s="34" t="s">
        <v>256</v>
      </c>
      <c r="B106" s="39" t="s">
        <v>107</v>
      </c>
      <c r="C106" s="26" t="s">
        <v>257</v>
      </c>
      <c r="D106" s="19"/>
      <c r="E106" s="28" t="s">
        <v>51</v>
      </c>
      <c r="F106" s="29">
        <v>10</v>
      </c>
      <c r="G106" s="30"/>
      <c r="H106" s="20">
        <f>ROUND(G106*F106,2)</f>
        <v>0</v>
      </c>
    </row>
    <row r="107" spans="1:8" s="33" customFormat="1" ht="30.75" customHeight="1">
      <c r="A107" s="34" t="s">
        <v>261</v>
      </c>
      <c r="B107" s="36" t="s">
        <v>42</v>
      </c>
      <c r="C107" s="26" t="s">
        <v>262</v>
      </c>
      <c r="D107" s="19" t="s">
        <v>244</v>
      </c>
      <c r="E107" s="28" t="s">
        <v>51</v>
      </c>
      <c r="F107" s="29">
        <v>30</v>
      </c>
      <c r="G107" s="30"/>
      <c r="H107" s="20">
        <f>ROUND(G107*F107,2)</f>
        <v>0</v>
      </c>
    </row>
    <row r="108" spans="1:8" s="33" customFormat="1" ht="30.75" customHeight="1">
      <c r="A108" s="34" t="s">
        <v>263</v>
      </c>
      <c r="B108" s="36" t="s">
        <v>52</v>
      </c>
      <c r="C108" s="26" t="s">
        <v>264</v>
      </c>
      <c r="D108" s="19" t="s">
        <v>112</v>
      </c>
      <c r="E108" s="28" t="s">
        <v>51</v>
      </c>
      <c r="F108" s="29">
        <v>17</v>
      </c>
      <c r="G108" s="30"/>
      <c r="H108" s="20">
        <f>ROUND(G108*F108,2)</f>
        <v>0</v>
      </c>
    </row>
    <row r="109" spans="1:8" s="33" customFormat="1" ht="30.75" customHeight="1">
      <c r="A109" s="34" t="s">
        <v>169</v>
      </c>
      <c r="B109" s="25" t="s">
        <v>316</v>
      </c>
      <c r="C109" s="26" t="s">
        <v>170</v>
      </c>
      <c r="D109" s="19" t="s">
        <v>171</v>
      </c>
      <c r="E109" s="81"/>
      <c r="F109" s="29"/>
      <c r="G109" s="35"/>
      <c r="H109" s="20"/>
    </row>
    <row r="110" spans="1:8" s="33" customFormat="1" ht="30.75" customHeight="1">
      <c r="A110" s="34" t="s">
        <v>270</v>
      </c>
      <c r="B110" s="36" t="s">
        <v>35</v>
      </c>
      <c r="C110" s="26" t="s">
        <v>271</v>
      </c>
      <c r="D110" s="19"/>
      <c r="E110" s="28"/>
      <c r="F110" s="29"/>
      <c r="G110" s="35"/>
      <c r="H110" s="20"/>
    </row>
    <row r="111" spans="1:8" s="33" customFormat="1" ht="30.75" customHeight="1">
      <c r="A111" s="34" t="s">
        <v>172</v>
      </c>
      <c r="B111" s="39" t="s">
        <v>106</v>
      </c>
      <c r="C111" s="26" t="s">
        <v>128</v>
      </c>
      <c r="D111" s="19"/>
      <c r="E111" s="28" t="s">
        <v>36</v>
      </c>
      <c r="F111" s="29">
        <v>420</v>
      </c>
      <c r="G111" s="30"/>
      <c r="H111" s="20">
        <f>ROUND(G111*F111,2)</f>
        <v>0</v>
      </c>
    </row>
    <row r="112" spans="1:8" s="33" customFormat="1" ht="30.75" customHeight="1">
      <c r="A112" s="34" t="s">
        <v>173</v>
      </c>
      <c r="B112" s="36" t="s">
        <v>42</v>
      </c>
      <c r="C112" s="26" t="s">
        <v>74</v>
      </c>
      <c r="D112" s="19"/>
      <c r="E112" s="28"/>
      <c r="F112" s="29"/>
      <c r="G112" s="35"/>
      <c r="H112" s="20"/>
    </row>
    <row r="113" spans="1:8" s="33" customFormat="1" ht="30.75" customHeight="1">
      <c r="A113" s="34" t="s">
        <v>174</v>
      </c>
      <c r="B113" s="39" t="s">
        <v>106</v>
      </c>
      <c r="C113" s="26" t="s">
        <v>128</v>
      </c>
      <c r="D113" s="19"/>
      <c r="E113" s="28" t="s">
        <v>36</v>
      </c>
      <c r="F113" s="29">
        <v>60</v>
      </c>
      <c r="G113" s="30"/>
      <c r="H113" s="20">
        <f>ROUND(G113*F113,2)</f>
        <v>0</v>
      </c>
    </row>
    <row r="114" spans="1:8" s="31" customFormat="1" ht="30.75" customHeight="1">
      <c r="A114" s="34" t="s">
        <v>113</v>
      </c>
      <c r="B114" s="25" t="s">
        <v>237</v>
      </c>
      <c r="C114" s="26" t="s">
        <v>115</v>
      </c>
      <c r="D114" s="19" t="s">
        <v>273</v>
      </c>
      <c r="E114" s="28"/>
      <c r="F114" s="29"/>
      <c r="G114" s="35"/>
      <c r="H114" s="20"/>
    </row>
    <row r="115" spans="1:8" s="33" customFormat="1" ht="30.75" customHeight="1">
      <c r="A115" s="34" t="s">
        <v>116</v>
      </c>
      <c r="B115" s="36" t="s">
        <v>35</v>
      </c>
      <c r="C115" s="26" t="s">
        <v>274</v>
      </c>
      <c r="D115" s="19" t="s">
        <v>2</v>
      </c>
      <c r="E115" s="28" t="s">
        <v>34</v>
      </c>
      <c r="F115" s="29">
        <v>110</v>
      </c>
      <c r="G115" s="30"/>
      <c r="H115" s="20">
        <f>ROUND(G115*F115,2)</f>
        <v>0</v>
      </c>
    </row>
    <row r="116" spans="1:8" ht="36" customHeight="1">
      <c r="A116" s="71"/>
      <c r="B116" s="82"/>
      <c r="C116" s="10" t="s">
        <v>22</v>
      </c>
      <c r="D116" s="77"/>
      <c r="E116" s="83"/>
      <c r="F116" s="78"/>
      <c r="G116" s="79"/>
      <c r="H116" s="79"/>
    </row>
    <row r="117" spans="1:8" s="31" customFormat="1" ht="30" customHeight="1">
      <c r="A117" s="32" t="s">
        <v>59</v>
      </c>
      <c r="B117" s="25" t="s">
        <v>246</v>
      </c>
      <c r="C117" s="26" t="s">
        <v>60</v>
      </c>
      <c r="D117" s="19" t="s">
        <v>130</v>
      </c>
      <c r="E117" s="28" t="s">
        <v>51</v>
      </c>
      <c r="F117" s="40">
        <v>450</v>
      </c>
      <c r="G117" s="30"/>
      <c r="H117" s="20">
        <f>ROUND(G117*F117,2)</f>
        <v>0</v>
      </c>
    </row>
    <row r="118" spans="1:8" ht="48" customHeight="1">
      <c r="A118" s="71"/>
      <c r="B118" s="82"/>
      <c r="C118" s="10" t="s">
        <v>23</v>
      </c>
      <c r="D118" s="77"/>
      <c r="E118" s="83"/>
      <c r="F118" s="78"/>
      <c r="G118" s="79"/>
      <c r="H118" s="79"/>
    </row>
    <row r="119" spans="1:8" s="44" customFormat="1" ht="30.75" customHeight="1">
      <c r="A119" s="32" t="s">
        <v>79</v>
      </c>
      <c r="B119" s="25" t="s">
        <v>251</v>
      </c>
      <c r="C119" s="42" t="s">
        <v>283</v>
      </c>
      <c r="D119" s="43" t="s">
        <v>294</v>
      </c>
      <c r="E119" s="28"/>
      <c r="F119" s="40"/>
      <c r="G119" s="35"/>
      <c r="H119" s="21"/>
    </row>
    <row r="120" spans="1:8" s="33" customFormat="1" ht="30.75" customHeight="1">
      <c r="A120" s="32" t="s">
        <v>284</v>
      </c>
      <c r="B120" s="36" t="s">
        <v>35</v>
      </c>
      <c r="C120" s="45" t="s">
        <v>285</v>
      </c>
      <c r="D120" s="19"/>
      <c r="E120" s="28" t="s">
        <v>41</v>
      </c>
      <c r="F120" s="40">
        <v>2</v>
      </c>
      <c r="G120" s="30"/>
      <c r="H120" s="20">
        <f>ROUND(G120*F120,2)</f>
        <v>0</v>
      </c>
    </row>
    <row r="121" spans="1:8" s="33" customFormat="1" ht="30.75" customHeight="1">
      <c r="A121" s="32" t="s">
        <v>286</v>
      </c>
      <c r="B121" s="36" t="s">
        <v>42</v>
      </c>
      <c r="C121" s="45" t="s">
        <v>287</v>
      </c>
      <c r="D121" s="19"/>
      <c r="E121" s="28" t="s">
        <v>41</v>
      </c>
      <c r="F121" s="40">
        <v>2</v>
      </c>
      <c r="G121" s="30"/>
      <c r="H121" s="20">
        <f>ROUND(G121*F121,2)</f>
        <v>0</v>
      </c>
    </row>
    <row r="122" spans="1:8" ht="36" customHeight="1">
      <c r="A122" s="71"/>
      <c r="B122" s="84"/>
      <c r="C122" s="10" t="s">
        <v>24</v>
      </c>
      <c r="D122" s="77"/>
      <c r="E122" s="83"/>
      <c r="F122" s="78"/>
      <c r="G122" s="79"/>
      <c r="H122" s="79"/>
    </row>
    <row r="123" spans="1:8" s="33" customFormat="1" ht="30" customHeight="1">
      <c r="A123" s="32" t="s">
        <v>61</v>
      </c>
      <c r="B123" s="25" t="s">
        <v>317</v>
      </c>
      <c r="C123" s="45" t="s">
        <v>293</v>
      </c>
      <c r="D123" s="43" t="s">
        <v>294</v>
      </c>
      <c r="E123" s="28" t="s">
        <v>41</v>
      </c>
      <c r="F123" s="40">
        <v>1</v>
      </c>
      <c r="G123" s="30"/>
      <c r="H123" s="20">
        <f>ROUND(G123*F123,2)</f>
        <v>0</v>
      </c>
    </row>
    <row r="124" spans="1:8" s="31" customFormat="1" ht="30" customHeight="1">
      <c r="A124" s="32" t="s">
        <v>62</v>
      </c>
      <c r="B124" s="25" t="s">
        <v>266</v>
      </c>
      <c r="C124" s="45" t="s">
        <v>295</v>
      </c>
      <c r="D124" s="43" t="s">
        <v>294</v>
      </c>
      <c r="E124" s="28"/>
      <c r="F124" s="40"/>
      <c r="G124" s="35"/>
      <c r="H124" s="21"/>
    </row>
    <row r="125" spans="1:8" s="33" customFormat="1" ht="30" customHeight="1">
      <c r="A125" s="32" t="s">
        <v>189</v>
      </c>
      <c r="B125" s="36" t="s">
        <v>35</v>
      </c>
      <c r="C125" s="26" t="s">
        <v>190</v>
      </c>
      <c r="D125" s="19"/>
      <c r="E125" s="28" t="s">
        <v>41</v>
      </c>
      <c r="F125" s="40">
        <v>1</v>
      </c>
      <c r="G125" s="30"/>
      <c r="H125" s="20">
        <f>ROUND(G125*F125,2)</f>
        <v>0</v>
      </c>
    </row>
    <row r="126" spans="1:8" s="33" customFormat="1" ht="30" customHeight="1">
      <c r="A126" s="32" t="s">
        <v>64</v>
      </c>
      <c r="B126" s="36" t="s">
        <v>42</v>
      </c>
      <c r="C126" s="26" t="s">
        <v>165</v>
      </c>
      <c r="D126" s="19"/>
      <c r="E126" s="28" t="s">
        <v>41</v>
      </c>
      <c r="F126" s="40">
        <v>1</v>
      </c>
      <c r="G126" s="30"/>
      <c r="H126" s="20">
        <f>ROUND(G126*F126,2)</f>
        <v>0</v>
      </c>
    </row>
    <row r="127" spans="1:8" s="33" customFormat="1" ht="30" customHeight="1">
      <c r="A127" s="32" t="s">
        <v>77</v>
      </c>
      <c r="B127" s="25" t="s">
        <v>269</v>
      </c>
      <c r="C127" s="26" t="s">
        <v>84</v>
      </c>
      <c r="D127" s="43" t="s">
        <v>294</v>
      </c>
      <c r="E127" s="28" t="s">
        <v>41</v>
      </c>
      <c r="F127" s="40">
        <v>4</v>
      </c>
      <c r="G127" s="30"/>
      <c r="H127" s="20">
        <f>ROUND(G127*F127,2)</f>
        <v>0</v>
      </c>
    </row>
    <row r="128" spans="1:8" s="33" customFormat="1" ht="30" customHeight="1">
      <c r="A128" s="46" t="s">
        <v>300</v>
      </c>
      <c r="B128" s="47" t="s">
        <v>318</v>
      </c>
      <c r="C128" s="45" t="s">
        <v>301</v>
      </c>
      <c r="D128" s="43" t="s">
        <v>294</v>
      </c>
      <c r="E128" s="48" t="s">
        <v>41</v>
      </c>
      <c r="F128" s="86">
        <v>2</v>
      </c>
      <c r="G128" s="87"/>
      <c r="H128" s="88">
        <f>ROUND(G128*F128,2)</f>
        <v>0</v>
      </c>
    </row>
    <row r="129" spans="1:8" s="33" customFormat="1" ht="30" customHeight="1">
      <c r="A129" s="32" t="s">
        <v>296</v>
      </c>
      <c r="B129" s="25" t="s">
        <v>319</v>
      </c>
      <c r="C129" s="45" t="s">
        <v>297</v>
      </c>
      <c r="D129" s="43" t="s">
        <v>294</v>
      </c>
      <c r="E129" s="28" t="s">
        <v>41</v>
      </c>
      <c r="F129" s="40">
        <v>4</v>
      </c>
      <c r="G129" s="30"/>
      <c r="H129" s="20">
        <f>ROUND(G129*F129,2)</f>
        <v>0</v>
      </c>
    </row>
    <row r="130" spans="1:8" ht="36" customHeight="1">
      <c r="A130" s="71"/>
      <c r="B130" s="76"/>
      <c r="C130" s="10" t="s">
        <v>25</v>
      </c>
      <c r="D130" s="77"/>
      <c r="E130" s="80"/>
      <c r="F130" s="77"/>
      <c r="G130" s="79"/>
      <c r="H130" s="79"/>
    </row>
    <row r="131" spans="1:8" s="31" customFormat="1" ht="30" customHeight="1">
      <c r="A131" s="34" t="s">
        <v>66</v>
      </c>
      <c r="B131" s="25" t="s">
        <v>272</v>
      </c>
      <c r="C131" s="26" t="s">
        <v>67</v>
      </c>
      <c r="D131" s="19" t="s">
        <v>156</v>
      </c>
      <c r="E131" s="28"/>
      <c r="F131" s="29"/>
      <c r="G131" s="35"/>
      <c r="H131" s="20"/>
    </row>
    <row r="132" spans="1:8" s="33" customFormat="1" ht="30" customHeight="1">
      <c r="A132" s="34" t="s">
        <v>157</v>
      </c>
      <c r="B132" s="36" t="s">
        <v>35</v>
      </c>
      <c r="C132" s="26" t="s">
        <v>158</v>
      </c>
      <c r="D132" s="19"/>
      <c r="E132" s="28" t="s">
        <v>34</v>
      </c>
      <c r="F132" s="29">
        <v>100</v>
      </c>
      <c r="G132" s="30"/>
      <c r="H132" s="20">
        <f>ROUND(G132*F132,2)</f>
        <v>0</v>
      </c>
    </row>
    <row r="133" spans="1:8" s="33" customFormat="1" ht="30" customHeight="1">
      <c r="A133" s="34" t="s">
        <v>68</v>
      </c>
      <c r="B133" s="36" t="s">
        <v>42</v>
      </c>
      <c r="C133" s="26" t="s">
        <v>159</v>
      </c>
      <c r="D133" s="19"/>
      <c r="E133" s="28" t="s">
        <v>34</v>
      </c>
      <c r="F133" s="29">
        <v>500</v>
      </c>
      <c r="G133" s="30"/>
      <c r="H133" s="20">
        <f>ROUND(G133*F133,2)</f>
        <v>0</v>
      </c>
    </row>
    <row r="134" spans="1:8" ht="36" customHeight="1">
      <c r="A134" s="71"/>
      <c r="B134" s="89"/>
      <c r="C134" s="10" t="s">
        <v>26</v>
      </c>
      <c r="D134" s="77"/>
      <c r="E134" s="83"/>
      <c r="F134" s="78"/>
      <c r="G134" s="71"/>
      <c r="H134" s="79"/>
    </row>
    <row r="135" spans="1:8" ht="36" customHeight="1">
      <c r="A135" s="71"/>
      <c r="B135" s="25" t="s">
        <v>320</v>
      </c>
      <c r="C135" s="26" t="s">
        <v>302</v>
      </c>
      <c r="D135" s="19" t="s">
        <v>460</v>
      </c>
      <c r="E135" s="28" t="s">
        <v>41</v>
      </c>
      <c r="F135" s="29">
        <v>2</v>
      </c>
      <c r="G135" s="30"/>
      <c r="H135" s="20">
        <f>ROUND(G135*F135,2)</f>
        <v>0</v>
      </c>
    </row>
    <row r="136" spans="1:8" ht="36" customHeight="1">
      <c r="A136" s="71"/>
      <c r="B136" s="25" t="s">
        <v>321</v>
      </c>
      <c r="C136" s="26" t="s">
        <v>303</v>
      </c>
      <c r="D136" s="19" t="s">
        <v>460</v>
      </c>
      <c r="E136" s="28" t="s">
        <v>51</v>
      </c>
      <c r="F136" s="29">
        <v>5</v>
      </c>
      <c r="G136" s="30"/>
      <c r="H136" s="20">
        <f>ROUND(G136*F136,2)</f>
        <v>0</v>
      </c>
    </row>
    <row r="137" spans="1:8" s="12" customFormat="1" ht="30" customHeight="1" thickBot="1">
      <c r="A137" s="90"/>
      <c r="B137" s="23" t="s">
        <v>13</v>
      </c>
      <c r="C137" s="129" t="str">
        <f>C72</f>
        <v>SASAKI CRESCENT - ADSUM DRIVE TO SOROKIN STREET, REHABILITATION</v>
      </c>
      <c r="D137" s="130"/>
      <c r="E137" s="130"/>
      <c r="F137" s="131"/>
      <c r="G137" s="90" t="s">
        <v>17</v>
      </c>
      <c r="H137" s="90">
        <f>SUM(H74:H136)</f>
        <v>0</v>
      </c>
    </row>
    <row r="138" spans="1:8" s="12" customFormat="1" ht="30" customHeight="1" thickTop="1">
      <c r="A138" s="74"/>
      <c r="B138" s="22" t="s">
        <v>14</v>
      </c>
      <c r="C138" s="142" t="s">
        <v>194</v>
      </c>
      <c r="D138" s="143"/>
      <c r="E138" s="143"/>
      <c r="F138" s="144"/>
      <c r="G138" s="74"/>
      <c r="H138" s="75"/>
    </row>
    <row r="139" spans="1:8" ht="36" customHeight="1">
      <c r="A139" s="71"/>
      <c r="B139" s="76"/>
      <c r="C139" s="9" t="s">
        <v>19</v>
      </c>
      <c r="D139" s="77"/>
      <c r="E139" s="78" t="s">
        <v>2</v>
      </c>
      <c r="F139" s="78" t="s">
        <v>2</v>
      </c>
      <c r="G139" s="71" t="s">
        <v>2</v>
      </c>
      <c r="H139" s="79"/>
    </row>
    <row r="140" spans="1:8" s="31" customFormat="1" ht="30" customHeight="1">
      <c r="A140" s="24" t="s">
        <v>37</v>
      </c>
      <c r="B140" s="25" t="s">
        <v>322</v>
      </c>
      <c r="C140" s="26" t="s">
        <v>38</v>
      </c>
      <c r="D140" s="27" t="s">
        <v>167</v>
      </c>
      <c r="E140" s="28" t="s">
        <v>32</v>
      </c>
      <c r="F140" s="29">
        <v>20</v>
      </c>
      <c r="G140" s="30"/>
      <c r="H140" s="20">
        <f>ROUND(G140*F140,2)</f>
        <v>0</v>
      </c>
    </row>
    <row r="141" spans="1:8" s="33" customFormat="1" ht="30" customHeight="1">
      <c r="A141" s="32" t="s">
        <v>39</v>
      </c>
      <c r="B141" s="25" t="s">
        <v>323</v>
      </c>
      <c r="C141" s="26" t="s">
        <v>40</v>
      </c>
      <c r="D141" s="27" t="s">
        <v>167</v>
      </c>
      <c r="E141" s="28" t="s">
        <v>34</v>
      </c>
      <c r="F141" s="29">
        <v>1200</v>
      </c>
      <c r="G141" s="30"/>
      <c r="H141" s="20">
        <f>ROUND(G141*F141,2)</f>
        <v>0</v>
      </c>
    </row>
    <row r="142" spans="1:8" s="106" customFormat="1" ht="30" customHeight="1">
      <c r="A142" s="24" t="s">
        <v>304</v>
      </c>
      <c r="B142" s="25" t="s">
        <v>324</v>
      </c>
      <c r="C142" s="26" t="s">
        <v>305</v>
      </c>
      <c r="D142" s="27" t="s">
        <v>167</v>
      </c>
      <c r="E142" s="28" t="s">
        <v>32</v>
      </c>
      <c r="F142" s="29">
        <v>40</v>
      </c>
      <c r="G142" s="30"/>
      <c r="H142" s="20">
        <f>ROUND(G142*F142,2)</f>
        <v>0</v>
      </c>
    </row>
    <row r="143" spans="1:8" ht="36" customHeight="1">
      <c r="A143" s="71"/>
      <c r="B143" s="76"/>
      <c r="C143" s="10" t="s">
        <v>20</v>
      </c>
      <c r="D143" s="77"/>
      <c r="E143" s="80"/>
      <c r="F143" s="77"/>
      <c r="G143" s="79"/>
      <c r="H143" s="79"/>
    </row>
    <row r="144" spans="1:8" s="33" customFormat="1" ht="30" customHeight="1">
      <c r="A144" s="34" t="s">
        <v>199</v>
      </c>
      <c r="B144" s="25" t="s">
        <v>325</v>
      </c>
      <c r="C144" s="26" t="s">
        <v>201</v>
      </c>
      <c r="D144" s="19" t="s">
        <v>168</v>
      </c>
      <c r="E144" s="28"/>
      <c r="F144" s="29"/>
      <c r="G144" s="35"/>
      <c r="H144" s="20"/>
    </row>
    <row r="145" spans="1:8" s="33" customFormat="1" ht="30" customHeight="1">
      <c r="A145" s="34" t="s">
        <v>202</v>
      </c>
      <c r="B145" s="36" t="s">
        <v>35</v>
      </c>
      <c r="C145" s="26" t="s">
        <v>203</v>
      </c>
      <c r="D145" s="19" t="s">
        <v>2</v>
      </c>
      <c r="E145" s="28" t="s">
        <v>34</v>
      </c>
      <c r="F145" s="29">
        <v>90</v>
      </c>
      <c r="G145" s="30"/>
      <c r="H145" s="20">
        <f>ROUND(G145*F145,2)</f>
        <v>0</v>
      </c>
    </row>
    <row r="146" spans="1:8" s="33" customFormat="1" ht="43.5" customHeight="1">
      <c r="A146" s="34" t="s">
        <v>204</v>
      </c>
      <c r="B146" s="37" t="s">
        <v>326</v>
      </c>
      <c r="C146" s="26" t="s">
        <v>206</v>
      </c>
      <c r="D146" s="19" t="s">
        <v>168</v>
      </c>
      <c r="E146" s="28"/>
      <c r="F146" s="29"/>
      <c r="G146" s="35"/>
      <c r="H146" s="20"/>
    </row>
    <row r="147" spans="1:8" s="33" customFormat="1" ht="30" customHeight="1">
      <c r="A147" s="34" t="s">
        <v>207</v>
      </c>
      <c r="B147" s="36" t="s">
        <v>35</v>
      </c>
      <c r="C147" s="26" t="s">
        <v>208</v>
      </c>
      <c r="D147" s="19" t="s">
        <v>2</v>
      </c>
      <c r="E147" s="28" t="s">
        <v>34</v>
      </c>
      <c r="F147" s="29">
        <v>15</v>
      </c>
      <c r="G147" s="30"/>
      <c r="H147" s="20">
        <f aca="true" t="shared" si="3" ref="H147:H152">ROUND(G147*F147,2)</f>
        <v>0</v>
      </c>
    </row>
    <row r="148" spans="1:8" s="33" customFormat="1" ht="30" customHeight="1">
      <c r="A148" s="34" t="s">
        <v>209</v>
      </c>
      <c r="B148" s="36" t="s">
        <v>42</v>
      </c>
      <c r="C148" s="26" t="s">
        <v>210</v>
      </c>
      <c r="D148" s="19" t="s">
        <v>2</v>
      </c>
      <c r="E148" s="28" t="s">
        <v>34</v>
      </c>
      <c r="F148" s="29">
        <v>160</v>
      </c>
      <c r="G148" s="30"/>
      <c r="H148" s="20">
        <f t="shared" si="3"/>
        <v>0</v>
      </c>
    </row>
    <row r="149" spans="1:8" s="33" customFormat="1" ht="30" customHeight="1">
      <c r="A149" s="34" t="s">
        <v>211</v>
      </c>
      <c r="B149" s="36" t="s">
        <v>52</v>
      </c>
      <c r="C149" s="26" t="s">
        <v>212</v>
      </c>
      <c r="D149" s="19" t="s">
        <v>2</v>
      </c>
      <c r="E149" s="28" t="s">
        <v>34</v>
      </c>
      <c r="F149" s="29">
        <v>40</v>
      </c>
      <c r="G149" s="30"/>
      <c r="H149" s="20">
        <f t="shared" si="3"/>
        <v>0</v>
      </c>
    </row>
    <row r="150" spans="1:8" s="33" customFormat="1" ht="30" customHeight="1">
      <c r="A150" s="34" t="s">
        <v>213</v>
      </c>
      <c r="B150" s="36" t="s">
        <v>327</v>
      </c>
      <c r="C150" s="26" t="s">
        <v>214</v>
      </c>
      <c r="D150" s="19" t="s">
        <v>2</v>
      </c>
      <c r="E150" s="28" t="s">
        <v>34</v>
      </c>
      <c r="F150" s="29">
        <v>30</v>
      </c>
      <c r="G150" s="30"/>
      <c r="H150" s="20">
        <f t="shared" si="3"/>
        <v>0</v>
      </c>
    </row>
    <row r="151" spans="1:8" s="33" customFormat="1" ht="30" customHeight="1">
      <c r="A151" s="34" t="s">
        <v>215</v>
      </c>
      <c r="B151" s="25" t="s">
        <v>328</v>
      </c>
      <c r="C151" s="38" t="s">
        <v>217</v>
      </c>
      <c r="D151" s="19" t="s">
        <v>459</v>
      </c>
      <c r="E151" s="28" t="s">
        <v>34</v>
      </c>
      <c r="F151" s="29">
        <v>180</v>
      </c>
      <c r="G151" s="30"/>
      <c r="H151" s="20">
        <f t="shared" si="3"/>
        <v>0</v>
      </c>
    </row>
    <row r="152" spans="1:8" s="33" customFormat="1" ht="30.75" customHeight="1">
      <c r="A152" s="34" t="s">
        <v>218</v>
      </c>
      <c r="B152" s="25" t="s">
        <v>329</v>
      </c>
      <c r="C152" s="38" t="s">
        <v>219</v>
      </c>
      <c r="D152" s="19" t="s">
        <v>459</v>
      </c>
      <c r="E152" s="28" t="s">
        <v>34</v>
      </c>
      <c r="F152" s="29">
        <v>180</v>
      </c>
      <c r="G152" s="30"/>
      <c r="H152" s="20">
        <f t="shared" si="3"/>
        <v>0</v>
      </c>
    </row>
    <row r="153" spans="1:8" s="33" customFormat="1" ht="30.75" customHeight="1">
      <c r="A153" s="34" t="s">
        <v>43</v>
      </c>
      <c r="B153" s="25" t="s">
        <v>330</v>
      </c>
      <c r="C153" s="26" t="s">
        <v>44</v>
      </c>
      <c r="D153" s="19" t="s">
        <v>168</v>
      </c>
      <c r="E153" s="28"/>
      <c r="F153" s="29"/>
      <c r="G153" s="35"/>
      <c r="H153" s="20"/>
    </row>
    <row r="154" spans="1:8" s="33" customFormat="1" ht="30.75" customHeight="1">
      <c r="A154" s="34" t="s">
        <v>45</v>
      </c>
      <c r="B154" s="36" t="s">
        <v>35</v>
      </c>
      <c r="C154" s="26" t="s">
        <v>46</v>
      </c>
      <c r="D154" s="19" t="s">
        <v>2</v>
      </c>
      <c r="E154" s="28" t="s">
        <v>41</v>
      </c>
      <c r="F154" s="29">
        <v>300</v>
      </c>
      <c r="G154" s="30"/>
      <c r="H154" s="20">
        <f>ROUND(G154*F154,2)</f>
        <v>0</v>
      </c>
    </row>
    <row r="155" spans="1:8" s="33" customFormat="1" ht="30.75" customHeight="1">
      <c r="A155" s="34" t="s">
        <v>47</v>
      </c>
      <c r="B155" s="25" t="s">
        <v>331</v>
      </c>
      <c r="C155" s="26" t="s">
        <v>48</v>
      </c>
      <c r="D155" s="19" t="s">
        <v>168</v>
      </c>
      <c r="E155" s="28"/>
      <c r="F155" s="29"/>
      <c r="G155" s="35"/>
      <c r="H155" s="20"/>
    </row>
    <row r="156" spans="1:8" s="33" customFormat="1" ht="30.75" customHeight="1">
      <c r="A156" s="34" t="s">
        <v>49</v>
      </c>
      <c r="B156" s="36" t="s">
        <v>35</v>
      </c>
      <c r="C156" s="26" t="s">
        <v>50</v>
      </c>
      <c r="D156" s="19" t="s">
        <v>2</v>
      </c>
      <c r="E156" s="28" t="s">
        <v>41</v>
      </c>
      <c r="F156" s="29">
        <v>250</v>
      </c>
      <c r="G156" s="30"/>
      <c r="H156" s="20">
        <f>ROUND(G156*F156,2)</f>
        <v>0</v>
      </c>
    </row>
    <row r="157" spans="1:8" s="31" customFormat="1" ht="30.75" customHeight="1">
      <c r="A157" s="34" t="s">
        <v>221</v>
      </c>
      <c r="B157" s="25" t="s">
        <v>332</v>
      </c>
      <c r="C157" s="26" t="s">
        <v>223</v>
      </c>
      <c r="D157" s="19" t="s">
        <v>104</v>
      </c>
      <c r="E157" s="28"/>
      <c r="F157" s="29"/>
      <c r="G157" s="35"/>
      <c r="H157" s="20"/>
    </row>
    <row r="158" spans="1:8" s="33" customFormat="1" ht="30.75" customHeight="1">
      <c r="A158" s="34" t="s">
        <v>224</v>
      </c>
      <c r="B158" s="36" t="s">
        <v>35</v>
      </c>
      <c r="C158" s="26" t="s">
        <v>105</v>
      </c>
      <c r="D158" s="19" t="s">
        <v>225</v>
      </c>
      <c r="E158" s="28"/>
      <c r="F158" s="29"/>
      <c r="G158" s="35"/>
      <c r="H158" s="20"/>
    </row>
    <row r="159" spans="1:8" s="33" customFormat="1" ht="30.75" customHeight="1">
      <c r="A159" s="34" t="s">
        <v>226</v>
      </c>
      <c r="B159" s="39" t="s">
        <v>106</v>
      </c>
      <c r="C159" s="26" t="s">
        <v>227</v>
      </c>
      <c r="D159" s="19"/>
      <c r="E159" s="28" t="s">
        <v>34</v>
      </c>
      <c r="F159" s="29">
        <v>10</v>
      </c>
      <c r="G159" s="30"/>
      <c r="H159" s="20">
        <f>ROUND(G159*F159,2)</f>
        <v>0</v>
      </c>
    </row>
    <row r="160" spans="1:8" s="33" customFormat="1" ht="30.75" customHeight="1">
      <c r="A160" s="34" t="s">
        <v>228</v>
      </c>
      <c r="B160" s="39" t="s">
        <v>107</v>
      </c>
      <c r="C160" s="26" t="s">
        <v>229</v>
      </c>
      <c r="D160" s="19"/>
      <c r="E160" s="28" t="s">
        <v>34</v>
      </c>
      <c r="F160" s="29">
        <v>60</v>
      </c>
      <c r="G160" s="30"/>
      <c r="H160" s="20">
        <f>ROUND(G160*F160,2)</f>
        <v>0</v>
      </c>
    </row>
    <row r="161" spans="1:8" s="33" customFormat="1" ht="30" customHeight="1">
      <c r="A161" s="34" t="s">
        <v>298</v>
      </c>
      <c r="B161" s="39" t="s">
        <v>108</v>
      </c>
      <c r="C161" s="26" t="s">
        <v>299</v>
      </c>
      <c r="D161" s="19" t="s">
        <v>2</v>
      </c>
      <c r="E161" s="28" t="s">
        <v>34</v>
      </c>
      <c r="F161" s="29">
        <v>150</v>
      </c>
      <c r="G161" s="30"/>
      <c r="H161" s="20">
        <f>ROUND(G161*F161,2)</f>
        <v>0</v>
      </c>
    </row>
    <row r="162" spans="1:8" s="31" customFormat="1" ht="30.75" customHeight="1">
      <c r="A162" s="34" t="s">
        <v>230</v>
      </c>
      <c r="B162" s="25" t="s">
        <v>333</v>
      </c>
      <c r="C162" s="26" t="s">
        <v>232</v>
      </c>
      <c r="D162" s="19" t="s">
        <v>104</v>
      </c>
      <c r="E162" s="28" t="s">
        <v>34</v>
      </c>
      <c r="F162" s="40">
        <v>80</v>
      </c>
      <c r="G162" s="30"/>
      <c r="H162" s="20">
        <f>ROUND(G162*F162,2)</f>
        <v>0</v>
      </c>
    </row>
    <row r="163" spans="1:8" s="33" customFormat="1" ht="30.75" customHeight="1">
      <c r="A163" s="34" t="s">
        <v>233</v>
      </c>
      <c r="B163" s="25" t="s">
        <v>334</v>
      </c>
      <c r="C163" s="26" t="s">
        <v>235</v>
      </c>
      <c r="D163" s="19" t="s">
        <v>104</v>
      </c>
      <c r="E163" s="28" t="s">
        <v>34</v>
      </c>
      <c r="F163" s="29">
        <v>40</v>
      </c>
      <c r="G163" s="30"/>
      <c r="H163" s="20">
        <f>ROUND(G163*F163,2)</f>
        <v>0</v>
      </c>
    </row>
    <row r="164" spans="1:8" s="31" customFormat="1" ht="30.75" customHeight="1">
      <c r="A164" s="34" t="s">
        <v>236</v>
      </c>
      <c r="B164" s="25" t="s">
        <v>335</v>
      </c>
      <c r="C164" s="26" t="s">
        <v>238</v>
      </c>
      <c r="D164" s="19" t="s">
        <v>239</v>
      </c>
      <c r="E164" s="28"/>
      <c r="F164" s="29"/>
      <c r="G164" s="35"/>
      <c r="H164" s="20"/>
    </row>
    <row r="165" spans="1:8" s="33" customFormat="1" ht="30.75" customHeight="1">
      <c r="A165" s="34" t="s">
        <v>240</v>
      </c>
      <c r="B165" s="36" t="s">
        <v>35</v>
      </c>
      <c r="C165" s="26" t="s">
        <v>241</v>
      </c>
      <c r="D165" s="19" t="s">
        <v>2</v>
      </c>
      <c r="E165" s="28" t="s">
        <v>51</v>
      </c>
      <c r="F165" s="29">
        <v>90</v>
      </c>
      <c r="G165" s="30"/>
      <c r="H165" s="20">
        <f>ROUND(G165*F165,2)</f>
        <v>0</v>
      </c>
    </row>
    <row r="166" spans="1:8" s="33" customFormat="1" ht="30.75" customHeight="1">
      <c r="A166" s="34" t="s">
        <v>242</v>
      </c>
      <c r="B166" s="36" t="s">
        <v>42</v>
      </c>
      <c r="C166" s="26" t="s">
        <v>243</v>
      </c>
      <c r="D166" s="19" t="s">
        <v>244</v>
      </c>
      <c r="E166" s="28" t="s">
        <v>51</v>
      </c>
      <c r="F166" s="29">
        <v>560</v>
      </c>
      <c r="G166" s="30"/>
      <c r="H166" s="20">
        <f>ROUND(G166*F166,2)</f>
        <v>0</v>
      </c>
    </row>
    <row r="167" spans="1:8" s="33" customFormat="1" ht="30.75" customHeight="1">
      <c r="A167" s="34" t="s">
        <v>245</v>
      </c>
      <c r="B167" s="25" t="s">
        <v>336</v>
      </c>
      <c r="C167" s="26" t="s">
        <v>247</v>
      </c>
      <c r="D167" s="19" t="s">
        <v>239</v>
      </c>
      <c r="E167" s="28"/>
      <c r="F167" s="29"/>
      <c r="G167" s="35"/>
      <c r="H167" s="20"/>
    </row>
    <row r="168" spans="1:8" s="33" customFormat="1" ht="30.75" customHeight="1">
      <c r="A168" s="34" t="s">
        <v>248</v>
      </c>
      <c r="B168" s="36" t="s">
        <v>35</v>
      </c>
      <c r="C168" s="26" t="s">
        <v>275</v>
      </c>
      <c r="D168" s="19" t="s">
        <v>120</v>
      </c>
      <c r="E168" s="28" t="s">
        <v>51</v>
      </c>
      <c r="F168" s="29">
        <v>560</v>
      </c>
      <c r="G168" s="30"/>
      <c r="H168" s="20">
        <f>ROUND(G168*F168,2)</f>
        <v>0</v>
      </c>
    </row>
    <row r="169" spans="1:8" s="33" customFormat="1" ht="30.75" customHeight="1">
      <c r="A169" s="34" t="s">
        <v>249</v>
      </c>
      <c r="B169" s="36" t="s">
        <v>42</v>
      </c>
      <c r="C169" s="26" t="s">
        <v>250</v>
      </c>
      <c r="D169" s="19" t="s">
        <v>111</v>
      </c>
      <c r="E169" s="28" t="s">
        <v>51</v>
      </c>
      <c r="F169" s="29">
        <v>90</v>
      </c>
      <c r="G169" s="30"/>
      <c r="H169" s="20">
        <f>ROUND(G169*F169,2)</f>
        <v>0</v>
      </c>
    </row>
    <row r="170" spans="1:8" s="33" customFormat="1" ht="30.75" customHeight="1">
      <c r="A170" s="34" t="s">
        <v>109</v>
      </c>
      <c r="B170" s="25" t="s">
        <v>337</v>
      </c>
      <c r="C170" s="26" t="s">
        <v>53</v>
      </c>
      <c r="D170" s="19" t="s">
        <v>239</v>
      </c>
      <c r="E170" s="28"/>
      <c r="F170" s="29"/>
      <c r="G170" s="35"/>
      <c r="H170" s="20"/>
    </row>
    <row r="171" spans="1:8" s="33" customFormat="1" ht="30.75" customHeight="1">
      <c r="A171" s="34" t="s">
        <v>252</v>
      </c>
      <c r="B171" s="36" t="s">
        <v>35</v>
      </c>
      <c r="C171" s="26" t="s">
        <v>275</v>
      </c>
      <c r="D171" s="19" t="s">
        <v>253</v>
      </c>
      <c r="E171" s="28"/>
      <c r="F171" s="29"/>
      <c r="G171" s="41"/>
      <c r="H171" s="20"/>
    </row>
    <row r="172" spans="1:8" s="33" customFormat="1" ht="30.75" customHeight="1">
      <c r="A172" s="34" t="s">
        <v>254</v>
      </c>
      <c r="B172" s="39" t="s">
        <v>106</v>
      </c>
      <c r="C172" s="26" t="s">
        <v>255</v>
      </c>
      <c r="D172" s="19"/>
      <c r="E172" s="28" t="s">
        <v>51</v>
      </c>
      <c r="F172" s="29">
        <v>5</v>
      </c>
      <c r="G172" s="30"/>
      <c r="H172" s="20">
        <f>ROUND(G172*F172,2)</f>
        <v>0</v>
      </c>
    </row>
    <row r="173" spans="1:8" s="33" customFormat="1" ht="30.75" customHeight="1">
      <c r="A173" s="34" t="s">
        <v>256</v>
      </c>
      <c r="B173" s="39" t="s">
        <v>107</v>
      </c>
      <c r="C173" s="26" t="s">
        <v>257</v>
      </c>
      <c r="D173" s="19"/>
      <c r="E173" s="28" t="s">
        <v>51</v>
      </c>
      <c r="F173" s="29">
        <v>10</v>
      </c>
      <c r="G173" s="30"/>
      <c r="H173" s="20">
        <f>ROUND(G173*F173,2)</f>
        <v>0</v>
      </c>
    </row>
    <row r="174" spans="1:8" s="33" customFormat="1" ht="30.75" customHeight="1">
      <c r="A174" s="34" t="s">
        <v>261</v>
      </c>
      <c r="B174" s="36" t="s">
        <v>42</v>
      </c>
      <c r="C174" s="26" t="s">
        <v>262</v>
      </c>
      <c r="D174" s="19" t="s">
        <v>244</v>
      </c>
      <c r="E174" s="28" t="s">
        <v>51</v>
      </c>
      <c r="F174" s="29">
        <v>60</v>
      </c>
      <c r="G174" s="30"/>
      <c r="H174" s="20">
        <f>ROUND(G174*F174,2)</f>
        <v>0</v>
      </c>
    </row>
    <row r="175" spans="1:8" s="33" customFormat="1" ht="30.75" customHeight="1">
      <c r="A175" s="34" t="s">
        <v>263</v>
      </c>
      <c r="B175" s="36" t="s">
        <v>52</v>
      </c>
      <c r="C175" s="26" t="s">
        <v>264</v>
      </c>
      <c r="D175" s="19" t="s">
        <v>112</v>
      </c>
      <c r="E175" s="28" t="s">
        <v>51</v>
      </c>
      <c r="F175" s="29">
        <v>40</v>
      </c>
      <c r="G175" s="30"/>
      <c r="H175" s="20">
        <f>ROUND(G175*F175,2)</f>
        <v>0</v>
      </c>
    </row>
    <row r="176" spans="1:8" s="33" customFormat="1" ht="30.75" customHeight="1">
      <c r="A176" s="34" t="s">
        <v>169</v>
      </c>
      <c r="B176" s="25" t="s">
        <v>338</v>
      </c>
      <c r="C176" s="26" t="s">
        <v>170</v>
      </c>
      <c r="D176" s="19" t="s">
        <v>171</v>
      </c>
      <c r="E176" s="81"/>
      <c r="F176" s="29"/>
      <c r="G176" s="35"/>
      <c r="H176" s="20"/>
    </row>
    <row r="177" spans="1:8" s="33" customFormat="1" ht="30.75" customHeight="1">
      <c r="A177" s="34" t="s">
        <v>270</v>
      </c>
      <c r="B177" s="36" t="s">
        <v>35</v>
      </c>
      <c r="C177" s="26" t="s">
        <v>271</v>
      </c>
      <c r="D177" s="19"/>
      <c r="E177" s="28"/>
      <c r="F177" s="29"/>
      <c r="G177" s="35"/>
      <c r="H177" s="20"/>
    </row>
    <row r="178" spans="1:8" s="33" customFormat="1" ht="30.75" customHeight="1">
      <c r="A178" s="34" t="s">
        <v>172</v>
      </c>
      <c r="B178" s="39" t="s">
        <v>106</v>
      </c>
      <c r="C178" s="26" t="s">
        <v>128</v>
      </c>
      <c r="D178" s="19"/>
      <c r="E178" s="28" t="s">
        <v>36</v>
      </c>
      <c r="F178" s="29">
        <v>580</v>
      </c>
      <c r="G178" s="30"/>
      <c r="H178" s="20">
        <f>ROUND(G178*F178,2)</f>
        <v>0</v>
      </c>
    </row>
    <row r="179" spans="1:8" s="33" customFormat="1" ht="30.75" customHeight="1">
      <c r="A179" s="34" t="s">
        <v>173</v>
      </c>
      <c r="B179" s="36" t="s">
        <v>42</v>
      </c>
      <c r="C179" s="26" t="s">
        <v>74</v>
      </c>
      <c r="D179" s="19"/>
      <c r="E179" s="28"/>
      <c r="F179" s="29"/>
      <c r="G179" s="35"/>
      <c r="H179" s="20"/>
    </row>
    <row r="180" spans="1:8" s="33" customFormat="1" ht="30.75" customHeight="1">
      <c r="A180" s="34" t="s">
        <v>174</v>
      </c>
      <c r="B180" s="39" t="s">
        <v>106</v>
      </c>
      <c r="C180" s="26" t="s">
        <v>128</v>
      </c>
      <c r="D180" s="19"/>
      <c r="E180" s="28" t="s">
        <v>36</v>
      </c>
      <c r="F180" s="29">
        <v>80</v>
      </c>
      <c r="G180" s="30"/>
      <c r="H180" s="20">
        <f>ROUND(G180*F180,2)</f>
        <v>0</v>
      </c>
    </row>
    <row r="181" spans="1:8" s="31" customFormat="1" ht="30.75" customHeight="1">
      <c r="A181" s="34" t="s">
        <v>113</v>
      </c>
      <c r="B181" s="25" t="s">
        <v>339</v>
      </c>
      <c r="C181" s="26" t="s">
        <v>115</v>
      </c>
      <c r="D181" s="19" t="s">
        <v>273</v>
      </c>
      <c r="E181" s="28"/>
      <c r="F181" s="29"/>
      <c r="G181" s="35"/>
      <c r="H181" s="20"/>
    </row>
    <row r="182" spans="1:8" s="33" customFormat="1" ht="30.75" customHeight="1">
      <c r="A182" s="34" t="s">
        <v>116</v>
      </c>
      <c r="B182" s="36" t="s">
        <v>35</v>
      </c>
      <c r="C182" s="26" t="s">
        <v>274</v>
      </c>
      <c r="D182" s="19" t="s">
        <v>2</v>
      </c>
      <c r="E182" s="28" t="s">
        <v>34</v>
      </c>
      <c r="F182" s="29">
        <v>90</v>
      </c>
      <c r="G182" s="30"/>
      <c r="H182" s="20">
        <f>ROUND(G182*F182,2)</f>
        <v>0</v>
      </c>
    </row>
    <row r="183" spans="1:8" ht="36" customHeight="1">
      <c r="A183" s="71"/>
      <c r="B183" s="82"/>
      <c r="C183" s="10" t="s">
        <v>22</v>
      </c>
      <c r="D183" s="77"/>
      <c r="E183" s="83"/>
      <c r="F183" s="78"/>
      <c r="G183" s="79"/>
      <c r="H183" s="79"/>
    </row>
    <row r="184" spans="1:8" s="31" customFormat="1" ht="30" customHeight="1">
      <c r="A184" s="32" t="s">
        <v>59</v>
      </c>
      <c r="B184" s="25" t="s">
        <v>340</v>
      </c>
      <c r="C184" s="26" t="s">
        <v>60</v>
      </c>
      <c r="D184" s="19" t="s">
        <v>130</v>
      </c>
      <c r="E184" s="28" t="s">
        <v>51</v>
      </c>
      <c r="F184" s="40">
        <v>550</v>
      </c>
      <c r="G184" s="30"/>
      <c r="H184" s="20">
        <f>ROUND(G184*F184,2)</f>
        <v>0</v>
      </c>
    </row>
    <row r="185" spans="1:8" ht="48" customHeight="1">
      <c r="A185" s="71"/>
      <c r="B185" s="82"/>
      <c r="C185" s="10" t="s">
        <v>23</v>
      </c>
      <c r="D185" s="77"/>
      <c r="E185" s="83"/>
      <c r="F185" s="78"/>
      <c r="G185" s="79"/>
      <c r="H185" s="79"/>
    </row>
    <row r="186" spans="1:8" s="31" customFormat="1" ht="30" customHeight="1">
      <c r="A186" s="32" t="s">
        <v>277</v>
      </c>
      <c r="B186" s="25" t="s">
        <v>341</v>
      </c>
      <c r="C186" s="26" t="s">
        <v>279</v>
      </c>
      <c r="D186" s="19" t="s">
        <v>134</v>
      </c>
      <c r="E186" s="28"/>
      <c r="F186" s="40"/>
      <c r="G186" s="35"/>
      <c r="H186" s="21"/>
    </row>
    <row r="187" spans="1:8" s="31" customFormat="1" ht="30" customHeight="1">
      <c r="A187" s="32" t="s">
        <v>280</v>
      </c>
      <c r="B187" s="36" t="s">
        <v>35</v>
      </c>
      <c r="C187" s="26" t="s">
        <v>281</v>
      </c>
      <c r="D187" s="19"/>
      <c r="E187" s="28" t="s">
        <v>41</v>
      </c>
      <c r="F187" s="40">
        <v>1</v>
      </c>
      <c r="G187" s="30"/>
      <c r="H187" s="20">
        <f>ROUND(G187*F187,2)</f>
        <v>0</v>
      </c>
    </row>
    <row r="188" spans="1:8" s="44" customFormat="1" ht="30.75" customHeight="1">
      <c r="A188" s="32" t="s">
        <v>79</v>
      </c>
      <c r="B188" s="25" t="s">
        <v>342</v>
      </c>
      <c r="C188" s="42" t="s">
        <v>283</v>
      </c>
      <c r="D188" s="43" t="s">
        <v>294</v>
      </c>
      <c r="E188" s="28"/>
      <c r="F188" s="40"/>
      <c r="G188" s="35"/>
      <c r="H188" s="21"/>
    </row>
    <row r="189" spans="1:8" s="106" customFormat="1" ht="37.5" customHeight="1">
      <c r="A189" s="32" t="s">
        <v>80</v>
      </c>
      <c r="B189" s="36" t="s">
        <v>35</v>
      </c>
      <c r="C189" s="45" t="s">
        <v>306</v>
      </c>
      <c r="D189" s="19"/>
      <c r="E189" s="28" t="s">
        <v>41</v>
      </c>
      <c r="F189" s="40">
        <v>1</v>
      </c>
      <c r="G189" s="30"/>
      <c r="H189" s="20">
        <f>ROUND(G189*F189,2)</f>
        <v>0</v>
      </c>
    </row>
    <row r="190" spans="1:8" s="106" customFormat="1" ht="37.5" customHeight="1">
      <c r="A190" s="32" t="s">
        <v>178</v>
      </c>
      <c r="B190" s="36" t="s">
        <v>42</v>
      </c>
      <c r="C190" s="45" t="s">
        <v>308</v>
      </c>
      <c r="D190" s="19"/>
      <c r="E190" s="28" t="s">
        <v>41</v>
      </c>
      <c r="F190" s="40">
        <v>1</v>
      </c>
      <c r="G190" s="30"/>
      <c r="H190" s="20">
        <f>ROUND(G190*F190,2)</f>
        <v>0</v>
      </c>
    </row>
    <row r="191" spans="1:8" s="33" customFormat="1" ht="30.75" customHeight="1">
      <c r="A191" s="32" t="s">
        <v>284</v>
      </c>
      <c r="B191" s="36" t="s">
        <v>52</v>
      </c>
      <c r="C191" s="45" t="s">
        <v>285</v>
      </c>
      <c r="D191" s="19"/>
      <c r="E191" s="28" t="s">
        <v>41</v>
      </c>
      <c r="F191" s="40">
        <v>3</v>
      </c>
      <c r="G191" s="30"/>
      <c r="H191" s="20">
        <f>ROUND(G191*F191,2)</f>
        <v>0</v>
      </c>
    </row>
    <row r="192" spans="1:8" s="33" customFormat="1" ht="30.75" customHeight="1">
      <c r="A192" s="32" t="s">
        <v>286</v>
      </c>
      <c r="B192" s="36" t="s">
        <v>65</v>
      </c>
      <c r="C192" s="45" t="s">
        <v>287</v>
      </c>
      <c r="D192" s="19"/>
      <c r="E192" s="28" t="s">
        <v>41</v>
      </c>
      <c r="F192" s="40">
        <v>3</v>
      </c>
      <c r="G192" s="30"/>
      <c r="H192" s="20">
        <f>ROUND(G192*F192,2)</f>
        <v>0</v>
      </c>
    </row>
    <row r="193" spans="1:8" ht="36" customHeight="1">
      <c r="A193" s="71"/>
      <c r="B193" s="84"/>
      <c r="C193" s="10" t="s">
        <v>24</v>
      </c>
      <c r="D193" s="77"/>
      <c r="E193" s="83"/>
      <c r="F193" s="78"/>
      <c r="G193" s="79"/>
      <c r="H193" s="79"/>
    </row>
    <row r="194" spans="1:8" s="33" customFormat="1" ht="30" customHeight="1">
      <c r="A194" s="32" t="s">
        <v>61</v>
      </c>
      <c r="B194" s="25" t="s">
        <v>343</v>
      </c>
      <c r="C194" s="45" t="s">
        <v>293</v>
      </c>
      <c r="D194" s="43" t="s">
        <v>294</v>
      </c>
      <c r="E194" s="28" t="s">
        <v>41</v>
      </c>
      <c r="F194" s="40">
        <v>1</v>
      </c>
      <c r="G194" s="30"/>
      <c r="H194" s="20">
        <f>ROUND(G194*F194,2)</f>
        <v>0</v>
      </c>
    </row>
    <row r="195" spans="1:8" s="31" customFormat="1" ht="30" customHeight="1">
      <c r="A195" s="32" t="s">
        <v>62</v>
      </c>
      <c r="B195" s="25" t="s">
        <v>344</v>
      </c>
      <c r="C195" s="45" t="s">
        <v>295</v>
      </c>
      <c r="D195" s="43" t="s">
        <v>294</v>
      </c>
      <c r="E195" s="28"/>
      <c r="F195" s="40"/>
      <c r="G195" s="35"/>
      <c r="H195" s="21"/>
    </row>
    <row r="196" spans="1:8" s="33" customFormat="1" ht="30" customHeight="1">
      <c r="A196" s="32" t="s">
        <v>189</v>
      </c>
      <c r="B196" s="36" t="s">
        <v>35</v>
      </c>
      <c r="C196" s="26" t="s">
        <v>190</v>
      </c>
      <c r="D196" s="19"/>
      <c r="E196" s="28" t="s">
        <v>41</v>
      </c>
      <c r="F196" s="40">
        <v>1</v>
      </c>
      <c r="G196" s="30"/>
      <c r="H196" s="20">
        <f>ROUND(G196*F196,2)</f>
        <v>0</v>
      </c>
    </row>
    <row r="197" spans="1:8" s="33" customFormat="1" ht="30" customHeight="1">
      <c r="A197" s="32" t="s">
        <v>64</v>
      </c>
      <c r="B197" s="36" t="s">
        <v>42</v>
      </c>
      <c r="C197" s="26" t="s">
        <v>165</v>
      </c>
      <c r="D197" s="19"/>
      <c r="E197" s="28" t="s">
        <v>41</v>
      </c>
      <c r="F197" s="40">
        <v>1</v>
      </c>
      <c r="G197" s="30"/>
      <c r="H197" s="20">
        <f>ROUND(G197*F197,2)</f>
        <v>0</v>
      </c>
    </row>
    <row r="198" spans="1:8" s="33" customFormat="1" ht="30" customHeight="1">
      <c r="A198" s="32" t="s">
        <v>77</v>
      </c>
      <c r="B198" s="25" t="s">
        <v>345</v>
      </c>
      <c r="C198" s="26" t="s">
        <v>84</v>
      </c>
      <c r="D198" s="43" t="s">
        <v>294</v>
      </c>
      <c r="E198" s="28" t="s">
        <v>41</v>
      </c>
      <c r="F198" s="40">
        <v>4</v>
      </c>
      <c r="G198" s="30"/>
      <c r="H198" s="20">
        <f>ROUND(G198*F198,2)</f>
        <v>0</v>
      </c>
    </row>
    <row r="199" spans="1:8" s="33" customFormat="1" ht="30" customHeight="1">
      <c r="A199" s="46" t="s">
        <v>300</v>
      </c>
      <c r="B199" s="47" t="s">
        <v>346</v>
      </c>
      <c r="C199" s="45" t="s">
        <v>301</v>
      </c>
      <c r="D199" s="43" t="s">
        <v>294</v>
      </c>
      <c r="E199" s="48" t="s">
        <v>41</v>
      </c>
      <c r="F199" s="86">
        <v>2</v>
      </c>
      <c r="G199" s="87"/>
      <c r="H199" s="88">
        <f>ROUND(G199*F199,2)</f>
        <v>0</v>
      </c>
    </row>
    <row r="200" spans="1:8" s="33" customFormat="1" ht="30" customHeight="1">
      <c r="A200" s="32" t="s">
        <v>296</v>
      </c>
      <c r="B200" s="25" t="s">
        <v>347</v>
      </c>
      <c r="C200" s="45" t="s">
        <v>297</v>
      </c>
      <c r="D200" s="43" t="s">
        <v>294</v>
      </c>
      <c r="E200" s="28" t="s">
        <v>41</v>
      </c>
      <c r="F200" s="40">
        <v>3</v>
      </c>
      <c r="G200" s="30"/>
      <c r="H200" s="20">
        <f>ROUND(G200*F200,2)</f>
        <v>0</v>
      </c>
    </row>
    <row r="201" spans="1:8" ht="36" customHeight="1">
      <c r="A201" s="71"/>
      <c r="B201" s="76"/>
      <c r="C201" s="10" t="s">
        <v>25</v>
      </c>
      <c r="D201" s="77"/>
      <c r="E201" s="80"/>
      <c r="F201" s="77"/>
      <c r="G201" s="79"/>
      <c r="H201" s="79"/>
    </row>
    <row r="202" spans="1:8" s="31" customFormat="1" ht="30" customHeight="1">
      <c r="A202" s="34" t="s">
        <v>66</v>
      </c>
      <c r="B202" s="25" t="s">
        <v>348</v>
      </c>
      <c r="C202" s="26" t="s">
        <v>67</v>
      </c>
      <c r="D202" s="19" t="s">
        <v>156</v>
      </c>
      <c r="E202" s="28"/>
      <c r="F202" s="29"/>
      <c r="G202" s="35"/>
      <c r="H202" s="20"/>
    </row>
    <row r="203" spans="1:8" s="33" customFormat="1" ht="30" customHeight="1">
      <c r="A203" s="34" t="s">
        <v>157</v>
      </c>
      <c r="B203" s="36" t="s">
        <v>35</v>
      </c>
      <c r="C203" s="26" t="s">
        <v>158</v>
      </c>
      <c r="D203" s="19"/>
      <c r="E203" s="28" t="s">
        <v>34</v>
      </c>
      <c r="F203" s="29">
        <v>400</v>
      </c>
      <c r="G203" s="30"/>
      <c r="H203" s="20">
        <f>ROUND(G203*F203,2)</f>
        <v>0</v>
      </c>
    </row>
    <row r="204" spans="1:8" s="33" customFormat="1" ht="30" customHeight="1">
      <c r="A204" s="34" t="s">
        <v>68</v>
      </c>
      <c r="B204" s="36" t="s">
        <v>42</v>
      </c>
      <c r="C204" s="26" t="s">
        <v>159</v>
      </c>
      <c r="D204" s="19"/>
      <c r="E204" s="28" t="s">
        <v>34</v>
      </c>
      <c r="F204" s="29">
        <v>800</v>
      </c>
      <c r="G204" s="30"/>
      <c r="H204" s="20">
        <f>ROUND(G204*F204,2)</f>
        <v>0</v>
      </c>
    </row>
    <row r="205" spans="1:8" ht="36" customHeight="1">
      <c r="A205" s="71"/>
      <c r="B205" s="89"/>
      <c r="C205" s="10" t="s">
        <v>26</v>
      </c>
      <c r="D205" s="77"/>
      <c r="E205" s="83"/>
      <c r="F205" s="78"/>
      <c r="G205" s="71"/>
      <c r="H205" s="79"/>
    </row>
    <row r="206" spans="1:8" ht="36" customHeight="1">
      <c r="A206" s="71"/>
      <c r="B206" s="25" t="s">
        <v>349</v>
      </c>
      <c r="C206" s="26" t="s">
        <v>302</v>
      </c>
      <c r="D206" s="19" t="s">
        <v>460</v>
      </c>
      <c r="E206" s="28" t="s">
        <v>41</v>
      </c>
      <c r="F206" s="29">
        <v>2</v>
      </c>
      <c r="G206" s="30"/>
      <c r="H206" s="20">
        <f>ROUND(G206*F206,2)</f>
        <v>0</v>
      </c>
    </row>
    <row r="207" spans="1:8" ht="36" customHeight="1">
      <c r="A207" s="71"/>
      <c r="B207" s="25" t="s">
        <v>350</v>
      </c>
      <c r="C207" s="26" t="s">
        <v>303</v>
      </c>
      <c r="D207" s="19" t="s">
        <v>460</v>
      </c>
      <c r="E207" s="28" t="s">
        <v>51</v>
      </c>
      <c r="F207" s="29">
        <v>10</v>
      </c>
      <c r="G207" s="30"/>
      <c r="H207" s="20">
        <f>ROUND(G207*F207,2)</f>
        <v>0</v>
      </c>
    </row>
    <row r="208" spans="1:8" s="12" customFormat="1" ht="30" customHeight="1" thickBot="1">
      <c r="A208" s="90"/>
      <c r="B208" s="23" t="s">
        <v>14</v>
      </c>
      <c r="C208" s="129" t="str">
        <f>C138</f>
        <v>SOROKIN STREET - MARGATE ROAD TO ADSUM DRIVE, REHABILITATION</v>
      </c>
      <c r="D208" s="130"/>
      <c r="E208" s="130"/>
      <c r="F208" s="131"/>
      <c r="G208" s="90" t="s">
        <v>17</v>
      </c>
      <c r="H208" s="90">
        <f>SUM(H138:H207)</f>
        <v>0</v>
      </c>
    </row>
    <row r="209" spans="1:8" s="12" customFormat="1" ht="30" customHeight="1" thickTop="1">
      <c r="A209" s="74"/>
      <c r="B209" s="22" t="s">
        <v>15</v>
      </c>
      <c r="C209" s="142" t="s">
        <v>196</v>
      </c>
      <c r="D209" s="143"/>
      <c r="E209" s="143"/>
      <c r="F209" s="144"/>
      <c r="G209" s="74"/>
      <c r="H209" s="75"/>
    </row>
    <row r="210" spans="1:8" ht="36" customHeight="1">
      <c r="A210" s="71"/>
      <c r="B210" s="76"/>
      <c r="C210" s="9" t="s">
        <v>19</v>
      </c>
      <c r="D210" s="77"/>
      <c r="E210" s="78" t="s">
        <v>2</v>
      </c>
      <c r="F210" s="78" t="s">
        <v>2</v>
      </c>
      <c r="G210" s="71" t="s">
        <v>2</v>
      </c>
      <c r="H210" s="79"/>
    </row>
    <row r="211" spans="1:8" s="107" customFormat="1" ht="30" customHeight="1">
      <c r="A211" s="32" t="s">
        <v>85</v>
      </c>
      <c r="B211" s="25" t="s">
        <v>389</v>
      </c>
      <c r="C211" s="26" t="s">
        <v>86</v>
      </c>
      <c r="D211" s="27" t="s">
        <v>167</v>
      </c>
      <c r="E211" s="28" t="s">
        <v>32</v>
      </c>
      <c r="F211" s="29">
        <v>1600</v>
      </c>
      <c r="G211" s="30"/>
      <c r="H211" s="20">
        <f>ROUND(G211*F211,2)</f>
        <v>0</v>
      </c>
    </row>
    <row r="212" spans="1:8" s="107" customFormat="1" ht="30" customHeight="1">
      <c r="A212" s="24" t="s">
        <v>87</v>
      </c>
      <c r="B212" s="25" t="s">
        <v>390</v>
      </c>
      <c r="C212" s="26" t="s">
        <v>89</v>
      </c>
      <c r="D212" s="27" t="s">
        <v>167</v>
      </c>
      <c r="E212" s="28"/>
      <c r="F212" s="29"/>
      <c r="G212" s="35"/>
      <c r="H212" s="20"/>
    </row>
    <row r="213" spans="1:8" s="122" customFormat="1" ht="30" customHeight="1">
      <c r="A213" s="117" t="s">
        <v>466</v>
      </c>
      <c r="B213" s="118" t="s">
        <v>35</v>
      </c>
      <c r="C213" s="119" t="s">
        <v>467</v>
      </c>
      <c r="D213" s="120" t="s">
        <v>2</v>
      </c>
      <c r="E213" s="121" t="s">
        <v>36</v>
      </c>
      <c r="F213" s="123">
        <v>550</v>
      </c>
      <c r="G213" s="124"/>
      <c r="H213" s="88">
        <f aca="true" t="shared" si="4" ref="H213:H219">ROUND(G213*F213,2)</f>
        <v>0</v>
      </c>
    </row>
    <row r="214" spans="1:8" s="107" customFormat="1" ht="30" customHeight="1">
      <c r="A214" s="32" t="s">
        <v>351</v>
      </c>
      <c r="B214" s="36" t="s">
        <v>42</v>
      </c>
      <c r="C214" s="26" t="s">
        <v>352</v>
      </c>
      <c r="D214" s="19" t="s">
        <v>2</v>
      </c>
      <c r="E214" s="28" t="s">
        <v>36</v>
      </c>
      <c r="F214" s="29">
        <v>1100</v>
      </c>
      <c r="G214" s="30"/>
      <c r="H214" s="20">
        <f t="shared" si="4"/>
        <v>0</v>
      </c>
    </row>
    <row r="215" spans="1:8" s="107" customFormat="1" ht="30" customHeight="1">
      <c r="A215" s="24" t="s">
        <v>37</v>
      </c>
      <c r="B215" s="25" t="s">
        <v>391</v>
      </c>
      <c r="C215" s="26" t="s">
        <v>38</v>
      </c>
      <c r="D215" s="27" t="s">
        <v>167</v>
      </c>
      <c r="E215" s="28" t="s">
        <v>32</v>
      </c>
      <c r="F215" s="29">
        <v>300</v>
      </c>
      <c r="G215" s="30"/>
      <c r="H215" s="20">
        <f t="shared" si="4"/>
        <v>0</v>
      </c>
    </row>
    <row r="216" spans="1:8" s="106" customFormat="1" ht="30" customHeight="1">
      <c r="A216" s="32" t="s">
        <v>39</v>
      </c>
      <c r="B216" s="25" t="s">
        <v>276</v>
      </c>
      <c r="C216" s="26" t="s">
        <v>40</v>
      </c>
      <c r="D216" s="27" t="s">
        <v>167</v>
      </c>
      <c r="E216" s="28" t="s">
        <v>34</v>
      </c>
      <c r="F216" s="29">
        <v>2300</v>
      </c>
      <c r="G216" s="30"/>
      <c r="H216" s="20">
        <f t="shared" si="4"/>
        <v>0</v>
      </c>
    </row>
    <row r="217" spans="1:8" s="106" customFormat="1" ht="30" customHeight="1">
      <c r="A217" s="24" t="s">
        <v>304</v>
      </c>
      <c r="B217" s="25" t="s">
        <v>392</v>
      </c>
      <c r="C217" s="26" t="s">
        <v>305</v>
      </c>
      <c r="D217" s="27" t="s">
        <v>167</v>
      </c>
      <c r="E217" s="28" t="s">
        <v>32</v>
      </c>
      <c r="F217" s="29">
        <v>30</v>
      </c>
      <c r="G217" s="30"/>
      <c r="H217" s="20">
        <f t="shared" si="4"/>
        <v>0</v>
      </c>
    </row>
    <row r="218" spans="1:8" s="106" customFormat="1" ht="30" customHeight="1">
      <c r="A218" s="24" t="s">
        <v>92</v>
      </c>
      <c r="B218" s="25" t="s">
        <v>393</v>
      </c>
      <c r="C218" s="26" t="s">
        <v>94</v>
      </c>
      <c r="D218" s="19" t="s">
        <v>95</v>
      </c>
      <c r="E218" s="28" t="s">
        <v>34</v>
      </c>
      <c r="F218" s="29">
        <v>2800</v>
      </c>
      <c r="G218" s="30"/>
      <c r="H218" s="20">
        <f t="shared" si="4"/>
        <v>0</v>
      </c>
    </row>
    <row r="219" spans="1:8" s="106" customFormat="1" ht="30" customHeight="1">
      <c r="A219" s="24" t="s">
        <v>96</v>
      </c>
      <c r="B219" s="25" t="s">
        <v>394</v>
      </c>
      <c r="C219" s="26" t="s">
        <v>98</v>
      </c>
      <c r="D219" s="19" t="s">
        <v>99</v>
      </c>
      <c r="E219" s="28" t="s">
        <v>34</v>
      </c>
      <c r="F219" s="29">
        <v>2800</v>
      </c>
      <c r="G219" s="30"/>
      <c r="H219" s="20">
        <f t="shared" si="4"/>
        <v>0</v>
      </c>
    </row>
    <row r="220" spans="1:8" ht="36" customHeight="1">
      <c r="A220" s="71"/>
      <c r="B220" s="76"/>
      <c r="C220" s="10" t="s">
        <v>20</v>
      </c>
      <c r="D220" s="77"/>
      <c r="E220" s="80"/>
      <c r="F220" s="77"/>
      <c r="G220" s="71"/>
      <c r="H220" s="79"/>
    </row>
    <row r="221" spans="1:8" s="107" customFormat="1" ht="30" customHeight="1">
      <c r="A221" s="34" t="s">
        <v>70</v>
      </c>
      <c r="B221" s="25" t="s">
        <v>395</v>
      </c>
      <c r="C221" s="26" t="s">
        <v>71</v>
      </c>
      <c r="D221" s="27" t="s">
        <v>167</v>
      </c>
      <c r="E221" s="28"/>
      <c r="F221" s="29"/>
      <c r="G221" s="35"/>
      <c r="H221" s="20"/>
    </row>
    <row r="222" spans="1:8" s="106" customFormat="1" ht="30" customHeight="1">
      <c r="A222" s="34" t="s">
        <v>72</v>
      </c>
      <c r="B222" s="36" t="s">
        <v>35</v>
      </c>
      <c r="C222" s="26" t="s">
        <v>73</v>
      </c>
      <c r="D222" s="19" t="s">
        <v>2</v>
      </c>
      <c r="E222" s="28" t="s">
        <v>34</v>
      </c>
      <c r="F222" s="29">
        <v>3150</v>
      </c>
      <c r="G222" s="30"/>
      <c r="H222" s="20">
        <f>ROUND(G222*F222,2)</f>
        <v>0</v>
      </c>
    </row>
    <row r="223" spans="1:8" s="106" customFormat="1" ht="30" customHeight="1">
      <c r="A223" s="34" t="s">
        <v>47</v>
      </c>
      <c r="B223" s="25" t="s">
        <v>396</v>
      </c>
      <c r="C223" s="26" t="s">
        <v>48</v>
      </c>
      <c r="D223" s="19" t="s">
        <v>168</v>
      </c>
      <c r="E223" s="28"/>
      <c r="F223" s="29"/>
      <c r="G223" s="35"/>
      <c r="H223" s="20"/>
    </row>
    <row r="224" spans="1:8" s="106" customFormat="1" ht="30" customHeight="1">
      <c r="A224" s="34" t="s">
        <v>49</v>
      </c>
      <c r="B224" s="36" t="s">
        <v>35</v>
      </c>
      <c r="C224" s="26" t="s">
        <v>50</v>
      </c>
      <c r="D224" s="19" t="s">
        <v>2</v>
      </c>
      <c r="E224" s="28" t="s">
        <v>41</v>
      </c>
      <c r="F224" s="29">
        <v>50</v>
      </c>
      <c r="G224" s="30"/>
      <c r="H224" s="20">
        <f>ROUND(G224*F224,2)</f>
        <v>0</v>
      </c>
    </row>
    <row r="225" spans="1:8" s="107" customFormat="1" ht="30" customHeight="1">
      <c r="A225" s="34" t="s">
        <v>161</v>
      </c>
      <c r="B225" s="25" t="s">
        <v>397</v>
      </c>
      <c r="C225" s="26" t="s">
        <v>162</v>
      </c>
      <c r="D225" s="19" t="s">
        <v>104</v>
      </c>
      <c r="E225" s="28"/>
      <c r="F225" s="29"/>
      <c r="G225" s="35"/>
      <c r="H225" s="20"/>
    </row>
    <row r="226" spans="1:8" s="106" customFormat="1" ht="30" customHeight="1">
      <c r="A226" s="34" t="s">
        <v>163</v>
      </c>
      <c r="B226" s="36" t="s">
        <v>35</v>
      </c>
      <c r="C226" s="26" t="s">
        <v>105</v>
      </c>
      <c r="D226" s="19" t="s">
        <v>2</v>
      </c>
      <c r="E226" s="28" t="s">
        <v>34</v>
      </c>
      <c r="F226" s="29">
        <v>400</v>
      </c>
      <c r="G226" s="30"/>
      <c r="H226" s="20">
        <f>ROUND(G226*F226,2)</f>
        <v>0</v>
      </c>
    </row>
    <row r="227" spans="1:8" s="107" customFormat="1" ht="30" customHeight="1">
      <c r="A227" s="34" t="s">
        <v>353</v>
      </c>
      <c r="B227" s="25" t="s">
        <v>398</v>
      </c>
      <c r="C227" s="26" t="s">
        <v>354</v>
      </c>
      <c r="D227" s="19" t="s">
        <v>104</v>
      </c>
      <c r="E227" s="28"/>
      <c r="F227" s="29"/>
      <c r="G227" s="35"/>
      <c r="H227" s="20"/>
    </row>
    <row r="228" spans="1:8" s="106" customFormat="1" ht="30" customHeight="1">
      <c r="A228" s="34" t="s">
        <v>355</v>
      </c>
      <c r="B228" s="36" t="s">
        <v>35</v>
      </c>
      <c r="C228" s="26" t="s">
        <v>105</v>
      </c>
      <c r="D228" s="19" t="s">
        <v>225</v>
      </c>
      <c r="E228" s="28" t="s">
        <v>34</v>
      </c>
      <c r="F228" s="29">
        <v>400</v>
      </c>
      <c r="G228" s="30"/>
      <c r="H228" s="20">
        <f>ROUND(G228*F228,2)</f>
        <v>0</v>
      </c>
    </row>
    <row r="229" spans="1:8" s="106" customFormat="1" ht="30" customHeight="1">
      <c r="A229" s="34" t="s">
        <v>356</v>
      </c>
      <c r="B229" s="36" t="s">
        <v>42</v>
      </c>
      <c r="C229" s="26" t="s">
        <v>357</v>
      </c>
      <c r="D229" s="19" t="s">
        <v>2</v>
      </c>
      <c r="E229" s="28" t="s">
        <v>34</v>
      </c>
      <c r="F229" s="29">
        <v>330</v>
      </c>
      <c r="G229" s="30"/>
      <c r="H229" s="20">
        <f>ROUND(G229*F229,2)</f>
        <v>0</v>
      </c>
    </row>
    <row r="230" spans="1:8" s="107" customFormat="1" ht="30" customHeight="1">
      <c r="A230" s="34" t="s">
        <v>221</v>
      </c>
      <c r="B230" s="25" t="s">
        <v>399</v>
      </c>
      <c r="C230" s="26" t="s">
        <v>223</v>
      </c>
      <c r="D230" s="19" t="s">
        <v>104</v>
      </c>
      <c r="E230" s="28"/>
      <c r="F230" s="29"/>
      <c r="G230" s="35"/>
      <c r="H230" s="20"/>
    </row>
    <row r="231" spans="1:8" s="106" customFormat="1" ht="30" customHeight="1">
      <c r="A231" s="34" t="s">
        <v>224</v>
      </c>
      <c r="B231" s="36" t="s">
        <v>35</v>
      </c>
      <c r="C231" s="26" t="s">
        <v>105</v>
      </c>
      <c r="D231" s="19" t="s">
        <v>225</v>
      </c>
      <c r="E231" s="28"/>
      <c r="F231" s="29"/>
      <c r="G231" s="35"/>
      <c r="H231" s="20"/>
    </row>
    <row r="232" spans="1:8" s="106" customFormat="1" ht="30" customHeight="1">
      <c r="A232" s="34" t="s">
        <v>226</v>
      </c>
      <c r="B232" s="39" t="s">
        <v>106</v>
      </c>
      <c r="C232" s="26" t="s">
        <v>227</v>
      </c>
      <c r="D232" s="19"/>
      <c r="E232" s="28" t="s">
        <v>34</v>
      </c>
      <c r="F232" s="29">
        <v>5</v>
      </c>
      <c r="G232" s="30"/>
      <c r="H232" s="20">
        <f>ROUND(G232*F232,2)</f>
        <v>0</v>
      </c>
    </row>
    <row r="233" spans="1:8" s="106" customFormat="1" ht="30" customHeight="1">
      <c r="A233" s="34" t="s">
        <v>228</v>
      </c>
      <c r="B233" s="39" t="s">
        <v>107</v>
      </c>
      <c r="C233" s="26" t="s">
        <v>229</v>
      </c>
      <c r="D233" s="19"/>
      <c r="E233" s="28" t="s">
        <v>34</v>
      </c>
      <c r="F233" s="29">
        <v>10</v>
      </c>
      <c r="G233" s="30"/>
      <c r="H233" s="20">
        <f>ROUND(G233*F233,2)</f>
        <v>0</v>
      </c>
    </row>
    <row r="234" spans="1:8" s="106" customFormat="1" ht="30" customHeight="1">
      <c r="A234" s="34" t="s">
        <v>109</v>
      </c>
      <c r="B234" s="25" t="s">
        <v>400</v>
      </c>
      <c r="C234" s="26" t="s">
        <v>53</v>
      </c>
      <c r="D234" s="19" t="s">
        <v>239</v>
      </c>
      <c r="E234" s="28"/>
      <c r="F234" s="29"/>
      <c r="G234" s="35"/>
      <c r="H234" s="20"/>
    </row>
    <row r="235" spans="1:8" s="106" customFormat="1" ht="30" customHeight="1">
      <c r="A235" s="34" t="s">
        <v>252</v>
      </c>
      <c r="B235" s="36" t="s">
        <v>35</v>
      </c>
      <c r="C235" s="26" t="s">
        <v>275</v>
      </c>
      <c r="D235" s="19" t="s">
        <v>253</v>
      </c>
      <c r="E235" s="28"/>
      <c r="F235" s="29"/>
      <c r="G235" s="41"/>
      <c r="H235" s="20"/>
    </row>
    <row r="236" spans="1:8" s="106" customFormat="1" ht="30" customHeight="1">
      <c r="A236" s="34" t="s">
        <v>254</v>
      </c>
      <c r="B236" s="39" t="s">
        <v>106</v>
      </c>
      <c r="C236" s="26" t="s">
        <v>255</v>
      </c>
      <c r="D236" s="19"/>
      <c r="E236" s="28" t="s">
        <v>51</v>
      </c>
      <c r="F236" s="29">
        <v>5</v>
      </c>
      <c r="G236" s="30"/>
      <c r="H236" s="20">
        <f>ROUND(G236*F236,2)</f>
        <v>0</v>
      </c>
    </row>
    <row r="237" spans="1:8" s="106" customFormat="1" ht="30" customHeight="1">
      <c r="A237" s="34" t="s">
        <v>256</v>
      </c>
      <c r="B237" s="39" t="s">
        <v>107</v>
      </c>
      <c r="C237" s="26" t="s">
        <v>257</v>
      </c>
      <c r="D237" s="19"/>
      <c r="E237" s="28" t="s">
        <v>51</v>
      </c>
      <c r="F237" s="29">
        <v>10</v>
      </c>
      <c r="G237" s="30"/>
      <c r="H237" s="20">
        <f>ROUND(G237*F237,2)</f>
        <v>0</v>
      </c>
    </row>
    <row r="238" spans="1:8" s="106" customFormat="1" ht="30" customHeight="1">
      <c r="A238" s="34" t="s">
        <v>263</v>
      </c>
      <c r="B238" s="36" t="s">
        <v>42</v>
      </c>
      <c r="C238" s="26" t="s">
        <v>264</v>
      </c>
      <c r="D238" s="19" t="s">
        <v>112</v>
      </c>
      <c r="E238" s="28" t="s">
        <v>51</v>
      </c>
      <c r="F238" s="29">
        <v>4</v>
      </c>
      <c r="G238" s="30"/>
      <c r="H238" s="20">
        <f>ROUND(G238*F238,2)</f>
        <v>0</v>
      </c>
    </row>
    <row r="239" spans="1:8" ht="36" customHeight="1">
      <c r="A239" s="71"/>
      <c r="B239" s="82"/>
      <c r="C239" s="10" t="s">
        <v>21</v>
      </c>
      <c r="D239" s="77"/>
      <c r="E239" s="78"/>
      <c r="F239" s="78"/>
      <c r="G239" s="71"/>
      <c r="H239" s="79"/>
    </row>
    <row r="240" spans="1:8" s="107" customFormat="1" ht="37.5" customHeight="1">
      <c r="A240" s="32" t="s">
        <v>54</v>
      </c>
      <c r="B240" s="25" t="s">
        <v>401</v>
      </c>
      <c r="C240" s="26" t="s">
        <v>55</v>
      </c>
      <c r="D240" s="19" t="s">
        <v>177</v>
      </c>
      <c r="E240" s="28"/>
      <c r="F240" s="40"/>
      <c r="G240" s="35"/>
      <c r="H240" s="21"/>
    </row>
    <row r="241" spans="1:8" s="107" customFormat="1" ht="37.5" customHeight="1">
      <c r="A241" s="32" t="s">
        <v>78</v>
      </c>
      <c r="B241" s="36" t="s">
        <v>35</v>
      </c>
      <c r="C241" s="26" t="s">
        <v>175</v>
      </c>
      <c r="D241" s="19" t="s">
        <v>2</v>
      </c>
      <c r="E241" s="28" t="s">
        <v>34</v>
      </c>
      <c r="F241" s="40">
        <v>100</v>
      </c>
      <c r="G241" s="30"/>
      <c r="H241" s="20">
        <f>ROUND(G241*F241,2)</f>
        <v>0</v>
      </c>
    </row>
    <row r="242" spans="1:8" s="107" customFormat="1" ht="37.5" customHeight="1">
      <c r="A242" s="32" t="s">
        <v>358</v>
      </c>
      <c r="B242" s="36" t="s">
        <v>42</v>
      </c>
      <c r="C242" s="26" t="s">
        <v>359</v>
      </c>
      <c r="D242" s="19" t="s">
        <v>2</v>
      </c>
      <c r="E242" s="28" t="s">
        <v>34</v>
      </c>
      <c r="F242" s="40">
        <v>300</v>
      </c>
      <c r="G242" s="30"/>
      <c r="H242" s="20">
        <f>ROUND(G242*F242,2)</f>
        <v>0</v>
      </c>
    </row>
    <row r="243" spans="1:8" s="107" customFormat="1" ht="37.5" customHeight="1">
      <c r="A243" s="32" t="s">
        <v>56</v>
      </c>
      <c r="B243" s="25" t="s">
        <v>402</v>
      </c>
      <c r="C243" s="26" t="s">
        <v>57</v>
      </c>
      <c r="D243" s="19" t="s">
        <v>177</v>
      </c>
      <c r="E243" s="28"/>
      <c r="F243" s="40"/>
      <c r="G243" s="35"/>
      <c r="H243" s="21"/>
    </row>
    <row r="244" spans="1:8" s="106" customFormat="1" ht="37.5" customHeight="1">
      <c r="A244" s="32" t="s">
        <v>121</v>
      </c>
      <c r="B244" s="36" t="s">
        <v>35</v>
      </c>
      <c r="C244" s="26" t="s">
        <v>122</v>
      </c>
      <c r="D244" s="19" t="s">
        <v>111</v>
      </c>
      <c r="E244" s="28" t="s">
        <v>51</v>
      </c>
      <c r="F244" s="29">
        <v>30</v>
      </c>
      <c r="G244" s="30"/>
      <c r="H244" s="20">
        <f aca="true" t="shared" si="5" ref="H244:H250">ROUND(G244*F244,2)</f>
        <v>0</v>
      </c>
    </row>
    <row r="245" spans="1:8" s="107" customFormat="1" ht="51" customHeight="1">
      <c r="A245" s="32" t="s">
        <v>360</v>
      </c>
      <c r="B245" s="36" t="s">
        <v>42</v>
      </c>
      <c r="C245" s="26" t="s">
        <v>361</v>
      </c>
      <c r="D245" s="19" t="s">
        <v>362</v>
      </c>
      <c r="E245" s="28" t="s">
        <v>51</v>
      </c>
      <c r="F245" s="40">
        <v>250</v>
      </c>
      <c r="G245" s="30"/>
      <c r="H245" s="20">
        <f t="shared" si="5"/>
        <v>0</v>
      </c>
    </row>
    <row r="246" spans="1:8" s="107" customFormat="1" ht="51" customHeight="1">
      <c r="A246" s="32" t="s">
        <v>360</v>
      </c>
      <c r="B246" s="36" t="s">
        <v>52</v>
      </c>
      <c r="C246" s="26" t="s">
        <v>363</v>
      </c>
      <c r="D246" s="19" t="s">
        <v>362</v>
      </c>
      <c r="E246" s="28" t="s">
        <v>51</v>
      </c>
      <c r="F246" s="40">
        <v>150</v>
      </c>
      <c r="G246" s="30"/>
      <c r="H246" s="20">
        <f t="shared" si="5"/>
        <v>0</v>
      </c>
    </row>
    <row r="247" spans="1:8" s="107" customFormat="1" ht="51" customHeight="1">
      <c r="A247" s="32" t="s">
        <v>364</v>
      </c>
      <c r="B247" s="36" t="s">
        <v>65</v>
      </c>
      <c r="C247" s="26" t="s">
        <v>365</v>
      </c>
      <c r="D247" s="19" t="s">
        <v>366</v>
      </c>
      <c r="E247" s="28" t="s">
        <v>51</v>
      </c>
      <c r="F247" s="40">
        <v>60</v>
      </c>
      <c r="G247" s="30"/>
      <c r="H247" s="20">
        <f t="shared" si="5"/>
        <v>0</v>
      </c>
    </row>
    <row r="248" spans="1:8" s="107" customFormat="1" ht="51" customHeight="1">
      <c r="A248" s="32" t="s">
        <v>367</v>
      </c>
      <c r="B248" s="36" t="s">
        <v>69</v>
      </c>
      <c r="C248" s="26" t="s">
        <v>368</v>
      </c>
      <c r="D248" s="19" t="s">
        <v>369</v>
      </c>
      <c r="E248" s="28" t="s">
        <v>51</v>
      </c>
      <c r="F248" s="40">
        <v>200</v>
      </c>
      <c r="G248" s="30"/>
      <c r="H248" s="20">
        <f t="shared" si="5"/>
        <v>0</v>
      </c>
    </row>
    <row r="249" spans="1:8" s="107" customFormat="1" ht="51" customHeight="1">
      <c r="A249" s="32" t="s">
        <v>370</v>
      </c>
      <c r="B249" s="36" t="s">
        <v>123</v>
      </c>
      <c r="C249" s="26" t="s">
        <v>371</v>
      </c>
      <c r="D249" s="19" t="s">
        <v>372</v>
      </c>
      <c r="E249" s="28" t="s">
        <v>51</v>
      </c>
      <c r="F249" s="40">
        <v>17</v>
      </c>
      <c r="G249" s="30"/>
      <c r="H249" s="20">
        <f t="shared" si="5"/>
        <v>0</v>
      </c>
    </row>
    <row r="250" spans="1:8" s="106" customFormat="1" ht="37.5" customHeight="1">
      <c r="A250" s="32" t="s">
        <v>58</v>
      </c>
      <c r="B250" s="36" t="s">
        <v>124</v>
      </c>
      <c r="C250" s="26" t="s">
        <v>125</v>
      </c>
      <c r="D250" s="19" t="s">
        <v>126</v>
      </c>
      <c r="E250" s="28" t="s">
        <v>51</v>
      </c>
      <c r="F250" s="29">
        <v>10</v>
      </c>
      <c r="G250" s="30"/>
      <c r="H250" s="20">
        <f t="shared" si="5"/>
        <v>0</v>
      </c>
    </row>
    <row r="251" spans="1:8" s="106" customFormat="1" ht="30" customHeight="1">
      <c r="A251" s="32" t="s">
        <v>373</v>
      </c>
      <c r="B251" s="25" t="s">
        <v>403</v>
      </c>
      <c r="C251" s="26" t="s">
        <v>374</v>
      </c>
      <c r="D251" s="19" t="s">
        <v>171</v>
      </c>
      <c r="E251" s="81"/>
      <c r="F251" s="29"/>
      <c r="G251" s="35"/>
      <c r="H251" s="21"/>
    </row>
    <row r="252" spans="1:8" s="106" customFormat="1" ht="30" customHeight="1">
      <c r="A252" s="32" t="s">
        <v>375</v>
      </c>
      <c r="B252" s="36" t="s">
        <v>35</v>
      </c>
      <c r="C252" s="26" t="s">
        <v>271</v>
      </c>
      <c r="D252" s="19"/>
      <c r="E252" s="28"/>
      <c r="F252" s="29"/>
      <c r="G252" s="35"/>
      <c r="H252" s="21"/>
    </row>
    <row r="253" spans="1:8" s="106" customFormat="1" ht="30" customHeight="1">
      <c r="A253" s="32" t="s">
        <v>376</v>
      </c>
      <c r="B253" s="39" t="s">
        <v>106</v>
      </c>
      <c r="C253" s="26" t="s">
        <v>128</v>
      </c>
      <c r="D253" s="19"/>
      <c r="E253" s="28" t="s">
        <v>36</v>
      </c>
      <c r="F253" s="29">
        <v>570</v>
      </c>
      <c r="G253" s="30"/>
      <c r="H253" s="20">
        <f>ROUND(G253*F253,2)</f>
        <v>0</v>
      </c>
    </row>
    <row r="254" spans="1:8" s="106" customFormat="1" ht="30" customHeight="1">
      <c r="A254" s="32" t="s">
        <v>377</v>
      </c>
      <c r="B254" s="36" t="s">
        <v>42</v>
      </c>
      <c r="C254" s="26" t="s">
        <v>74</v>
      </c>
      <c r="D254" s="19"/>
      <c r="E254" s="28"/>
      <c r="F254" s="29"/>
      <c r="G254" s="35"/>
      <c r="H254" s="21"/>
    </row>
    <row r="255" spans="1:8" s="106" customFormat="1" ht="30" customHeight="1">
      <c r="A255" s="32" t="s">
        <v>378</v>
      </c>
      <c r="B255" s="39" t="s">
        <v>106</v>
      </c>
      <c r="C255" s="26" t="s">
        <v>128</v>
      </c>
      <c r="D255" s="19"/>
      <c r="E255" s="28" t="s">
        <v>36</v>
      </c>
      <c r="F255" s="29">
        <v>15</v>
      </c>
      <c r="G255" s="30"/>
      <c r="H255" s="20">
        <f>ROUND(G255*F255,2)</f>
        <v>0</v>
      </c>
    </row>
    <row r="256" spans="1:8" ht="36" customHeight="1">
      <c r="A256" s="71"/>
      <c r="B256" s="82"/>
      <c r="C256" s="10" t="s">
        <v>22</v>
      </c>
      <c r="D256" s="77"/>
      <c r="E256" s="83"/>
      <c r="F256" s="78"/>
      <c r="G256" s="71"/>
      <c r="H256" s="79"/>
    </row>
    <row r="257" spans="1:8" s="107" customFormat="1" ht="30" customHeight="1">
      <c r="A257" s="32" t="s">
        <v>59</v>
      </c>
      <c r="B257" s="25" t="s">
        <v>404</v>
      </c>
      <c r="C257" s="26" t="s">
        <v>60</v>
      </c>
      <c r="D257" s="19" t="s">
        <v>130</v>
      </c>
      <c r="E257" s="28" t="s">
        <v>51</v>
      </c>
      <c r="F257" s="40">
        <v>300</v>
      </c>
      <c r="G257" s="30"/>
      <c r="H257" s="20">
        <f>ROUND(G257*F257,2)</f>
        <v>0</v>
      </c>
    </row>
    <row r="258" spans="1:8" ht="48" customHeight="1">
      <c r="A258" s="71"/>
      <c r="B258" s="82"/>
      <c r="C258" s="10" t="s">
        <v>23</v>
      </c>
      <c r="D258" s="77"/>
      <c r="E258" s="83"/>
      <c r="F258" s="78"/>
      <c r="G258" s="71"/>
      <c r="H258" s="79"/>
    </row>
    <row r="259" spans="1:8" s="107" customFormat="1" ht="30" customHeight="1">
      <c r="A259" s="32" t="s">
        <v>131</v>
      </c>
      <c r="B259" s="25" t="s">
        <v>405</v>
      </c>
      <c r="C259" s="26" t="s">
        <v>133</v>
      </c>
      <c r="D259" s="19" t="s">
        <v>134</v>
      </c>
      <c r="E259" s="28"/>
      <c r="F259" s="40"/>
      <c r="G259" s="35"/>
      <c r="H259" s="21"/>
    </row>
    <row r="260" spans="1:8" s="107" customFormat="1" ht="30" customHeight="1">
      <c r="A260" s="32" t="s">
        <v>380</v>
      </c>
      <c r="B260" s="36" t="s">
        <v>35</v>
      </c>
      <c r="C260" s="26" t="s">
        <v>135</v>
      </c>
      <c r="D260" s="19"/>
      <c r="E260" s="28" t="s">
        <v>41</v>
      </c>
      <c r="F260" s="40">
        <v>4</v>
      </c>
      <c r="G260" s="30"/>
      <c r="H260" s="20">
        <f>ROUND(G260*F260,2)</f>
        <v>0</v>
      </c>
    </row>
    <row r="261" spans="1:8" s="106" customFormat="1" ht="30" customHeight="1">
      <c r="A261" s="32" t="s">
        <v>136</v>
      </c>
      <c r="B261" s="25" t="s">
        <v>406</v>
      </c>
      <c r="C261" s="26" t="s">
        <v>138</v>
      </c>
      <c r="D261" s="19" t="s">
        <v>134</v>
      </c>
      <c r="E261" s="28"/>
      <c r="F261" s="40"/>
      <c r="G261" s="35"/>
      <c r="H261" s="21"/>
    </row>
    <row r="262" spans="1:8" s="106" customFormat="1" ht="30" customHeight="1">
      <c r="A262" s="32" t="s">
        <v>139</v>
      </c>
      <c r="B262" s="36" t="s">
        <v>35</v>
      </c>
      <c r="C262" s="26" t="s">
        <v>140</v>
      </c>
      <c r="D262" s="19"/>
      <c r="E262" s="28"/>
      <c r="F262" s="40"/>
      <c r="G262" s="35"/>
      <c r="H262" s="21"/>
    </row>
    <row r="263" spans="1:8" s="106" customFormat="1" ht="37.5" customHeight="1">
      <c r="A263" s="32" t="s">
        <v>141</v>
      </c>
      <c r="B263" s="39" t="s">
        <v>106</v>
      </c>
      <c r="C263" s="26" t="s">
        <v>456</v>
      </c>
      <c r="D263" s="19"/>
      <c r="E263" s="28" t="s">
        <v>51</v>
      </c>
      <c r="F263" s="40">
        <v>25</v>
      </c>
      <c r="G263" s="30"/>
      <c r="H263" s="20">
        <f>ROUND(G263*F263,2)</f>
        <v>0</v>
      </c>
    </row>
    <row r="264" spans="1:8" s="108" customFormat="1" ht="30" customHeight="1">
      <c r="A264" s="32" t="s">
        <v>79</v>
      </c>
      <c r="B264" s="25" t="s">
        <v>407</v>
      </c>
      <c r="C264" s="42" t="s">
        <v>283</v>
      </c>
      <c r="D264" s="43" t="s">
        <v>481</v>
      </c>
      <c r="E264" s="28"/>
      <c r="F264" s="40"/>
      <c r="G264" s="35"/>
      <c r="H264" s="21"/>
    </row>
    <row r="265" spans="1:8" s="106" customFormat="1" ht="37.5" customHeight="1">
      <c r="A265" s="32" t="s">
        <v>80</v>
      </c>
      <c r="B265" s="36" t="s">
        <v>35</v>
      </c>
      <c r="C265" s="45" t="s">
        <v>306</v>
      </c>
      <c r="D265" s="19"/>
      <c r="E265" s="28" t="s">
        <v>41</v>
      </c>
      <c r="F265" s="40">
        <v>1</v>
      </c>
      <c r="G265" s="30"/>
      <c r="H265" s="20">
        <f>ROUND(G265*F265,2)</f>
        <v>0</v>
      </c>
    </row>
    <row r="266" spans="1:8" s="106" customFormat="1" ht="37.5" customHeight="1">
      <c r="A266" s="32" t="s">
        <v>81</v>
      </c>
      <c r="B266" s="36" t="s">
        <v>42</v>
      </c>
      <c r="C266" s="45" t="s">
        <v>307</v>
      </c>
      <c r="D266" s="19"/>
      <c r="E266" s="28" t="s">
        <v>41</v>
      </c>
      <c r="F266" s="40">
        <v>1</v>
      </c>
      <c r="G266" s="30"/>
      <c r="H266" s="20">
        <f>ROUND(G266*F266,2)</f>
        <v>0</v>
      </c>
    </row>
    <row r="267" spans="1:8" s="108" customFormat="1" ht="30" customHeight="1">
      <c r="A267" s="32" t="s">
        <v>143</v>
      </c>
      <c r="B267" s="25" t="s">
        <v>408</v>
      </c>
      <c r="C267" s="109" t="s">
        <v>145</v>
      </c>
      <c r="D267" s="19" t="s">
        <v>134</v>
      </c>
      <c r="E267" s="28"/>
      <c r="F267" s="40"/>
      <c r="G267" s="35"/>
      <c r="H267" s="21"/>
    </row>
    <row r="268" spans="1:8" s="108" customFormat="1" ht="30" customHeight="1">
      <c r="A268" s="32" t="s">
        <v>146</v>
      </c>
      <c r="B268" s="36" t="s">
        <v>35</v>
      </c>
      <c r="C268" s="109" t="s">
        <v>383</v>
      </c>
      <c r="D268" s="19"/>
      <c r="E268" s="28"/>
      <c r="F268" s="40"/>
      <c r="G268" s="35"/>
      <c r="H268" s="21"/>
    </row>
    <row r="269" spans="1:8" s="106" customFormat="1" ht="30" customHeight="1">
      <c r="A269" s="32" t="s">
        <v>160</v>
      </c>
      <c r="B269" s="39" t="s">
        <v>106</v>
      </c>
      <c r="C269" s="26" t="s">
        <v>457</v>
      </c>
      <c r="D269" s="19"/>
      <c r="E269" s="28" t="s">
        <v>41</v>
      </c>
      <c r="F269" s="40">
        <v>2</v>
      </c>
      <c r="G269" s="30"/>
      <c r="H269" s="20">
        <f>ROUND(G269*F269,2)</f>
        <v>0</v>
      </c>
    </row>
    <row r="270" spans="1:8" s="106" customFormat="1" ht="30" customHeight="1">
      <c r="A270" s="32" t="s">
        <v>164</v>
      </c>
      <c r="B270" s="39" t="s">
        <v>107</v>
      </c>
      <c r="C270" s="26" t="s">
        <v>458</v>
      </c>
      <c r="D270" s="19"/>
      <c r="E270" s="28" t="s">
        <v>41</v>
      </c>
      <c r="F270" s="40">
        <v>2</v>
      </c>
      <c r="G270" s="30"/>
      <c r="H270" s="20">
        <f>ROUND(G270*F270,2)</f>
        <v>0</v>
      </c>
    </row>
    <row r="271" spans="1:8" s="107" customFormat="1" ht="30" customHeight="1">
      <c r="A271" s="32" t="s">
        <v>183</v>
      </c>
      <c r="B271" s="25" t="s">
        <v>409</v>
      </c>
      <c r="C271" s="26" t="s">
        <v>184</v>
      </c>
      <c r="D271" s="19" t="s">
        <v>134</v>
      </c>
      <c r="E271" s="28" t="s">
        <v>41</v>
      </c>
      <c r="F271" s="40">
        <v>3</v>
      </c>
      <c r="G271" s="30"/>
      <c r="H271" s="20">
        <f>ROUND(G271*F271,2)</f>
        <v>0</v>
      </c>
    </row>
    <row r="272" spans="1:8" s="106" customFormat="1" ht="30" customHeight="1">
      <c r="A272" s="32" t="s">
        <v>148</v>
      </c>
      <c r="B272" s="25" t="s">
        <v>410</v>
      </c>
      <c r="C272" s="26" t="s">
        <v>150</v>
      </c>
      <c r="D272" s="19" t="s">
        <v>134</v>
      </c>
      <c r="E272" s="28" t="s">
        <v>41</v>
      </c>
      <c r="F272" s="40">
        <v>4</v>
      </c>
      <c r="G272" s="30"/>
      <c r="H272" s="20">
        <f>ROUND(G272*F272,2)</f>
        <v>0</v>
      </c>
    </row>
    <row r="273" spans="1:8" s="106" customFormat="1" ht="30" customHeight="1">
      <c r="A273" s="32" t="s">
        <v>151</v>
      </c>
      <c r="B273" s="25" t="s">
        <v>411</v>
      </c>
      <c r="C273" s="26" t="s">
        <v>153</v>
      </c>
      <c r="D273" s="19" t="s">
        <v>154</v>
      </c>
      <c r="E273" s="28" t="s">
        <v>51</v>
      </c>
      <c r="F273" s="40">
        <v>48</v>
      </c>
      <c r="G273" s="30"/>
      <c r="H273" s="20">
        <f>ROUND(G273*F273,2)</f>
        <v>0</v>
      </c>
    </row>
    <row r="274" spans="1:8" ht="36" customHeight="1">
      <c r="A274" s="71"/>
      <c r="B274" s="84"/>
      <c r="C274" s="10" t="s">
        <v>24</v>
      </c>
      <c r="D274" s="77"/>
      <c r="E274" s="83"/>
      <c r="F274" s="78"/>
      <c r="G274" s="71"/>
      <c r="H274" s="79"/>
    </row>
    <row r="275" spans="1:8" s="33" customFormat="1" ht="30" customHeight="1">
      <c r="A275" s="32" t="s">
        <v>61</v>
      </c>
      <c r="B275" s="25" t="s">
        <v>412</v>
      </c>
      <c r="C275" s="45" t="s">
        <v>293</v>
      </c>
      <c r="D275" s="43" t="s">
        <v>294</v>
      </c>
      <c r="E275" s="28" t="s">
        <v>41</v>
      </c>
      <c r="F275" s="40">
        <v>1</v>
      </c>
      <c r="G275" s="30"/>
      <c r="H275" s="20">
        <f>ROUND(G275*F275,2)</f>
        <v>0</v>
      </c>
    </row>
    <row r="276" spans="1:8" s="31" customFormat="1" ht="30" customHeight="1">
      <c r="A276" s="32" t="s">
        <v>62</v>
      </c>
      <c r="B276" s="25" t="s">
        <v>413</v>
      </c>
      <c r="C276" s="45" t="s">
        <v>295</v>
      </c>
      <c r="D276" s="43" t="s">
        <v>294</v>
      </c>
      <c r="E276" s="28"/>
      <c r="F276" s="40"/>
      <c r="G276" s="35"/>
      <c r="H276" s="21"/>
    </row>
    <row r="277" spans="1:8" s="33" customFormat="1" ht="30" customHeight="1">
      <c r="A277" s="32" t="s">
        <v>189</v>
      </c>
      <c r="B277" s="36" t="s">
        <v>35</v>
      </c>
      <c r="C277" s="26" t="s">
        <v>190</v>
      </c>
      <c r="D277" s="19"/>
      <c r="E277" s="28" t="s">
        <v>41</v>
      </c>
      <c r="F277" s="40">
        <v>1</v>
      </c>
      <c r="G277" s="30"/>
      <c r="H277" s="20">
        <f>ROUND(G277*F277,2)</f>
        <v>0</v>
      </c>
    </row>
    <row r="278" spans="1:8" s="33" customFormat="1" ht="30" customHeight="1">
      <c r="A278" s="32" t="s">
        <v>77</v>
      </c>
      <c r="B278" s="25" t="s">
        <v>414</v>
      </c>
      <c r="C278" s="26" t="s">
        <v>84</v>
      </c>
      <c r="D278" s="43" t="s">
        <v>294</v>
      </c>
      <c r="E278" s="28" t="s">
        <v>41</v>
      </c>
      <c r="F278" s="40">
        <v>6</v>
      </c>
      <c r="G278" s="30"/>
      <c r="H278" s="20">
        <f>ROUND(G278*F278,2)</f>
        <v>0</v>
      </c>
    </row>
    <row r="279" spans="1:8" s="33" customFormat="1" ht="30" customHeight="1">
      <c r="A279" s="46" t="s">
        <v>300</v>
      </c>
      <c r="B279" s="47" t="s">
        <v>415</v>
      </c>
      <c r="C279" s="45" t="s">
        <v>301</v>
      </c>
      <c r="D279" s="43" t="s">
        <v>294</v>
      </c>
      <c r="E279" s="48" t="s">
        <v>41</v>
      </c>
      <c r="F279" s="86">
        <v>2</v>
      </c>
      <c r="G279" s="87"/>
      <c r="H279" s="88">
        <f>ROUND(G279*F279,2)</f>
        <v>0</v>
      </c>
    </row>
    <row r="280" spans="1:8" ht="36" customHeight="1">
      <c r="A280" s="71"/>
      <c r="B280" s="76"/>
      <c r="C280" s="10" t="s">
        <v>25</v>
      </c>
      <c r="D280" s="77"/>
      <c r="E280" s="80"/>
      <c r="F280" s="77"/>
      <c r="G280" s="71"/>
      <c r="H280" s="79"/>
    </row>
    <row r="281" spans="1:8" s="31" customFormat="1" ht="30" customHeight="1">
      <c r="A281" s="34" t="s">
        <v>66</v>
      </c>
      <c r="B281" s="25" t="s">
        <v>416</v>
      </c>
      <c r="C281" s="26" t="s">
        <v>67</v>
      </c>
      <c r="D281" s="19" t="s">
        <v>156</v>
      </c>
      <c r="E281" s="28"/>
      <c r="F281" s="29"/>
      <c r="G281" s="35"/>
      <c r="H281" s="20"/>
    </row>
    <row r="282" spans="1:8" s="33" customFormat="1" ht="30" customHeight="1">
      <c r="A282" s="34" t="s">
        <v>157</v>
      </c>
      <c r="B282" s="36" t="s">
        <v>35</v>
      </c>
      <c r="C282" s="26" t="s">
        <v>158</v>
      </c>
      <c r="D282" s="19"/>
      <c r="E282" s="28" t="s">
        <v>34</v>
      </c>
      <c r="F282" s="29">
        <v>300</v>
      </c>
      <c r="G282" s="30"/>
      <c r="H282" s="20">
        <f>ROUND(G282*F282,2)</f>
        <v>0</v>
      </c>
    </row>
    <row r="283" spans="1:8" s="33" customFormat="1" ht="30" customHeight="1">
      <c r="A283" s="34" t="s">
        <v>68</v>
      </c>
      <c r="B283" s="36" t="s">
        <v>42</v>
      </c>
      <c r="C283" s="26" t="s">
        <v>159</v>
      </c>
      <c r="D283" s="19"/>
      <c r="E283" s="28" t="s">
        <v>34</v>
      </c>
      <c r="F283" s="29">
        <v>2000</v>
      </c>
      <c r="G283" s="30"/>
      <c r="H283" s="20">
        <f>ROUND(G283*F283,2)</f>
        <v>0</v>
      </c>
    </row>
    <row r="284" spans="1:8" ht="36" customHeight="1">
      <c r="A284" s="71"/>
      <c r="B284" s="89"/>
      <c r="C284" s="10" t="s">
        <v>26</v>
      </c>
      <c r="D284" s="77"/>
      <c r="E284" s="83"/>
      <c r="F284" s="78"/>
      <c r="G284" s="71"/>
      <c r="H284" s="79"/>
    </row>
    <row r="285" spans="1:8" ht="36" customHeight="1">
      <c r="A285" s="71"/>
      <c r="B285" s="25" t="s">
        <v>417</v>
      </c>
      <c r="C285" s="26" t="s">
        <v>387</v>
      </c>
      <c r="D285" s="19" t="s">
        <v>462</v>
      </c>
      <c r="E285" s="28" t="s">
        <v>388</v>
      </c>
      <c r="F285" s="29">
        <v>20</v>
      </c>
      <c r="G285" s="30"/>
      <c r="H285" s="20">
        <f>ROUND(G285*F285,2)</f>
        <v>0</v>
      </c>
    </row>
    <row r="286" spans="1:8" ht="36" customHeight="1">
      <c r="A286" s="71"/>
      <c r="B286" s="25" t="s">
        <v>418</v>
      </c>
      <c r="C286" s="26" t="s">
        <v>302</v>
      </c>
      <c r="D286" s="19" t="s">
        <v>460</v>
      </c>
      <c r="E286" s="28" t="s">
        <v>41</v>
      </c>
      <c r="F286" s="29">
        <v>4</v>
      </c>
      <c r="G286" s="30"/>
      <c r="H286" s="20">
        <f>ROUND(G286*F286,2)</f>
        <v>0</v>
      </c>
    </row>
    <row r="287" spans="1:8" ht="36" customHeight="1">
      <c r="A287" s="71"/>
      <c r="B287" s="25" t="s">
        <v>419</v>
      </c>
      <c r="C287" s="26" t="s">
        <v>303</v>
      </c>
      <c r="D287" s="19" t="s">
        <v>460</v>
      </c>
      <c r="E287" s="28" t="s">
        <v>51</v>
      </c>
      <c r="F287" s="29">
        <v>10</v>
      </c>
      <c r="G287" s="30"/>
      <c r="H287" s="20">
        <f>ROUND(G287*F287,2)</f>
        <v>0</v>
      </c>
    </row>
    <row r="288" spans="1:8" s="12" customFormat="1" ht="30" customHeight="1" thickBot="1">
      <c r="A288" s="90"/>
      <c r="B288" s="23" t="s">
        <v>15</v>
      </c>
      <c r="C288" s="129" t="str">
        <f>C209</f>
        <v>LEAMAN CRESCENT - DOUBLEDAY DRIVE TO PIPELINE ROAD, RECONSTRUCTION</v>
      </c>
      <c r="D288" s="130"/>
      <c r="E288" s="130"/>
      <c r="F288" s="131"/>
      <c r="G288" s="90"/>
      <c r="H288" s="90">
        <f>SUM(H209:H287)</f>
        <v>0</v>
      </c>
    </row>
    <row r="289" spans="1:8" s="12" customFormat="1" ht="30" customHeight="1" thickTop="1">
      <c r="A289" s="74"/>
      <c r="B289" s="22" t="s">
        <v>16</v>
      </c>
      <c r="C289" s="142" t="s">
        <v>197</v>
      </c>
      <c r="D289" s="143"/>
      <c r="E289" s="143"/>
      <c r="F289" s="144"/>
      <c r="G289" s="74"/>
      <c r="H289" s="75"/>
    </row>
    <row r="290" spans="1:8" ht="36" customHeight="1">
      <c r="A290" s="71"/>
      <c r="B290" s="76"/>
      <c r="C290" s="9" t="s">
        <v>19</v>
      </c>
      <c r="D290" s="77"/>
      <c r="E290" s="78" t="s">
        <v>2</v>
      </c>
      <c r="F290" s="78" t="s">
        <v>2</v>
      </c>
      <c r="G290" s="71"/>
      <c r="H290" s="79"/>
    </row>
    <row r="291" spans="1:8" s="107" customFormat="1" ht="30" customHeight="1">
      <c r="A291" s="32" t="s">
        <v>85</v>
      </c>
      <c r="B291" s="25" t="s">
        <v>379</v>
      </c>
      <c r="C291" s="26" t="s">
        <v>86</v>
      </c>
      <c r="D291" s="27" t="s">
        <v>167</v>
      </c>
      <c r="E291" s="28" t="s">
        <v>32</v>
      </c>
      <c r="F291" s="29">
        <v>1250</v>
      </c>
      <c r="G291" s="30"/>
      <c r="H291" s="20">
        <f>ROUND(G291*F291,2)</f>
        <v>0</v>
      </c>
    </row>
    <row r="292" spans="1:10" s="33" customFormat="1" ht="30" customHeight="1">
      <c r="A292" s="24" t="s">
        <v>479</v>
      </c>
      <c r="B292" s="25" t="s">
        <v>424</v>
      </c>
      <c r="C292" s="26" t="s">
        <v>480</v>
      </c>
      <c r="D292" s="27" t="s">
        <v>167</v>
      </c>
      <c r="E292" s="28" t="s">
        <v>34</v>
      </c>
      <c r="F292" s="29">
        <v>2100</v>
      </c>
      <c r="G292" s="30"/>
      <c r="H292" s="20">
        <f>ROUND(G292*F292,2)</f>
        <v>0</v>
      </c>
      <c r="I292" s="125"/>
      <c r="J292" s="126"/>
    </row>
    <row r="293" spans="1:8" s="107" customFormat="1" ht="30" customHeight="1">
      <c r="A293" s="24" t="s">
        <v>87</v>
      </c>
      <c r="B293" s="25" t="s">
        <v>278</v>
      </c>
      <c r="C293" s="26" t="s">
        <v>89</v>
      </c>
      <c r="D293" s="27" t="s">
        <v>167</v>
      </c>
      <c r="E293" s="28"/>
      <c r="F293" s="29"/>
      <c r="G293" s="35"/>
      <c r="H293" s="20"/>
    </row>
    <row r="294" spans="1:8" s="122" customFormat="1" ht="30" customHeight="1">
      <c r="A294" s="117" t="s">
        <v>466</v>
      </c>
      <c r="B294" s="118" t="s">
        <v>35</v>
      </c>
      <c r="C294" s="119" t="s">
        <v>467</v>
      </c>
      <c r="D294" s="120" t="s">
        <v>2</v>
      </c>
      <c r="E294" s="121" t="s">
        <v>36</v>
      </c>
      <c r="F294" s="123">
        <v>2400</v>
      </c>
      <c r="G294" s="124"/>
      <c r="H294" s="88">
        <f>ROUND(G294*F294,2)</f>
        <v>0</v>
      </c>
    </row>
    <row r="295" spans="1:8" s="107" customFormat="1" ht="30" customHeight="1">
      <c r="A295" s="24" t="s">
        <v>37</v>
      </c>
      <c r="B295" s="25" t="s">
        <v>425</v>
      </c>
      <c r="C295" s="26" t="s">
        <v>38</v>
      </c>
      <c r="D295" s="27" t="s">
        <v>167</v>
      </c>
      <c r="E295" s="28" t="s">
        <v>32</v>
      </c>
      <c r="F295" s="29">
        <v>250</v>
      </c>
      <c r="G295" s="30"/>
      <c r="H295" s="20">
        <f>ROUND(G295*F295,2)</f>
        <v>0</v>
      </c>
    </row>
    <row r="296" spans="1:8" s="106" customFormat="1" ht="30" customHeight="1">
      <c r="A296" s="32" t="s">
        <v>39</v>
      </c>
      <c r="B296" s="25" t="s">
        <v>381</v>
      </c>
      <c r="C296" s="26" t="s">
        <v>40</v>
      </c>
      <c r="D296" s="27" t="s">
        <v>167</v>
      </c>
      <c r="E296" s="28" t="s">
        <v>34</v>
      </c>
      <c r="F296" s="29">
        <v>600</v>
      </c>
      <c r="G296" s="30"/>
      <c r="H296" s="20">
        <f>ROUND(G296*F296,2)</f>
        <v>0</v>
      </c>
    </row>
    <row r="297" spans="1:8" s="106" customFormat="1" ht="30" customHeight="1">
      <c r="A297" s="24" t="s">
        <v>92</v>
      </c>
      <c r="B297" s="25" t="s">
        <v>426</v>
      </c>
      <c r="C297" s="26" t="s">
        <v>94</v>
      </c>
      <c r="D297" s="19" t="s">
        <v>95</v>
      </c>
      <c r="E297" s="28" t="s">
        <v>34</v>
      </c>
      <c r="F297" s="29">
        <v>2100</v>
      </c>
      <c r="G297" s="30"/>
      <c r="H297" s="20">
        <f>ROUND(G297*F297,2)</f>
        <v>0</v>
      </c>
    </row>
    <row r="298" spans="1:8" ht="36" customHeight="1">
      <c r="A298" s="71"/>
      <c r="B298" s="76"/>
      <c r="C298" s="10" t="s">
        <v>20</v>
      </c>
      <c r="D298" s="77"/>
      <c r="E298" s="80"/>
      <c r="F298" s="77"/>
      <c r="G298" s="71"/>
      <c r="H298" s="79"/>
    </row>
    <row r="299" spans="1:8" s="107" customFormat="1" ht="30" customHeight="1">
      <c r="A299" s="34" t="s">
        <v>70</v>
      </c>
      <c r="B299" s="25" t="s">
        <v>427</v>
      </c>
      <c r="C299" s="26" t="s">
        <v>71</v>
      </c>
      <c r="D299" s="27" t="s">
        <v>167</v>
      </c>
      <c r="E299" s="28"/>
      <c r="F299" s="29"/>
      <c r="G299" s="35"/>
      <c r="H299" s="20"/>
    </row>
    <row r="300" spans="1:8" s="106" customFormat="1" ht="30" customHeight="1">
      <c r="A300" s="34" t="s">
        <v>72</v>
      </c>
      <c r="B300" s="36" t="s">
        <v>35</v>
      </c>
      <c r="C300" s="26" t="s">
        <v>73</v>
      </c>
      <c r="D300" s="19" t="s">
        <v>2</v>
      </c>
      <c r="E300" s="28" t="s">
        <v>34</v>
      </c>
      <c r="F300" s="29">
        <v>1850</v>
      </c>
      <c r="G300" s="30"/>
      <c r="H300" s="20">
        <f>ROUND(G300*F300,2)</f>
        <v>0</v>
      </c>
    </row>
    <row r="301" spans="1:8" s="106" customFormat="1" ht="30" customHeight="1">
      <c r="A301" s="34" t="s">
        <v>47</v>
      </c>
      <c r="B301" s="25" t="s">
        <v>428</v>
      </c>
      <c r="C301" s="26" t="s">
        <v>48</v>
      </c>
      <c r="D301" s="19" t="s">
        <v>168</v>
      </c>
      <c r="E301" s="28"/>
      <c r="F301" s="29"/>
      <c r="G301" s="35"/>
      <c r="H301" s="20"/>
    </row>
    <row r="302" spans="1:8" s="106" customFormat="1" ht="30" customHeight="1">
      <c r="A302" s="34" t="s">
        <v>49</v>
      </c>
      <c r="B302" s="36" t="s">
        <v>35</v>
      </c>
      <c r="C302" s="26" t="s">
        <v>50</v>
      </c>
      <c r="D302" s="19" t="s">
        <v>2</v>
      </c>
      <c r="E302" s="28" t="s">
        <v>41</v>
      </c>
      <c r="F302" s="29">
        <v>50</v>
      </c>
      <c r="G302" s="30"/>
      <c r="H302" s="20">
        <f>ROUND(G302*F302,2)</f>
        <v>0</v>
      </c>
    </row>
    <row r="303" spans="1:8" s="107" customFormat="1" ht="30" customHeight="1">
      <c r="A303" s="34" t="s">
        <v>161</v>
      </c>
      <c r="B303" s="25" t="s">
        <v>429</v>
      </c>
      <c r="C303" s="26" t="s">
        <v>162</v>
      </c>
      <c r="D303" s="19" t="s">
        <v>104</v>
      </c>
      <c r="E303" s="28"/>
      <c r="F303" s="29"/>
      <c r="G303" s="35"/>
      <c r="H303" s="20"/>
    </row>
    <row r="304" spans="1:8" s="106" customFormat="1" ht="30" customHeight="1">
      <c r="A304" s="34" t="s">
        <v>163</v>
      </c>
      <c r="B304" s="36" t="s">
        <v>35</v>
      </c>
      <c r="C304" s="26" t="s">
        <v>105</v>
      </c>
      <c r="D304" s="19" t="s">
        <v>2</v>
      </c>
      <c r="E304" s="28" t="s">
        <v>34</v>
      </c>
      <c r="F304" s="29">
        <v>280</v>
      </c>
      <c r="G304" s="30"/>
      <c r="H304" s="20">
        <f>ROUND(G304*F304,2)</f>
        <v>0</v>
      </c>
    </row>
    <row r="305" spans="1:8" s="107" customFormat="1" ht="30" customHeight="1">
      <c r="A305" s="34" t="s">
        <v>353</v>
      </c>
      <c r="B305" s="25" t="s">
        <v>282</v>
      </c>
      <c r="C305" s="26" t="s">
        <v>354</v>
      </c>
      <c r="D305" s="19" t="s">
        <v>104</v>
      </c>
      <c r="E305" s="28"/>
      <c r="F305" s="29"/>
      <c r="G305" s="35"/>
      <c r="H305" s="20"/>
    </row>
    <row r="306" spans="1:8" s="106" customFormat="1" ht="30" customHeight="1">
      <c r="A306" s="34" t="s">
        <v>355</v>
      </c>
      <c r="B306" s="36" t="s">
        <v>35</v>
      </c>
      <c r="C306" s="26" t="s">
        <v>105</v>
      </c>
      <c r="D306" s="19" t="s">
        <v>225</v>
      </c>
      <c r="E306" s="28" t="s">
        <v>34</v>
      </c>
      <c r="F306" s="29">
        <v>280</v>
      </c>
      <c r="G306" s="30"/>
      <c r="H306" s="20">
        <f>ROUND(G306*F306,2)</f>
        <v>0</v>
      </c>
    </row>
    <row r="307" spans="1:8" s="107" customFormat="1" ht="30" customHeight="1">
      <c r="A307" s="34" t="s">
        <v>221</v>
      </c>
      <c r="B307" s="25" t="s">
        <v>423</v>
      </c>
      <c r="C307" s="26" t="s">
        <v>223</v>
      </c>
      <c r="D307" s="19" t="s">
        <v>104</v>
      </c>
      <c r="E307" s="28"/>
      <c r="F307" s="29"/>
      <c r="G307" s="35"/>
      <c r="H307" s="20"/>
    </row>
    <row r="308" spans="1:8" s="106" customFormat="1" ht="30" customHeight="1">
      <c r="A308" s="34" t="s">
        <v>224</v>
      </c>
      <c r="B308" s="36" t="s">
        <v>35</v>
      </c>
      <c r="C308" s="26" t="s">
        <v>105</v>
      </c>
      <c r="D308" s="19" t="s">
        <v>225</v>
      </c>
      <c r="E308" s="28"/>
      <c r="F308" s="29"/>
      <c r="G308" s="35"/>
      <c r="H308" s="20"/>
    </row>
    <row r="309" spans="1:8" s="106" customFormat="1" ht="30" customHeight="1">
      <c r="A309" s="34" t="s">
        <v>226</v>
      </c>
      <c r="B309" s="39" t="s">
        <v>106</v>
      </c>
      <c r="C309" s="26" t="s">
        <v>227</v>
      </c>
      <c r="D309" s="19"/>
      <c r="E309" s="28" t="s">
        <v>34</v>
      </c>
      <c r="F309" s="29">
        <v>5</v>
      </c>
      <c r="G309" s="30"/>
      <c r="H309" s="20">
        <f>ROUND(G309*F309,2)</f>
        <v>0</v>
      </c>
    </row>
    <row r="310" spans="1:8" s="106" customFormat="1" ht="30" customHeight="1">
      <c r="A310" s="34" t="s">
        <v>228</v>
      </c>
      <c r="B310" s="39" t="s">
        <v>107</v>
      </c>
      <c r="C310" s="26" t="s">
        <v>229</v>
      </c>
      <c r="D310" s="19"/>
      <c r="E310" s="28" t="s">
        <v>34</v>
      </c>
      <c r="F310" s="29">
        <v>20</v>
      </c>
      <c r="G310" s="30"/>
      <c r="H310" s="20">
        <f>ROUND(G310*F310,2)</f>
        <v>0</v>
      </c>
    </row>
    <row r="311" spans="1:8" s="106" customFormat="1" ht="30" customHeight="1">
      <c r="A311" s="34" t="s">
        <v>109</v>
      </c>
      <c r="B311" s="25" t="s">
        <v>430</v>
      </c>
      <c r="C311" s="26" t="s">
        <v>53</v>
      </c>
      <c r="D311" s="19" t="s">
        <v>239</v>
      </c>
      <c r="E311" s="28"/>
      <c r="F311" s="29"/>
      <c r="G311" s="35"/>
      <c r="H311" s="20"/>
    </row>
    <row r="312" spans="1:8" s="106" customFormat="1" ht="30" customHeight="1">
      <c r="A312" s="34" t="s">
        <v>252</v>
      </c>
      <c r="B312" s="36" t="s">
        <v>35</v>
      </c>
      <c r="C312" s="26" t="s">
        <v>275</v>
      </c>
      <c r="D312" s="19" t="s">
        <v>253</v>
      </c>
      <c r="E312" s="28"/>
      <c r="F312" s="29"/>
      <c r="G312" s="41"/>
      <c r="H312" s="20"/>
    </row>
    <row r="313" spans="1:8" s="106" customFormat="1" ht="30" customHeight="1">
      <c r="A313" s="34" t="s">
        <v>254</v>
      </c>
      <c r="B313" s="39" t="s">
        <v>106</v>
      </c>
      <c r="C313" s="26" t="s">
        <v>255</v>
      </c>
      <c r="D313" s="19"/>
      <c r="E313" s="28" t="s">
        <v>51</v>
      </c>
      <c r="F313" s="29">
        <v>6</v>
      </c>
      <c r="G313" s="30"/>
      <c r="H313" s="20">
        <f>ROUND(G313*F313,2)</f>
        <v>0</v>
      </c>
    </row>
    <row r="314" spans="1:8" s="106" customFormat="1" ht="30" customHeight="1">
      <c r="A314" s="34" t="s">
        <v>256</v>
      </c>
      <c r="B314" s="39" t="s">
        <v>107</v>
      </c>
      <c r="C314" s="26" t="s">
        <v>257</v>
      </c>
      <c r="D314" s="19"/>
      <c r="E314" s="28" t="s">
        <v>51</v>
      </c>
      <c r="F314" s="29">
        <v>15</v>
      </c>
      <c r="G314" s="30"/>
      <c r="H314" s="20">
        <f>ROUND(G314*F314,2)</f>
        <v>0</v>
      </c>
    </row>
    <row r="315" spans="1:8" s="106" customFormat="1" ht="30" customHeight="1">
      <c r="A315" s="34" t="s">
        <v>263</v>
      </c>
      <c r="B315" s="36" t="s">
        <v>42</v>
      </c>
      <c r="C315" s="26" t="s">
        <v>264</v>
      </c>
      <c r="D315" s="19" t="s">
        <v>112</v>
      </c>
      <c r="E315" s="28" t="s">
        <v>51</v>
      </c>
      <c r="F315" s="29">
        <v>14</v>
      </c>
      <c r="G315" s="30"/>
      <c r="H315" s="20">
        <f>ROUND(G315*F315,2)</f>
        <v>0</v>
      </c>
    </row>
    <row r="316" spans="1:8" ht="36" customHeight="1">
      <c r="A316" s="71"/>
      <c r="B316" s="82"/>
      <c r="C316" s="10" t="s">
        <v>21</v>
      </c>
      <c r="D316" s="77"/>
      <c r="E316" s="78"/>
      <c r="F316" s="78"/>
      <c r="G316" s="71"/>
      <c r="H316" s="79"/>
    </row>
    <row r="317" spans="1:8" s="107" customFormat="1" ht="37.5" customHeight="1">
      <c r="A317" s="32" t="s">
        <v>54</v>
      </c>
      <c r="B317" s="25" t="s">
        <v>431</v>
      </c>
      <c r="C317" s="26" t="s">
        <v>55</v>
      </c>
      <c r="D317" s="19" t="s">
        <v>177</v>
      </c>
      <c r="E317" s="28"/>
      <c r="F317" s="40"/>
      <c r="G317" s="35"/>
      <c r="H317" s="21"/>
    </row>
    <row r="318" spans="1:8" s="107" customFormat="1" ht="37.5" customHeight="1">
      <c r="A318" s="32" t="s">
        <v>358</v>
      </c>
      <c r="B318" s="36" t="s">
        <v>35</v>
      </c>
      <c r="C318" s="26" t="s">
        <v>359</v>
      </c>
      <c r="D318" s="19" t="s">
        <v>2</v>
      </c>
      <c r="E318" s="28" t="s">
        <v>34</v>
      </c>
      <c r="F318" s="40">
        <v>230</v>
      </c>
      <c r="G318" s="30"/>
      <c r="H318" s="20">
        <f>ROUND(G318*F318,2)</f>
        <v>0</v>
      </c>
    </row>
    <row r="319" spans="1:8" s="107" customFormat="1" ht="37.5" customHeight="1">
      <c r="A319" s="32" t="s">
        <v>56</v>
      </c>
      <c r="B319" s="25" t="s">
        <v>432</v>
      </c>
      <c r="C319" s="26" t="s">
        <v>57</v>
      </c>
      <c r="D319" s="19" t="s">
        <v>177</v>
      </c>
      <c r="E319" s="28"/>
      <c r="F319" s="40"/>
      <c r="G319" s="35"/>
      <c r="H319" s="21"/>
    </row>
    <row r="320" spans="1:8" s="106" customFormat="1" ht="37.5" customHeight="1">
      <c r="A320" s="32" t="s">
        <v>121</v>
      </c>
      <c r="B320" s="36" t="s">
        <v>35</v>
      </c>
      <c r="C320" s="26" t="s">
        <v>122</v>
      </c>
      <c r="D320" s="19" t="s">
        <v>111</v>
      </c>
      <c r="E320" s="28" t="s">
        <v>51</v>
      </c>
      <c r="F320" s="29">
        <v>60</v>
      </c>
      <c r="G320" s="30"/>
      <c r="H320" s="20">
        <f aca="true" t="shared" si="6" ref="H320:H327">ROUND(G320*F320,2)</f>
        <v>0</v>
      </c>
    </row>
    <row r="321" spans="1:8" s="107" customFormat="1" ht="51" customHeight="1">
      <c r="A321" s="32" t="s">
        <v>360</v>
      </c>
      <c r="B321" s="36" t="s">
        <v>42</v>
      </c>
      <c r="C321" s="26" t="s">
        <v>361</v>
      </c>
      <c r="D321" s="19" t="s">
        <v>362</v>
      </c>
      <c r="E321" s="28" t="s">
        <v>51</v>
      </c>
      <c r="F321" s="40">
        <v>40</v>
      </c>
      <c r="G321" s="30"/>
      <c r="H321" s="20">
        <f t="shared" si="6"/>
        <v>0</v>
      </c>
    </row>
    <row r="322" spans="1:8" s="107" customFormat="1" ht="51" customHeight="1">
      <c r="A322" s="32" t="s">
        <v>360</v>
      </c>
      <c r="B322" s="36" t="s">
        <v>52</v>
      </c>
      <c r="C322" s="26" t="s">
        <v>363</v>
      </c>
      <c r="D322" s="19" t="s">
        <v>362</v>
      </c>
      <c r="E322" s="28" t="s">
        <v>51</v>
      </c>
      <c r="F322" s="40">
        <v>200</v>
      </c>
      <c r="G322" s="30"/>
      <c r="H322" s="20">
        <f t="shared" si="6"/>
        <v>0</v>
      </c>
    </row>
    <row r="323" spans="1:8" s="107" customFormat="1" ht="51" customHeight="1">
      <c r="A323" s="32" t="s">
        <v>364</v>
      </c>
      <c r="B323" s="36" t="s">
        <v>65</v>
      </c>
      <c r="C323" s="26" t="s">
        <v>365</v>
      </c>
      <c r="D323" s="19" t="s">
        <v>366</v>
      </c>
      <c r="E323" s="28" t="s">
        <v>51</v>
      </c>
      <c r="F323" s="40">
        <v>60</v>
      </c>
      <c r="G323" s="30"/>
      <c r="H323" s="20">
        <f t="shared" si="6"/>
        <v>0</v>
      </c>
    </row>
    <row r="324" spans="1:8" s="107" customFormat="1" ht="51" customHeight="1">
      <c r="A324" s="32" t="s">
        <v>367</v>
      </c>
      <c r="B324" s="36" t="s">
        <v>69</v>
      </c>
      <c r="C324" s="26" t="s">
        <v>368</v>
      </c>
      <c r="D324" s="19" t="s">
        <v>369</v>
      </c>
      <c r="E324" s="28" t="s">
        <v>51</v>
      </c>
      <c r="F324" s="40">
        <v>70</v>
      </c>
      <c r="G324" s="30"/>
      <c r="H324" s="20">
        <f t="shared" si="6"/>
        <v>0</v>
      </c>
    </row>
    <row r="325" spans="1:8" s="107" customFormat="1" ht="51" customHeight="1">
      <c r="A325" s="32" t="s">
        <v>370</v>
      </c>
      <c r="B325" s="36" t="s">
        <v>123</v>
      </c>
      <c r="C325" s="26" t="s">
        <v>371</v>
      </c>
      <c r="D325" s="19" t="s">
        <v>372</v>
      </c>
      <c r="E325" s="28" t="s">
        <v>51</v>
      </c>
      <c r="F325" s="40">
        <v>60</v>
      </c>
      <c r="G325" s="30"/>
      <c r="H325" s="20">
        <f t="shared" si="6"/>
        <v>0</v>
      </c>
    </row>
    <row r="326" spans="1:8" s="106" customFormat="1" ht="43.5" customHeight="1">
      <c r="A326" s="32" t="s">
        <v>420</v>
      </c>
      <c r="B326" s="36" t="s">
        <v>124</v>
      </c>
      <c r="C326" s="26" t="s">
        <v>421</v>
      </c>
      <c r="D326" s="19" t="s">
        <v>422</v>
      </c>
      <c r="E326" s="28" t="s">
        <v>51</v>
      </c>
      <c r="F326" s="29">
        <v>10</v>
      </c>
      <c r="G326" s="30"/>
      <c r="H326" s="20">
        <f t="shared" si="6"/>
        <v>0</v>
      </c>
    </row>
    <row r="327" spans="1:8" s="106" customFormat="1" ht="37.5" customHeight="1">
      <c r="A327" s="32" t="s">
        <v>58</v>
      </c>
      <c r="B327" s="36" t="s">
        <v>176</v>
      </c>
      <c r="C327" s="26" t="s">
        <v>125</v>
      </c>
      <c r="D327" s="19" t="s">
        <v>126</v>
      </c>
      <c r="E327" s="28" t="s">
        <v>51</v>
      </c>
      <c r="F327" s="29">
        <v>15</v>
      </c>
      <c r="G327" s="30"/>
      <c r="H327" s="20">
        <f t="shared" si="6"/>
        <v>0</v>
      </c>
    </row>
    <row r="328" spans="1:8" s="106" customFormat="1" ht="30" customHeight="1">
      <c r="A328" s="32" t="s">
        <v>373</v>
      </c>
      <c r="B328" s="25" t="s">
        <v>382</v>
      </c>
      <c r="C328" s="26" t="s">
        <v>374</v>
      </c>
      <c r="D328" s="19" t="s">
        <v>171</v>
      </c>
      <c r="E328" s="81"/>
      <c r="F328" s="29"/>
      <c r="G328" s="35"/>
      <c r="H328" s="21"/>
    </row>
    <row r="329" spans="1:8" s="106" customFormat="1" ht="30" customHeight="1">
      <c r="A329" s="32" t="s">
        <v>375</v>
      </c>
      <c r="B329" s="36" t="s">
        <v>35</v>
      </c>
      <c r="C329" s="26" t="s">
        <v>271</v>
      </c>
      <c r="D329" s="19"/>
      <c r="E329" s="28"/>
      <c r="F329" s="29"/>
      <c r="G329" s="35"/>
      <c r="H329" s="21"/>
    </row>
    <row r="330" spans="1:8" s="106" customFormat="1" ht="30" customHeight="1">
      <c r="A330" s="32" t="s">
        <v>376</v>
      </c>
      <c r="B330" s="39" t="s">
        <v>106</v>
      </c>
      <c r="C330" s="26" t="s">
        <v>128</v>
      </c>
      <c r="D330" s="19"/>
      <c r="E330" s="28" t="s">
        <v>36</v>
      </c>
      <c r="F330" s="29">
        <v>385</v>
      </c>
      <c r="G330" s="30"/>
      <c r="H330" s="20">
        <f>ROUND(G330*F330,2)</f>
        <v>0</v>
      </c>
    </row>
    <row r="331" spans="1:8" s="106" customFormat="1" ht="30" customHeight="1">
      <c r="A331" s="32" t="s">
        <v>377</v>
      </c>
      <c r="B331" s="36" t="s">
        <v>42</v>
      </c>
      <c r="C331" s="26" t="s">
        <v>74</v>
      </c>
      <c r="D331" s="19"/>
      <c r="E331" s="28"/>
      <c r="F331" s="29"/>
      <c r="G331" s="35"/>
      <c r="H331" s="21"/>
    </row>
    <row r="332" spans="1:8" s="106" customFormat="1" ht="30" customHeight="1">
      <c r="A332" s="32" t="s">
        <v>378</v>
      </c>
      <c r="B332" s="39" t="s">
        <v>106</v>
      </c>
      <c r="C332" s="26" t="s">
        <v>128</v>
      </c>
      <c r="D332" s="19"/>
      <c r="E332" s="28" t="s">
        <v>36</v>
      </c>
      <c r="F332" s="29">
        <v>70</v>
      </c>
      <c r="G332" s="30"/>
      <c r="H332" s="20">
        <f>ROUND(G332*F332,2)</f>
        <v>0</v>
      </c>
    </row>
    <row r="333" spans="1:8" ht="36" customHeight="1">
      <c r="A333" s="71"/>
      <c r="B333" s="82"/>
      <c r="C333" s="10" t="s">
        <v>22</v>
      </c>
      <c r="D333" s="77"/>
      <c r="E333" s="83"/>
      <c r="F333" s="78"/>
      <c r="G333" s="71"/>
      <c r="H333" s="79"/>
    </row>
    <row r="334" spans="1:8" s="107" customFormat="1" ht="30" customHeight="1">
      <c r="A334" s="32" t="s">
        <v>59</v>
      </c>
      <c r="B334" s="25" t="s">
        <v>433</v>
      </c>
      <c r="C334" s="26" t="s">
        <v>60</v>
      </c>
      <c r="D334" s="19" t="s">
        <v>130</v>
      </c>
      <c r="E334" s="28" t="s">
        <v>51</v>
      </c>
      <c r="F334" s="40">
        <v>200</v>
      </c>
      <c r="G334" s="30"/>
      <c r="H334" s="20">
        <f>ROUND(G334*F334,2)</f>
        <v>0</v>
      </c>
    </row>
    <row r="335" spans="1:8" ht="48" customHeight="1">
      <c r="A335" s="71"/>
      <c r="B335" s="82"/>
      <c r="C335" s="10" t="s">
        <v>23</v>
      </c>
      <c r="D335" s="77"/>
      <c r="E335" s="83"/>
      <c r="F335" s="78"/>
      <c r="G335" s="71"/>
      <c r="H335" s="79"/>
    </row>
    <row r="336" spans="1:8" s="107" customFormat="1" ht="30" customHeight="1">
      <c r="A336" s="32" t="s">
        <v>131</v>
      </c>
      <c r="B336" s="25" t="s">
        <v>434</v>
      </c>
      <c r="C336" s="26" t="s">
        <v>133</v>
      </c>
      <c r="D336" s="19" t="s">
        <v>134</v>
      </c>
      <c r="E336" s="28"/>
      <c r="F336" s="40"/>
      <c r="G336" s="35"/>
      <c r="H336" s="21"/>
    </row>
    <row r="337" spans="1:8" s="107" customFormat="1" ht="30" customHeight="1">
      <c r="A337" s="32" t="s">
        <v>380</v>
      </c>
      <c r="B337" s="36" t="s">
        <v>35</v>
      </c>
      <c r="C337" s="26" t="s">
        <v>135</v>
      </c>
      <c r="D337" s="19"/>
      <c r="E337" s="28" t="s">
        <v>41</v>
      </c>
      <c r="F337" s="40">
        <v>4</v>
      </c>
      <c r="G337" s="30"/>
      <c r="H337" s="20">
        <f>ROUND(G337*F337,2)</f>
        <v>0</v>
      </c>
    </row>
    <row r="338" spans="1:8" s="106" customFormat="1" ht="30" customHeight="1">
      <c r="A338" s="32" t="s">
        <v>136</v>
      </c>
      <c r="B338" s="25" t="s">
        <v>435</v>
      </c>
      <c r="C338" s="26" t="s">
        <v>138</v>
      </c>
      <c r="D338" s="19" t="s">
        <v>134</v>
      </c>
      <c r="E338" s="28"/>
      <c r="F338" s="40"/>
      <c r="G338" s="35"/>
      <c r="H338" s="21"/>
    </row>
    <row r="339" spans="1:8" s="106" customFormat="1" ht="30" customHeight="1">
      <c r="A339" s="32" t="s">
        <v>139</v>
      </c>
      <c r="B339" s="36" t="s">
        <v>35</v>
      </c>
      <c r="C339" s="26" t="s">
        <v>140</v>
      </c>
      <c r="D339" s="19"/>
      <c r="E339" s="28"/>
      <c r="F339" s="40"/>
      <c r="G339" s="35"/>
      <c r="H339" s="21"/>
    </row>
    <row r="340" spans="1:8" s="106" customFormat="1" ht="37.5" customHeight="1">
      <c r="A340" s="32" t="s">
        <v>141</v>
      </c>
      <c r="B340" s="39" t="s">
        <v>106</v>
      </c>
      <c r="C340" s="26" t="s">
        <v>456</v>
      </c>
      <c r="D340" s="19"/>
      <c r="E340" s="28" t="s">
        <v>51</v>
      </c>
      <c r="F340" s="40">
        <v>15</v>
      </c>
      <c r="G340" s="30"/>
      <c r="H340" s="20">
        <f>ROUND(G340*F340,2)</f>
        <v>0</v>
      </c>
    </row>
    <row r="341" spans="1:8" s="108" customFormat="1" ht="30" customHeight="1">
      <c r="A341" s="32" t="s">
        <v>79</v>
      </c>
      <c r="B341" s="25" t="s">
        <v>384</v>
      </c>
      <c r="C341" s="42" t="s">
        <v>283</v>
      </c>
      <c r="D341" s="43" t="s">
        <v>294</v>
      </c>
      <c r="E341" s="28"/>
      <c r="F341" s="40"/>
      <c r="G341" s="35"/>
      <c r="H341" s="21"/>
    </row>
    <row r="342" spans="1:8" s="106" customFormat="1" ht="37.5" customHeight="1">
      <c r="A342" s="32" t="s">
        <v>80</v>
      </c>
      <c r="B342" s="36" t="s">
        <v>35</v>
      </c>
      <c r="C342" s="45" t="s">
        <v>306</v>
      </c>
      <c r="D342" s="19"/>
      <c r="E342" s="28" t="s">
        <v>41</v>
      </c>
      <c r="F342" s="40">
        <v>1</v>
      </c>
      <c r="G342" s="30"/>
      <c r="H342" s="20">
        <f>ROUND(G342*F342,2)</f>
        <v>0</v>
      </c>
    </row>
    <row r="343" spans="1:8" s="106" customFormat="1" ht="37.5" customHeight="1">
      <c r="A343" s="32" t="s">
        <v>81</v>
      </c>
      <c r="B343" s="36" t="s">
        <v>42</v>
      </c>
      <c r="C343" s="45" t="s">
        <v>307</v>
      </c>
      <c r="D343" s="19"/>
      <c r="E343" s="28" t="s">
        <v>41</v>
      </c>
      <c r="F343" s="40">
        <v>1</v>
      </c>
      <c r="G343" s="30"/>
      <c r="H343" s="20">
        <f>ROUND(G343*F343,2)</f>
        <v>0</v>
      </c>
    </row>
    <row r="344" spans="1:8" s="108" customFormat="1" ht="30" customHeight="1">
      <c r="A344" s="32" t="s">
        <v>179</v>
      </c>
      <c r="B344" s="25" t="s">
        <v>436</v>
      </c>
      <c r="C344" s="109" t="s">
        <v>180</v>
      </c>
      <c r="D344" s="19" t="s">
        <v>134</v>
      </c>
      <c r="E344" s="28"/>
      <c r="F344" s="40"/>
      <c r="G344" s="35"/>
      <c r="H344" s="21"/>
    </row>
    <row r="345" spans="1:8" s="108" customFormat="1" ht="30" customHeight="1">
      <c r="A345" s="32" t="s">
        <v>181</v>
      </c>
      <c r="B345" s="36" t="s">
        <v>35</v>
      </c>
      <c r="C345" s="109" t="s">
        <v>182</v>
      </c>
      <c r="D345" s="19"/>
      <c r="E345" s="28" t="s">
        <v>41</v>
      </c>
      <c r="F345" s="40">
        <v>2</v>
      </c>
      <c r="G345" s="30"/>
      <c r="H345" s="20">
        <f>ROUND(G345*F345,2)</f>
        <v>0</v>
      </c>
    </row>
    <row r="346" spans="1:8" s="108" customFormat="1" ht="30" customHeight="1">
      <c r="A346" s="32" t="s">
        <v>143</v>
      </c>
      <c r="B346" s="25" t="s">
        <v>437</v>
      </c>
      <c r="C346" s="109" t="s">
        <v>145</v>
      </c>
      <c r="D346" s="19" t="s">
        <v>134</v>
      </c>
      <c r="E346" s="28"/>
      <c r="F346" s="40"/>
      <c r="G346" s="35"/>
      <c r="H346" s="21"/>
    </row>
    <row r="347" spans="1:8" s="108" customFormat="1" ht="30" customHeight="1">
      <c r="A347" s="32" t="s">
        <v>146</v>
      </c>
      <c r="B347" s="36" t="s">
        <v>35</v>
      </c>
      <c r="C347" s="109" t="s">
        <v>383</v>
      </c>
      <c r="D347" s="19"/>
      <c r="E347" s="28"/>
      <c r="F347" s="40"/>
      <c r="G347" s="35"/>
      <c r="H347" s="21"/>
    </row>
    <row r="348" spans="1:8" s="106" customFormat="1" ht="30" customHeight="1">
      <c r="A348" s="32" t="s">
        <v>164</v>
      </c>
      <c r="B348" s="39" t="s">
        <v>106</v>
      </c>
      <c r="C348" s="26" t="s">
        <v>458</v>
      </c>
      <c r="D348" s="19"/>
      <c r="E348" s="28" t="s">
        <v>41</v>
      </c>
      <c r="F348" s="40">
        <v>2</v>
      </c>
      <c r="G348" s="30"/>
      <c r="H348" s="20">
        <f>ROUND(G348*F348,2)</f>
        <v>0</v>
      </c>
    </row>
    <row r="349" spans="1:8" s="107" customFormat="1" ht="30" customHeight="1">
      <c r="A349" s="32" t="s">
        <v>183</v>
      </c>
      <c r="B349" s="25" t="s">
        <v>438</v>
      </c>
      <c r="C349" s="26" t="s">
        <v>184</v>
      </c>
      <c r="D349" s="19" t="s">
        <v>134</v>
      </c>
      <c r="E349" s="28" t="s">
        <v>41</v>
      </c>
      <c r="F349" s="40">
        <v>4</v>
      </c>
      <c r="G349" s="30"/>
      <c r="H349" s="20">
        <f>ROUND(G349*F349,2)</f>
        <v>0</v>
      </c>
    </row>
    <row r="350" spans="1:8" s="106" customFormat="1" ht="30" customHeight="1">
      <c r="A350" s="32" t="s">
        <v>148</v>
      </c>
      <c r="B350" s="25" t="s">
        <v>385</v>
      </c>
      <c r="C350" s="26" t="s">
        <v>150</v>
      </c>
      <c r="D350" s="19" t="s">
        <v>134</v>
      </c>
      <c r="E350" s="28" t="s">
        <v>41</v>
      </c>
      <c r="F350" s="40">
        <v>4</v>
      </c>
      <c r="G350" s="30"/>
      <c r="H350" s="20">
        <f>ROUND(G350*F350,2)</f>
        <v>0</v>
      </c>
    </row>
    <row r="351" spans="1:8" s="106" customFormat="1" ht="30" customHeight="1">
      <c r="A351" s="32" t="s">
        <v>151</v>
      </c>
      <c r="B351" s="25" t="s">
        <v>289</v>
      </c>
      <c r="C351" s="26" t="s">
        <v>153</v>
      </c>
      <c r="D351" s="19" t="s">
        <v>154</v>
      </c>
      <c r="E351" s="28" t="s">
        <v>51</v>
      </c>
      <c r="F351" s="40">
        <v>48</v>
      </c>
      <c r="G351" s="30"/>
      <c r="H351" s="20">
        <f>ROUND(G351*F351,2)</f>
        <v>0</v>
      </c>
    </row>
    <row r="352" spans="1:8" ht="36" customHeight="1">
      <c r="A352" s="71"/>
      <c r="B352" s="84"/>
      <c r="C352" s="10" t="s">
        <v>24</v>
      </c>
      <c r="D352" s="77"/>
      <c r="E352" s="83"/>
      <c r="F352" s="78"/>
      <c r="G352" s="71"/>
      <c r="H352" s="79"/>
    </row>
    <row r="353" spans="1:8" s="33" customFormat="1" ht="30" customHeight="1">
      <c r="A353" s="32" t="s">
        <v>61</v>
      </c>
      <c r="B353" s="25" t="s">
        <v>386</v>
      </c>
      <c r="C353" s="45" t="s">
        <v>293</v>
      </c>
      <c r="D353" s="43" t="s">
        <v>294</v>
      </c>
      <c r="E353" s="28" t="s">
        <v>41</v>
      </c>
      <c r="F353" s="40">
        <v>2</v>
      </c>
      <c r="G353" s="30"/>
      <c r="H353" s="20">
        <f>ROUND(G353*F353,2)</f>
        <v>0</v>
      </c>
    </row>
    <row r="354" spans="1:8" s="31" customFormat="1" ht="30" customHeight="1">
      <c r="A354" s="32" t="s">
        <v>62</v>
      </c>
      <c r="B354" s="25" t="s">
        <v>439</v>
      </c>
      <c r="C354" s="45" t="s">
        <v>295</v>
      </c>
      <c r="D354" s="43" t="s">
        <v>294</v>
      </c>
      <c r="E354" s="28"/>
      <c r="F354" s="40"/>
      <c r="G354" s="35"/>
      <c r="H354" s="21"/>
    </row>
    <row r="355" spans="1:8" s="33" customFormat="1" ht="30" customHeight="1">
      <c r="A355" s="32" t="s">
        <v>63</v>
      </c>
      <c r="B355" s="36" t="s">
        <v>35</v>
      </c>
      <c r="C355" s="26" t="s">
        <v>155</v>
      </c>
      <c r="D355" s="19"/>
      <c r="E355" s="28" t="s">
        <v>41</v>
      </c>
      <c r="F355" s="40">
        <v>1</v>
      </c>
      <c r="G355" s="30"/>
      <c r="H355" s="20">
        <f>ROUND(G355*F355,2)</f>
        <v>0</v>
      </c>
    </row>
    <row r="356" spans="1:8" s="107" customFormat="1" ht="30" customHeight="1">
      <c r="A356" s="32" t="s">
        <v>75</v>
      </c>
      <c r="B356" s="25" t="s">
        <v>440</v>
      </c>
      <c r="C356" s="26" t="s">
        <v>82</v>
      </c>
      <c r="D356" s="43" t="s">
        <v>294</v>
      </c>
      <c r="E356" s="28" t="s">
        <v>41</v>
      </c>
      <c r="F356" s="40">
        <v>1</v>
      </c>
      <c r="G356" s="30"/>
      <c r="H356" s="20">
        <f>ROUND(G356*F356,2)</f>
        <v>0</v>
      </c>
    </row>
    <row r="357" spans="1:8" s="107" customFormat="1" ht="30" customHeight="1">
      <c r="A357" s="32" t="s">
        <v>76</v>
      </c>
      <c r="B357" s="25" t="s">
        <v>441</v>
      </c>
      <c r="C357" s="26" t="s">
        <v>83</v>
      </c>
      <c r="D357" s="43" t="s">
        <v>294</v>
      </c>
      <c r="E357" s="28" t="s">
        <v>41</v>
      </c>
      <c r="F357" s="40">
        <v>1</v>
      </c>
      <c r="G357" s="30"/>
      <c r="H357" s="20">
        <f>ROUND(G357*F357,2)</f>
        <v>0</v>
      </c>
    </row>
    <row r="358" spans="1:8" s="33" customFormat="1" ht="30" customHeight="1">
      <c r="A358" s="32" t="s">
        <v>77</v>
      </c>
      <c r="B358" s="25" t="s">
        <v>442</v>
      </c>
      <c r="C358" s="26" t="s">
        <v>84</v>
      </c>
      <c r="D358" s="43" t="s">
        <v>294</v>
      </c>
      <c r="E358" s="28" t="s">
        <v>41</v>
      </c>
      <c r="F358" s="40">
        <v>1</v>
      </c>
      <c r="G358" s="30"/>
      <c r="H358" s="20">
        <f>ROUND(G358*F358,2)</f>
        <v>0</v>
      </c>
    </row>
    <row r="359" spans="1:8" s="33" customFormat="1" ht="30" customHeight="1">
      <c r="A359" s="46" t="s">
        <v>300</v>
      </c>
      <c r="B359" s="47" t="s">
        <v>443</v>
      </c>
      <c r="C359" s="45" t="s">
        <v>301</v>
      </c>
      <c r="D359" s="43" t="s">
        <v>294</v>
      </c>
      <c r="E359" s="48" t="s">
        <v>41</v>
      </c>
      <c r="F359" s="86">
        <v>1</v>
      </c>
      <c r="G359" s="87"/>
      <c r="H359" s="88">
        <f>ROUND(G359*F359,2)</f>
        <v>0</v>
      </c>
    </row>
    <row r="360" spans="1:8" ht="36" customHeight="1">
      <c r="A360" s="71"/>
      <c r="B360" s="76"/>
      <c r="C360" s="10" t="s">
        <v>25</v>
      </c>
      <c r="D360" s="77"/>
      <c r="E360" s="80"/>
      <c r="F360" s="77"/>
      <c r="G360" s="71"/>
      <c r="H360" s="79"/>
    </row>
    <row r="361" spans="1:8" s="31" customFormat="1" ht="30" customHeight="1">
      <c r="A361" s="34" t="s">
        <v>66</v>
      </c>
      <c r="B361" s="25" t="s">
        <v>444</v>
      </c>
      <c r="C361" s="26" t="s">
        <v>67</v>
      </c>
      <c r="D361" s="19" t="s">
        <v>156</v>
      </c>
      <c r="E361" s="28"/>
      <c r="F361" s="29"/>
      <c r="G361" s="35"/>
      <c r="H361" s="20"/>
    </row>
    <row r="362" spans="1:8" s="33" customFormat="1" ht="30" customHeight="1">
      <c r="A362" s="34" t="s">
        <v>157</v>
      </c>
      <c r="B362" s="36" t="s">
        <v>35</v>
      </c>
      <c r="C362" s="26" t="s">
        <v>158</v>
      </c>
      <c r="D362" s="19"/>
      <c r="E362" s="28" t="s">
        <v>34</v>
      </c>
      <c r="F362" s="29">
        <v>300</v>
      </c>
      <c r="G362" s="30"/>
      <c r="H362" s="20">
        <f>ROUND(G362*F362,2)</f>
        <v>0</v>
      </c>
    </row>
    <row r="363" spans="1:8" s="33" customFormat="1" ht="30" customHeight="1">
      <c r="A363" s="34" t="s">
        <v>68</v>
      </c>
      <c r="B363" s="36" t="s">
        <v>42</v>
      </c>
      <c r="C363" s="26" t="s">
        <v>159</v>
      </c>
      <c r="D363" s="19"/>
      <c r="E363" s="28" t="s">
        <v>34</v>
      </c>
      <c r="F363" s="29">
        <v>300</v>
      </c>
      <c r="G363" s="30"/>
      <c r="H363" s="20">
        <f>ROUND(G363*F363,2)</f>
        <v>0</v>
      </c>
    </row>
    <row r="364" spans="1:8" ht="36" customHeight="1">
      <c r="A364" s="71"/>
      <c r="B364" s="89"/>
      <c r="C364" s="10" t="s">
        <v>26</v>
      </c>
      <c r="D364" s="77"/>
      <c r="E364" s="83"/>
      <c r="F364" s="78"/>
      <c r="G364" s="71"/>
      <c r="H364" s="79"/>
    </row>
    <row r="365" spans="1:8" ht="36" customHeight="1">
      <c r="A365" s="71"/>
      <c r="B365" s="25" t="s">
        <v>445</v>
      </c>
      <c r="C365" s="26" t="s">
        <v>387</v>
      </c>
      <c r="D365" s="19" t="s">
        <v>462</v>
      </c>
      <c r="E365" s="28" t="s">
        <v>388</v>
      </c>
      <c r="F365" s="29">
        <v>16</v>
      </c>
      <c r="G365" s="30"/>
      <c r="H365" s="20">
        <f>ROUND(G365*F365,2)</f>
        <v>0</v>
      </c>
    </row>
    <row r="366" spans="1:8" s="12" customFormat="1" ht="30" customHeight="1" thickBot="1">
      <c r="A366" s="90"/>
      <c r="B366" s="23" t="s">
        <v>16</v>
      </c>
      <c r="C366" s="129" t="str">
        <f>C289</f>
        <v>POWERS STREET - SMITHFIELD AVENUE TO ENNISKILLEN AVENUE, RECONSTRUCTION</v>
      </c>
      <c r="D366" s="130"/>
      <c r="E366" s="130"/>
      <c r="F366" s="131"/>
      <c r="G366" s="90" t="s">
        <v>17</v>
      </c>
      <c r="H366" s="90">
        <f>SUM(H289:H365)</f>
        <v>0</v>
      </c>
    </row>
    <row r="367" spans="1:8" s="12" customFormat="1" ht="30" customHeight="1" thickTop="1">
      <c r="A367" s="74"/>
      <c r="B367" s="22" t="s">
        <v>195</v>
      </c>
      <c r="C367" s="142" t="s">
        <v>478</v>
      </c>
      <c r="D367" s="143"/>
      <c r="E367" s="143"/>
      <c r="F367" s="144"/>
      <c r="G367" s="74"/>
      <c r="H367" s="75"/>
    </row>
    <row r="368" spans="1:8" ht="36" customHeight="1">
      <c r="A368" s="71"/>
      <c r="B368" s="76"/>
      <c r="C368" s="155" t="s">
        <v>196</v>
      </c>
      <c r="D368" s="156"/>
      <c r="E368" s="156"/>
      <c r="F368" s="157"/>
      <c r="G368" s="71"/>
      <c r="H368" s="79"/>
    </row>
    <row r="369" spans="1:8" s="108" customFormat="1" ht="30" customHeight="1">
      <c r="A369" s="32" t="s">
        <v>185</v>
      </c>
      <c r="B369" s="110" t="s">
        <v>292</v>
      </c>
      <c r="C369" s="111" t="s">
        <v>186</v>
      </c>
      <c r="D369" s="116" t="s">
        <v>461</v>
      </c>
      <c r="E369" s="28"/>
      <c r="F369" s="113"/>
      <c r="G369" s="41"/>
      <c r="H369" s="20"/>
    </row>
    <row r="370" spans="1:8" s="108" customFormat="1" ht="30" customHeight="1">
      <c r="A370" s="32" t="s">
        <v>187</v>
      </c>
      <c r="B370" s="114" t="s">
        <v>35</v>
      </c>
      <c r="C370" s="115" t="s">
        <v>188</v>
      </c>
      <c r="D370" s="112"/>
      <c r="E370" s="28" t="s">
        <v>34</v>
      </c>
      <c r="F370" s="40">
        <v>300</v>
      </c>
      <c r="G370" s="30"/>
      <c r="H370" s="20">
        <f>ROUND(G370*F370,2)</f>
        <v>0</v>
      </c>
    </row>
    <row r="371" spans="1:8" ht="36" customHeight="1">
      <c r="A371" s="71"/>
      <c r="B371" s="76"/>
      <c r="C371" s="155" t="s">
        <v>197</v>
      </c>
      <c r="D371" s="156"/>
      <c r="E371" s="156"/>
      <c r="F371" s="157"/>
      <c r="G371" s="71"/>
      <c r="H371" s="79"/>
    </row>
    <row r="372" spans="1:8" s="108" customFormat="1" ht="30" customHeight="1">
      <c r="A372" s="32" t="s">
        <v>185</v>
      </c>
      <c r="B372" s="110" t="s">
        <v>446</v>
      </c>
      <c r="C372" s="111" t="s">
        <v>186</v>
      </c>
      <c r="D372" s="116" t="s">
        <v>461</v>
      </c>
      <c r="E372" s="28"/>
      <c r="F372" s="113"/>
      <c r="G372" s="41"/>
      <c r="H372" s="20"/>
    </row>
    <row r="373" spans="1:8" s="108" customFormat="1" ht="30" customHeight="1">
      <c r="A373" s="32" t="s">
        <v>187</v>
      </c>
      <c r="B373" s="114" t="s">
        <v>35</v>
      </c>
      <c r="C373" s="115" t="s">
        <v>188</v>
      </c>
      <c r="D373" s="112"/>
      <c r="E373" s="28" t="s">
        <v>34</v>
      </c>
      <c r="F373" s="40">
        <v>90</v>
      </c>
      <c r="G373" s="30"/>
      <c r="H373" s="20">
        <f>ROUND(G373*F373,2)</f>
        <v>0</v>
      </c>
    </row>
    <row r="374" spans="1:8" s="12" customFormat="1" ht="30" customHeight="1" thickBot="1">
      <c r="A374" s="90"/>
      <c r="B374" s="23" t="s">
        <v>195</v>
      </c>
      <c r="C374" s="129" t="str">
        <f>C367</f>
        <v>WATER AND WASTE WORK</v>
      </c>
      <c r="D374" s="130"/>
      <c r="E374" s="130"/>
      <c r="F374" s="131"/>
      <c r="G374" s="90" t="s">
        <v>17</v>
      </c>
      <c r="H374" s="90">
        <f>SUM(H367:H373)</f>
        <v>0</v>
      </c>
    </row>
    <row r="375" spans="1:8" ht="54" customHeight="1" thickBot="1" thickTop="1">
      <c r="A375" s="71"/>
      <c r="B375" s="132" t="s">
        <v>464</v>
      </c>
      <c r="C375" s="133"/>
      <c r="D375" s="133"/>
      <c r="E375" s="133"/>
      <c r="F375" s="133"/>
      <c r="G375" s="134"/>
      <c r="H375" s="91"/>
    </row>
    <row r="376" spans="1:8" s="12" customFormat="1" ht="30" customHeight="1" thickTop="1">
      <c r="A376" s="74"/>
      <c r="B376" s="22" t="s">
        <v>469</v>
      </c>
      <c r="C376" s="142" t="s">
        <v>198</v>
      </c>
      <c r="D376" s="143"/>
      <c r="E376" s="143"/>
      <c r="F376" s="144"/>
      <c r="G376" s="74"/>
      <c r="H376" s="75"/>
    </row>
    <row r="377" spans="1:8" ht="66" customHeight="1">
      <c r="A377" s="71"/>
      <c r="B377" s="25" t="s">
        <v>470</v>
      </c>
      <c r="C377" s="26" t="s">
        <v>447</v>
      </c>
      <c r="D377" s="19" t="s">
        <v>463</v>
      </c>
      <c r="E377" s="28" t="s">
        <v>41</v>
      </c>
      <c r="F377" s="40">
        <v>7</v>
      </c>
      <c r="G377" s="30"/>
      <c r="H377" s="20">
        <f aca="true" t="shared" si="7" ref="H377:H384">ROUND(G377*F377,2)</f>
        <v>0</v>
      </c>
    </row>
    <row r="378" spans="1:8" ht="51" customHeight="1">
      <c r="A378" s="71"/>
      <c r="B378" s="25" t="s">
        <v>471</v>
      </c>
      <c r="C378" s="26" t="s">
        <v>448</v>
      </c>
      <c r="D378" s="19" t="s">
        <v>463</v>
      </c>
      <c r="E378" s="28" t="s">
        <v>51</v>
      </c>
      <c r="F378" s="40">
        <v>335</v>
      </c>
      <c r="G378" s="30"/>
      <c r="H378" s="20">
        <f t="shared" si="7"/>
        <v>0</v>
      </c>
    </row>
    <row r="379" spans="1:8" ht="51" customHeight="1">
      <c r="A379" s="71"/>
      <c r="B379" s="25" t="s">
        <v>472</v>
      </c>
      <c r="C379" s="26" t="s">
        <v>449</v>
      </c>
      <c r="D379" s="19" t="s">
        <v>463</v>
      </c>
      <c r="E379" s="28" t="s">
        <v>41</v>
      </c>
      <c r="F379" s="40">
        <v>7</v>
      </c>
      <c r="G379" s="30"/>
      <c r="H379" s="20">
        <f t="shared" si="7"/>
        <v>0</v>
      </c>
    </row>
    <row r="380" spans="1:8" ht="66" customHeight="1">
      <c r="A380" s="71"/>
      <c r="B380" s="110" t="s">
        <v>473</v>
      </c>
      <c r="C380" s="111" t="s">
        <v>450</v>
      </c>
      <c r="D380" s="19" t="s">
        <v>463</v>
      </c>
      <c r="E380" s="28" t="s">
        <v>41</v>
      </c>
      <c r="F380" s="113">
        <v>1</v>
      </c>
      <c r="G380" s="30"/>
      <c r="H380" s="20">
        <f t="shared" si="7"/>
        <v>0</v>
      </c>
    </row>
    <row r="381" spans="1:8" ht="51" customHeight="1">
      <c r="A381" s="71"/>
      <c r="B381" s="25" t="s">
        <v>474</v>
      </c>
      <c r="C381" s="26" t="s">
        <v>451</v>
      </c>
      <c r="D381" s="19" t="s">
        <v>463</v>
      </c>
      <c r="E381" s="28" t="s">
        <v>41</v>
      </c>
      <c r="F381" s="40">
        <v>7</v>
      </c>
      <c r="G381" s="30"/>
      <c r="H381" s="20">
        <f t="shared" si="7"/>
        <v>0</v>
      </c>
    </row>
    <row r="382" spans="1:8" ht="51" customHeight="1">
      <c r="A382" s="71"/>
      <c r="B382" s="25" t="s">
        <v>475</v>
      </c>
      <c r="C382" s="26" t="s">
        <v>452</v>
      </c>
      <c r="D382" s="19" t="s">
        <v>463</v>
      </c>
      <c r="E382" s="28" t="s">
        <v>455</v>
      </c>
      <c r="F382" s="40">
        <v>7</v>
      </c>
      <c r="G382" s="30"/>
      <c r="H382" s="20">
        <f t="shared" si="7"/>
        <v>0</v>
      </c>
    </row>
    <row r="383" spans="1:8" ht="51" customHeight="1">
      <c r="A383" s="71"/>
      <c r="B383" s="25" t="s">
        <v>476</v>
      </c>
      <c r="C383" s="26" t="s">
        <v>453</v>
      </c>
      <c r="D383" s="19" t="s">
        <v>463</v>
      </c>
      <c r="E383" s="28" t="s">
        <v>455</v>
      </c>
      <c r="F383" s="40">
        <v>7</v>
      </c>
      <c r="G383" s="30"/>
      <c r="H383" s="20">
        <f t="shared" si="7"/>
        <v>0</v>
      </c>
    </row>
    <row r="384" spans="1:8" ht="36" customHeight="1">
      <c r="A384" s="71"/>
      <c r="B384" s="110" t="s">
        <v>477</v>
      </c>
      <c r="C384" s="111" t="s">
        <v>454</v>
      </c>
      <c r="D384" s="19" t="s">
        <v>463</v>
      </c>
      <c r="E384" s="28" t="s">
        <v>41</v>
      </c>
      <c r="F384" s="113">
        <v>1</v>
      </c>
      <c r="G384" s="30"/>
      <c r="H384" s="20">
        <f t="shared" si="7"/>
        <v>0</v>
      </c>
    </row>
    <row r="385" spans="1:8" s="12" customFormat="1" ht="30" customHeight="1" thickBot="1">
      <c r="A385" s="90"/>
      <c r="B385" s="23" t="s">
        <v>469</v>
      </c>
      <c r="C385" s="129" t="str">
        <f>C376</f>
        <v>LEAMAN CRESCENT - DOUBLEDAY DRIVE TO PIPELINE ROAD, STREET LIGHTING</v>
      </c>
      <c r="D385" s="140"/>
      <c r="E385" s="140"/>
      <c r="F385" s="141"/>
      <c r="G385" s="90" t="s">
        <v>17</v>
      </c>
      <c r="H385" s="90">
        <f>SUM(H376:H384)</f>
        <v>0</v>
      </c>
    </row>
    <row r="386" spans="1:8" ht="36" customHeight="1" thickTop="1">
      <c r="A386" s="92"/>
      <c r="B386" s="93"/>
      <c r="C386" s="13" t="s">
        <v>18</v>
      </c>
      <c r="D386" s="94"/>
      <c r="E386" s="94"/>
      <c r="F386" s="94"/>
      <c r="G386" s="94"/>
      <c r="H386" s="95"/>
    </row>
    <row r="387" spans="1:8" s="12" customFormat="1" ht="31.5" customHeight="1">
      <c r="A387" s="96"/>
      <c r="B387" s="148" t="str">
        <f>B6</f>
        <v>PART 1      CITY FUNDED WORK</v>
      </c>
      <c r="C387" s="149"/>
      <c r="D387" s="149"/>
      <c r="E387" s="149"/>
      <c r="F387" s="149"/>
      <c r="G387" s="97"/>
      <c r="H387" s="98"/>
    </row>
    <row r="388" spans="1:8" ht="30" customHeight="1" thickBot="1">
      <c r="A388" s="85"/>
      <c r="B388" s="23" t="s">
        <v>12</v>
      </c>
      <c r="C388" s="161" t="str">
        <f>C7</f>
        <v>ALSIP DRIVE - LUCAS AVENUE TO TALLMAN STREET, REHABILITATION</v>
      </c>
      <c r="D388" s="140"/>
      <c r="E388" s="140"/>
      <c r="F388" s="141"/>
      <c r="G388" s="85" t="s">
        <v>17</v>
      </c>
      <c r="H388" s="85">
        <f>H71</f>
        <v>0</v>
      </c>
    </row>
    <row r="389" spans="1:8" ht="30" customHeight="1" thickBot="1" thickTop="1">
      <c r="A389" s="85"/>
      <c r="B389" s="23" t="s">
        <v>13</v>
      </c>
      <c r="C389" s="137" t="str">
        <f>C72</f>
        <v>SASAKI CRESCENT - ADSUM DRIVE TO SOROKIN STREET, REHABILITATION</v>
      </c>
      <c r="D389" s="138"/>
      <c r="E389" s="138"/>
      <c r="F389" s="139"/>
      <c r="G389" s="85" t="s">
        <v>17</v>
      </c>
      <c r="H389" s="85">
        <f>H137</f>
        <v>0</v>
      </c>
    </row>
    <row r="390" spans="1:8" ht="30" customHeight="1" thickBot="1" thickTop="1">
      <c r="A390" s="85"/>
      <c r="B390" s="23" t="s">
        <v>14</v>
      </c>
      <c r="C390" s="137" t="str">
        <f>C138</f>
        <v>SOROKIN STREET - MARGATE ROAD TO ADSUM DRIVE, REHABILITATION</v>
      </c>
      <c r="D390" s="138"/>
      <c r="E390" s="138"/>
      <c r="F390" s="139"/>
      <c r="G390" s="85" t="s">
        <v>17</v>
      </c>
      <c r="H390" s="85">
        <f>H208</f>
        <v>0</v>
      </c>
    </row>
    <row r="391" spans="1:8" ht="37.5" customHeight="1" thickBot="1" thickTop="1">
      <c r="A391" s="85"/>
      <c r="B391" s="23" t="s">
        <v>15</v>
      </c>
      <c r="C391" s="137" t="str">
        <f>C209</f>
        <v>LEAMAN CRESCENT - DOUBLEDAY DRIVE TO PIPELINE ROAD, RECONSTRUCTION</v>
      </c>
      <c r="D391" s="138"/>
      <c r="E391" s="138"/>
      <c r="F391" s="139"/>
      <c r="G391" s="85" t="s">
        <v>17</v>
      </c>
      <c r="H391" s="85">
        <f>H288</f>
        <v>0</v>
      </c>
    </row>
    <row r="392" spans="1:8" ht="37.5" customHeight="1" thickBot="1" thickTop="1">
      <c r="A392" s="85"/>
      <c r="B392" s="23" t="s">
        <v>16</v>
      </c>
      <c r="C392" s="137" t="str">
        <f>C289</f>
        <v>POWERS STREET - SMITHFIELD AVENUE TO ENNISKILLEN AVENUE, RECONSTRUCTION</v>
      </c>
      <c r="D392" s="138"/>
      <c r="E392" s="138"/>
      <c r="F392" s="139"/>
      <c r="G392" s="85" t="s">
        <v>17</v>
      </c>
      <c r="H392" s="85">
        <f>H366</f>
        <v>0</v>
      </c>
    </row>
    <row r="393" spans="1:8" ht="37.5" customHeight="1" thickBot="1" thickTop="1">
      <c r="A393" s="85"/>
      <c r="B393" s="23" t="s">
        <v>195</v>
      </c>
      <c r="C393" s="137" t="str">
        <f>C367</f>
        <v>WATER AND WASTE WORK</v>
      </c>
      <c r="D393" s="138"/>
      <c r="E393" s="138"/>
      <c r="F393" s="139"/>
      <c r="G393" s="85" t="s">
        <v>17</v>
      </c>
      <c r="H393" s="85">
        <f>H374</f>
        <v>0</v>
      </c>
    </row>
    <row r="394" spans="1:8" ht="28.5" customHeight="1" thickBot="1" thickTop="1">
      <c r="A394" s="85"/>
      <c r="B394" s="99"/>
      <c r="C394" s="100"/>
      <c r="D394" s="101"/>
      <c r="E394" s="102"/>
      <c r="F394" s="102"/>
      <c r="G394" s="14" t="s">
        <v>28</v>
      </c>
      <c r="H394" s="103">
        <f>SUM(H387:H393)</f>
        <v>0</v>
      </c>
    </row>
    <row r="395" spans="1:8" s="12" customFormat="1" ht="63" customHeight="1" thickBot="1" thickTop="1">
      <c r="A395" s="90"/>
      <c r="B395" s="158" t="str">
        <f>B375</f>
        <v>PART 2      MANITOBA HYDRO FUNDED WORK
                 (See B9.5, B16.2.1, B17.4, D2, D13.2-3, D14.4)</v>
      </c>
      <c r="C395" s="159"/>
      <c r="D395" s="159"/>
      <c r="E395" s="159"/>
      <c r="F395" s="159"/>
      <c r="G395" s="160"/>
      <c r="H395" s="104"/>
    </row>
    <row r="396" spans="1:8" ht="37.5" customHeight="1" thickBot="1" thickTop="1">
      <c r="A396" s="105"/>
      <c r="B396" s="23" t="s">
        <v>469</v>
      </c>
      <c r="C396" s="137" t="str">
        <f>C376</f>
        <v>LEAMAN CRESCENT - DOUBLEDAY DRIVE TO PIPELINE ROAD, STREET LIGHTING</v>
      </c>
      <c r="D396" s="138"/>
      <c r="E396" s="138"/>
      <c r="F396" s="139"/>
      <c r="G396" s="105" t="s">
        <v>17</v>
      </c>
      <c r="H396" s="105">
        <f>H385</f>
        <v>0</v>
      </c>
    </row>
    <row r="397" spans="1:8" ht="28.5" customHeight="1" thickBot="1" thickTop="1">
      <c r="A397" s="85"/>
      <c r="B397" s="99"/>
      <c r="C397" s="100"/>
      <c r="D397" s="101"/>
      <c r="E397" s="102"/>
      <c r="F397" s="102"/>
      <c r="G397" s="14" t="s">
        <v>29</v>
      </c>
      <c r="H397" s="103">
        <f>SUM(H396:H396)</f>
        <v>0</v>
      </c>
    </row>
    <row r="398" spans="1:8" s="11" customFormat="1" ht="37.5" customHeight="1" thickTop="1">
      <c r="A398" s="71"/>
      <c r="B398" s="127" t="s">
        <v>31</v>
      </c>
      <c r="C398" s="128"/>
      <c r="D398" s="128"/>
      <c r="E398" s="128"/>
      <c r="F398" s="128"/>
      <c r="G398" s="135">
        <f>H394+H397</f>
        <v>0</v>
      </c>
      <c r="H398" s="136"/>
    </row>
    <row r="399" spans="1:8" ht="15.75" customHeight="1">
      <c r="A399" s="18"/>
      <c r="B399" s="15"/>
      <c r="C399" s="16"/>
      <c r="D399" s="17"/>
      <c r="E399" s="16"/>
      <c r="F399" s="16"/>
      <c r="G399" s="4"/>
      <c r="H399" s="5"/>
    </row>
  </sheetData>
  <sheetProtection password="DF6A" sheet="1" selectLockedCells="1"/>
  <mergeCells count="29">
    <mergeCell ref="C137:F137"/>
    <mergeCell ref="C138:F138"/>
    <mergeCell ref="C376:F376"/>
    <mergeCell ref="B395:G395"/>
    <mergeCell ref="C389:F389"/>
    <mergeCell ref="C390:F390"/>
    <mergeCell ref="C392:F392"/>
    <mergeCell ref="C388:F388"/>
    <mergeCell ref="C391:F391"/>
    <mergeCell ref="B6:F6"/>
    <mergeCell ref="B387:F387"/>
    <mergeCell ref="C7:F7"/>
    <mergeCell ref="C71:F71"/>
    <mergeCell ref="C72:F72"/>
    <mergeCell ref="C289:F289"/>
    <mergeCell ref="C374:F374"/>
    <mergeCell ref="C368:F368"/>
    <mergeCell ref="C371:F371"/>
    <mergeCell ref="C366:F366"/>
    <mergeCell ref="B398:F398"/>
    <mergeCell ref="C208:F208"/>
    <mergeCell ref="B375:G375"/>
    <mergeCell ref="C288:F288"/>
    <mergeCell ref="G398:H398"/>
    <mergeCell ref="C396:F396"/>
    <mergeCell ref="C385:F385"/>
    <mergeCell ref="C393:F393"/>
    <mergeCell ref="C367:F367"/>
    <mergeCell ref="C209:F209"/>
  </mergeCells>
  <conditionalFormatting sqref="D131:D133 D120:D121 D117 D123:D129 D77:D115 D68:D70 D74:D75 D9:D10 D12:D51 D53 D58:D60 D62:D66 D135:D136 D184 D144:D182 D140:D142 D202:D204 D189:D192 D194:D200 D206:D207 D211:D212 D221:D238 D240:D255 D257 D275:D279 D281:D283 D285:D287 D291 D299:D315 D334 D317:D332 D361:D363 D365 D353:D359 D377:D384 D214:D219 D260:D273 D369:D370 D337:D351 D372:D373 D295:D297 D293">
    <cfRule type="cellIs" priority="355" dxfId="16" operator="equal" stopIfTrue="1">
      <formula>"CW 2130-R11"</formula>
    </cfRule>
    <cfRule type="cellIs" priority="356" dxfId="16" operator="equal" stopIfTrue="1">
      <formula>"CW 3120-R2"</formula>
    </cfRule>
    <cfRule type="cellIs" priority="357" dxfId="16" operator="equal" stopIfTrue="1">
      <formula>"CW 3240-R7"</formula>
    </cfRule>
  </conditionalFormatting>
  <conditionalFormatting sqref="D119:D121 D55:D60 D186:D192 D259 D336 D377:D384 D261:D273 D369:D370 D338:D351 D372:D373">
    <cfRule type="cellIs" priority="281" dxfId="16" operator="equal" stopIfTrue="1">
      <formula>"CW 3120-R2"</formula>
    </cfRule>
    <cfRule type="cellIs" priority="282" dxfId="16" operator="equal" stopIfTrue="1">
      <formula>"CW 3240-R7"</formula>
    </cfRule>
  </conditionalFormatting>
  <conditionalFormatting sqref="D379:D380 D383:D384 D60 D273 D369:D370 D351 D372:D373">
    <cfRule type="cellIs" priority="274" dxfId="16" operator="equal" stopIfTrue="1">
      <formula>"CW 2130-R11"</formula>
    </cfRule>
    <cfRule type="cellIs" priority="275" dxfId="16" operator="equal" stopIfTrue="1">
      <formula>"CW 3240-R7"</formula>
    </cfRule>
  </conditionalFormatting>
  <conditionalFormatting sqref="D213">
    <cfRule type="cellIs" priority="17" dxfId="16" operator="equal" stopIfTrue="1">
      <formula>"CW 2130-R11"</formula>
    </cfRule>
    <cfRule type="cellIs" priority="18" dxfId="16" operator="equal" stopIfTrue="1">
      <formula>"CW 3120-R2"</formula>
    </cfRule>
    <cfRule type="cellIs" priority="19" dxfId="16" operator="equal" stopIfTrue="1">
      <formula>"CW 3240-R7"</formula>
    </cfRule>
  </conditionalFormatting>
  <conditionalFormatting sqref="D294">
    <cfRule type="cellIs" priority="14" dxfId="16" operator="equal" stopIfTrue="1">
      <formula>"CW 2130-R11"</formula>
    </cfRule>
    <cfRule type="cellIs" priority="15" dxfId="16" operator="equal" stopIfTrue="1">
      <formula>"CW 3120-R2"</formula>
    </cfRule>
    <cfRule type="cellIs" priority="16" dxfId="16" operator="equal" stopIfTrue="1">
      <formula>"CW 3240-R7"</formula>
    </cfRule>
  </conditionalFormatting>
  <conditionalFormatting sqref="D292">
    <cfRule type="cellIs" priority="1" dxfId="16" operator="equal" stopIfTrue="1">
      <formula>"CW 2130-R11"</formula>
    </cfRule>
    <cfRule type="cellIs" priority="2" dxfId="16" operator="equal" stopIfTrue="1">
      <formula>"CW 3120-R2"</formula>
    </cfRule>
    <cfRule type="cellIs" priority="3" dxfId="16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77:G379 G362:G363 G365 G353 G342:G343 G348:G351 G340 G337 G318 G330 G334 G332 G304 G302 G300 G306 G294:G297 G285:G287 G236:G238 G255 G257 G228:G229 G132:G133 G123 G125:G129 G120:G121 G117 G115 G113 G111 G135:G136 G15:G20 G9:G10 G13 G22 G24 G27:G30 G32:G33 G35:G36 G39:G44 G47 G49 G51 G53 G56 G58:G60 G62 G64:G66 G92:G96 G80:G85 G105:G108 G101:G102 G98:G99 G69:G70 G89 G87 G78 G74:G75 G189:G192 G184 G182 G180 G178 G159:G163 G147:G152 G172:G175 G168:G169 G165:G166 G156 G154 G145 G140:G142 G187 G206:G207 G196:G200 G194 G211 G222 G224 G203:G204 G226 G232:G233 G253 G244:G250 G241:G242 G260 G263 G265:G266 G269:G273 G370 G277:G279 G275 G282:G283 G313:G315 G309:G310 G320:G327 G373 G345 G355:G359 G381:G383">
      <formula1>IF(G377&gt;=0.01,ROUND(G377,2),0.01)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13:G219 G291:G292">
      <formula1>IF(G377&gt;=0.01,ROUND(G377,2),0.01)</formula1>
    </dataValidation>
    <dataValidation type="custom" allowBlank="1" showInputMessage="1" showErrorMessage="1" error="If you can enter a Unit  Price in this cell, pLease contact the Contract Administrator immediately!" sqref="G361 G346:G347 G344 G341 G338:G339 G319 G328:G329 G331 G336 G305 G301 G299 G303 G212 G234 G259 G225 G202 G131 G124 G119 G114 G112 G109:G110 G23 G12 G14 G21 G25:G26 G31 G34 G37 G45:G46 G48 G50 G55 G57 G63 G68 G88 G103 G100 G97 G90:G91 G86 G79 G77 G186 G181 G179 G176:G177 G155 G170 G167 G164 G157:G158 G153 G146 G144 G188 G195 G354 G221 G223 G230:G231 G227 G254 G251:G252 G243 G240 G261:G262 G264 G267:G268 G276 G281 G311 G307:G308 G317 G29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>&amp;L&amp;10The City of Winnipeg
Bid Opportunity No. 363-2017 
&amp;XTemplate Version: C420170317-RW&amp;R&amp;10Bid Submission
Page &amp;P+3 of 26</oddHeader>
    <oddFooter xml:space="preserve">&amp;R__________________
Name of Bidder                    </oddFooter>
  </headerFooter>
  <rowBreaks count="15" manualBreakCount="15">
    <brk id="30" min="1" max="7" man="1"/>
    <brk id="71" min="1" max="7" man="1"/>
    <brk id="96" min="1" max="7" man="1"/>
    <brk id="121" min="1" max="7" man="1"/>
    <brk id="137" min="1" max="7" man="1"/>
    <brk id="163" min="1" max="7" man="1"/>
    <brk id="187" min="1" max="7" man="1"/>
    <brk id="208" min="1" max="7" man="1"/>
    <brk id="233" min="1" max="7" man="1"/>
    <brk id="288" min="1" max="7" man="1"/>
    <brk id="315" min="1" max="7" man="1"/>
    <brk id="337" min="1" max="7" man="1"/>
    <brk id="363" min="1" max="7" man="1"/>
    <brk id="374" min="1" max="7" man="1"/>
    <brk id="38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May 9,2017
File Size 120.320</dc:description>
  <cp:lastModifiedBy>Pheifer, Henly</cp:lastModifiedBy>
  <cp:lastPrinted>2017-05-01T17:13:09Z</cp:lastPrinted>
  <dcterms:created xsi:type="dcterms:W3CDTF">1999-03-31T15:44:33Z</dcterms:created>
  <dcterms:modified xsi:type="dcterms:W3CDTF">2017-05-09T14:48:53Z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_AdHocReviewCycleID">
    <vt:i4>1121578157</vt:i4>
  </property>
  <property fmtid="{D5CDD505-2E9C-101B-9397-08002B2CF9AE}" pid="5" name="_EmailSubject">
    <vt:lpwstr>363-2017 Form B Excel for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