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9170" windowHeight="5625" activeTab="0"/>
  </bookViews>
  <sheets>
    <sheet name="FORM B - PRICE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PRICES'!$B$6:$H$248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PRICES'!$B$1:$IV$90</definedName>
    <definedName name="XEVERYTHING">#REF!</definedName>
    <definedName name="XITEMS" localSheetId="0">'FORM B - PRICES'!$B$6:$IV$90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<sst xmlns="http://schemas.openxmlformats.org/spreadsheetml/2006/main" count="920" uniqueCount="295">
  <si>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</si>
  <si>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</si>
  <si>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</si>
  <si>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</si>
  <si>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</si>
  <si>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</si>
  <si>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</si>
  <si>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</si>
  <si>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</si>
  <si>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</si>
  <si>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</si>
  <si>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</si>
  <si>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</si>
  <si>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</si>
  <si>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</si>
  <si>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</si>
  <si>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</si>
  <si>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</si>
  <si>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</si>
  <si>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</si>
  <si>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</si>
  <si>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</si>
  <si>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</si>
  <si>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</si>
  <si>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</si>
  <si>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</si>
  <si>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</si>
  <si>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</si>
  <si>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</si>
  <si>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</si>
  <si>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</si>
  <si>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</si>
  <si>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</si>
  <si>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</si>
  <si>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</si>
  <si>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</si>
  <si>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</si>
  <si>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</si>
  <si>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</si>
  <si>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</si>
  <si>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</si>
  <si>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</si>
  <si>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</si>
  <si>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</si>
  <si>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</si>
  <si>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</si>
  <si>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</si>
  <si>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F001</t>
  </si>
  <si>
    <t>F003</t>
  </si>
  <si>
    <t>iv)</t>
  </si>
  <si>
    <t>G001</t>
  </si>
  <si>
    <t>Sodding</t>
  </si>
  <si>
    <t>G003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</si>
  <si>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</si>
  <si>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</si>
  <si>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</si>
  <si>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</si>
  <si>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</si>
  <si>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</si>
  <si>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</si>
  <si>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</si>
  <si>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</si>
  <si>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</si>
  <si>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</si>
  <si>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</si>
  <si>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</si>
  <si>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</si>
  <si>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</si>
  <si>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 xml:space="preserve">CW 3235-R9  </t>
  </si>
  <si>
    <t>100 mm Sidewalk</t>
  </si>
  <si>
    <t>a)</t>
  </si>
  <si>
    <t>b)</t>
  </si>
  <si>
    <t>B154rl</t>
  </si>
  <si>
    <t>B167rl</t>
  </si>
  <si>
    <t>SD-203B</t>
  </si>
  <si>
    <t>Curb Ramp (8-12 mm reveal ht, Monolithic)</t>
  </si>
  <si>
    <t>SD-229C,D</t>
  </si>
  <si>
    <t>B219</t>
  </si>
  <si>
    <t>Detectable Warning Surface Tiles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</si>
  <si>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</si>
  <si>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</si>
  <si>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</si>
  <si>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</si>
  <si>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</si>
  <si>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</si>
  <si>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</si>
  <si>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(SEE B9)</t>
  </si>
  <si>
    <t>A.1</t>
  </si>
  <si>
    <t>E15</t>
  </si>
  <si>
    <t>CW 3110-R19</t>
  </si>
  <si>
    <t xml:space="preserve">CW 3230-R8
</t>
  </si>
  <si>
    <t>B097A</t>
  </si>
  <si>
    <t>15 M Deformed Tie Bar</t>
  </si>
  <si>
    <t>Modified Barrier (180 mm reveal ht, Dowelled)</t>
  </si>
  <si>
    <t>B184rlA</t>
  </si>
  <si>
    <t xml:space="preserve">CW 3410-R11 </t>
  </si>
  <si>
    <t>B199</t>
  </si>
  <si>
    <t>Construction of Asphalt Patches</t>
  </si>
  <si>
    <t>CW 3326-R3</t>
  </si>
  <si>
    <t>E12</t>
  </si>
  <si>
    <t>Interlocking Paving Stones</t>
  </si>
  <si>
    <t>F004</t>
  </si>
  <si>
    <t>38 mm</t>
  </si>
  <si>
    <t>B077-72</t>
  </si>
  <si>
    <t>Partial Slab Patches 
- Early Opening (72 hour)</t>
  </si>
  <si>
    <t>B087-72</t>
  </si>
  <si>
    <t>200 mm Concrete Pavement (Type B)</t>
  </si>
  <si>
    <t>B114rl</t>
  </si>
  <si>
    <t xml:space="preserve">Miscellaneous Concrete Slab Renewal </t>
  </si>
  <si>
    <t>B118rl</t>
  </si>
  <si>
    <t>SD-228A</t>
  </si>
  <si>
    <t>B121rl</t>
  </si>
  <si>
    <t>Greater than 20 sq.m.</t>
  </si>
  <si>
    <t>B121rlA</t>
  </si>
  <si>
    <t>150 mm Reinforced Sidewalk</t>
  </si>
  <si>
    <t>B121rlC</t>
  </si>
  <si>
    <t>5 sq.m. to 20 sq.m.</t>
  </si>
  <si>
    <t>B123rl</t>
  </si>
  <si>
    <t>Monolithic Curb and Sidewalk</t>
  </si>
  <si>
    <t>SD-228B</t>
  </si>
  <si>
    <t>B124</t>
  </si>
  <si>
    <t>Adjustment of Precast  Sidewalk Blocks</t>
  </si>
  <si>
    <t>B125</t>
  </si>
  <si>
    <t>Supply of Precast  Sidewalk Blocks</t>
  </si>
  <si>
    <t>B125A</t>
  </si>
  <si>
    <t>Removal of Precast Sidewalk Blocks</t>
  </si>
  <si>
    <t xml:space="preserve">CW 3240-R10 </t>
  </si>
  <si>
    <t>B155rl</t>
  </si>
  <si>
    <t>SD-205,
SD-206A</t>
  </si>
  <si>
    <t>B157rl</t>
  </si>
  <si>
    <t>3 m to 30 m</t>
  </si>
  <si>
    <t>E028</t>
  </si>
  <si>
    <t>E029</t>
  </si>
  <si>
    <t>F015</t>
  </si>
  <si>
    <t>F018</t>
  </si>
  <si>
    <t>Curb Stop Extensions</t>
  </si>
  <si>
    <t>G005</t>
  </si>
  <si>
    <t>Salt Tolerant Grass Seeding</t>
  </si>
  <si>
    <t>F</t>
  </si>
  <si>
    <t>Detectable Warning Surface Tile Installations</t>
  </si>
  <si>
    <t>G</t>
  </si>
  <si>
    <t>B107i</t>
  </si>
  <si>
    <t xml:space="preserve">Miscellaneous Concrete Slab Installation </t>
  </si>
  <si>
    <t>Monolithic Curb and 100 mm Concrete Sidewalk with Blockouts for Paving Stones</t>
  </si>
  <si>
    <t>B189</t>
  </si>
  <si>
    <t>Regrading Existing Interlocking Paving Stones</t>
  </si>
  <si>
    <t>CW 3330-R5</t>
  </si>
  <si>
    <t>C052</t>
  </si>
  <si>
    <t>C.6</t>
  </si>
  <si>
    <t>B106r</t>
  </si>
  <si>
    <t>B119rl</t>
  </si>
  <si>
    <t>Less than 5 sq.m.</t>
  </si>
  <si>
    <t>B120rl</t>
  </si>
  <si>
    <t>B126r</t>
  </si>
  <si>
    <t>Concrete Curb Removal</t>
  </si>
  <si>
    <t>B127r</t>
  </si>
  <si>
    <t>B139i</t>
  </si>
  <si>
    <t>Modified Barrier (150 mm reveal ht, Dowelled)</t>
  </si>
  <si>
    <t>F.3</t>
  </si>
  <si>
    <t>F012</t>
  </si>
  <si>
    <t>F.7</t>
  </si>
  <si>
    <t>F013</t>
  </si>
  <si>
    <t>F.8</t>
  </si>
  <si>
    <t>F014</t>
  </si>
  <si>
    <t xml:space="preserve">Adjustment of Curb Inlet with New Inlet  Box </t>
  </si>
  <si>
    <t>G.1</t>
  </si>
  <si>
    <t>Supply &amp; Install Cast Iron Tree Well Grate - ADA Compliant - 600mm Diameter Tree Opening</t>
  </si>
  <si>
    <t>Less than 3 m</t>
  </si>
  <si>
    <t>B156rl</t>
  </si>
  <si>
    <t>Barrier (150 mm reveal ht, Dowelled)</t>
  </si>
  <si>
    <t>Endicott Clay Paver - Dark Ironspot</t>
  </si>
  <si>
    <t>Holland Stone Paver - Natural</t>
  </si>
  <si>
    <t>B185rlB</t>
  </si>
  <si>
    <t>Splash Strip (150 mm reveal ht, Monolithic Barrier Curb,  750 mm width)</t>
  </si>
  <si>
    <t>SD-223A</t>
  </si>
  <si>
    <t>B.1</t>
  </si>
  <si>
    <t>B.2</t>
  </si>
  <si>
    <t>B.3</t>
  </si>
  <si>
    <t>B.4</t>
  </si>
  <si>
    <t>B.5</t>
  </si>
  <si>
    <t>B.6</t>
  </si>
  <si>
    <t>B.7</t>
  </si>
  <si>
    <t>C.1</t>
  </si>
  <si>
    <t>C.2</t>
  </si>
  <si>
    <t>C.3</t>
  </si>
  <si>
    <t>C.4</t>
  </si>
  <si>
    <t>C.5</t>
  </si>
  <si>
    <t>C.7</t>
  </si>
  <si>
    <t>C.8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</si>
  <si>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</si>
  <si>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</si>
  <si>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</si>
  <si>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</si>
  <si>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</si>
  <si>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</si>
  <si>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</si>
  <si>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</si>
  <si>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</si>
  <si>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D.1</t>
  </si>
  <si>
    <t>D.2</t>
  </si>
  <si>
    <t>D.3</t>
  </si>
  <si>
    <t>D.4</t>
  </si>
  <si>
    <t>D.5</t>
  </si>
  <si>
    <t>D.6</t>
  </si>
  <si>
    <t>D.7</t>
  </si>
  <si>
    <t>D.8</t>
  </si>
  <si>
    <t xml:space="preserve"> i)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</si>
  <si>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</si>
  <si>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</si>
  <si>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</si>
  <si>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</si>
  <si>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</si>
  <si>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</si>
  <si>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</si>
  <si>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</si>
  <si>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</si>
  <si>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</si>
  <si>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</si>
  <si>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</si>
  <si>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</si>
  <si>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</si>
  <si>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</si>
  <si>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</si>
  <si>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</si>
  <si>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</si>
  <si>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</si>
  <si>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</si>
  <si>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</si>
  <si>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</si>
  <si>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</si>
  <si>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</si>
  <si>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</si>
  <si>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</si>
  <si>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</si>
  <si>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</si>
  <si>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</si>
  <si>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</si>
  <si>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</si>
  <si>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</si>
  <si>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</si>
  <si>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</si>
  <si>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</si>
  <si>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F.1</t>
  </si>
  <si>
    <t>F.2</t>
  </si>
  <si>
    <t>F.4</t>
  </si>
  <si>
    <t>F.5</t>
  </si>
  <si>
    <t>F.6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</si>
  <si>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</si>
  <si>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</si>
  <si>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</si>
  <si>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</si>
  <si>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</si>
  <si>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</si>
  <si>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</si>
  <si>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</si>
  <si>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</si>
  <si>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</si>
  <si>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</si>
  <si>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</si>
  <si>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</si>
  <si>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</si>
  <si>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Edmonton Street from Broadway to Graham Avenue</t>
  </si>
  <si>
    <t>William Avenue (North Side) from Kate Street to Adelaide Street</t>
  </si>
  <si>
    <t>Shaftesbury Boulevard (East Side) from Taylor Boulevard to Grant Avenue</t>
  </si>
  <si>
    <t>Concordia Avenue (North Side) from Louelda Street to Moncton Avenue</t>
  </si>
  <si>
    <t>Carlton Street from Broadway to York Avenue</t>
  </si>
  <si>
    <t>McDermot Avenue from #173 to #163 McDermot Avenue</t>
  </si>
  <si>
    <t>B.8</t>
  </si>
  <si>
    <t>C.9</t>
  </si>
  <si>
    <t>Barrier Integral</t>
  </si>
  <si>
    <t>E9</t>
  </si>
  <si>
    <t>E10</t>
  </si>
  <si>
    <t>E11</t>
  </si>
  <si>
    <t>Removal of Paving Stones</t>
  </si>
  <si>
    <t>Reinforced Concrete Tree Well Curb</t>
  </si>
  <si>
    <t>E13</t>
  </si>
  <si>
    <t>E14</t>
  </si>
  <si>
    <t>Barrier (125mm reveal ht, Dowelled)</t>
  </si>
  <si>
    <t>Modified Barrier (150mm reveal ht, Dowelled)</t>
  </si>
  <si>
    <t>D.29</t>
  </si>
  <si>
    <t>Tree Removal (Diameter 90mm-160mm)</t>
  </si>
  <si>
    <t>Frames &amp; Covers</t>
  </si>
  <si>
    <t>CW3210-R8</t>
  </si>
  <si>
    <t>AP-006 - Standard Frame for Manhole and Catch Basin</t>
  </si>
  <si>
    <t>AP-007 - Standard Solid Cover for Standard Frame</t>
  </si>
  <si>
    <t>Adjustment of  Manholes/Catch Basins Frames</t>
  </si>
  <si>
    <t>CW 3210-R8</t>
  </si>
  <si>
    <t>Adjustment of Curb and Gutter Frames</t>
  </si>
  <si>
    <t xml:space="preserve">AP-011 - Barrier Curb and Gutter Frame </t>
  </si>
  <si>
    <t>AP-011 - Barrier Curb and Gutter Frame</t>
  </si>
  <si>
    <t xml:space="preserve">AP-012 - Barrier Curb and Gutter Cover </t>
  </si>
  <si>
    <t>Lifter Rings (AP-010)</t>
  </si>
  <si>
    <t>Curb Inlet Box Covers (AP-020)</t>
  </si>
  <si>
    <t xml:space="preserve">CW 3210-R8
</t>
  </si>
  <si>
    <t>Curb Inlet Frames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</si>
</sst>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  <font>
      <sz val="12"/>
      <color theme="1"/>
      <name val="Arial"/>
      <family val="2"/>
    </font>
    <font>
      <b/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0" fillId="2" borderId="0" xfId="137" applyNumberFormat="1">
      <alignment/>
      <protection/>
    </xf>
    <xf numFmtId="0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horizontal="center"/>
      <protection/>
    </xf>
    <xf numFmtId="0" fontId="0" fillId="2" borderId="0" xfId="137" applyNumberFormat="1" applyAlignment="1">
      <alignment vertical="top"/>
      <protection/>
    </xf>
    <xf numFmtId="0" fontId="8" fillId="0" borderId="0" xfId="136" applyFont="1" applyAlignment="1" applyProtection="1">
      <alignment horizontal="center"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0" fontId="8" fillId="0" borderId="0" xfId="136" applyFont="1" applyAlignment="1" applyProtection="1">
      <alignment vertical="center"/>
      <protection/>
    </xf>
    <xf numFmtId="0" fontId="0" fillId="2" borderId="24" xfId="137" applyNumberFormat="1" applyBorder="1" applyAlignment="1">
      <alignment horizontal="right"/>
      <protection/>
    </xf>
    <xf numFmtId="7" fontId="0" fillId="2" borderId="21" xfId="137" applyNumberFormat="1" applyBorder="1" applyAlignment="1">
      <alignment horizontal="right"/>
      <protection/>
    </xf>
    <xf numFmtId="0" fontId="0" fillId="2" borderId="21" xfId="137" applyNumberFormat="1" applyBorder="1">
      <alignment/>
      <protection/>
    </xf>
    <xf numFmtId="0" fontId="0" fillId="2" borderId="21" xfId="137" applyNumberFormat="1" applyBorder="1" applyAlignment="1">
      <alignment horizontal="center"/>
      <protection/>
    </xf>
    <xf numFmtId="0" fontId="0" fillId="2" borderId="25" xfId="137" applyNumberFormat="1" applyBorder="1" applyAlignment="1">
      <alignment vertical="top"/>
      <protection/>
    </xf>
    <xf numFmtId="7" fontId="0" fillId="2" borderId="26" xfId="137" applyNumberFormat="1" applyBorder="1" applyAlignment="1">
      <alignment horizontal="right"/>
      <protection/>
    </xf>
    <xf numFmtId="0" fontId="0" fillId="2" borderId="0" xfId="137" applyNumberFormat="1" applyAlignment="1">
      <alignment/>
      <protection/>
    </xf>
    <xf numFmtId="7" fontId="0" fillId="2" borderId="27" xfId="137" applyNumberFormat="1" applyBorder="1" applyAlignment="1">
      <alignment horizontal="right"/>
      <protection/>
    </xf>
    <xf numFmtId="7" fontId="0" fillId="2" borderId="28" xfId="137" applyNumberFormat="1" applyBorder="1" applyAlignment="1">
      <alignment horizontal="right"/>
      <protection/>
    </xf>
    <xf numFmtId="0" fontId="2" fillId="2" borderId="29" xfId="137" applyNumberFormat="1" applyFont="1" applyBorder="1" applyAlignment="1">
      <alignment horizontal="center" vertical="center"/>
      <protection/>
    </xf>
    <xf numFmtId="7" fontId="0" fillId="2" borderId="29" xfId="137" applyNumberFormat="1" applyBorder="1" applyAlignment="1">
      <alignment horizontal="right"/>
      <protection/>
    </xf>
    <xf numFmtId="0" fontId="2" fillId="2" borderId="30" xfId="137" applyNumberFormat="1" applyFont="1" applyBorder="1" applyAlignment="1">
      <alignment horizontal="center" vertical="center"/>
      <protection/>
    </xf>
    <xf numFmtId="7" fontId="0" fillId="2" borderId="30" xfId="137" applyNumberFormat="1" applyBorder="1" applyAlignment="1">
      <alignment horizontal="right"/>
      <protection/>
    </xf>
    <xf numFmtId="0" fontId="0" fillId="2" borderId="31" xfId="137" applyNumberFormat="1" applyBorder="1" applyAlignment="1">
      <alignment horizontal="right"/>
      <protection/>
    </xf>
    <xf numFmtId="0" fontId="0" fillId="2" borderId="0" xfId="137" applyNumberFormat="1" applyBorder="1" applyAlignment="1">
      <alignment horizontal="right"/>
      <protection/>
    </xf>
    <xf numFmtId="0" fontId="0" fillId="2" borderId="32" xfId="137" applyNumberFormat="1" applyBorder="1">
      <alignment/>
      <protection/>
    </xf>
    <xf numFmtId="0" fontId="0" fillId="2" borderId="32" xfId="137" applyNumberFormat="1" applyBorder="1" applyAlignment="1">
      <alignment horizontal="center"/>
      <protection/>
    </xf>
    <xf numFmtId="0" fontId="4" fillId="2" borderId="32" xfId="137" applyNumberFormat="1" applyFont="1" applyBorder="1">
      <alignment/>
      <protection/>
    </xf>
    <xf numFmtId="0" fontId="0" fillId="2" borderId="33" xfId="137" applyNumberFormat="1" applyBorder="1" applyAlignment="1">
      <alignment vertical="top"/>
      <protection/>
    </xf>
    <xf numFmtId="0" fontId="0" fillId="2" borderId="27" xfId="137" applyNumberFormat="1" applyBorder="1" applyAlignment="1">
      <alignment horizontal="right"/>
      <protection/>
    </xf>
    <xf numFmtId="0" fontId="0" fillId="2" borderId="0" xfId="137" applyNumberFormat="1" applyAlignment="1">
      <alignment vertical="center"/>
      <protection/>
    </xf>
    <xf numFmtId="7" fontId="0" fillId="2" borderId="34" xfId="137" applyNumberFormat="1" applyBorder="1" applyAlignment="1">
      <alignment horizontal="right" vertical="center"/>
      <protection/>
    </xf>
    <xf numFmtId="7" fontId="0" fillId="2" borderId="35" xfId="137" applyNumberFormat="1" applyBorder="1" applyAlignment="1">
      <alignment horizontal="right" vertical="center"/>
      <protection/>
    </xf>
    <xf numFmtId="0" fontId="60" fillId="57" borderId="0" xfId="137" applyFont="1" applyFill="1" applyAlignment="1">
      <alignment/>
      <protection/>
    </xf>
    <xf numFmtId="174" fontId="61" fillId="0" borderId="1" xfId="137" applyNumberFormat="1" applyFont="1" applyFill="1" applyBorder="1" applyAlignment="1" applyProtection="1">
      <alignment vertical="top"/>
      <protection/>
    </xf>
    <xf numFmtId="174" fontId="61" fillId="0" borderId="1" xfId="137" applyNumberFormat="1" applyFont="1" applyFill="1" applyBorder="1" applyAlignment="1" applyProtection="1">
      <alignment vertical="top"/>
      <protection locked="0"/>
    </xf>
    <xf numFmtId="1" fontId="61" fillId="0" borderId="1" xfId="137" applyNumberFormat="1" applyFont="1" applyFill="1" applyBorder="1" applyAlignment="1" applyProtection="1">
      <alignment horizontal="right" vertical="top"/>
      <protection/>
    </xf>
    <xf numFmtId="0" fontId="61" fillId="0" borderId="1" xfId="137" applyNumberFormat="1" applyFont="1" applyFill="1" applyBorder="1" applyAlignment="1" applyProtection="1">
      <alignment horizontal="center" vertical="top" wrapText="1"/>
      <protection/>
    </xf>
    <xf numFmtId="172" fontId="61" fillId="0" borderId="1" xfId="137" applyNumberFormat="1" applyFont="1" applyFill="1" applyBorder="1" applyAlignment="1" applyProtection="1">
      <alignment horizontal="center" vertical="top" wrapText="1"/>
      <protection/>
    </xf>
    <xf numFmtId="172" fontId="61" fillId="0" borderId="1" xfId="137" applyNumberFormat="1" applyFont="1" applyFill="1" applyBorder="1" applyAlignment="1" applyProtection="1">
      <alignment horizontal="left" vertical="top" wrapText="1"/>
      <protection/>
    </xf>
    <xf numFmtId="173" fontId="61" fillId="0" borderId="1" xfId="137" applyNumberFormat="1" applyFont="1" applyFill="1" applyBorder="1" applyAlignment="1" applyProtection="1">
      <alignment horizontal="left" vertical="top" wrapText="1"/>
      <protection/>
    </xf>
    <xf numFmtId="4" fontId="61" fillId="57" borderId="1" xfId="137" applyNumberFormat="1" applyFont="1" applyFill="1" applyBorder="1" applyAlignment="1" applyProtection="1">
      <alignment horizontal="center" vertical="top"/>
      <protection/>
    </xf>
    <xf numFmtId="173" fontId="61" fillId="0" borderId="1" xfId="137" applyNumberFormat="1" applyFont="1" applyFill="1" applyBorder="1" applyAlignment="1" applyProtection="1">
      <alignment horizontal="center" vertical="top" wrapText="1"/>
      <protection/>
    </xf>
    <xf numFmtId="0" fontId="60" fillId="57" borderId="0" xfId="137" applyFont="1" applyFill="1">
      <alignment/>
      <protection/>
    </xf>
    <xf numFmtId="0" fontId="61" fillId="0" borderId="1" xfId="137" applyNumberFormat="1" applyFont="1" applyFill="1" applyBorder="1" applyAlignment="1" applyProtection="1">
      <alignment vertical="center"/>
      <protection/>
    </xf>
    <xf numFmtId="7" fontId="0" fillId="2" borderId="35" xfId="137" applyNumberFormat="1" applyBorder="1" applyAlignment="1">
      <alignment horizontal="right"/>
      <protection/>
    </xf>
    <xf numFmtId="1" fontId="0" fillId="2" borderId="27" xfId="137" applyNumberFormat="1" applyBorder="1" applyAlignment="1">
      <alignment horizontal="center" vertical="top"/>
      <protection/>
    </xf>
    <xf numFmtId="1" fontId="0" fillId="2" borderId="27" xfId="137" applyNumberFormat="1" applyBorder="1" applyAlignment="1">
      <alignment vertical="top"/>
      <protection/>
    </xf>
    <xf numFmtId="172" fontId="2" fillId="56" borderId="35" xfId="137" applyNumberFormat="1" applyFont="1" applyFill="1" applyBorder="1" applyAlignment="1" applyProtection="1">
      <alignment horizontal="left" vertical="center" wrapText="1"/>
      <protection/>
    </xf>
    <xf numFmtId="0" fontId="2" fillId="2" borderId="35" xfId="137" applyNumberFormat="1" applyFont="1" applyBorder="1" applyAlignment="1">
      <alignment vertical="top"/>
      <protection/>
    </xf>
    <xf numFmtId="1" fontId="61" fillId="0" borderId="1" xfId="137" applyNumberFormat="1" applyFont="1" applyFill="1" applyBorder="1" applyAlignment="1" applyProtection="1">
      <alignment horizontal="right" vertical="top" wrapText="1"/>
      <protection/>
    </xf>
    <xf numFmtId="4" fontId="61" fillId="57" borderId="1" xfId="137" applyNumberFormat="1" applyFont="1" applyFill="1" applyBorder="1" applyAlignment="1" applyProtection="1">
      <alignment horizontal="center" vertical="top" wrapText="1"/>
      <protection/>
    </xf>
    <xf numFmtId="0" fontId="0" fillId="2" borderId="27" xfId="137" applyNumberFormat="1" applyBorder="1" applyAlignment="1">
      <alignment horizontal="center" vertical="top"/>
      <protection/>
    </xf>
    <xf numFmtId="0" fontId="0" fillId="2" borderId="35" xfId="137" applyNumberFormat="1" applyBorder="1" applyAlignment="1">
      <alignment horizontal="center" vertical="top"/>
      <protection/>
    </xf>
    <xf numFmtId="0" fontId="62" fillId="57" borderId="0" xfId="137" applyFont="1" applyFill="1" applyAlignment="1">
      <alignment/>
      <protection/>
    </xf>
    <xf numFmtId="173" fontId="61" fillId="0" borderId="1" xfId="137" applyNumberFormat="1" applyFont="1" applyFill="1" applyBorder="1" applyAlignment="1" applyProtection="1">
      <alignment horizontal="right" vertical="top" wrapText="1"/>
      <protection/>
    </xf>
    <xf numFmtId="174" fontId="61" fillId="57" borderId="1" xfId="137" applyNumberFormat="1" applyFont="1" applyFill="1" applyBorder="1" applyAlignment="1" applyProtection="1">
      <alignment vertical="top"/>
      <protection/>
    </xf>
    <xf numFmtId="172" fontId="61" fillId="57" borderId="1" xfId="137" applyNumberFormat="1" applyFont="1" applyFill="1" applyBorder="1" applyAlignment="1" applyProtection="1">
      <alignment horizontal="center" vertical="top" wrapText="1"/>
      <protection/>
    </xf>
    <xf numFmtId="176" fontId="61" fillId="57" borderId="1" xfId="137" applyNumberFormat="1" applyFont="1" applyFill="1" applyBorder="1" applyAlignment="1" applyProtection="1">
      <alignment horizontal="center" vertical="top"/>
      <protection/>
    </xf>
    <xf numFmtId="172" fontId="2" fillId="56" borderId="35" xfId="137" applyNumberFormat="1" applyFont="1" applyFill="1" applyBorder="1" applyAlignment="1" applyProtection="1">
      <alignment horizontal="left" vertical="center"/>
      <protection/>
    </xf>
    <xf numFmtId="2" fontId="0" fillId="2" borderId="35" xfId="137" applyNumberFormat="1" applyBorder="1" applyAlignment="1">
      <alignment horizontal="right" vertical="center"/>
      <protection/>
    </xf>
    <xf numFmtId="1" fontId="0" fillId="2" borderId="27" xfId="137" applyNumberFormat="1" applyBorder="1" applyAlignment="1">
      <alignment horizontal="right" vertical="center"/>
      <protection/>
    </xf>
    <xf numFmtId="0" fontId="2" fillId="2" borderId="35" xfId="137" applyNumberFormat="1" applyFont="1" applyBorder="1" applyAlignment="1">
      <alignment horizontal="center" vertical="center"/>
      <protection/>
    </xf>
    <xf numFmtId="173" fontId="61" fillId="0" borderId="1" xfId="137" applyNumberFormat="1" applyFont="1" applyFill="1" applyBorder="1" applyAlignment="1" applyProtection="1">
      <alignment horizontal="left" vertical="top"/>
      <protection/>
    </xf>
    <xf numFmtId="0" fontId="0" fillId="2" borderId="27" xfId="137" applyNumberFormat="1" applyBorder="1" applyAlignment="1">
      <alignment vertical="top"/>
      <protection/>
    </xf>
    <xf numFmtId="0" fontId="0" fillId="2" borderId="35" xfId="137" applyNumberFormat="1" applyBorder="1" applyAlignment="1">
      <alignment horizontal="left" vertical="top"/>
      <protection/>
    </xf>
    <xf numFmtId="172" fontId="61" fillId="0" borderId="1" xfId="137" applyNumberFormat="1" applyFont="1" applyFill="1" applyBorder="1" applyAlignment="1" applyProtection="1">
      <alignment vertical="top" wrapText="1"/>
      <protection/>
    </xf>
    <xf numFmtId="174" fontId="61" fillId="0" borderId="1" xfId="137" applyNumberFormat="1" applyFont="1" applyFill="1" applyBorder="1" applyAlignment="1" applyProtection="1">
      <alignment vertical="top" wrapText="1"/>
      <protection/>
    </xf>
    <xf numFmtId="0" fontId="0" fillId="2" borderId="35" xfId="137" applyNumberFormat="1" applyBorder="1" applyAlignment="1">
      <alignment vertical="top"/>
      <protection/>
    </xf>
    <xf numFmtId="0" fontId="60" fillId="57" borderId="0" xfId="137" applyFont="1" applyFill="1" applyAlignment="1">
      <alignment vertical="top"/>
      <protection/>
    </xf>
    <xf numFmtId="7" fontId="0" fillId="2" borderId="30" xfId="137" applyNumberFormat="1" applyBorder="1" applyAlignment="1">
      <alignment horizontal="right" vertical="center"/>
      <protection/>
    </xf>
    <xf numFmtId="7" fontId="0" fillId="2" borderId="27" xfId="137" applyNumberFormat="1" applyBorder="1" applyAlignment="1">
      <alignment horizontal="right" vertical="center"/>
      <protection/>
    </xf>
    <xf numFmtId="7" fontId="0" fillId="2" borderId="36" xfId="137" applyNumberFormat="1" applyBorder="1" applyAlignment="1">
      <alignment horizontal="right" vertical="center"/>
      <protection/>
    </xf>
    <xf numFmtId="7" fontId="0" fillId="2" borderId="37" xfId="137" applyNumberFormat="1" applyBorder="1" applyAlignment="1">
      <alignment horizontal="right" vertical="center"/>
      <protection/>
    </xf>
    <xf numFmtId="0" fontId="39" fillId="58" borderId="0" xfId="136" applyNumberFormat="1" applyFont="1" applyFill="1">
      <alignment/>
      <protection/>
    </xf>
    <xf numFmtId="0" fontId="39" fillId="58" borderId="0" xfId="136" applyNumberFormat="1" applyFont="1" applyFill="1" applyAlignment="1" applyProtection="1">
      <alignment horizontal="center"/>
      <protection/>
    </xf>
    <xf numFmtId="0" fontId="39" fillId="58" borderId="0" xfId="136" applyNumberFormat="1" applyFont="1" applyFill="1" applyBorder="1" applyAlignment="1" applyProtection="1">
      <alignment horizontal="center"/>
      <protection/>
    </xf>
    <xf numFmtId="0" fontId="39" fillId="58" borderId="0" xfId="139" applyFont="1" applyFill="1" applyAlignment="1">
      <alignment wrapText="1"/>
      <protection/>
    </xf>
    <xf numFmtId="0" fontId="0" fillId="2" borderId="38" xfId="137" applyNumberFormat="1" applyBorder="1" applyAlignment="1">
      <alignment horizontal="right"/>
      <protection/>
    </xf>
    <xf numFmtId="7" fontId="0" fillId="2" borderId="38" xfId="137" applyNumberFormat="1" applyBorder="1" applyAlignment="1">
      <alignment horizontal="right"/>
      <protection/>
    </xf>
    <xf numFmtId="0" fontId="0" fillId="2" borderId="38" xfId="137" applyNumberFormat="1" applyBorder="1" applyAlignment="1">
      <alignment horizontal="center"/>
      <protection/>
    </xf>
    <xf numFmtId="0" fontId="0" fillId="2" borderId="38" xfId="137" applyNumberFormat="1" applyBorder="1">
      <alignment/>
      <protection/>
    </xf>
    <xf numFmtId="0" fontId="0" fillId="2" borderId="28" xfId="137" applyNumberFormat="1" applyBorder="1" applyAlignment="1">
      <alignment horizontal="center"/>
      <protection/>
    </xf>
    <xf numFmtId="0" fontId="0" fillId="2" borderId="39" xfId="137" applyNumberFormat="1" applyBorder="1">
      <alignment/>
      <protection/>
    </xf>
    <xf numFmtId="0" fontId="0" fillId="2" borderId="28" xfId="137" applyNumberFormat="1" applyBorder="1" applyAlignment="1">
      <alignment vertical="top"/>
      <protection/>
    </xf>
    <xf numFmtId="7" fontId="0" fillId="2" borderId="40" xfId="137" applyNumberFormat="1" applyBorder="1" applyAlignment="1">
      <alignment horizontal="right"/>
      <protection/>
    </xf>
    <xf numFmtId="0" fontId="0" fillId="2" borderId="41" xfId="137" applyNumberFormat="1" applyBorder="1" applyAlignment="1">
      <alignment horizontal="center"/>
      <protection/>
    </xf>
    <xf numFmtId="7" fontId="0" fillId="2" borderId="41" xfId="137" applyNumberFormat="1" applyBorder="1" applyAlignment="1">
      <alignment horizontal="right"/>
      <protection/>
    </xf>
    <xf numFmtId="0" fontId="0" fillId="2" borderId="42" xfId="137" applyNumberFormat="1" applyBorder="1" applyAlignment="1">
      <alignment horizontal="center"/>
      <protection/>
    </xf>
    <xf numFmtId="0" fontId="0" fillId="2" borderId="43" xfId="137" applyNumberFormat="1" applyBorder="1" applyAlignment="1">
      <alignment horizontal="center"/>
      <protection/>
    </xf>
    <xf numFmtId="0" fontId="0" fillId="2" borderId="42" xfId="137" applyNumberFormat="1" applyBorder="1" applyAlignment="1">
      <alignment horizontal="center" vertical="top"/>
      <protection/>
    </xf>
    <xf numFmtId="7" fontId="0" fillId="2" borderId="42" xfId="137" applyNumberFormat="1" applyBorder="1" applyAlignment="1">
      <alignment horizontal="center"/>
      <protection/>
    </xf>
    <xf numFmtId="2" fontId="0" fillId="2" borderId="0" xfId="137" applyNumberFormat="1" applyAlignment="1">
      <alignment horizontal="centerContinuous"/>
      <protection/>
    </xf>
    <xf numFmtId="7" fontId="0" fillId="2" borderId="0" xfId="137" applyNumberFormat="1" applyAlignment="1">
      <alignment horizontal="centerContinuous" vertical="center"/>
      <protection/>
    </xf>
    <xf numFmtId="7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horizontal="centerContinuous" vertical="center"/>
      <protection/>
    </xf>
    <xf numFmtId="7" fontId="1" fillId="2" borderId="0" xfId="137" applyNumberFormat="1" applyFont="1" applyAlignment="1">
      <alignment horizontal="centerContinuous" vertical="center"/>
      <protection/>
    </xf>
    <xf numFmtId="1" fontId="0" fillId="2" borderId="0" xfId="137" applyNumberFormat="1" applyAlignment="1">
      <alignment horizontal="centerContinuous" vertical="top"/>
      <protection/>
    </xf>
    <xf numFmtId="0" fontId="4" fillId="2" borderId="0" xfId="137" applyNumberFormat="1" applyFont="1" applyAlignment="1">
      <alignment horizontal="centerContinuous" vertical="center"/>
      <protection/>
    </xf>
    <xf numFmtId="7" fontId="5" fillId="2" borderId="0" xfId="137" applyNumberFormat="1" applyFont="1" applyAlignment="1">
      <alignment horizontal="centerContinuous" vertical="center"/>
      <protection/>
    </xf>
    <xf numFmtId="1" fontId="4" fillId="2" borderId="0" xfId="137" applyNumberFormat="1" applyFont="1" applyAlignment="1">
      <alignment horizontal="centerContinuous" vertical="top"/>
      <protection/>
    </xf>
    <xf numFmtId="7" fontId="0" fillId="2" borderId="44" xfId="137" applyNumberFormat="1" applyBorder="1" applyAlignment="1">
      <alignment horizontal="center"/>
      <protection/>
    </xf>
    <xf numFmtId="0" fontId="0" fillId="2" borderId="45" xfId="137" applyNumberFormat="1" applyBorder="1" applyAlignment="1">
      <alignment/>
      <protection/>
    </xf>
    <xf numFmtId="1" fontId="6" fillId="2" borderId="37" xfId="137" applyNumberFormat="1" applyFont="1" applyBorder="1" applyAlignment="1">
      <alignment horizontal="left" vertical="center" wrapText="1"/>
      <protection/>
    </xf>
    <xf numFmtId="0" fontId="0" fillId="2" borderId="46" xfId="137" applyNumberFormat="1" applyBorder="1" applyAlignment="1">
      <alignment vertical="center" wrapText="1"/>
      <protection/>
    </xf>
    <xf numFmtId="0" fontId="0" fillId="2" borderId="47" xfId="137" applyNumberFormat="1" applyBorder="1" applyAlignment="1">
      <alignment vertical="center" wrapText="1"/>
      <protection/>
    </xf>
    <xf numFmtId="1" fontId="6" fillId="2" borderId="48" xfId="137" applyNumberFormat="1" applyFont="1" applyBorder="1" applyAlignment="1">
      <alignment horizontal="left" vertical="center" wrapText="1"/>
      <protection/>
    </xf>
    <xf numFmtId="0" fontId="0" fillId="2" borderId="49" xfId="137" applyNumberFormat="1" applyBorder="1" applyAlignment="1">
      <alignment vertical="center" wrapText="1"/>
      <protection/>
    </xf>
    <xf numFmtId="0" fontId="0" fillId="2" borderId="50" xfId="137" applyNumberFormat="1" applyBorder="1" applyAlignment="1">
      <alignment vertical="center" wrapText="1"/>
      <protection/>
    </xf>
    <xf numFmtId="0" fontId="0" fillId="2" borderId="51" xfId="137" applyNumberFormat="1" applyBorder="1" applyAlignment="1">
      <alignment/>
      <protection/>
    </xf>
    <xf numFmtId="0" fontId="0" fillId="2" borderId="52" xfId="137" applyNumberFormat="1" applyBorder="1" applyAlignment="1">
      <alignment/>
      <protection/>
    </xf>
    <xf numFmtId="1" fontId="6" fillId="2" borderId="27" xfId="137" applyNumberFormat="1" applyFont="1" applyBorder="1" applyAlignment="1">
      <alignment horizontal="left" vertical="center" wrapText="1"/>
      <protection/>
    </xf>
    <xf numFmtId="0" fontId="0" fillId="2" borderId="0" xfId="137" applyNumberFormat="1" applyBorder="1" applyAlignment="1">
      <alignment vertical="center" wrapText="1"/>
      <protection/>
    </xf>
    <xf numFmtId="0" fontId="0" fillId="2" borderId="53" xfId="137" applyNumberFormat="1" applyBorder="1" applyAlignment="1">
      <alignment vertical="center" wrapText="1"/>
      <protection/>
    </xf>
    <xf numFmtId="1" fontId="3" fillId="2" borderId="54" xfId="137" applyNumberFormat="1" applyFont="1" applyBorder="1" applyAlignment="1">
      <alignment horizontal="left" vertical="center" wrapText="1"/>
      <protection/>
    </xf>
    <xf numFmtId="0" fontId="0" fillId="2" borderId="55" xfId="137" applyNumberFormat="1" applyBorder="1" applyAlignment="1">
      <alignment vertical="center" wrapText="1"/>
      <protection/>
    </xf>
    <xf numFmtId="0" fontId="0" fillId="2" borderId="56" xfId="137" applyNumberFormat="1" applyBorder="1" applyAlignment="1">
      <alignment vertical="center" wrapText="1"/>
      <protection/>
    </xf>
    <xf numFmtId="1" fontId="3" fillId="2" borderId="48" xfId="137" applyNumberFormat="1" applyFont="1" applyBorder="1" applyAlignment="1">
      <alignment horizontal="left" vertical="center" wrapText="1"/>
      <protection/>
    </xf>
    <xf numFmtId="1" fontId="3" fillId="2" borderId="57" xfId="137" applyNumberFormat="1" applyFont="1" applyBorder="1" applyAlignment="1">
      <alignment horizontal="left" vertical="center" wrapText="1"/>
      <protection/>
    </xf>
    <xf numFmtId="0" fontId="0" fillId="2" borderId="58" xfId="137" applyNumberFormat="1" applyBorder="1" applyAlignment="1">
      <alignment vertical="center" wrapText="1"/>
      <protection/>
    </xf>
    <xf numFmtId="0" fontId="0" fillId="2" borderId="59" xfId="137" applyNumberFormat="1" applyBorder="1" applyAlignment="1">
      <alignment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4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2" hidden="1" customWidth="1"/>
    <col min="2" max="2" width="8.77734375" style="4" customWidth="1"/>
    <col min="3" max="3" width="36.77734375" style="1" customWidth="1"/>
    <col min="4" max="4" width="12.77734375" style="3" customWidth="1"/>
    <col min="5" max="5" width="6.77734375" style="1" customWidth="1"/>
    <col min="6" max="6" width="11.77734375" style="1" customWidth="1"/>
    <col min="7" max="7" width="11.77734375" style="2" customWidth="1"/>
    <col min="8" max="8" width="16.77734375" style="2" customWidth="1"/>
    <col min="9" max="9" width="12.88671875" style="1" customWidth="1"/>
    <col min="10" max="10" width="82.4453125" style="1" bestFit="1" customWidth="1"/>
    <col min="11" max="16384" width="10.5546875" style="1" customWidth="1"/>
  </cols>
  <sheetData>
    <row r="1" spans="1:8" ht="15.75">
      <c r="A1" s="98"/>
      <c r="B1" s="99" t="s">
        <v>0</v>
      </c>
      <c r="C1" s="97"/>
      <c r="D1" s="97"/>
      <c r="E1" s="97"/>
      <c r="F1" s="97"/>
      <c r="G1" s="98"/>
      <c r="H1" s="97"/>
    </row>
    <row r="2" spans="1:8" ht="15">
      <c r="A2" s="95"/>
      <c r="B2" s="96" t="s">
        <v>86</v>
      </c>
      <c r="C2" s="94"/>
      <c r="D2" s="94"/>
      <c r="E2" s="94"/>
      <c r="F2" s="94"/>
      <c r="G2" s="95"/>
      <c r="H2" s="94"/>
    </row>
    <row r="3" spans="1:8" ht="15">
      <c r="A3" s="93"/>
      <c r="B3" s="4" t="s">
        <v>1</v>
      </c>
      <c r="C3" s="15"/>
      <c r="D3" s="15"/>
      <c r="E3" s="15"/>
      <c r="F3" s="15"/>
      <c r="G3" s="92"/>
      <c r="H3" s="91"/>
    </row>
    <row r="4" spans="1:8" ht="15">
      <c r="A4" s="90" t="s">
        <v>26</v>
      </c>
      <c r="B4" s="89" t="s">
        <v>3</v>
      </c>
      <c r="C4" s="88" t="s">
        <v>4</v>
      </c>
      <c r="D4" s="87" t="s">
        <v>5</v>
      </c>
      <c r="E4" s="85" t="s">
        <v>6</v>
      </c>
      <c r="F4" s="85" t="s">
        <v>7</v>
      </c>
      <c r="G4" s="86" t="s">
        <v>8</v>
      </c>
      <c r="H4" s="85" t="s">
        <v>9</v>
      </c>
    </row>
    <row r="5" spans="1:14" ht="15.75" thickBot="1">
      <c r="A5" s="84"/>
      <c r="B5" s="83"/>
      <c r="C5" s="82"/>
      <c r="D5" s="81" t="s">
        <v>10</v>
      </c>
      <c r="E5" s="80"/>
      <c r="F5" s="79" t="s">
        <v>11</v>
      </c>
      <c r="G5" s="78"/>
      <c r="H5" s="77"/>
      <c r="I5" s="73"/>
      <c r="J5" s="76"/>
      <c r="K5" s="75"/>
      <c r="L5" s="73"/>
      <c r="M5" s="74"/>
      <c r="N5" s="73"/>
    </row>
    <row r="6" spans="1:14" s="29" customFormat="1" ht="30" customHeight="1" thickTop="1">
      <c r="A6" s="70"/>
      <c r="B6" s="61" t="s">
        <v>12</v>
      </c>
      <c r="C6" s="102" t="s">
        <v>264</v>
      </c>
      <c r="D6" s="103"/>
      <c r="E6" s="103"/>
      <c r="F6" s="104"/>
      <c r="G6" s="72"/>
      <c r="H6" s="71" t="s">
        <v>2</v>
      </c>
      <c r="I6" s="8"/>
      <c r="J6" s="7"/>
      <c r="K6" s="6"/>
      <c r="L6" s="5"/>
      <c r="M6" s="5"/>
      <c r="N6" s="5"/>
    </row>
    <row r="7" spans="1:14" ht="36" customHeight="1">
      <c r="A7" s="16"/>
      <c r="B7" s="48"/>
      <c r="C7" s="58" t="s">
        <v>19</v>
      </c>
      <c r="D7" s="45"/>
      <c r="E7" s="51" t="s">
        <v>2</v>
      </c>
      <c r="F7" s="51" t="s">
        <v>2</v>
      </c>
      <c r="G7" s="16"/>
      <c r="H7" s="44"/>
      <c r="I7" s="8"/>
      <c r="J7" s="7"/>
      <c r="K7" s="6"/>
      <c r="L7" s="5"/>
      <c r="M7" s="5"/>
      <c r="N7" s="5"/>
    </row>
    <row r="8" spans="1:14" s="42" customFormat="1" ht="63" customHeight="1">
      <c r="A8" s="57" t="s">
        <v>32</v>
      </c>
      <c r="B8" s="39" t="s">
        <v>87</v>
      </c>
      <c r="C8" s="38" t="s">
        <v>33</v>
      </c>
      <c r="D8" s="56" t="s">
        <v>89</v>
      </c>
      <c r="E8" s="36" t="s">
        <v>28</v>
      </c>
      <c r="F8" s="35">
        <v>12</v>
      </c>
      <c r="G8" s="34"/>
      <c r="H8" s="33">
        <f>ROUND(G8*F8,2)</f>
        <v>0</v>
      </c>
      <c r="I8" s="8"/>
      <c r="J8" s="7"/>
      <c r="K8" s="6"/>
      <c r="L8" s="5"/>
      <c r="M8" s="5"/>
      <c r="N8" s="5"/>
    </row>
    <row r="9" spans="1:14" s="32" customFormat="1" ht="30" customHeight="1">
      <c r="A9" s="50" t="s">
        <v>34</v>
      </c>
      <c r="B9" s="39" t="s">
        <v>29</v>
      </c>
      <c r="C9" s="38" t="s">
        <v>35</v>
      </c>
      <c r="D9" s="56" t="s">
        <v>89</v>
      </c>
      <c r="E9" s="36" t="s">
        <v>30</v>
      </c>
      <c r="F9" s="35">
        <v>135</v>
      </c>
      <c r="G9" s="34"/>
      <c r="H9" s="33">
        <f>ROUND(G9*F9,2)</f>
        <v>0</v>
      </c>
      <c r="I9" s="8"/>
      <c r="J9" s="7"/>
      <c r="K9" s="6"/>
      <c r="L9" s="5"/>
      <c r="M9" s="5"/>
      <c r="N9" s="5"/>
    </row>
    <row r="10" spans="1:14" ht="36" customHeight="1">
      <c r="A10" s="16"/>
      <c r="B10" s="48"/>
      <c r="C10" s="47" t="s">
        <v>20</v>
      </c>
      <c r="D10" s="45"/>
      <c r="E10" s="46"/>
      <c r="F10" s="45"/>
      <c r="G10" s="16"/>
      <c r="H10" s="44"/>
      <c r="I10" s="8"/>
      <c r="J10" s="7"/>
      <c r="K10" s="6"/>
      <c r="L10" s="5"/>
      <c r="M10" s="5"/>
      <c r="N10" s="5"/>
    </row>
    <row r="11" spans="1:14" s="32" customFormat="1" ht="43.5" customHeight="1">
      <c r="A11" s="40" t="s">
        <v>42</v>
      </c>
      <c r="B11" s="39" t="s">
        <v>62</v>
      </c>
      <c r="C11" s="38" t="s">
        <v>43</v>
      </c>
      <c r="D11" s="37" t="s">
        <v>90</v>
      </c>
      <c r="E11" s="36"/>
      <c r="F11" s="35"/>
      <c r="G11" s="43"/>
      <c r="H11" s="33"/>
      <c r="I11" s="8"/>
      <c r="J11" s="7"/>
      <c r="K11" s="6"/>
      <c r="L11" s="5"/>
      <c r="M11" s="5"/>
      <c r="N11" s="5"/>
    </row>
    <row r="12" spans="1:14" s="32" customFormat="1" ht="30" customHeight="1">
      <c r="A12" s="40" t="s">
        <v>91</v>
      </c>
      <c r="B12" s="41" t="s">
        <v>31</v>
      </c>
      <c r="C12" s="38" t="s">
        <v>92</v>
      </c>
      <c r="D12" s="37" t="s">
        <v>2</v>
      </c>
      <c r="E12" s="36" t="s">
        <v>36</v>
      </c>
      <c r="F12" s="35">
        <v>10</v>
      </c>
      <c r="G12" s="34"/>
      <c r="H12" s="33">
        <f>ROUND(G12*F12,2)</f>
        <v>0</v>
      </c>
      <c r="I12" s="8"/>
      <c r="J12" s="7"/>
      <c r="K12" s="6"/>
      <c r="L12" s="5"/>
      <c r="M12" s="5"/>
      <c r="N12" s="5"/>
    </row>
    <row r="13" spans="1:14" s="42" customFormat="1" ht="43.5" customHeight="1">
      <c r="A13" s="40" t="s">
        <v>107</v>
      </c>
      <c r="B13" s="39" t="s">
        <v>63</v>
      </c>
      <c r="C13" s="38" t="s">
        <v>108</v>
      </c>
      <c r="D13" s="37" t="s">
        <v>68</v>
      </c>
      <c r="E13" s="36"/>
      <c r="F13" s="35"/>
      <c r="G13" s="43"/>
      <c r="H13" s="33"/>
      <c r="I13" s="8"/>
      <c r="J13" s="7"/>
      <c r="K13" s="6"/>
      <c r="L13" s="5"/>
      <c r="M13" s="5"/>
      <c r="N13" s="5"/>
    </row>
    <row r="14" spans="1:14" s="32" customFormat="1" ht="30" customHeight="1">
      <c r="A14" s="40" t="s">
        <v>109</v>
      </c>
      <c r="B14" s="41" t="s">
        <v>31</v>
      </c>
      <c r="C14" s="38" t="s">
        <v>69</v>
      </c>
      <c r="D14" s="37" t="s">
        <v>110</v>
      </c>
      <c r="E14" s="36"/>
      <c r="F14" s="35"/>
      <c r="G14" s="43"/>
      <c r="H14" s="33"/>
      <c r="I14" s="8"/>
      <c r="J14" s="7"/>
      <c r="K14" s="6"/>
      <c r="L14" s="5"/>
      <c r="M14" s="5"/>
      <c r="N14" s="5"/>
    </row>
    <row r="15" spans="1:14" s="32" customFormat="1" ht="30" customHeight="1">
      <c r="A15" s="40" t="s">
        <v>111</v>
      </c>
      <c r="B15" s="54" t="s">
        <v>70</v>
      </c>
      <c r="C15" s="38" t="s">
        <v>112</v>
      </c>
      <c r="D15" s="37" t="s">
        <v>2</v>
      </c>
      <c r="E15" s="36" t="s">
        <v>30</v>
      </c>
      <c r="F15" s="35">
        <v>230</v>
      </c>
      <c r="G15" s="34"/>
      <c r="H15" s="33">
        <f>ROUND(G15*F15,2)</f>
        <v>0</v>
      </c>
      <c r="I15" s="8"/>
      <c r="J15" s="7"/>
      <c r="K15" s="6"/>
      <c r="L15" s="5"/>
      <c r="M15" s="5"/>
      <c r="N15" s="5"/>
    </row>
    <row r="16" spans="1:14" s="32" customFormat="1" ht="30" customHeight="1">
      <c r="A16" s="40" t="s">
        <v>72</v>
      </c>
      <c r="B16" s="39" t="s">
        <v>64</v>
      </c>
      <c r="C16" s="38" t="s">
        <v>46</v>
      </c>
      <c r="D16" s="37" t="s">
        <v>126</v>
      </c>
      <c r="E16" s="36"/>
      <c r="F16" s="35"/>
      <c r="G16" s="43"/>
      <c r="H16" s="33"/>
      <c r="I16" s="8"/>
      <c r="J16" s="7"/>
      <c r="K16" s="6"/>
      <c r="L16" s="5"/>
      <c r="M16" s="5"/>
      <c r="N16" s="5"/>
    </row>
    <row r="17" spans="1:14" s="32" customFormat="1" ht="30" customHeight="1">
      <c r="A17" s="40" t="s">
        <v>127</v>
      </c>
      <c r="B17" s="41" t="s">
        <v>31</v>
      </c>
      <c r="C17" s="38" t="s">
        <v>277</v>
      </c>
      <c r="D17" s="37" t="s">
        <v>128</v>
      </c>
      <c r="E17" s="36"/>
      <c r="F17" s="35"/>
      <c r="G17" s="55"/>
      <c r="H17" s="33"/>
      <c r="I17" s="8"/>
      <c r="J17" s="7"/>
      <c r="K17" s="6"/>
      <c r="L17" s="5"/>
      <c r="M17" s="5"/>
      <c r="N17" s="5"/>
    </row>
    <row r="18" spans="1:14" s="32" customFormat="1" ht="30" customHeight="1">
      <c r="A18" s="40" t="s">
        <v>129</v>
      </c>
      <c r="B18" s="54" t="s">
        <v>70</v>
      </c>
      <c r="C18" s="38" t="s">
        <v>130</v>
      </c>
      <c r="D18" s="37"/>
      <c r="E18" s="36" t="s">
        <v>44</v>
      </c>
      <c r="F18" s="35">
        <v>5</v>
      </c>
      <c r="G18" s="34"/>
      <c r="H18" s="33">
        <f>ROUND(G18*F18,2)</f>
        <v>0</v>
      </c>
      <c r="I18" s="8"/>
      <c r="J18" s="7"/>
      <c r="K18" s="6"/>
      <c r="L18" s="5"/>
      <c r="M18" s="5"/>
      <c r="N18" s="5"/>
    </row>
    <row r="19" spans="1:14" s="32" customFormat="1" ht="30" customHeight="1">
      <c r="A19" s="40" t="s">
        <v>73</v>
      </c>
      <c r="B19" s="41" t="s">
        <v>37</v>
      </c>
      <c r="C19" s="38" t="s">
        <v>278</v>
      </c>
      <c r="D19" s="37" t="s">
        <v>74</v>
      </c>
      <c r="E19" s="36" t="s">
        <v>44</v>
      </c>
      <c r="F19" s="35">
        <v>6</v>
      </c>
      <c r="G19" s="34"/>
      <c r="H19" s="33">
        <f>ROUND(G19*F19,2)</f>
        <v>0</v>
      </c>
      <c r="I19" s="8"/>
      <c r="J19" s="7"/>
      <c r="K19" s="6"/>
      <c r="L19" s="5"/>
      <c r="M19" s="5"/>
      <c r="N19" s="5"/>
    </row>
    <row r="20" spans="1:14" s="53" customFormat="1" ht="30" customHeight="1">
      <c r="A20" s="40" t="s">
        <v>94</v>
      </c>
      <c r="B20" s="41" t="s">
        <v>45</v>
      </c>
      <c r="C20" s="38" t="s">
        <v>75</v>
      </c>
      <c r="D20" s="37" t="s">
        <v>76</v>
      </c>
      <c r="E20" s="36" t="s">
        <v>44</v>
      </c>
      <c r="F20" s="35">
        <v>8</v>
      </c>
      <c r="G20" s="34"/>
      <c r="H20" s="33">
        <f>ROUND(G20*F20,2)</f>
        <v>0</v>
      </c>
      <c r="I20" s="8"/>
      <c r="J20" s="7"/>
      <c r="K20" s="6"/>
      <c r="L20" s="5"/>
      <c r="M20" s="5"/>
      <c r="N20" s="5"/>
    </row>
    <row r="21" spans="1:14" s="32" customFormat="1" ht="30" customHeight="1">
      <c r="A21" s="40" t="s">
        <v>96</v>
      </c>
      <c r="B21" s="39" t="s">
        <v>65</v>
      </c>
      <c r="C21" s="38" t="s">
        <v>97</v>
      </c>
      <c r="D21" s="37" t="s">
        <v>95</v>
      </c>
      <c r="E21" s="36" t="s">
        <v>30</v>
      </c>
      <c r="F21" s="35">
        <v>15</v>
      </c>
      <c r="G21" s="34"/>
      <c r="H21" s="33">
        <f>ROUND(G21*F21,2)</f>
        <v>0</v>
      </c>
      <c r="I21" s="8"/>
      <c r="J21" s="7"/>
      <c r="K21" s="6"/>
      <c r="L21" s="5"/>
      <c r="M21" s="5"/>
      <c r="N21" s="5"/>
    </row>
    <row r="22" spans="1:14" ht="36" customHeight="1">
      <c r="A22" s="16"/>
      <c r="B22" s="48"/>
      <c r="C22" s="47" t="s">
        <v>24</v>
      </c>
      <c r="D22" s="45"/>
      <c r="E22" s="46"/>
      <c r="F22" s="45"/>
      <c r="G22" s="16"/>
      <c r="H22" s="44"/>
      <c r="I22" s="8"/>
      <c r="J22" s="7"/>
      <c r="K22" s="6"/>
      <c r="L22" s="5"/>
      <c r="M22" s="5"/>
      <c r="N22" s="5"/>
    </row>
    <row r="23" spans="1:14" s="42" customFormat="1" ht="30" customHeight="1">
      <c r="A23" s="40" t="s">
        <v>50</v>
      </c>
      <c r="B23" s="39" t="s">
        <v>66</v>
      </c>
      <c r="C23" s="38" t="s">
        <v>51</v>
      </c>
      <c r="D23" s="37" t="s">
        <v>79</v>
      </c>
      <c r="E23" s="36"/>
      <c r="F23" s="35"/>
      <c r="G23" s="43"/>
      <c r="H23" s="33"/>
      <c r="I23" s="8"/>
      <c r="J23" s="7"/>
      <c r="K23" s="6"/>
      <c r="L23" s="5"/>
      <c r="M23" s="5"/>
      <c r="N23" s="5"/>
    </row>
    <row r="24" spans="1:14" s="32" customFormat="1" ht="30" customHeight="1">
      <c r="A24" s="40" t="s">
        <v>80</v>
      </c>
      <c r="B24" s="41" t="s">
        <v>31</v>
      </c>
      <c r="C24" s="38" t="s">
        <v>81</v>
      </c>
      <c r="D24" s="37"/>
      <c r="E24" s="36" t="s">
        <v>30</v>
      </c>
      <c r="F24" s="35">
        <v>15</v>
      </c>
      <c r="G24" s="34"/>
      <c r="H24" s="33">
        <f>ROUND(G24*F24,2)</f>
        <v>0</v>
      </c>
      <c r="I24" s="8"/>
      <c r="J24" s="7"/>
      <c r="K24" s="6"/>
      <c r="L24" s="5"/>
      <c r="M24" s="5"/>
      <c r="N24" s="5"/>
    </row>
    <row r="25" spans="1:14" s="32" customFormat="1" ht="30" customHeight="1">
      <c r="A25" s="40" t="s">
        <v>52</v>
      </c>
      <c r="B25" s="41" t="s">
        <v>37</v>
      </c>
      <c r="C25" s="38" t="s">
        <v>82</v>
      </c>
      <c r="D25" s="37"/>
      <c r="E25" s="36" t="s">
        <v>30</v>
      </c>
      <c r="F25" s="35">
        <v>90</v>
      </c>
      <c r="G25" s="34"/>
      <c r="H25" s="33">
        <f>ROUND(G25*F25,2)</f>
        <v>0</v>
      </c>
      <c r="I25" s="8"/>
      <c r="J25" s="7"/>
      <c r="K25" s="6"/>
      <c r="L25" s="5"/>
      <c r="M25" s="5"/>
      <c r="N25" s="5"/>
    </row>
    <row r="26" spans="1:14" s="32" customFormat="1" ht="30" customHeight="1">
      <c r="A26" s="40" t="s">
        <v>136</v>
      </c>
      <c r="B26" s="39" t="s">
        <v>67</v>
      </c>
      <c r="C26" s="38" t="s">
        <v>137</v>
      </c>
      <c r="D26" s="37" t="s">
        <v>270</v>
      </c>
      <c r="E26" s="36" t="s">
        <v>30</v>
      </c>
      <c r="F26" s="35">
        <v>90</v>
      </c>
      <c r="G26" s="34"/>
      <c r="H26" s="33">
        <f>ROUND(G26*F26,2)</f>
        <v>0</v>
      </c>
      <c r="I26" s="8"/>
      <c r="J26" s="7"/>
      <c r="K26" s="6"/>
      <c r="L26" s="5"/>
      <c r="M26" s="5"/>
      <c r="N26" s="5"/>
    </row>
    <row r="27" spans="1:14" ht="30" customHeight="1" thickBot="1">
      <c r="A27" s="21"/>
      <c r="B27" s="20" t="str">
        <f>B6</f>
        <v>A</v>
      </c>
      <c r="C27" s="105" t="str">
        <f>C6</f>
        <v>Concordia Avenue (North Side) from Louelda Street to Moncton Avenue</v>
      </c>
      <c r="D27" s="106"/>
      <c r="E27" s="106"/>
      <c r="F27" s="107"/>
      <c r="G27" s="69" t="s">
        <v>17</v>
      </c>
      <c r="H27" s="21">
        <f>SUM(H6:H26)</f>
        <v>0</v>
      </c>
      <c r="I27" s="8"/>
      <c r="J27" s="7"/>
      <c r="K27" s="6"/>
      <c r="L27" s="5"/>
      <c r="M27" s="5"/>
      <c r="N27" s="5"/>
    </row>
    <row r="28" spans="1:14" s="29" customFormat="1" ht="30" customHeight="1" thickTop="1">
      <c r="A28" s="70"/>
      <c r="B28" s="61" t="s">
        <v>13</v>
      </c>
      <c r="C28" s="110" t="s">
        <v>263</v>
      </c>
      <c r="D28" s="111"/>
      <c r="E28" s="111"/>
      <c r="F28" s="112"/>
      <c r="G28" s="70"/>
      <c r="H28" s="31"/>
      <c r="I28" s="8"/>
      <c r="J28" s="7"/>
      <c r="K28" s="6"/>
      <c r="L28" s="5"/>
      <c r="M28" s="5"/>
      <c r="N28" s="5"/>
    </row>
    <row r="29" spans="1:14" ht="36" customHeight="1">
      <c r="A29" s="16"/>
      <c r="B29" s="48"/>
      <c r="C29" s="58" t="s">
        <v>19</v>
      </c>
      <c r="D29" s="45"/>
      <c r="E29" s="51" t="s">
        <v>2</v>
      </c>
      <c r="F29" s="51" t="s">
        <v>2</v>
      </c>
      <c r="G29" s="16"/>
      <c r="H29" s="44"/>
      <c r="I29" s="8"/>
      <c r="J29" s="7"/>
      <c r="K29" s="6"/>
      <c r="L29" s="5"/>
      <c r="M29" s="5"/>
      <c r="N29" s="5"/>
    </row>
    <row r="30" spans="1:14" s="42" customFormat="1" ht="63" customHeight="1">
      <c r="A30" s="57" t="s">
        <v>32</v>
      </c>
      <c r="B30" s="39" t="s">
        <v>175</v>
      </c>
      <c r="C30" s="38" t="s">
        <v>33</v>
      </c>
      <c r="D30" s="56" t="s">
        <v>89</v>
      </c>
      <c r="E30" s="36" t="s">
        <v>28</v>
      </c>
      <c r="F30" s="35">
        <v>35</v>
      </c>
      <c r="G30" s="34"/>
      <c r="H30" s="33">
        <f>ROUND(G30*F30,2)</f>
        <v>0</v>
      </c>
      <c r="I30" s="8"/>
      <c r="J30" s="7"/>
      <c r="K30" s="6"/>
      <c r="L30" s="5"/>
      <c r="M30" s="5"/>
      <c r="N30" s="5"/>
    </row>
    <row r="31" spans="1:14" s="32" customFormat="1" ht="30" customHeight="1">
      <c r="A31" s="50" t="s">
        <v>34</v>
      </c>
      <c r="B31" s="39" t="s">
        <v>176</v>
      </c>
      <c r="C31" s="38" t="s">
        <v>35</v>
      </c>
      <c r="D31" s="56" t="s">
        <v>89</v>
      </c>
      <c r="E31" s="36" t="s">
        <v>30</v>
      </c>
      <c r="F31" s="35">
        <v>375</v>
      </c>
      <c r="G31" s="34"/>
      <c r="H31" s="33">
        <f>ROUND(G31*F31,2)</f>
        <v>0</v>
      </c>
      <c r="I31" s="8"/>
      <c r="J31" s="7"/>
      <c r="K31" s="6"/>
      <c r="L31" s="5"/>
      <c r="M31" s="5"/>
      <c r="N31" s="5"/>
    </row>
    <row r="32" spans="1:14" ht="36" customHeight="1">
      <c r="A32" s="16"/>
      <c r="B32" s="48"/>
      <c r="C32" s="47" t="s">
        <v>20</v>
      </c>
      <c r="D32" s="45"/>
      <c r="E32" s="46"/>
      <c r="F32" s="45"/>
      <c r="G32" s="16"/>
      <c r="H32" s="44"/>
      <c r="I32" s="8"/>
      <c r="J32" s="7"/>
      <c r="K32" s="6"/>
      <c r="L32" s="5"/>
      <c r="M32" s="5"/>
      <c r="N32" s="5"/>
    </row>
    <row r="33" spans="1:14" s="32" customFormat="1" ht="43.5" customHeight="1">
      <c r="A33" s="40" t="s">
        <v>42</v>
      </c>
      <c r="B33" s="39" t="s">
        <v>177</v>
      </c>
      <c r="C33" s="38" t="s">
        <v>43</v>
      </c>
      <c r="D33" s="37" t="s">
        <v>90</v>
      </c>
      <c r="E33" s="36"/>
      <c r="F33" s="35"/>
      <c r="G33" s="43"/>
      <c r="H33" s="33"/>
      <c r="I33" s="8"/>
      <c r="J33" s="7"/>
      <c r="K33" s="6"/>
      <c r="L33" s="5"/>
      <c r="M33" s="5"/>
      <c r="N33" s="5"/>
    </row>
    <row r="34" spans="1:14" s="32" customFormat="1" ht="30" customHeight="1">
      <c r="A34" s="40" t="s">
        <v>91</v>
      </c>
      <c r="B34" s="41" t="s">
        <v>31</v>
      </c>
      <c r="C34" s="38" t="s">
        <v>92</v>
      </c>
      <c r="D34" s="37" t="s">
        <v>2</v>
      </c>
      <c r="E34" s="36" t="s">
        <v>36</v>
      </c>
      <c r="F34" s="35">
        <v>5</v>
      </c>
      <c r="G34" s="34"/>
      <c r="H34" s="33">
        <f>ROUND(G34*F34,2)</f>
        <v>0</v>
      </c>
      <c r="I34" s="8"/>
      <c r="J34" s="7"/>
      <c r="K34" s="6"/>
      <c r="L34" s="5"/>
      <c r="M34" s="5"/>
      <c r="N34" s="5"/>
    </row>
    <row r="35" spans="1:14" s="42" customFormat="1" ht="43.5" customHeight="1">
      <c r="A35" s="40" t="s">
        <v>107</v>
      </c>
      <c r="B35" s="39" t="s">
        <v>178</v>
      </c>
      <c r="C35" s="38" t="s">
        <v>108</v>
      </c>
      <c r="D35" s="37" t="s">
        <v>68</v>
      </c>
      <c r="E35" s="36"/>
      <c r="F35" s="35"/>
      <c r="G35" s="43"/>
      <c r="H35" s="33"/>
      <c r="I35" s="8"/>
      <c r="J35" s="7"/>
      <c r="K35" s="6"/>
      <c r="L35" s="5"/>
      <c r="M35" s="5"/>
      <c r="N35" s="5"/>
    </row>
    <row r="36" spans="1:14" s="32" customFormat="1" ht="30" customHeight="1">
      <c r="A36" s="40" t="s">
        <v>109</v>
      </c>
      <c r="B36" s="41" t="s">
        <v>31</v>
      </c>
      <c r="C36" s="38" t="s">
        <v>69</v>
      </c>
      <c r="D36" s="37" t="s">
        <v>110</v>
      </c>
      <c r="E36" s="36"/>
      <c r="F36" s="35"/>
      <c r="G36" s="43"/>
      <c r="H36" s="33"/>
      <c r="I36" s="8"/>
      <c r="J36" s="7"/>
      <c r="K36" s="6"/>
      <c r="L36" s="5"/>
      <c r="M36" s="5"/>
      <c r="N36" s="5"/>
    </row>
    <row r="37" spans="1:14" s="32" customFormat="1" ht="30" customHeight="1">
      <c r="A37" s="40" t="s">
        <v>111</v>
      </c>
      <c r="B37" s="54" t="s">
        <v>70</v>
      </c>
      <c r="C37" s="38" t="s">
        <v>112</v>
      </c>
      <c r="D37" s="37" t="s">
        <v>2</v>
      </c>
      <c r="E37" s="36" t="s">
        <v>30</v>
      </c>
      <c r="F37" s="35">
        <v>540</v>
      </c>
      <c r="G37" s="34"/>
      <c r="H37" s="33">
        <f>ROUND(G37*F37,2)</f>
        <v>0</v>
      </c>
      <c r="I37" s="8"/>
      <c r="J37" s="7"/>
      <c r="K37" s="6"/>
      <c r="L37" s="5"/>
      <c r="M37" s="5"/>
      <c r="N37" s="5"/>
    </row>
    <row r="38" spans="1:14" s="32" customFormat="1" ht="30" customHeight="1">
      <c r="A38" s="40" t="s">
        <v>113</v>
      </c>
      <c r="B38" s="41" t="s">
        <v>37</v>
      </c>
      <c r="C38" s="38" t="s">
        <v>114</v>
      </c>
      <c r="D38" s="37" t="s">
        <v>2</v>
      </c>
      <c r="E38" s="36"/>
      <c r="F38" s="35"/>
      <c r="G38" s="55"/>
      <c r="H38" s="55"/>
      <c r="I38" s="8"/>
      <c r="J38" s="7"/>
      <c r="K38" s="6"/>
      <c r="L38" s="5"/>
      <c r="M38" s="5"/>
      <c r="N38" s="5"/>
    </row>
    <row r="39" spans="1:14" s="32" customFormat="1" ht="30" customHeight="1">
      <c r="A39" s="40" t="s">
        <v>115</v>
      </c>
      <c r="B39" s="54" t="s">
        <v>70</v>
      </c>
      <c r="C39" s="38" t="s">
        <v>116</v>
      </c>
      <c r="D39" s="37"/>
      <c r="E39" s="36" t="s">
        <v>30</v>
      </c>
      <c r="F39" s="35">
        <v>15</v>
      </c>
      <c r="G39" s="34"/>
      <c r="H39" s="33">
        <f>ROUND(G39*F39,2)</f>
        <v>0</v>
      </c>
      <c r="I39" s="8"/>
      <c r="J39" s="7"/>
      <c r="K39" s="6"/>
      <c r="L39" s="5"/>
      <c r="M39" s="5"/>
      <c r="N39" s="5"/>
    </row>
    <row r="40" spans="1:14" s="32" customFormat="1" ht="30" customHeight="1">
      <c r="A40" s="40" t="s">
        <v>117</v>
      </c>
      <c r="B40" s="41" t="s">
        <v>45</v>
      </c>
      <c r="C40" s="38" t="s">
        <v>118</v>
      </c>
      <c r="D40" s="37" t="s">
        <v>119</v>
      </c>
      <c r="E40" s="36" t="s">
        <v>30</v>
      </c>
      <c r="F40" s="35">
        <v>60</v>
      </c>
      <c r="G40" s="34"/>
      <c r="H40" s="33">
        <f>ROUND(G40*F40,2)</f>
        <v>0</v>
      </c>
      <c r="I40" s="8"/>
      <c r="J40" s="7"/>
      <c r="K40" s="6"/>
      <c r="L40" s="5"/>
      <c r="M40" s="5"/>
      <c r="N40" s="5"/>
    </row>
    <row r="41" spans="1:14" s="32" customFormat="1" ht="30" customHeight="1">
      <c r="A41" s="40" t="s">
        <v>72</v>
      </c>
      <c r="B41" s="39" t="s">
        <v>179</v>
      </c>
      <c r="C41" s="38" t="s">
        <v>46</v>
      </c>
      <c r="D41" s="37" t="s">
        <v>126</v>
      </c>
      <c r="E41" s="36"/>
      <c r="F41" s="35"/>
      <c r="G41" s="43"/>
      <c r="H41" s="33"/>
      <c r="I41" s="8"/>
      <c r="J41" s="7"/>
      <c r="K41" s="6"/>
      <c r="L41" s="5"/>
      <c r="M41" s="5"/>
      <c r="N41" s="5"/>
    </row>
    <row r="42" spans="1:14" s="32" customFormat="1" ht="43.5" customHeight="1">
      <c r="A42" s="40" t="s">
        <v>172</v>
      </c>
      <c r="B42" s="41" t="s">
        <v>31</v>
      </c>
      <c r="C42" s="38" t="s">
        <v>173</v>
      </c>
      <c r="D42" s="37" t="s">
        <v>174</v>
      </c>
      <c r="E42" s="36" t="s">
        <v>44</v>
      </c>
      <c r="F42" s="35">
        <v>8</v>
      </c>
      <c r="G42" s="34"/>
      <c r="H42" s="33">
        <f>ROUND(G42*F42,2)</f>
        <v>0</v>
      </c>
      <c r="I42" s="8"/>
      <c r="J42" s="7"/>
      <c r="K42" s="6"/>
      <c r="L42" s="5"/>
      <c r="M42" s="5"/>
      <c r="N42" s="5"/>
    </row>
    <row r="43" spans="1:14" s="32" customFormat="1" ht="30" customHeight="1">
      <c r="A43" s="40" t="s">
        <v>96</v>
      </c>
      <c r="B43" s="39" t="s">
        <v>180</v>
      </c>
      <c r="C43" s="38" t="s">
        <v>97</v>
      </c>
      <c r="D43" s="37" t="s">
        <v>95</v>
      </c>
      <c r="E43" s="36" t="s">
        <v>30</v>
      </c>
      <c r="F43" s="35">
        <v>25</v>
      </c>
      <c r="G43" s="34"/>
      <c r="H43" s="33">
        <f>ROUND(G43*F43,2)</f>
        <v>0</v>
      </c>
      <c r="I43" s="8"/>
      <c r="J43" s="7"/>
      <c r="K43" s="6"/>
      <c r="L43" s="5"/>
      <c r="M43" s="5"/>
      <c r="N43" s="5"/>
    </row>
    <row r="44" spans="1:14" ht="36" customHeight="1">
      <c r="A44" s="16"/>
      <c r="B44" s="48"/>
      <c r="C44" s="47" t="s">
        <v>24</v>
      </c>
      <c r="D44" s="45"/>
      <c r="E44" s="46"/>
      <c r="F44" s="45"/>
      <c r="G44" s="16"/>
      <c r="H44" s="44"/>
      <c r="I44" s="8"/>
      <c r="J44" s="7"/>
      <c r="K44" s="6"/>
      <c r="L44" s="5"/>
      <c r="M44" s="5"/>
      <c r="N44" s="5"/>
    </row>
    <row r="45" spans="1:14" s="42" customFormat="1" ht="30" customHeight="1">
      <c r="A45" s="40" t="s">
        <v>50</v>
      </c>
      <c r="B45" s="39" t="s">
        <v>181</v>
      </c>
      <c r="C45" s="38" t="s">
        <v>51</v>
      </c>
      <c r="D45" s="37" t="s">
        <v>79</v>
      </c>
      <c r="E45" s="36"/>
      <c r="F45" s="35"/>
      <c r="G45" s="43"/>
      <c r="H45" s="33"/>
      <c r="I45" s="8"/>
      <c r="J45" s="7"/>
      <c r="K45" s="6"/>
      <c r="L45" s="5"/>
      <c r="M45" s="5"/>
      <c r="N45" s="5"/>
    </row>
    <row r="46" spans="1:14" s="32" customFormat="1" ht="30" customHeight="1">
      <c r="A46" s="40" t="s">
        <v>80</v>
      </c>
      <c r="B46" s="41" t="s">
        <v>31</v>
      </c>
      <c r="C46" s="38" t="s">
        <v>81</v>
      </c>
      <c r="D46" s="37"/>
      <c r="E46" s="36" t="s">
        <v>30</v>
      </c>
      <c r="F46" s="35">
        <v>40</v>
      </c>
      <c r="G46" s="34"/>
      <c r="H46" s="33">
        <f>ROUND(G46*F46,2)</f>
        <v>0</v>
      </c>
      <c r="I46" s="8"/>
      <c r="J46" s="7"/>
      <c r="K46" s="6"/>
      <c r="L46" s="5"/>
      <c r="M46" s="5"/>
      <c r="N46" s="5"/>
    </row>
    <row r="47" spans="1:14" s="32" customFormat="1" ht="30" customHeight="1">
      <c r="A47" s="40" t="s">
        <v>52</v>
      </c>
      <c r="B47" s="41" t="s">
        <v>37</v>
      </c>
      <c r="C47" s="38" t="s">
        <v>82</v>
      </c>
      <c r="D47" s="37"/>
      <c r="E47" s="36" t="s">
        <v>30</v>
      </c>
      <c r="F47" s="35">
        <v>240</v>
      </c>
      <c r="G47" s="34"/>
      <c r="H47" s="33">
        <f>ROUND(G47*F47,2)</f>
        <v>0</v>
      </c>
      <c r="I47" s="8"/>
      <c r="J47" s="7"/>
      <c r="K47" s="6"/>
      <c r="L47" s="5"/>
      <c r="M47" s="5"/>
      <c r="N47" s="5"/>
    </row>
    <row r="48" spans="1:14" s="32" customFormat="1" ht="30" customHeight="1">
      <c r="A48" s="40" t="s">
        <v>136</v>
      </c>
      <c r="B48" s="39" t="s">
        <v>267</v>
      </c>
      <c r="C48" s="38" t="s">
        <v>137</v>
      </c>
      <c r="D48" s="37" t="s">
        <v>270</v>
      </c>
      <c r="E48" s="36" t="s">
        <v>30</v>
      </c>
      <c r="F48" s="35">
        <v>235</v>
      </c>
      <c r="G48" s="34"/>
      <c r="H48" s="33">
        <f>ROUND(G48*F48,2)</f>
        <v>0</v>
      </c>
      <c r="I48" s="8"/>
      <c r="J48" s="7"/>
      <c r="K48" s="6"/>
      <c r="L48" s="5"/>
      <c r="M48" s="5"/>
      <c r="N48" s="5"/>
    </row>
    <row r="49" spans="1:14" s="29" customFormat="1" ht="30" customHeight="1" thickBot="1">
      <c r="A49" s="69"/>
      <c r="B49" s="20" t="str">
        <f>B28</f>
        <v>B</v>
      </c>
      <c r="C49" s="105" t="str">
        <f>C28</f>
        <v>Shaftesbury Boulevard (East Side) from Taylor Boulevard to Grant Avenue</v>
      </c>
      <c r="D49" s="106"/>
      <c r="E49" s="106"/>
      <c r="F49" s="107"/>
      <c r="G49" s="69" t="s">
        <v>17</v>
      </c>
      <c r="H49" s="69">
        <f>SUM(H28:H48)</f>
        <v>0</v>
      </c>
      <c r="I49" s="8"/>
      <c r="J49" s="7"/>
      <c r="K49" s="6"/>
      <c r="L49" s="5"/>
      <c r="M49" s="5"/>
      <c r="N49" s="5"/>
    </row>
    <row r="50" spans="1:14" s="29" customFormat="1" ht="30" customHeight="1" thickTop="1">
      <c r="A50" s="70"/>
      <c r="B50" s="61" t="s">
        <v>14</v>
      </c>
      <c r="C50" s="110" t="s">
        <v>262</v>
      </c>
      <c r="D50" s="111"/>
      <c r="E50" s="111"/>
      <c r="F50" s="112"/>
      <c r="G50" s="70"/>
      <c r="H50" s="31"/>
      <c r="I50" s="8"/>
      <c r="J50" s="7"/>
      <c r="K50" s="6"/>
      <c r="L50" s="5"/>
      <c r="M50" s="5"/>
      <c r="N50" s="5"/>
    </row>
    <row r="51" spans="1:14" ht="36" customHeight="1">
      <c r="A51" s="16"/>
      <c r="B51" s="48"/>
      <c r="C51" s="58" t="s">
        <v>19</v>
      </c>
      <c r="D51" s="45"/>
      <c r="E51" s="51" t="s">
        <v>2</v>
      </c>
      <c r="F51" s="51" t="s">
        <v>2</v>
      </c>
      <c r="G51" s="16"/>
      <c r="H51" s="44"/>
      <c r="I51" s="8"/>
      <c r="J51" s="7"/>
      <c r="K51" s="6"/>
      <c r="L51" s="5"/>
      <c r="M51" s="5"/>
      <c r="N51" s="5"/>
    </row>
    <row r="52" spans="1:14" s="42" customFormat="1" ht="63" customHeight="1">
      <c r="A52" s="57" t="s">
        <v>32</v>
      </c>
      <c r="B52" s="39" t="s">
        <v>182</v>
      </c>
      <c r="C52" s="38" t="s">
        <v>33</v>
      </c>
      <c r="D52" s="56" t="s">
        <v>89</v>
      </c>
      <c r="E52" s="36" t="s">
        <v>28</v>
      </c>
      <c r="F52" s="35">
        <v>100</v>
      </c>
      <c r="G52" s="34"/>
      <c r="H52" s="33">
        <f>ROUND(G52*F52,2)</f>
        <v>0</v>
      </c>
      <c r="I52" s="8"/>
      <c r="J52" s="7"/>
      <c r="K52" s="6"/>
      <c r="L52" s="5"/>
      <c r="M52" s="5"/>
      <c r="N52" s="5"/>
    </row>
    <row r="53" spans="1:14" s="32" customFormat="1" ht="30" customHeight="1">
      <c r="A53" s="50" t="s">
        <v>34</v>
      </c>
      <c r="B53" s="39" t="s">
        <v>183</v>
      </c>
      <c r="C53" s="38" t="s">
        <v>35</v>
      </c>
      <c r="D53" s="56" t="s">
        <v>89</v>
      </c>
      <c r="E53" s="36" t="s">
        <v>30</v>
      </c>
      <c r="F53" s="35">
        <v>200</v>
      </c>
      <c r="G53" s="34"/>
      <c r="H53" s="33">
        <f>ROUND(G53*F53,2)</f>
        <v>0</v>
      </c>
      <c r="I53" s="8"/>
      <c r="J53" s="7"/>
      <c r="K53" s="6"/>
      <c r="L53" s="5"/>
      <c r="M53" s="5"/>
      <c r="N53" s="5"/>
    </row>
    <row r="54" spans="1:14" ht="36" customHeight="1">
      <c r="A54" s="16"/>
      <c r="B54" s="48"/>
      <c r="C54" s="47" t="s">
        <v>20</v>
      </c>
      <c r="D54" s="45"/>
      <c r="E54" s="46"/>
      <c r="F54" s="45"/>
      <c r="G54" s="16"/>
      <c r="H54" s="44"/>
      <c r="I54" s="8"/>
      <c r="J54" s="7"/>
      <c r="K54" s="6"/>
      <c r="L54" s="5"/>
      <c r="M54" s="5"/>
      <c r="N54" s="5"/>
    </row>
    <row r="55" spans="1:14" s="32" customFormat="1" ht="43.5" customHeight="1">
      <c r="A55" s="40" t="s">
        <v>103</v>
      </c>
      <c r="B55" s="62" t="s">
        <v>184</v>
      </c>
      <c r="C55" s="38" t="s">
        <v>104</v>
      </c>
      <c r="D55" s="37" t="s">
        <v>90</v>
      </c>
      <c r="E55" s="36"/>
      <c r="F55" s="35"/>
      <c r="G55" s="43"/>
      <c r="H55" s="33"/>
      <c r="I55" s="8"/>
      <c r="J55" s="7"/>
      <c r="K55" s="6"/>
      <c r="L55" s="5"/>
      <c r="M55" s="5"/>
      <c r="N55" s="5"/>
    </row>
    <row r="56" spans="1:14" s="32" customFormat="1" ht="43.5" customHeight="1">
      <c r="A56" s="40" t="s">
        <v>105</v>
      </c>
      <c r="B56" s="41" t="s">
        <v>31</v>
      </c>
      <c r="C56" s="38" t="s">
        <v>106</v>
      </c>
      <c r="D56" s="37" t="s">
        <v>2</v>
      </c>
      <c r="E56" s="36" t="s">
        <v>30</v>
      </c>
      <c r="F56" s="35">
        <v>5</v>
      </c>
      <c r="G56" s="34"/>
      <c r="H56" s="33">
        <f>ROUND(G56*F56,2)</f>
        <v>0</v>
      </c>
      <c r="I56" s="8"/>
      <c r="J56" s="7"/>
      <c r="K56" s="6"/>
      <c r="L56" s="5"/>
      <c r="M56" s="5"/>
      <c r="N56" s="5"/>
    </row>
    <row r="57" spans="1:14" s="32" customFormat="1" ht="43.5" customHeight="1">
      <c r="A57" s="40" t="s">
        <v>42</v>
      </c>
      <c r="B57" s="39" t="s">
        <v>185</v>
      </c>
      <c r="C57" s="38" t="s">
        <v>43</v>
      </c>
      <c r="D57" s="37" t="s">
        <v>90</v>
      </c>
      <c r="E57" s="36"/>
      <c r="F57" s="35"/>
      <c r="G57" s="43"/>
      <c r="H57" s="33"/>
      <c r="I57" s="8"/>
      <c r="J57" s="7"/>
      <c r="K57" s="6"/>
      <c r="L57" s="5"/>
      <c r="M57" s="5"/>
      <c r="N57" s="5"/>
    </row>
    <row r="58" spans="1:14" s="32" customFormat="1" ht="30" customHeight="1">
      <c r="A58" s="40" t="s">
        <v>91</v>
      </c>
      <c r="B58" s="41" t="s">
        <v>31</v>
      </c>
      <c r="C58" s="38" t="s">
        <v>92</v>
      </c>
      <c r="D58" s="37" t="s">
        <v>2</v>
      </c>
      <c r="E58" s="36" t="s">
        <v>36</v>
      </c>
      <c r="F58" s="35">
        <v>60</v>
      </c>
      <c r="G58" s="34"/>
      <c r="H58" s="33">
        <f>ROUND(G58*F58,2)</f>
        <v>0</v>
      </c>
      <c r="I58" s="8"/>
      <c r="J58" s="7"/>
      <c r="K58" s="6"/>
      <c r="L58" s="5"/>
      <c r="M58" s="5"/>
      <c r="N58" s="5"/>
    </row>
    <row r="59" spans="1:14" s="42" customFormat="1" ht="43.5" customHeight="1">
      <c r="A59" s="40" t="s">
        <v>107</v>
      </c>
      <c r="B59" s="39" t="s">
        <v>186</v>
      </c>
      <c r="C59" s="38" t="s">
        <v>108</v>
      </c>
      <c r="D59" s="37" t="s">
        <v>68</v>
      </c>
      <c r="E59" s="36"/>
      <c r="F59" s="35"/>
      <c r="G59" s="43"/>
      <c r="H59" s="33"/>
      <c r="I59" s="8"/>
      <c r="J59" s="7"/>
      <c r="K59" s="6"/>
      <c r="L59" s="5"/>
      <c r="M59" s="5"/>
      <c r="N59" s="5"/>
    </row>
    <row r="60" spans="1:14" s="32" customFormat="1" ht="30" customHeight="1">
      <c r="A60" s="40" t="s">
        <v>109</v>
      </c>
      <c r="B60" s="41" t="s">
        <v>31</v>
      </c>
      <c r="C60" s="38" t="s">
        <v>69</v>
      </c>
      <c r="D60" s="37" t="s">
        <v>110</v>
      </c>
      <c r="E60" s="36"/>
      <c r="F60" s="35"/>
      <c r="G60" s="43"/>
      <c r="H60" s="33"/>
      <c r="I60" s="8"/>
      <c r="J60" s="7"/>
      <c r="K60" s="6"/>
      <c r="L60" s="5"/>
      <c r="M60" s="5"/>
      <c r="N60" s="5"/>
    </row>
    <row r="61" spans="1:14" s="32" customFormat="1" ht="30" customHeight="1">
      <c r="A61" s="40" t="s">
        <v>111</v>
      </c>
      <c r="B61" s="54" t="s">
        <v>70</v>
      </c>
      <c r="C61" s="38" t="s">
        <v>112</v>
      </c>
      <c r="D61" s="37" t="s">
        <v>2</v>
      </c>
      <c r="E61" s="36" t="s">
        <v>30</v>
      </c>
      <c r="F61" s="35">
        <v>175</v>
      </c>
      <c r="G61" s="34"/>
      <c r="H61" s="33">
        <f>ROUND(G61*F61,2)</f>
        <v>0</v>
      </c>
      <c r="I61" s="8"/>
      <c r="J61" s="7"/>
      <c r="K61" s="6"/>
      <c r="L61" s="5"/>
      <c r="M61" s="5"/>
      <c r="N61" s="5"/>
    </row>
    <row r="62" spans="1:14" s="32" customFormat="1" ht="30" customHeight="1">
      <c r="A62" s="40" t="s">
        <v>117</v>
      </c>
      <c r="B62" s="41" t="s">
        <v>37</v>
      </c>
      <c r="C62" s="38" t="s">
        <v>118</v>
      </c>
      <c r="D62" s="37" t="s">
        <v>119</v>
      </c>
      <c r="E62" s="36" t="s">
        <v>30</v>
      </c>
      <c r="F62" s="35">
        <v>1730</v>
      </c>
      <c r="G62" s="34"/>
      <c r="H62" s="33">
        <f>ROUND(G62*F62,2)</f>
        <v>0</v>
      </c>
      <c r="I62" s="8"/>
      <c r="J62" s="7"/>
      <c r="K62" s="6"/>
      <c r="L62" s="5"/>
      <c r="M62" s="5"/>
      <c r="N62" s="5"/>
    </row>
    <row r="63" spans="1:14" s="42" customFormat="1" ht="43.5" customHeight="1">
      <c r="A63" s="40" t="s">
        <v>120</v>
      </c>
      <c r="B63" s="39" t="s">
        <v>148</v>
      </c>
      <c r="C63" s="38" t="s">
        <v>121</v>
      </c>
      <c r="D63" s="37" t="s">
        <v>68</v>
      </c>
      <c r="E63" s="36" t="s">
        <v>30</v>
      </c>
      <c r="F63" s="49">
        <v>6</v>
      </c>
      <c r="G63" s="34"/>
      <c r="H63" s="33">
        <f>ROUND(G63*F63,2)</f>
        <v>0</v>
      </c>
      <c r="I63" s="8"/>
      <c r="J63" s="7"/>
      <c r="K63" s="6"/>
      <c r="L63" s="5"/>
      <c r="M63" s="5"/>
      <c r="N63" s="5"/>
    </row>
    <row r="64" spans="1:14" s="32" customFormat="1" ht="30" customHeight="1">
      <c r="A64" s="40" t="s">
        <v>122</v>
      </c>
      <c r="B64" s="39" t="s">
        <v>187</v>
      </c>
      <c r="C64" s="38" t="s">
        <v>123</v>
      </c>
      <c r="D64" s="37" t="s">
        <v>68</v>
      </c>
      <c r="E64" s="36" t="s">
        <v>30</v>
      </c>
      <c r="F64" s="35">
        <v>2</v>
      </c>
      <c r="G64" s="34"/>
      <c r="H64" s="33">
        <f>ROUND(G64*F64,2)</f>
        <v>0</v>
      </c>
      <c r="I64" s="8"/>
      <c r="J64" s="7"/>
      <c r="K64" s="6"/>
      <c r="L64" s="5"/>
      <c r="M64" s="5"/>
      <c r="N64" s="5"/>
    </row>
    <row r="65" spans="1:14" s="32" customFormat="1" ht="30" customHeight="1">
      <c r="A65" s="40" t="s">
        <v>124</v>
      </c>
      <c r="B65" s="39" t="s">
        <v>188</v>
      </c>
      <c r="C65" s="38" t="s">
        <v>125</v>
      </c>
      <c r="D65" s="37" t="s">
        <v>68</v>
      </c>
      <c r="E65" s="36" t="s">
        <v>30</v>
      </c>
      <c r="F65" s="35">
        <v>2</v>
      </c>
      <c r="G65" s="34"/>
      <c r="H65" s="33">
        <f>ROUND(G65*F65,2)</f>
        <v>0</v>
      </c>
      <c r="I65" s="8"/>
      <c r="J65" s="7"/>
      <c r="K65" s="6"/>
      <c r="L65" s="5"/>
      <c r="M65" s="5"/>
      <c r="N65" s="5"/>
    </row>
    <row r="66" spans="1:14" s="32" customFormat="1" ht="30" customHeight="1">
      <c r="A66" s="40" t="s">
        <v>72</v>
      </c>
      <c r="B66" s="39" t="s">
        <v>268</v>
      </c>
      <c r="C66" s="38" t="s">
        <v>46</v>
      </c>
      <c r="D66" s="37" t="s">
        <v>126</v>
      </c>
      <c r="E66" s="36"/>
      <c r="F66" s="35"/>
      <c r="G66" s="43"/>
      <c r="H66" s="33"/>
      <c r="I66" s="8"/>
      <c r="J66" s="7"/>
      <c r="K66" s="6"/>
      <c r="L66" s="5"/>
      <c r="M66" s="5"/>
      <c r="N66" s="5"/>
    </row>
    <row r="67" spans="1:14" s="32" customFormat="1" ht="30" customHeight="1">
      <c r="A67" s="40" t="s">
        <v>127</v>
      </c>
      <c r="B67" s="41" t="s">
        <v>31</v>
      </c>
      <c r="C67" s="38" t="s">
        <v>169</v>
      </c>
      <c r="D67" s="37" t="s">
        <v>128</v>
      </c>
      <c r="E67" s="36"/>
      <c r="F67" s="35"/>
      <c r="G67" s="55"/>
      <c r="H67" s="33"/>
      <c r="I67" s="8"/>
      <c r="J67" s="7"/>
      <c r="K67" s="6"/>
      <c r="L67" s="5"/>
      <c r="M67" s="5"/>
      <c r="N67" s="5"/>
    </row>
    <row r="68" spans="1:14" s="32" customFormat="1" ht="30" customHeight="1">
      <c r="A68" s="40" t="s">
        <v>129</v>
      </c>
      <c r="B68" s="54" t="s">
        <v>70</v>
      </c>
      <c r="C68" s="38" t="s">
        <v>130</v>
      </c>
      <c r="D68" s="37"/>
      <c r="E68" s="36" t="s">
        <v>44</v>
      </c>
      <c r="F68" s="35">
        <v>40</v>
      </c>
      <c r="G68" s="34"/>
      <c r="H68" s="33">
        <f>ROUND(G68*F68,2)</f>
        <v>0</v>
      </c>
      <c r="I68" s="8"/>
      <c r="J68" s="7"/>
      <c r="K68" s="6"/>
      <c r="L68" s="5"/>
      <c r="M68" s="5"/>
      <c r="N68" s="5"/>
    </row>
    <row r="69" spans="1:14" s="32" customFormat="1" ht="30" customHeight="1">
      <c r="A69" s="40" t="s">
        <v>73</v>
      </c>
      <c r="B69" s="41" t="s">
        <v>37</v>
      </c>
      <c r="C69" s="38" t="s">
        <v>157</v>
      </c>
      <c r="D69" s="37" t="s">
        <v>74</v>
      </c>
      <c r="E69" s="36" t="s">
        <v>44</v>
      </c>
      <c r="F69" s="35">
        <v>25</v>
      </c>
      <c r="G69" s="34"/>
      <c r="H69" s="33">
        <f>ROUND(G69*F69,2)</f>
        <v>0</v>
      </c>
      <c r="I69" s="8"/>
      <c r="J69" s="7"/>
      <c r="K69" s="6"/>
      <c r="L69" s="5"/>
      <c r="M69" s="5"/>
      <c r="N69" s="5"/>
    </row>
    <row r="70" spans="1:14" s="53" customFormat="1" ht="30" customHeight="1">
      <c r="A70" s="40" t="s">
        <v>94</v>
      </c>
      <c r="B70" s="41" t="s">
        <v>45</v>
      </c>
      <c r="C70" s="38" t="s">
        <v>75</v>
      </c>
      <c r="D70" s="37" t="s">
        <v>76</v>
      </c>
      <c r="E70" s="36" t="s">
        <v>44</v>
      </c>
      <c r="F70" s="35">
        <v>65</v>
      </c>
      <c r="G70" s="34"/>
      <c r="H70" s="33">
        <f>ROUND(G70*F70,2)</f>
        <v>0</v>
      </c>
      <c r="I70" s="8"/>
      <c r="J70" s="7"/>
      <c r="K70" s="6"/>
      <c r="L70" s="5"/>
      <c r="M70" s="5"/>
      <c r="N70" s="5"/>
    </row>
    <row r="71" spans="1:14" s="32" customFormat="1" ht="30" customHeight="1">
      <c r="A71" s="40" t="s">
        <v>96</v>
      </c>
      <c r="B71" s="39" t="s">
        <v>189</v>
      </c>
      <c r="C71" s="38" t="s">
        <v>97</v>
      </c>
      <c r="D71" s="37" t="s">
        <v>95</v>
      </c>
      <c r="E71" s="36" t="s">
        <v>30</v>
      </c>
      <c r="F71" s="35">
        <v>210</v>
      </c>
      <c r="G71" s="34"/>
      <c r="H71" s="33">
        <f>ROUND(G71*F71,2)</f>
        <v>0</v>
      </c>
      <c r="I71" s="8"/>
      <c r="J71" s="7"/>
      <c r="K71" s="6"/>
      <c r="L71" s="5"/>
      <c r="M71" s="5"/>
      <c r="N71" s="5"/>
    </row>
    <row r="72" spans="1:14" s="32" customFormat="1" ht="30" customHeight="1">
      <c r="A72" s="40" t="s">
        <v>77</v>
      </c>
      <c r="B72" s="39" t="s">
        <v>190</v>
      </c>
      <c r="C72" s="38" t="s">
        <v>78</v>
      </c>
      <c r="D72" s="37" t="s">
        <v>98</v>
      </c>
      <c r="E72" s="36" t="s">
        <v>36</v>
      </c>
      <c r="F72" s="49">
        <v>13</v>
      </c>
      <c r="G72" s="34"/>
      <c r="H72" s="33">
        <f>ROUND(G72*F72,2)</f>
        <v>0</v>
      </c>
      <c r="I72" s="8"/>
      <c r="J72" s="7"/>
      <c r="K72" s="6"/>
      <c r="L72" s="5"/>
      <c r="M72" s="5"/>
      <c r="N72" s="5"/>
    </row>
    <row r="73" spans="1:14" ht="48" customHeight="1">
      <c r="A73" s="16"/>
      <c r="B73" s="52"/>
      <c r="C73" s="47" t="s">
        <v>22</v>
      </c>
      <c r="D73" s="45"/>
      <c r="E73" s="63"/>
      <c r="F73" s="51"/>
      <c r="G73" s="16"/>
      <c r="H73" s="44"/>
      <c r="I73" s="8"/>
      <c r="J73" s="7"/>
      <c r="K73" s="6"/>
      <c r="L73" s="5"/>
      <c r="M73" s="5"/>
      <c r="N73" s="5"/>
    </row>
    <row r="74" spans="1:14" s="68" customFormat="1" ht="43.5" customHeight="1">
      <c r="A74" s="50" t="s">
        <v>56</v>
      </c>
      <c r="B74" s="39" t="s">
        <v>191</v>
      </c>
      <c r="C74" s="65" t="s">
        <v>281</v>
      </c>
      <c r="D74" s="37" t="s">
        <v>282</v>
      </c>
      <c r="E74" s="36"/>
      <c r="F74" s="49"/>
      <c r="G74" s="43"/>
      <c r="H74" s="66"/>
      <c r="I74" s="8"/>
      <c r="J74" s="7"/>
      <c r="K74" s="6"/>
      <c r="L74" s="5"/>
      <c r="M74" s="5"/>
      <c r="N74" s="5"/>
    </row>
    <row r="75" spans="1:14" s="32" customFormat="1" ht="43.5" customHeight="1">
      <c r="A75" s="50" t="s">
        <v>57</v>
      </c>
      <c r="B75" s="41" t="s">
        <v>31</v>
      </c>
      <c r="C75" s="38" t="s">
        <v>283</v>
      </c>
      <c r="D75" s="37"/>
      <c r="E75" s="36" t="s">
        <v>36</v>
      </c>
      <c r="F75" s="49">
        <v>1</v>
      </c>
      <c r="G75" s="34"/>
      <c r="H75" s="33">
        <f>ROUND(G75*F75,2)</f>
        <v>0</v>
      </c>
      <c r="I75" s="8"/>
      <c r="J75" s="7"/>
      <c r="K75" s="6"/>
      <c r="L75" s="5"/>
      <c r="M75" s="5"/>
      <c r="N75" s="5"/>
    </row>
    <row r="76" spans="1:14" s="32" customFormat="1" ht="43.5" customHeight="1">
      <c r="A76" s="50" t="s">
        <v>58</v>
      </c>
      <c r="B76" s="41" t="s">
        <v>37</v>
      </c>
      <c r="C76" s="38" t="s">
        <v>284</v>
      </c>
      <c r="D76" s="37"/>
      <c r="E76" s="36" t="s">
        <v>36</v>
      </c>
      <c r="F76" s="49">
        <v>1</v>
      </c>
      <c r="G76" s="34"/>
      <c r="H76" s="33">
        <f>ROUND(G76*F76,2)</f>
        <v>0</v>
      </c>
      <c r="I76" s="8"/>
      <c r="J76" s="7"/>
      <c r="K76" s="6"/>
      <c r="L76" s="5"/>
      <c r="M76" s="5"/>
      <c r="N76" s="5"/>
    </row>
    <row r="77" spans="1:14" s="32" customFormat="1" ht="43.5" customHeight="1">
      <c r="A77" s="50" t="s">
        <v>131</v>
      </c>
      <c r="B77" s="41" t="s">
        <v>45</v>
      </c>
      <c r="C77" s="38" t="s">
        <v>289</v>
      </c>
      <c r="D77" s="37"/>
      <c r="E77" s="36" t="s">
        <v>36</v>
      </c>
      <c r="F77" s="49">
        <v>1</v>
      </c>
      <c r="G77" s="34"/>
      <c r="H77" s="33">
        <f>ROUND(G77*F77,2)</f>
        <v>0</v>
      </c>
      <c r="I77" s="8"/>
      <c r="J77" s="7"/>
      <c r="K77" s="6"/>
      <c r="L77" s="5"/>
      <c r="M77" s="5"/>
      <c r="N77" s="5"/>
    </row>
    <row r="78" spans="1:14" s="32" customFormat="1" ht="43.5" customHeight="1">
      <c r="A78" s="50" t="s">
        <v>132</v>
      </c>
      <c r="B78" s="41" t="s">
        <v>49</v>
      </c>
      <c r="C78" s="38" t="s">
        <v>290</v>
      </c>
      <c r="D78" s="37"/>
      <c r="E78" s="36" t="s">
        <v>36</v>
      </c>
      <c r="F78" s="49">
        <v>1</v>
      </c>
      <c r="G78" s="34"/>
      <c r="H78" s="33">
        <f>ROUND(G78*F78,2)</f>
        <v>0</v>
      </c>
      <c r="I78" s="8"/>
      <c r="J78" s="7"/>
      <c r="K78" s="6"/>
      <c r="L78" s="5"/>
      <c r="M78" s="5"/>
      <c r="N78" s="5"/>
    </row>
    <row r="79" spans="1:14" ht="36" customHeight="1">
      <c r="A79" s="16"/>
      <c r="B79" s="67"/>
      <c r="C79" s="47" t="s">
        <v>23</v>
      </c>
      <c r="D79" s="45"/>
      <c r="E79" s="63"/>
      <c r="F79" s="51"/>
      <c r="G79" s="16"/>
      <c r="H79" s="44"/>
      <c r="I79" s="8"/>
      <c r="J79" s="7"/>
      <c r="K79" s="6"/>
      <c r="L79" s="5"/>
      <c r="M79" s="5"/>
      <c r="N79" s="5"/>
    </row>
    <row r="80" spans="1:14" s="32" customFormat="1" ht="43.5" customHeight="1">
      <c r="A80" s="50" t="s">
        <v>47</v>
      </c>
      <c r="B80" s="39" t="s">
        <v>192</v>
      </c>
      <c r="C80" s="38" t="s">
        <v>285</v>
      </c>
      <c r="D80" s="37" t="s">
        <v>286</v>
      </c>
      <c r="E80" s="36" t="s">
        <v>36</v>
      </c>
      <c r="F80" s="49">
        <v>2</v>
      </c>
      <c r="G80" s="34"/>
      <c r="H80" s="33">
        <f>ROUND(G80*F80,2)</f>
        <v>0</v>
      </c>
      <c r="I80" s="8"/>
      <c r="J80" s="7"/>
      <c r="K80" s="6"/>
      <c r="L80" s="5"/>
      <c r="M80" s="5"/>
      <c r="N80" s="5"/>
    </row>
    <row r="81" spans="1:14" s="42" customFormat="1" ht="30" customHeight="1">
      <c r="A81" s="50" t="s">
        <v>53</v>
      </c>
      <c r="B81" s="39" t="s">
        <v>193</v>
      </c>
      <c r="C81" s="38" t="s">
        <v>59</v>
      </c>
      <c r="D81" s="37" t="s">
        <v>286</v>
      </c>
      <c r="E81" s="36" t="s">
        <v>36</v>
      </c>
      <c r="F81" s="49">
        <v>2</v>
      </c>
      <c r="G81" s="34"/>
      <c r="H81" s="33">
        <f>ROUND(G81*F81,2)</f>
        <v>0</v>
      </c>
      <c r="I81" s="8"/>
      <c r="J81" s="7"/>
      <c r="K81" s="6"/>
      <c r="L81" s="5"/>
      <c r="M81" s="5"/>
      <c r="N81" s="5"/>
    </row>
    <row r="82" spans="1:14" s="32" customFormat="1" ht="30" customHeight="1">
      <c r="A82" s="50" t="s">
        <v>55</v>
      </c>
      <c r="B82" s="39" t="s">
        <v>194</v>
      </c>
      <c r="C82" s="38" t="s">
        <v>61</v>
      </c>
      <c r="D82" s="37" t="s">
        <v>286</v>
      </c>
      <c r="E82" s="36" t="s">
        <v>36</v>
      </c>
      <c r="F82" s="49">
        <v>20</v>
      </c>
      <c r="G82" s="34"/>
      <c r="H82" s="33">
        <f>ROUND(G82*F82,2)</f>
        <v>0</v>
      </c>
      <c r="I82" s="8"/>
      <c r="J82" s="7"/>
      <c r="K82" s="6"/>
      <c r="L82" s="5"/>
      <c r="M82" s="5"/>
      <c r="N82" s="5"/>
    </row>
    <row r="83" spans="1:14" s="32" customFormat="1" ht="43.5" customHeight="1">
      <c r="A83" s="50" t="s">
        <v>133</v>
      </c>
      <c r="B83" s="39" t="s">
        <v>195</v>
      </c>
      <c r="C83" s="38" t="s">
        <v>287</v>
      </c>
      <c r="D83" s="37" t="s">
        <v>286</v>
      </c>
      <c r="E83" s="36" t="s">
        <v>36</v>
      </c>
      <c r="F83" s="49">
        <v>1</v>
      </c>
      <c r="G83" s="34"/>
      <c r="H83" s="33">
        <f>ROUND(G83*F83,2)</f>
        <v>0</v>
      </c>
      <c r="I83" s="8"/>
      <c r="J83" s="7"/>
      <c r="K83" s="6"/>
      <c r="L83" s="5"/>
      <c r="M83" s="5"/>
      <c r="N83" s="5"/>
    </row>
    <row r="84" spans="1:14" s="32" customFormat="1" ht="30" customHeight="1">
      <c r="A84" s="50" t="s">
        <v>134</v>
      </c>
      <c r="B84" s="39" t="s">
        <v>196</v>
      </c>
      <c r="C84" s="38" t="s">
        <v>135</v>
      </c>
      <c r="D84" s="37" t="s">
        <v>286</v>
      </c>
      <c r="E84" s="36" t="s">
        <v>36</v>
      </c>
      <c r="F84" s="49">
        <v>2</v>
      </c>
      <c r="G84" s="34"/>
      <c r="H84" s="33">
        <f>ROUND(G84*F84,2)</f>
        <v>0</v>
      </c>
      <c r="I84" s="8"/>
      <c r="J84" s="7"/>
      <c r="K84" s="6"/>
      <c r="L84" s="5"/>
      <c r="M84" s="5"/>
      <c r="N84" s="5"/>
    </row>
    <row r="85" spans="1:14" ht="36" customHeight="1">
      <c r="A85" s="16"/>
      <c r="B85" s="48"/>
      <c r="C85" s="47" t="s">
        <v>24</v>
      </c>
      <c r="D85" s="45"/>
      <c r="E85" s="46"/>
      <c r="F85" s="45"/>
      <c r="G85" s="16"/>
      <c r="H85" s="44"/>
      <c r="I85" s="8"/>
      <c r="J85" s="7"/>
      <c r="K85" s="6"/>
      <c r="L85" s="5"/>
      <c r="M85" s="5"/>
      <c r="N85" s="5"/>
    </row>
    <row r="86" spans="1:14" s="42" customFormat="1" ht="30" customHeight="1">
      <c r="A86" s="40" t="s">
        <v>50</v>
      </c>
      <c r="B86" s="39" t="s">
        <v>197</v>
      </c>
      <c r="C86" s="38" t="s">
        <v>51</v>
      </c>
      <c r="D86" s="37" t="s">
        <v>79</v>
      </c>
      <c r="E86" s="36"/>
      <c r="F86" s="35"/>
      <c r="G86" s="43"/>
      <c r="H86" s="33"/>
      <c r="I86" s="8"/>
      <c r="J86" s="7"/>
      <c r="K86" s="6"/>
      <c r="L86" s="5"/>
      <c r="M86" s="5"/>
      <c r="N86" s="5"/>
    </row>
    <row r="87" spans="1:14" s="32" customFormat="1" ht="30" customHeight="1">
      <c r="A87" s="40" t="s">
        <v>80</v>
      </c>
      <c r="B87" s="41" t="s">
        <v>31</v>
      </c>
      <c r="C87" s="38" t="s">
        <v>81</v>
      </c>
      <c r="D87" s="37"/>
      <c r="E87" s="36" t="s">
        <v>30</v>
      </c>
      <c r="F87" s="35">
        <v>80</v>
      </c>
      <c r="G87" s="34"/>
      <c r="H87" s="33">
        <f>ROUND(G87*F87,2)</f>
        <v>0</v>
      </c>
      <c r="I87" s="8"/>
      <c r="J87" s="7"/>
      <c r="K87" s="6"/>
      <c r="L87" s="5"/>
      <c r="M87" s="5"/>
      <c r="N87" s="5"/>
    </row>
    <row r="88" spans="1:14" s="32" customFormat="1" ht="30" customHeight="1">
      <c r="A88" s="40" t="s">
        <v>52</v>
      </c>
      <c r="B88" s="41" t="s">
        <v>37</v>
      </c>
      <c r="C88" s="38" t="s">
        <v>82</v>
      </c>
      <c r="D88" s="37"/>
      <c r="E88" s="36" t="s">
        <v>30</v>
      </c>
      <c r="F88" s="35">
        <v>300</v>
      </c>
      <c r="G88" s="34"/>
      <c r="H88" s="33">
        <f>ROUND(G88*F88,2)</f>
        <v>0</v>
      </c>
      <c r="I88" s="8"/>
      <c r="J88" s="7"/>
      <c r="K88" s="6"/>
      <c r="L88" s="5"/>
      <c r="M88" s="5"/>
      <c r="N88" s="5"/>
    </row>
    <row r="89" spans="1:14" s="29" customFormat="1" ht="30" customHeight="1" thickBot="1">
      <c r="A89" s="69"/>
      <c r="B89" s="20" t="str">
        <f>B50</f>
        <v>C</v>
      </c>
      <c r="C89" s="105" t="str">
        <f>C50</f>
        <v>William Avenue (North Side) from Kate Street to Adelaide Street</v>
      </c>
      <c r="D89" s="106"/>
      <c r="E89" s="106"/>
      <c r="F89" s="107"/>
      <c r="G89" s="69" t="s">
        <v>17</v>
      </c>
      <c r="H89" s="69">
        <f>SUM(H50:H88)</f>
        <v>0</v>
      </c>
      <c r="I89" s="8"/>
      <c r="J89" s="7"/>
      <c r="K89" s="6"/>
      <c r="L89" s="5"/>
      <c r="M89" s="5"/>
      <c r="N89" s="5"/>
    </row>
    <row r="90" spans="1:14" s="29" customFormat="1" ht="30" customHeight="1" thickTop="1">
      <c r="A90" s="70"/>
      <c r="B90" s="61" t="s">
        <v>15</v>
      </c>
      <c r="C90" s="110" t="s">
        <v>261</v>
      </c>
      <c r="D90" s="111"/>
      <c r="E90" s="111"/>
      <c r="F90" s="112"/>
      <c r="G90" s="70"/>
      <c r="H90" s="31"/>
      <c r="I90" s="8"/>
      <c r="J90" s="7"/>
      <c r="K90" s="6"/>
      <c r="L90" s="5"/>
      <c r="M90" s="5"/>
      <c r="N90" s="5"/>
    </row>
    <row r="91" spans="1:14" ht="36" customHeight="1">
      <c r="A91" s="16"/>
      <c r="B91" s="48"/>
      <c r="C91" s="58" t="s">
        <v>19</v>
      </c>
      <c r="D91" s="45"/>
      <c r="E91" s="51" t="s">
        <v>2</v>
      </c>
      <c r="F91" s="51" t="s">
        <v>2</v>
      </c>
      <c r="G91" s="16"/>
      <c r="H91" s="44"/>
      <c r="I91" s="8"/>
      <c r="J91" s="7"/>
      <c r="K91" s="6"/>
      <c r="L91" s="5"/>
      <c r="M91" s="5"/>
      <c r="N91" s="5"/>
    </row>
    <row r="92" spans="1:14" s="42" customFormat="1" ht="63" customHeight="1">
      <c r="A92" s="57" t="s">
        <v>32</v>
      </c>
      <c r="B92" s="39" t="s">
        <v>198</v>
      </c>
      <c r="C92" s="38" t="s">
        <v>33</v>
      </c>
      <c r="D92" s="56" t="s">
        <v>89</v>
      </c>
      <c r="E92" s="36" t="s">
        <v>28</v>
      </c>
      <c r="F92" s="35">
        <v>40</v>
      </c>
      <c r="G92" s="34"/>
      <c r="H92" s="33">
        <f>ROUND(G92*F92,2)</f>
        <v>0</v>
      </c>
      <c r="I92" s="8"/>
      <c r="J92" s="7"/>
      <c r="K92" s="6"/>
      <c r="L92" s="5"/>
      <c r="M92" s="5"/>
      <c r="N92" s="5"/>
    </row>
    <row r="93" spans="1:14" s="32" customFormat="1" ht="30" customHeight="1">
      <c r="A93" s="50" t="s">
        <v>34</v>
      </c>
      <c r="B93" s="39" t="s">
        <v>199</v>
      </c>
      <c r="C93" s="38" t="s">
        <v>35</v>
      </c>
      <c r="D93" s="56" t="s">
        <v>89</v>
      </c>
      <c r="E93" s="36" t="s">
        <v>30</v>
      </c>
      <c r="F93" s="35">
        <v>155</v>
      </c>
      <c r="G93" s="34"/>
      <c r="H93" s="33">
        <f>ROUND(G93*F93,2)</f>
        <v>0</v>
      </c>
      <c r="I93" s="8"/>
      <c r="J93" s="7"/>
      <c r="K93" s="6"/>
      <c r="L93" s="5"/>
      <c r="M93" s="5"/>
      <c r="N93" s="5"/>
    </row>
    <row r="94" spans="1:14" ht="36" customHeight="1">
      <c r="A94" s="16"/>
      <c r="B94" s="48"/>
      <c r="C94" s="47" t="s">
        <v>20</v>
      </c>
      <c r="D94" s="45"/>
      <c r="E94" s="46"/>
      <c r="F94" s="45"/>
      <c r="G94" s="16"/>
      <c r="H94" s="44"/>
      <c r="I94" s="8"/>
      <c r="J94" s="7"/>
      <c r="K94" s="6"/>
      <c r="L94" s="5"/>
      <c r="M94" s="5"/>
      <c r="N94" s="5"/>
    </row>
    <row r="95" spans="1:14" s="32" customFormat="1" ht="43.5" customHeight="1">
      <c r="A95" s="40" t="s">
        <v>103</v>
      </c>
      <c r="B95" s="62" t="s">
        <v>200</v>
      </c>
      <c r="C95" s="38" t="s">
        <v>104</v>
      </c>
      <c r="D95" s="37" t="s">
        <v>90</v>
      </c>
      <c r="E95" s="36"/>
      <c r="F95" s="35"/>
      <c r="G95" s="43"/>
      <c r="H95" s="33"/>
      <c r="I95" s="8"/>
      <c r="J95" s="7"/>
      <c r="K95" s="6"/>
      <c r="L95" s="5"/>
      <c r="M95" s="5"/>
      <c r="N95" s="5"/>
    </row>
    <row r="96" spans="1:14" s="32" customFormat="1" ht="43.5" customHeight="1">
      <c r="A96" s="40" t="s">
        <v>105</v>
      </c>
      <c r="B96" s="41" t="s">
        <v>31</v>
      </c>
      <c r="C96" s="38" t="s">
        <v>106</v>
      </c>
      <c r="D96" s="37" t="s">
        <v>2</v>
      </c>
      <c r="E96" s="36" t="s">
        <v>30</v>
      </c>
      <c r="F96" s="35">
        <v>10</v>
      </c>
      <c r="G96" s="34"/>
      <c r="H96" s="33">
        <f>ROUND(G96*F96,2)</f>
        <v>0</v>
      </c>
      <c r="I96" s="8"/>
      <c r="J96" s="7"/>
      <c r="K96" s="6"/>
      <c r="L96" s="5"/>
      <c r="M96" s="5"/>
      <c r="N96" s="5"/>
    </row>
    <row r="97" spans="1:14" s="32" customFormat="1" ht="30" customHeight="1">
      <c r="A97" s="40" t="s">
        <v>38</v>
      </c>
      <c r="B97" s="39" t="s">
        <v>201</v>
      </c>
      <c r="C97" s="38" t="s">
        <v>39</v>
      </c>
      <c r="D97" s="37" t="s">
        <v>90</v>
      </c>
      <c r="E97" s="36"/>
      <c r="F97" s="35"/>
      <c r="G97" s="43"/>
      <c r="H97" s="33"/>
      <c r="I97" s="8"/>
      <c r="J97" s="7"/>
      <c r="K97" s="6"/>
      <c r="L97" s="5"/>
      <c r="M97" s="5"/>
      <c r="N97" s="5"/>
    </row>
    <row r="98" spans="1:14" s="32" customFormat="1" ht="30" customHeight="1">
      <c r="A98" s="40" t="s">
        <v>40</v>
      </c>
      <c r="B98" s="41" t="s">
        <v>31</v>
      </c>
      <c r="C98" s="38" t="s">
        <v>41</v>
      </c>
      <c r="D98" s="37" t="s">
        <v>2</v>
      </c>
      <c r="E98" s="36" t="s">
        <v>36</v>
      </c>
      <c r="F98" s="35">
        <v>10</v>
      </c>
      <c r="G98" s="34"/>
      <c r="H98" s="33">
        <f>ROUND(G98*F98,2)</f>
        <v>0</v>
      </c>
      <c r="I98" s="8"/>
      <c r="J98" s="7"/>
      <c r="K98" s="6"/>
      <c r="L98" s="5"/>
      <c r="M98" s="5"/>
      <c r="N98" s="5"/>
    </row>
    <row r="99" spans="1:14" s="32" customFormat="1" ht="43.5" customHeight="1">
      <c r="A99" s="40" t="s">
        <v>42</v>
      </c>
      <c r="B99" s="39" t="s">
        <v>202</v>
      </c>
      <c r="C99" s="38" t="s">
        <v>43</v>
      </c>
      <c r="D99" s="37" t="s">
        <v>90</v>
      </c>
      <c r="E99" s="36"/>
      <c r="F99" s="35"/>
      <c r="G99" s="43"/>
      <c r="H99" s="33"/>
      <c r="I99" s="8"/>
      <c r="J99" s="7"/>
      <c r="K99" s="6"/>
      <c r="L99" s="5"/>
      <c r="M99" s="5"/>
      <c r="N99" s="5"/>
    </row>
    <row r="100" spans="1:14" s="32" customFormat="1" ht="30" customHeight="1">
      <c r="A100" s="40" t="s">
        <v>91</v>
      </c>
      <c r="B100" s="41" t="s">
        <v>31</v>
      </c>
      <c r="C100" s="38" t="s">
        <v>92</v>
      </c>
      <c r="D100" s="37" t="s">
        <v>2</v>
      </c>
      <c r="E100" s="36" t="s">
        <v>36</v>
      </c>
      <c r="F100" s="35">
        <v>60</v>
      </c>
      <c r="G100" s="34"/>
      <c r="H100" s="33">
        <f>ROUND(G100*F100,2)</f>
        <v>0</v>
      </c>
      <c r="I100" s="8"/>
      <c r="J100" s="7"/>
      <c r="K100" s="6"/>
      <c r="L100" s="5"/>
      <c r="M100" s="5"/>
      <c r="N100" s="5"/>
    </row>
    <row r="101" spans="1:14" s="42" customFormat="1" ht="43.5" customHeight="1">
      <c r="A101" s="40" t="s">
        <v>83</v>
      </c>
      <c r="B101" s="39" t="s">
        <v>203</v>
      </c>
      <c r="C101" s="38" t="s">
        <v>84</v>
      </c>
      <c r="D101" s="37" t="s">
        <v>68</v>
      </c>
      <c r="E101" s="36"/>
      <c r="F101" s="35"/>
      <c r="G101" s="43"/>
      <c r="H101" s="33"/>
      <c r="I101" s="8"/>
      <c r="J101" s="7"/>
      <c r="K101" s="6"/>
      <c r="L101" s="5"/>
      <c r="M101" s="5"/>
      <c r="N101" s="5"/>
    </row>
    <row r="102" spans="1:14" s="32" customFormat="1" ht="30" customHeight="1">
      <c r="A102" s="40"/>
      <c r="B102" s="41" t="s">
        <v>31</v>
      </c>
      <c r="C102" s="38" t="s">
        <v>273</v>
      </c>
      <c r="D102" s="37" t="s">
        <v>99</v>
      </c>
      <c r="E102" s="36" t="s">
        <v>30</v>
      </c>
      <c r="F102" s="35">
        <v>1065</v>
      </c>
      <c r="G102" s="34"/>
      <c r="H102" s="33">
        <f>ROUND(G102*F102,2)</f>
        <v>0</v>
      </c>
      <c r="I102" s="8"/>
      <c r="J102" s="7"/>
      <c r="K102" s="6"/>
      <c r="L102" s="5"/>
      <c r="M102" s="5"/>
      <c r="N102" s="5"/>
    </row>
    <row r="103" spans="1:14" s="32" customFormat="1" ht="30" customHeight="1">
      <c r="A103" s="40" t="s">
        <v>85</v>
      </c>
      <c r="B103" s="41" t="s">
        <v>37</v>
      </c>
      <c r="C103" s="38" t="s">
        <v>69</v>
      </c>
      <c r="D103" s="37" t="s">
        <v>2</v>
      </c>
      <c r="E103" s="36" t="s">
        <v>30</v>
      </c>
      <c r="F103" s="35">
        <v>30</v>
      </c>
      <c r="G103" s="34"/>
      <c r="H103" s="33">
        <f>ROUND(G103*F103,2)</f>
        <v>0</v>
      </c>
      <c r="I103" s="8"/>
      <c r="J103" s="7"/>
      <c r="K103" s="6"/>
      <c r="L103" s="5"/>
      <c r="M103" s="5"/>
      <c r="N103" s="5"/>
    </row>
    <row r="104" spans="1:14" s="32" customFormat="1" ht="30" customHeight="1">
      <c r="A104" s="40" t="s">
        <v>149</v>
      </c>
      <c r="B104" s="41" t="s">
        <v>45</v>
      </c>
      <c r="C104" s="38" t="s">
        <v>118</v>
      </c>
      <c r="D104" s="37" t="s">
        <v>2</v>
      </c>
      <c r="E104" s="36" t="s">
        <v>30</v>
      </c>
      <c r="F104" s="35">
        <v>235</v>
      </c>
      <c r="G104" s="34"/>
      <c r="H104" s="33">
        <f>ROUND(G104*F104,2)</f>
        <v>0</v>
      </c>
      <c r="I104" s="8"/>
      <c r="J104" s="7"/>
      <c r="K104" s="6"/>
      <c r="L104" s="5"/>
      <c r="M104" s="5"/>
      <c r="N104" s="5"/>
    </row>
    <row r="105" spans="1:14" s="42" customFormat="1" ht="43.5" customHeight="1">
      <c r="A105" s="40" t="s">
        <v>141</v>
      </c>
      <c r="B105" s="39" t="s">
        <v>204</v>
      </c>
      <c r="C105" s="38" t="s">
        <v>142</v>
      </c>
      <c r="D105" s="37" t="s">
        <v>68</v>
      </c>
      <c r="E105" s="36"/>
      <c r="F105" s="35"/>
      <c r="G105" s="43"/>
      <c r="H105" s="33"/>
      <c r="I105" s="8"/>
      <c r="J105" s="7"/>
      <c r="K105" s="6"/>
      <c r="L105" s="5"/>
      <c r="M105" s="5"/>
      <c r="N105" s="5"/>
    </row>
    <row r="106" spans="1:14" s="32" customFormat="1" ht="42" customHeight="1">
      <c r="A106" s="40"/>
      <c r="B106" s="41" t="s">
        <v>31</v>
      </c>
      <c r="C106" s="38" t="s">
        <v>143</v>
      </c>
      <c r="D106" s="37" t="s">
        <v>271</v>
      </c>
      <c r="E106" s="36" t="s">
        <v>30</v>
      </c>
      <c r="F106" s="35">
        <v>1330</v>
      </c>
      <c r="G106" s="34"/>
      <c r="H106" s="33">
        <f>ROUND(G106*F106,2)</f>
        <v>0</v>
      </c>
      <c r="I106" s="8"/>
      <c r="J106" s="7"/>
      <c r="K106" s="6"/>
      <c r="L106" s="5"/>
      <c r="M106" s="5"/>
      <c r="N106" s="5"/>
    </row>
    <row r="107" spans="1:14" s="42" customFormat="1" ht="43.5" customHeight="1">
      <c r="A107" s="40" t="s">
        <v>107</v>
      </c>
      <c r="B107" s="39" t="s">
        <v>205</v>
      </c>
      <c r="C107" s="38" t="s">
        <v>108</v>
      </c>
      <c r="D107" s="37" t="s">
        <v>68</v>
      </c>
      <c r="E107" s="36"/>
      <c r="F107" s="35"/>
      <c r="G107" s="43"/>
      <c r="H107" s="33"/>
      <c r="I107" s="8"/>
      <c r="J107" s="7"/>
      <c r="K107" s="6"/>
      <c r="L107" s="5"/>
      <c r="M107" s="5"/>
      <c r="N107" s="5"/>
    </row>
    <row r="108" spans="1:14" s="32" customFormat="1" ht="30" customHeight="1">
      <c r="A108" s="40" t="s">
        <v>109</v>
      </c>
      <c r="B108" s="41" t="s">
        <v>206</v>
      </c>
      <c r="C108" s="38" t="s">
        <v>69</v>
      </c>
      <c r="D108" s="37" t="s">
        <v>110</v>
      </c>
      <c r="E108" s="36"/>
      <c r="F108" s="35"/>
      <c r="G108" s="43"/>
      <c r="H108" s="33"/>
      <c r="I108" s="8"/>
      <c r="J108" s="7"/>
      <c r="K108" s="6"/>
      <c r="L108" s="5"/>
      <c r="M108" s="5"/>
      <c r="N108" s="5"/>
    </row>
    <row r="109" spans="1:14" s="32" customFormat="1" ht="30" customHeight="1">
      <c r="A109" s="40" t="s">
        <v>150</v>
      </c>
      <c r="B109" s="54" t="s">
        <v>70</v>
      </c>
      <c r="C109" s="38" t="s">
        <v>151</v>
      </c>
      <c r="D109" s="37"/>
      <c r="E109" s="36" t="s">
        <v>30</v>
      </c>
      <c r="F109" s="35">
        <v>2</v>
      </c>
      <c r="G109" s="34"/>
      <c r="H109" s="33">
        <f aca="true" t="shared" si="0" ref="H109:H114">ROUND(G109*F109,2)</f>
        <v>0</v>
      </c>
      <c r="I109" s="8"/>
      <c r="J109" s="7"/>
      <c r="K109" s="6"/>
      <c r="L109" s="5"/>
      <c r="M109" s="5"/>
      <c r="N109" s="5"/>
    </row>
    <row r="110" spans="1:14" s="32" customFormat="1" ht="30" customHeight="1">
      <c r="A110" s="40" t="s">
        <v>152</v>
      </c>
      <c r="B110" s="54" t="s">
        <v>71</v>
      </c>
      <c r="C110" s="38" t="s">
        <v>116</v>
      </c>
      <c r="D110" s="37"/>
      <c r="E110" s="36" t="s">
        <v>30</v>
      </c>
      <c r="F110" s="35">
        <v>20</v>
      </c>
      <c r="G110" s="34"/>
      <c r="H110" s="33">
        <f t="shared" si="0"/>
        <v>0</v>
      </c>
      <c r="I110" s="8"/>
      <c r="J110" s="7"/>
      <c r="K110" s="6"/>
      <c r="L110" s="5"/>
      <c r="M110" s="5"/>
      <c r="N110" s="5"/>
    </row>
    <row r="111" spans="1:14" s="32" customFormat="1" ht="42" customHeight="1">
      <c r="A111" s="40"/>
      <c r="B111" s="41" t="s">
        <v>37</v>
      </c>
      <c r="C111" s="38" t="s">
        <v>143</v>
      </c>
      <c r="D111" s="37" t="s">
        <v>271</v>
      </c>
      <c r="E111" s="36" t="s">
        <v>30</v>
      </c>
      <c r="F111" s="35">
        <v>15</v>
      </c>
      <c r="G111" s="34"/>
      <c r="H111" s="33">
        <f t="shared" si="0"/>
        <v>0</v>
      </c>
      <c r="I111" s="8"/>
      <c r="J111" s="7"/>
      <c r="K111" s="6"/>
      <c r="L111" s="5"/>
      <c r="M111" s="5"/>
      <c r="N111" s="5"/>
    </row>
    <row r="112" spans="1:14" s="42" customFormat="1" ht="43.5" customHeight="1">
      <c r="A112" s="40" t="s">
        <v>120</v>
      </c>
      <c r="B112" s="39" t="s">
        <v>207</v>
      </c>
      <c r="C112" s="38" t="s">
        <v>121</v>
      </c>
      <c r="D112" s="37" t="s">
        <v>68</v>
      </c>
      <c r="E112" s="36" t="s">
        <v>30</v>
      </c>
      <c r="F112" s="49">
        <v>2</v>
      </c>
      <c r="G112" s="34"/>
      <c r="H112" s="33">
        <f t="shared" si="0"/>
        <v>0</v>
      </c>
      <c r="I112" s="8"/>
      <c r="J112" s="7"/>
      <c r="K112" s="6"/>
      <c r="L112" s="5"/>
      <c r="M112" s="5"/>
      <c r="N112" s="5"/>
    </row>
    <row r="113" spans="1:14" s="32" customFormat="1" ht="30" customHeight="1">
      <c r="A113" s="40" t="s">
        <v>122</v>
      </c>
      <c r="B113" s="39" t="s">
        <v>208</v>
      </c>
      <c r="C113" s="38" t="s">
        <v>123</v>
      </c>
      <c r="D113" s="37" t="s">
        <v>68</v>
      </c>
      <c r="E113" s="36" t="s">
        <v>30</v>
      </c>
      <c r="F113" s="35">
        <v>2</v>
      </c>
      <c r="G113" s="34"/>
      <c r="H113" s="33">
        <f t="shared" si="0"/>
        <v>0</v>
      </c>
      <c r="I113" s="8"/>
      <c r="J113" s="7"/>
      <c r="K113" s="6"/>
      <c r="L113" s="5"/>
      <c r="M113" s="5"/>
      <c r="N113" s="5"/>
    </row>
    <row r="114" spans="1:14" s="32" customFormat="1" ht="30" customHeight="1">
      <c r="A114" s="40" t="s">
        <v>124</v>
      </c>
      <c r="B114" s="39" t="s">
        <v>209</v>
      </c>
      <c r="C114" s="38" t="s">
        <v>125</v>
      </c>
      <c r="D114" s="37" t="s">
        <v>68</v>
      </c>
      <c r="E114" s="36" t="s">
        <v>30</v>
      </c>
      <c r="F114" s="35">
        <v>2</v>
      </c>
      <c r="G114" s="34"/>
      <c r="H114" s="33">
        <f t="shared" si="0"/>
        <v>0</v>
      </c>
      <c r="I114" s="8"/>
      <c r="J114" s="7"/>
      <c r="K114" s="6"/>
      <c r="L114" s="5"/>
      <c r="M114" s="5"/>
      <c r="N114" s="5"/>
    </row>
    <row r="115" spans="1:14" s="42" customFormat="1" ht="30" customHeight="1">
      <c r="A115" s="40" t="s">
        <v>153</v>
      </c>
      <c r="B115" s="39" t="s">
        <v>210</v>
      </c>
      <c r="C115" s="38" t="s">
        <v>154</v>
      </c>
      <c r="D115" s="37" t="s">
        <v>126</v>
      </c>
      <c r="E115" s="36"/>
      <c r="F115" s="35"/>
      <c r="G115" s="43"/>
      <c r="H115" s="33"/>
      <c r="I115" s="8"/>
      <c r="J115" s="7"/>
      <c r="K115" s="6"/>
      <c r="L115" s="5"/>
      <c r="M115" s="5"/>
      <c r="N115" s="5"/>
    </row>
    <row r="116" spans="1:14" s="32" customFormat="1" ht="30" customHeight="1">
      <c r="A116" s="40" t="s">
        <v>155</v>
      </c>
      <c r="B116" s="41" t="s">
        <v>31</v>
      </c>
      <c r="C116" s="38" t="s">
        <v>269</v>
      </c>
      <c r="D116" s="37" t="s">
        <v>2</v>
      </c>
      <c r="E116" s="36" t="s">
        <v>44</v>
      </c>
      <c r="F116" s="35">
        <v>350</v>
      </c>
      <c r="G116" s="34"/>
      <c r="H116" s="33">
        <f>ROUND(G116*F116,2)</f>
        <v>0</v>
      </c>
      <c r="I116" s="8"/>
      <c r="J116" s="7"/>
      <c r="K116" s="6"/>
      <c r="L116" s="5"/>
      <c r="M116" s="5"/>
      <c r="N116" s="5"/>
    </row>
    <row r="117" spans="1:14" s="32" customFormat="1" ht="30" customHeight="1">
      <c r="A117" s="40" t="s">
        <v>156</v>
      </c>
      <c r="B117" s="41" t="s">
        <v>37</v>
      </c>
      <c r="C117" s="38" t="s">
        <v>93</v>
      </c>
      <c r="D117" s="37" t="s">
        <v>74</v>
      </c>
      <c r="E117" s="36" t="s">
        <v>44</v>
      </c>
      <c r="F117" s="35">
        <v>20</v>
      </c>
      <c r="G117" s="34"/>
      <c r="H117" s="33">
        <f>ROUND(G117*F117,2)</f>
        <v>0</v>
      </c>
      <c r="I117" s="8"/>
      <c r="J117" s="7"/>
      <c r="K117" s="6"/>
      <c r="L117" s="5"/>
      <c r="M117" s="5"/>
      <c r="N117" s="5"/>
    </row>
    <row r="118" spans="1:14" s="32" customFormat="1" ht="30" customHeight="1">
      <c r="A118" s="40" t="s">
        <v>72</v>
      </c>
      <c r="B118" s="39" t="s">
        <v>211</v>
      </c>
      <c r="C118" s="38" t="s">
        <v>46</v>
      </c>
      <c r="D118" s="37" t="s">
        <v>126</v>
      </c>
      <c r="E118" s="36"/>
      <c r="F118" s="35"/>
      <c r="G118" s="43"/>
      <c r="H118" s="33"/>
      <c r="I118" s="8"/>
      <c r="J118" s="7"/>
      <c r="K118" s="6"/>
      <c r="L118" s="5"/>
      <c r="M118" s="5"/>
      <c r="N118" s="5"/>
    </row>
    <row r="119" spans="1:14" s="32" customFormat="1" ht="30" customHeight="1">
      <c r="A119" s="40" t="s">
        <v>73</v>
      </c>
      <c r="B119" s="41" t="s">
        <v>31</v>
      </c>
      <c r="C119" s="38" t="s">
        <v>157</v>
      </c>
      <c r="D119" s="37" t="s">
        <v>74</v>
      </c>
      <c r="E119" s="36" t="s">
        <v>44</v>
      </c>
      <c r="F119" s="35">
        <v>12</v>
      </c>
      <c r="G119" s="34"/>
      <c r="H119" s="33">
        <f>ROUND(G119*F119,2)</f>
        <v>0</v>
      </c>
      <c r="I119" s="8"/>
      <c r="J119" s="7"/>
      <c r="K119" s="6"/>
      <c r="L119" s="5"/>
      <c r="M119" s="5"/>
      <c r="N119" s="5"/>
    </row>
    <row r="120" spans="1:14" s="53" customFormat="1" ht="30" customHeight="1">
      <c r="A120" s="40" t="s">
        <v>94</v>
      </c>
      <c r="B120" s="41" t="s">
        <v>37</v>
      </c>
      <c r="C120" s="38" t="s">
        <v>75</v>
      </c>
      <c r="D120" s="37" t="s">
        <v>76</v>
      </c>
      <c r="E120" s="36" t="s">
        <v>44</v>
      </c>
      <c r="F120" s="35">
        <v>95</v>
      </c>
      <c r="G120" s="34"/>
      <c r="H120" s="33">
        <f>ROUND(G120*F120,2)</f>
        <v>0</v>
      </c>
      <c r="I120" s="8"/>
      <c r="J120" s="7"/>
      <c r="K120" s="6"/>
      <c r="L120" s="5"/>
      <c r="M120" s="5"/>
      <c r="N120" s="5"/>
    </row>
    <row r="121" spans="1:14" s="32" customFormat="1" ht="43.5" customHeight="1">
      <c r="A121" s="40" t="s">
        <v>144</v>
      </c>
      <c r="B121" s="39" t="s">
        <v>212</v>
      </c>
      <c r="C121" s="38" t="s">
        <v>145</v>
      </c>
      <c r="D121" s="37" t="s">
        <v>146</v>
      </c>
      <c r="E121" s="36" t="s">
        <v>30</v>
      </c>
      <c r="F121" s="35">
        <v>25</v>
      </c>
      <c r="G121" s="34"/>
      <c r="H121" s="33">
        <f>ROUND(G121*F121,2)</f>
        <v>0</v>
      </c>
      <c r="I121" s="8"/>
      <c r="J121" s="7"/>
      <c r="K121" s="6"/>
      <c r="L121" s="5"/>
      <c r="M121" s="5"/>
      <c r="N121" s="5"/>
    </row>
    <row r="122" spans="1:14" s="32" customFormat="1" ht="30" customHeight="1">
      <c r="A122" s="40" t="s">
        <v>96</v>
      </c>
      <c r="B122" s="39" t="s">
        <v>213</v>
      </c>
      <c r="C122" s="38" t="s">
        <v>97</v>
      </c>
      <c r="D122" s="37" t="s">
        <v>95</v>
      </c>
      <c r="E122" s="36" t="s">
        <v>30</v>
      </c>
      <c r="F122" s="35">
        <v>160</v>
      </c>
      <c r="G122" s="34"/>
      <c r="H122" s="33">
        <f>ROUND(G122*F122,2)</f>
        <v>0</v>
      </c>
      <c r="I122" s="8"/>
      <c r="J122" s="7"/>
      <c r="K122" s="6"/>
      <c r="L122" s="5"/>
      <c r="M122" s="5"/>
      <c r="N122" s="5"/>
    </row>
    <row r="123" spans="1:14" s="32" customFormat="1" ht="30" customHeight="1">
      <c r="A123" s="40" t="s">
        <v>77</v>
      </c>
      <c r="B123" s="39" t="s">
        <v>214</v>
      </c>
      <c r="C123" s="38" t="s">
        <v>78</v>
      </c>
      <c r="D123" s="37" t="s">
        <v>98</v>
      </c>
      <c r="E123" s="36" t="s">
        <v>36</v>
      </c>
      <c r="F123" s="49">
        <v>14</v>
      </c>
      <c r="G123" s="34"/>
      <c r="H123" s="33">
        <f>ROUND(G123*F123,2)</f>
        <v>0</v>
      </c>
      <c r="I123" s="8"/>
      <c r="J123" s="7"/>
      <c r="K123" s="6"/>
      <c r="L123" s="5"/>
      <c r="M123" s="5"/>
      <c r="N123" s="5"/>
    </row>
    <row r="124" spans="1:14" ht="36" customHeight="1">
      <c r="A124" s="16"/>
      <c r="B124" s="52"/>
      <c r="C124" s="47" t="s">
        <v>21</v>
      </c>
      <c r="D124" s="45"/>
      <c r="E124" s="51"/>
      <c r="F124" s="51"/>
      <c r="G124" s="16"/>
      <c r="H124" s="44"/>
      <c r="I124" s="8"/>
      <c r="J124" s="7"/>
      <c r="K124" s="6"/>
      <c r="L124" s="5"/>
      <c r="M124" s="5"/>
      <c r="N124" s="5"/>
    </row>
    <row r="125" spans="1:14" s="32" customFormat="1" ht="30" customHeight="1">
      <c r="A125" s="50"/>
      <c r="B125" s="39" t="s">
        <v>215</v>
      </c>
      <c r="C125" s="38" t="s">
        <v>100</v>
      </c>
      <c r="D125" s="37" t="s">
        <v>146</v>
      </c>
      <c r="E125" s="36"/>
      <c r="F125" s="35"/>
      <c r="G125" s="43"/>
      <c r="H125" s="33"/>
      <c r="I125" s="8"/>
      <c r="J125" s="7"/>
      <c r="K125" s="6"/>
      <c r="L125" s="5"/>
      <c r="M125" s="5"/>
      <c r="N125" s="5"/>
    </row>
    <row r="126" spans="1:14" s="32" customFormat="1" ht="30" customHeight="1">
      <c r="A126" s="50"/>
      <c r="B126" s="41" t="s">
        <v>31</v>
      </c>
      <c r="C126" s="38" t="s">
        <v>170</v>
      </c>
      <c r="D126" s="37" t="s">
        <v>272</v>
      </c>
      <c r="E126" s="36" t="s">
        <v>30</v>
      </c>
      <c r="F126" s="49">
        <v>220</v>
      </c>
      <c r="G126" s="34"/>
      <c r="H126" s="33">
        <f>ROUND(G126*F126,2)</f>
        <v>0</v>
      </c>
      <c r="I126" s="8"/>
      <c r="J126" s="7"/>
      <c r="K126" s="6"/>
      <c r="L126" s="5"/>
      <c r="M126" s="5"/>
      <c r="N126" s="5"/>
    </row>
    <row r="127" spans="1:14" ht="48" customHeight="1">
      <c r="A127" s="16"/>
      <c r="B127" s="52"/>
      <c r="C127" s="47" t="s">
        <v>22</v>
      </c>
      <c r="D127" s="45"/>
      <c r="E127" s="63"/>
      <c r="F127" s="51"/>
      <c r="G127" s="16"/>
      <c r="H127" s="44"/>
      <c r="I127" s="8"/>
      <c r="J127" s="7"/>
      <c r="K127" s="6"/>
      <c r="L127" s="5"/>
      <c r="M127" s="5"/>
      <c r="N127" s="5"/>
    </row>
    <row r="128" spans="1:14" s="68" customFormat="1" ht="43.5" customHeight="1">
      <c r="A128" s="50" t="s">
        <v>56</v>
      </c>
      <c r="B128" s="39" t="s">
        <v>216</v>
      </c>
      <c r="C128" s="65" t="s">
        <v>281</v>
      </c>
      <c r="D128" s="37" t="s">
        <v>282</v>
      </c>
      <c r="E128" s="36"/>
      <c r="F128" s="49"/>
      <c r="G128" s="43"/>
      <c r="H128" s="66"/>
      <c r="I128" s="8"/>
      <c r="J128" s="7"/>
      <c r="K128" s="6"/>
      <c r="L128" s="5"/>
      <c r="M128" s="5"/>
      <c r="N128" s="5"/>
    </row>
    <row r="129" spans="1:14" s="32" customFormat="1" ht="43.5" customHeight="1">
      <c r="A129" s="50" t="s">
        <v>57</v>
      </c>
      <c r="B129" s="41" t="s">
        <v>31</v>
      </c>
      <c r="C129" s="38" t="s">
        <v>283</v>
      </c>
      <c r="D129" s="37"/>
      <c r="E129" s="36" t="s">
        <v>36</v>
      </c>
      <c r="F129" s="49">
        <v>1</v>
      </c>
      <c r="G129" s="34"/>
      <c r="H129" s="33">
        <f>ROUND(G129*F129,2)</f>
        <v>0</v>
      </c>
      <c r="I129" s="8"/>
      <c r="J129" s="7"/>
      <c r="K129" s="6"/>
      <c r="L129" s="5"/>
      <c r="M129" s="5"/>
      <c r="N129" s="5"/>
    </row>
    <row r="130" spans="1:14" s="32" customFormat="1" ht="43.5" customHeight="1">
      <c r="A130" s="50" t="s">
        <v>58</v>
      </c>
      <c r="B130" s="41" t="s">
        <v>37</v>
      </c>
      <c r="C130" s="38" t="s">
        <v>284</v>
      </c>
      <c r="D130" s="37"/>
      <c r="E130" s="36" t="s">
        <v>36</v>
      </c>
      <c r="F130" s="49">
        <v>1</v>
      </c>
      <c r="G130" s="34"/>
      <c r="H130" s="33">
        <f>ROUND(G130*F130,2)</f>
        <v>0</v>
      </c>
      <c r="I130" s="8"/>
      <c r="J130" s="7"/>
      <c r="K130" s="6"/>
      <c r="L130" s="5"/>
      <c r="M130" s="5"/>
      <c r="N130" s="5"/>
    </row>
    <row r="131" spans="1:14" s="32" customFormat="1" ht="43.5" customHeight="1">
      <c r="A131" s="50" t="s">
        <v>131</v>
      </c>
      <c r="B131" s="41" t="s">
        <v>45</v>
      </c>
      <c r="C131" s="38" t="s">
        <v>288</v>
      </c>
      <c r="D131" s="37"/>
      <c r="E131" s="36" t="s">
        <v>36</v>
      </c>
      <c r="F131" s="49">
        <v>2</v>
      </c>
      <c r="G131" s="34"/>
      <c r="H131" s="33">
        <f>ROUND(G131*F131,2)</f>
        <v>0</v>
      </c>
      <c r="I131" s="8"/>
      <c r="J131" s="7"/>
      <c r="K131" s="6"/>
      <c r="L131" s="5"/>
      <c r="M131" s="5"/>
      <c r="N131" s="5"/>
    </row>
    <row r="132" spans="1:14" s="32" customFormat="1" ht="43.5" customHeight="1">
      <c r="A132" s="50" t="s">
        <v>132</v>
      </c>
      <c r="B132" s="41" t="s">
        <v>49</v>
      </c>
      <c r="C132" s="38" t="s">
        <v>290</v>
      </c>
      <c r="D132" s="37"/>
      <c r="E132" s="36" t="s">
        <v>36</v>
      </c>
      <c r="F132" s="49">
        <v>1</v>
      </c>
      <c r="G132" s="34"/>
      <c r="H132" s="33">
        <f>ROUND(G132*F132,2)</f>
        <v>0</v>
      </c>
      <c r="I132" s="8"/>
      <c r="J132" s="7"/>
      <c r="K132" s="6"/>
      <c r="L132" s="5"/>
      <c r="M132" s="5"/>
      <c r="N132" s="5"/>
    </row>
    <row r="133" spans="1:14" ht="36" customHeight="1">
      <c r="A133" s="16"/>
      <c r="B133" s="67"/>
      <c r="C133" s="47" t="s">
        <v>23</v>
      </c>
      <c r="D133" s="45"/>
      <c r="E133" s="63"/>
      <c r="F133" s="51"/>
      <c r="G133" s="16"/>
      <c r="H133" s="44"/>
      <c r="I133" s="8"/>
      <c r="J133" s="7"/>
      <c r="K133" s="6"/>
      <c r="L133" s="5"/>
      <c r="M133" s="5"/>
      <c r="N133" s="5"/>
    </row>
    <row r="134" spans="1:14" s="42" customFormat="1" ht="30" customHeight="1">
      <c r="A134" s="50" t="s">
        <v>48</v>
      </c>
      <c r="B134" s="39" t="s">
        <v>217</v>
      </c>
      <c r="C134" s="38" t="s">
        <v>291</v>
      </c>
      <c r="D134" s="37" t="s">
        <v>286</v>
      </c>
      <c r="E134" s="36"/>
      <c r="F134" s="49"/>
      <c r="G134" s="43"/>
      <c r="H134" s="66"/>
      <c r="I134" s="8"/>
      <c r="J134" s="7"/>
      <c r="K134" s="6"/>
      <c r="L134" s="5"/>
      <c r="M134" s="5"/>
      <c r="N134" s="5"/>
    </row>
    <row r="135" spans="1:14" s="32" customFormat="1" ht="30" customHeight="1">
      <c r="A135" s="50" t="s">
        <v>101</v>
      </c>
      <c r="B135" s="41" t="s">
        <v>31</v>
      </c>
      <c r="C135" s="38" t="s">
        <v>102</v>
      </c>
      <c r="D135" s="37"/>
      <c r="E135" s="36" t="s">
        <v>36</v>
      </c>
      <c r="F135" s="49">
        <v>1</v>
      </c>
      <c r="G135" s="34"/>
      <c r="H135" s="33">
        <f aca="true" t="shared" si="1" ref="H135:H142">ROUND(G135*F135,2)</f>
        <v>0</v>
      </c>
      <c r="I135" s="8"/>
      <c r="J135" s="7"/>
      <c r="K135" s="6"/>
      <c r="L135" s="5"/>
      <c r="M135" s="5"/>
      <c r="N135" s="5"/>
    </row>
    <row r="136" spans="1:14" s="42" customFormat="1" ht="30" customHeight="1">
      <c r="A136" s="50" t="s">
        <v>53</v>
      </c>
      <c r="B136" s="39" t="s">
        <v>218</v>
      </c>
      <c r="C136" s="38" t="s">
        <v>59</v>
      </c>
      <c r="D136" s="37" t="s">
        <v>286</v>
      </c>
      <c r="E136" s="36" t="s">
        <v>36</v>
      </c>
      <c r="F136" s="49">
        <v>6</v>
      </c>
      <c r="G136" s="34"/>
      <c r="H136" s="33">
        <f t="shared" si="1"/>
        <v>0</v>
      </c>
      <c r="I136" s="8"/>
      <c r="J136" s="7"/>
      <c r="K136" s="6"/>
      <c r="L136" s="5"/>
      <c r="M136" s="5"/>
      <c r="N136" s="5"/>
    </row>
    <row r="137" spans="1:14" s="42" customFormat="1" ht="30" customHeight="1">
      <c r="A137" s="50" t="s">
        <v>54</v>
      </c>
      <c r="B137" s="39" t="s">
        <v>219</v>
      </c>
      <c r="C137" s="38" t="s">
        <v>60</v>
      </c>
      <c r="D137" s="37" t="s">
        <v>286</v>
      </c>
      <c r="E137" s="36" t="s">
        <v>36</v>
      </c>
      <c r="F137" s="49">
        <v>4</v>
      </c>
      <c r="G137" s="34"/>
      <c r="H137" s="33">
        <f t="shared" si="1"/>
        <v>0</v>
      </c>
      <c r="I137" s="8"/>
      <c r="J137" s="7"/>
      <c r="K137" s="6"/>
      <c r="L137" s="5"/>
      <c r="M137" s="5"/>
      <c r="N137" s="5"/>
    </row>
    <row r="138" spans="1:14" s="32" customFormat="1" ht="30" customHeight="1">
      <c r="A138" s="50" t="s">
        <v>55</v>
      </c>
      <c r="B138" s="39" t="s">
        <v>220</v>
      </c>
      <c r="C138" s="38" t="s">
        <v>61</v>
      </c>
      <c r="D138" s="37" t="s">
        <v>286</v>
      </c>
      <c r="E138" s="36" t="s">
        <v>36</v>
      </c>
      <c r="F138" s="49">
        <v>7</v>
      </c>
      <c r="G138" s="34"/>
      <c r="H138" s="33">
        <f t="shared" si="1"/>
        <v>0</v>
      </c>
      <c r="I138" s="8"/>
      <c r="J138" s="7"/>
      <c r="K138" s="6"/>
      <c r="L138" s="5"/>
      <c r="M138" s="5"/>
      <c r="N138" s="5"/>
    </row>
    <row r="139" spans="1:14" s="42" customFormat="1" ht="30" customHeight="1">
      <c r="A139" s="50" t="s">
        <v>159</v>
      </c>
      <c r="B139" s="39" t="s">
        <v>221</v>
      </c>
      <c r="C139" s="38" t="s">
        <v>292</v>
      </c>
      <c r="D139" s="37" t="s">
        <v>293</v>
      </c>
      <c r="E139" s="36" t="s">
        <v>36</v>
      </c>
      <c r="F139" s="49">
        <v>2</v>
      </c>
      <c r="G139" s="34"/>
      <c r="H139" s="33">
        <f t="shared" si="1"/>
        <v>0</v>
      </c>
      <c r="I139" s="8"/>
      <c r="J139" s="7"/>
      <c r="K139" s="6"/>
      <c r="L139" s="5"/>
      <c r="M139" s="5"/>
      <c r="N139" s="5"/>
    </row>
    <row r="140" spans="1:14" s="32" customFormat="1" ht="30" customHeight="1">
      <c r="A140" s="50" t="s">
        <v>161</v>
      </c>
      <c r="B140" s="39" t="s">
        <v>222</v>
      </c>
      <c r="C140" s="38" t="s">
        <v>294</v>
      </c>
      <c r="D140" s="37" t="s">
        <v>293</v>
      </c>
      <c r="E140" s="36" t="s">
        <v>36</v>
      </c>
      <c r="F140" s="49">
        <v>3</v>
      </c>
      <c r="G140" s="34"/>
      <c r="H140" s="33">
        <f t="shared" si="1"/>
        <v>0</v>
      </c>
      <c r="I140" s="8"/>
      <c r="J140" s="7"/>
      <c r="K140" s="6"/>
      <c r="L140" s="5"/>
      <c r="M140" s="5"/>
      <c r="N140" s="5"/>
    </row>
    <row r="141" spans="1:14" s="42" customFormat="1" ht="43.5" customHeight="1">
      <c r="A141" s="50" t="s">
        <v>163</v>
      </c>
      <c r="B141" s="39" t="s">
        <v>223</v>
      </c>
      <c r="C141" s="65" t="s">
        <v>164</v>
      </c>
      <c r="D141" s="37" t="s">
        <v>286</v>
      </c>
      <c r="E141" s="36" t="s">
        <v>36</v>
      </c>
      <c r="F141" s="49">
        <v>3</v>
      </c>
      <c r="G141" s="34"/>
      <c r="H141" s="33">
        <f t="shared" si="1"/>
        <v>0</v>
      </c>
      <c r="I141" s="8"/>
      <c r="J141" s="7"/>
      <c r="K141" s="6"/>
      <c r="L141" s="5"/>
      <c r="M141" s="5"/>
      <c r="N141" s="5"/>
    </row>
    <row r="142" spans="1:14" s="32" customFormat="1" ht="30" customHeight="1">
      <c r="A142" s="50" t="s">
        <v>134</v>
      </c>
      <c r="B142" s="39" t="s">
        <v>224</v>
      </c>
      <c r="C142" s="38" t="s">
        <v>135</v>
      </c>
      <c r="D142" s="37" t="s">
        <v>286</v>
      </c>
      <c r="E142" s="36" t="s">
        <v>36</v>
      </c>
      <c r="F142" s="49">
        <v>5</v>
      </c>
      <c r="G142" s="34"/>
      <c r="H142" s="33">
        <f t="shared" si="1"/>
        <v>0</v>
      </c>
      <c r="I142" s="8"/>
      <c r="J142" s="7"/>
      <c r="K142" s="6"/>
      <c r="L142" s="5"/>
      <c r="M142" s="5"/>
      <c r="N142" s="5"/>
    </row>
    <row r="143" spans="1:14" ht="36" customHeight="1">
      <c r="A143" s="16"/>
      <c r="B143" s="48"/>
      <c r="C143" s="47" t="s">
        <v>24</v>
      </c>
      <c r="D143" s="45"/>
      <c r="E143" s="46"/>
      <c r="F143" s="45"/>
      <c r="G143" s="16"/>
      <c r="H143" s="44"/>
      <c r="I143" s="8"/>
      <c r="J143" s="7"/>
      <c r="K143" s="6"/>
      <c r="L143" s="5"/>
      <c r="M143" s="5"/>
      <c r="N143" s="5"/>
    </row>
    <row r="144" spans="1:14" s="42" customFormat="1" ht="30" customHeight="1">
      <c r="A144" s="40" t="s">
        <v>50</v>
      </c>
      <c r="B144" s="39" t="s">
        <v>225</v>
      </c>
      <c r="C144" s="38" t="s">
        <v>51</v>
      </c>
      <c r="D144" s="37" t="s">
        <v>79</v>
      </c>
      <c r="E144" s="36"/>
      <c r="F144" s="35"/>
      <c r="G144" s="43"/>
      <c r="H144" s="33"/>
      <c r="I144" s="8"/>
      <c r="J144" s="7"/>
      <c r="K144" s="6"/>
      <c r="L144" s="5"/>
      <c r="M144" s="5"/>
      <c r="N144" s="5"/>
    </row>
    <row r="145" spans="1:14" s="32" customFormat="1" ht="30" customHeight="1">
      <c r="A145" s="40" t="s">
        <v>80</v>
      </c>
      <c r="B145" s="41" t="s">
        <v>31</v>
      </c>
      <c r="C145" s="38" t="s">
        <v>81</v>
      </c>
      <c r="D145" s="37"/>
      <c r="E145" s="36" t="s">
        <v>30</v>
      </c>
      <c r="F145" s="35">
        <v>20</v>
      </c>
      <c r="G145" s="34"/>
      <c r="H145" s="33">
        <f>ROUND(G145*F145,2)</f>
        <v>0</v>
      </c>
      <c r="I145" s="8"/>
      <c r="J145" s="7"/>
      <c r="K145" s="6"/>
      <c r="L145" s="5"/>
      <c r="M145" s="5"/>
      <c r="N145" s="5"/>
    </row>
    <row r="146" spans="1:14" s="32" customFormat="1" ht="30" customHeight="1">
      <c r="A146" s="40" t="s">
        <v>52</v>
      </c>
      <c r="B146" s="41" t="s">
        <v>37</v>
      </c>
      <c r="C146" s="38" t="s">
        <v>82</v>
      </c>
      <c r="D146" s="37"/>
      <c r="E146" s="36" t="s">
        <v>30</v>
      </c>
      <c r="F146" s="35">
        <v>40</v>
      </c>
      <c r="G146" s="34"/>
      <c r="H146" s="33">
        <f>ROUND(G146*F146,2)</f>
        <v>0</v>
      </c>
      <c r="I146" s="8"/>
      <c r="J146" s="7"/>
      <c r="K146" s="6"/>
      <c r="L146" s="5"/>
      <c r="M146" s="5"/>
      <c r="N146" s="5"/>
    </row>
    <row r="147" spans="1:14" ht="36" customHeight="1">
      <c r="A147" s="16"/>
      <c r="B147" s="64"/>
      <c r="C147" s="47" t="s">
        <v>25</v>
      </c>
      <c r="D147" s="45"/>
      <c r="E147" s="63"/>
      <c r="F147" s="51"/>
      <c r="G147" s="16"/>
      <c r="H147" s="44"/>
      <c r="I147" s="8"/>
      <c r="J147" s="7"/>
      <c r="K147" s="6"/>
      <c r="L147" s="5"/>
      <c r="M147" s="5"/>
      <c r="N147" s="5"/>
    </row>
    <row r="148" spans="1:14" s="42" customFormat="1" ht="57.75" customHeight="1">
      <c r="A148" s="40"/>
      <c r="B148" s="62" t="s">
        <v>226</v>
      </c>
      <c r="C148" s="38" t="s">
        <v>166</v>
      </c>
      <c r="D148" s="37" t="s">
        <v>276</v>
      </c>
      <c r="E148" s="36" t="s">
        <v>36</v>
      </c>
      <c r="F148" s="35">
        <v>1</v>
      </c>
      <c r="G148" s="34"/>
      <c r="H148" s="33">
        <f>ROUND(G148*F148,2)</f>
        <v>0</v>
      </c>
      <c r="I148" s="8"/>
      <c r="J148" s="7"/>
      <c r="K148" s="6"/>
      <c r="L148" s="5"/>
      <c r="M148" s="5"/>
      <c r="N148" s="5"/>
    </row>
    <row r="149" spans="1:14" s="42" customFormat="1" ht="30" customHeight="1">
      <c r="A149" s="40"/>
      <c r="B149" s="62" t="s">
        <v>279</v>
      </c>
      <c r="C149" s="38" t="s">
        <v>274</v>
      </c>
      <c r="D149" s="37" t="s">
        <v>275</v>
      </c>
      <c r="E149" s="36" t="s">
        <v>44</v>
      </c>
      <c r="F149" s="35">
        <v>6</v>
      </c>
      <c r="G149" s="34"/>
      <c r="H149" s="33">
        <f>ROUND(G149*F149,2)</f>
        <v>0</v>
      </c>
      <c r="I149" s="8"/>
      <c r="J149" s="7"/>
      <c r="K149" s="6"/>
      <c r="L149" s="5"/>
      <c r="M149" s="5"/>
      <c r="N149" s="5"/>
    </row>
    <row r="150" spans="1:14" s="29" customFormat="1" ht="30" customHeight="1" thickBot="1">
      <c r="A150" s="69"/>
      <c r="B150" s="20" t="str">
        <f>B90</f>
        <v>D</v>
      </c>
      <c r="C150" s="105" t="str">
        <f>C90</f>
        <v>Edmonton Street from Broadway to Graham Avenue</v>
      </c>
      <c r="D150" s="106"/>
      <c r="E150" s="106"/>
      <c r="F150" s="107"/>
      <c r="G150" s="69" t="s">
        <v>17</v>
      </c>
      <c r="H150" s="69">
        <f>SUM(H90:H149)</f>
        <v>0</v>
      </c>
      <c r="I150" s="8"/>
      <c r="J150" s="7"/>
      <c r="K150" s="6"/>
      <c r="L150" s="5"/>
      <c r="M150" s="5"/>
      <c r="N150" s="5"/>
    </row>
    <row r="151" spans="1:14" s="29" customFormat="1" ht="30" customHeight="1" thickTop="1">
      <c r="A151" s="60"/>
      <c r="B151" s="61" t="s">
        <v>16</v>
      </c>
      <c r="C151" s="110" t="s">
        <v>265</v>
      </c>
      <c r="D151" s="111"/>
      <c r="E151" s="111"/>
      <c r="F151" s="112"/>
      <c r="G151" s="60"/>
      <c r="H151" s="59"/>
      <c r="I151" s="8"/>
      <c r="J151" s="7"/>
      <c r="K151" s="6"/>
      <c r="L151" s="5"/>
      <c r="M151" s="5"/>
      <c r="N151" s="5"/>
    </row>
    <row r="152" spans="1:14" ht="36" customHeight="1">
      <c r="A152" s="16"/>
      <c r="B152" s="48"/>
      <c r="C152" s="58" t="s">
        <v>19</v>
      </c>
      <c r="D152" s="45"/>
      <c r="E152" s="51" t="s">
        <v>2</v>
      </c>
      <c r="F152" s="51" t="s">
        <v>2</v>
      </c>
      <c r="G152" s="16"/>
      <c r="H152" s="44"/>
      <c r="I152" s="8"/>
      <c r="J152" s="7"/>
      <c r="K152" s="6"/>
      <c r="L152" s="5"/>
      <c r="M152" s="5"/>
      <c r="N152" s="5"/>
    </row>
    <row r="153" spans="1:14" s="42" customFormat="1" ht="63" customHeight="1">
      <c r="A153" s="57" t="s">
        <v>32</v>
      </c>
      <c r="B153" s="39" t="s">
        <v>227</v>
      </c>
      <c r="C153" s="38" t="s">
        <v>33</v>
      </c>
      <c r="D153" s="56" t="s">
        <v>89</v>
      </c>
      <c r="E153" s="36" t="s">
        <v>28</v>
      </c>
      <c r="F153" s="35">
        <v>15</v>
      </c>
      <c r="G153" s="34"/>
      <c r="H153" s="33">
        <f>ROUND(G153*F153,2)</f>
        <v>0</v>
      </c>
      <c r="I153" s="8"/>
      <c r="J153" s="7"/>
      <c r="K153" s="6"/>
      <c r="L153" s="5"/>
      <c r="M153" s="5"/>
      <c r="N153" s="5"/>
    </row>
    <row r="154" spans="1:14" s="32" customFormat="1" ht="30" customHeight="1">
      <c r="A154" s="50" t="s">
        <v>34</v>
      </c>
      <c r="B154" s="39" t="s">
        <v>228</v>
      </c>
      <c r="C154" s="38" t="s">
        <v>35</v>
      </c>
      <c r="D154" s="56" t="s">
        <v>89</v>
      </c>
      <c r="E154" s="36" t="s">
        <v>30</v>
      </c>
      <c r="F154" s="35">
        <v>100</v>
      </c>
      <c r="G154" s="34"/>
      <c r="H154" s="33">
        <f>ROUND(G154*F154,2)</f>
        <v>0</v>
      </c>
      <c r="I154" s="8"/>
      <c r="J154" s="7"/>
      <c r="K154" s="6"/>
      <c r="L154" s="5"/>
      <c r="M154" s="5"/>
      <c r="N154" s="5"/>
    </row>
    <row r="155" spans="1:14" ht="36" customHeight="1">
      <c r="A155" s="16"/>
      <c r="B155" s="48"/>
      <c r="C155" s="47" t="s">
        <v>20</v>
      </c>
      <c r="D155" s="45"/>
      <c r="E155" s="46"/>
      <c r="F155" s="45"/>
      <c r="G155" s="16"/>
      <c r="H155" s="44"/>
      <c r="I155" s="8"/>
      <c r="J155" s="7"/>
      <c r="K155" s="6"/>
      <c r="L155" s="5"/>
      <c r="M155" s="5"/>
      <c r="N155" s="5"/>
    </row>
    <row r="156" spans="1:14" s="32" customFormat="1" ht="43.5" customHeight="1">
      <c r="A156" s="40" t="s">
        <v>42</v>
      </c>
      <c r="B156" s="39" t="s">
        <v>229</v>
      </c>
      <c r="C156" s="38" t="s">
        <v>43</v>
      </c>
      <c r="D156" s="37" t="s">
        <v>90</v>
      </c>
      <c r="E156" s="36"/>
      <c r="F156" s="35"/>
      <c r="G156" s="43"/>
      <c r="H156" s="33"/>
      <c r="I156" s="8"/>
      <c r="J156" s="7"/>
      <c r="K156" s="6"/>
      <c r="L156" s="5"/>
      <c r="M156" s="5"/>
      <c r="N156" s="5"/>
    </row>
    <row r="157" spans="1:14" s="32" customFormat="1" ht="30" customHeight="1">
      <c r="A157" s="40" t="s">
        <v>91</v>
      </c>
      <c r="B157" s="41" t="s">
        <v>31</v>
      </c>
      <c r="C157" s="38" t="s">
        <v>92</v>
      </c>
      <c r="D157" s="37" t="s">
        <v>2</v>
      </c>
      <c r="E157" s="36" t="s">
        <v>36</v>
      </c>
      <c r="F157" s="35">
        <v>10</v>
      </c>
      <c r="G157" s="34"/>
      <c r="H157" s="33">
        <f>ROUND(G157*F157,2)</f>
        <v>0</v>
      </c>
      <c r="I157" s="8"/>
      <c r="J157" s="7"/>
      <c r="K157" s="6"/>
      <c r="L157" s="5"/>
      <c r="M157" s="5"/>
      <c r="N157" s="5"/>
    </row>
    <row r="158" spans="1:14" s="42" customFormat="1" ht="43.5" customHeight="1">
      <c r="A158" s="40" t="s">
        <v>83</v>
      </c>
      <c r="B158" s="39" t="s">
        <v>230</v>
      </c>
      <c r="C158" s="38" t="s">
        <v>84</v>
      </c>
      <c r="D158" s="37" t="s">
        <v>68</v>
      </c>
      <c r="E158" s="36"/>
      <c r="F158" s="35"/>
      <c r="G158" s="43"/>
      <c r="H158" s="33"/>
      <c r="I158" s="8"/>
      <c r="J158" s="7"/>
      <c r="K158" s="6"/>
      <c r="L158" s="5"/>
      <c r="M158" s="5"/>
      <c r="N158" s="5"/>
    </row>
    <row r="159" spans="1:14" s="32" customFormat="1" ht="30" customHeight="1">
      <c r="A159" s="40"/>
      <c r="B159" s="41" t="s">
        <v>31</v>
      </c>
      <c r="C159" s="38" t="s">
        <v>273</v>
      </c>
      <c r="D159" s="37" t="s">
        <v>99</v>
      </c>
      <c r="E159" s="36" t="s">
        <v>30</v>
      </c>
      <c r="F159" s="35">
        <v>400</v>
      </c>
      <c r="G159" s="34"/>
      <c r="H159" s="33">
        <f>ROUND(G159*F159,2)</f>
        <v>0</v>
      </c>
      <c r="I159" s="8"/>
      <c r="J159" s="7"/>
      <c r="K159" s="6"/>
      <c r="L159" s="5"/>
      <c r="M159" s="5"/>
      <c r="N159" s="5"/>
    </row>
    <row r="160" spans="1:14" s="32" customFormat="1" ht="30" customHeight="1">
      <c r="A160" s="40" t="s">
        <v>149</v>
      </c>
      <c r="B160" s="41" t="s">
        <v>37</v>
      </c>
      <c r="C160" s="38" t="s">
        <v>118</v>
      </c>
      <c r="D160" s="37" t="s">
        <v>2</v>
      </c>
      <c r="E160" s="36" t="s">
        <v>30</v>
      </c>
      <c r="F160" s="35">
        <v>50</v>
      </c>
      <c r="G160" s="34"/>
      <c r="H160" s="33">
        <f>ROUND(G160*F160,2)</f>
        <v>0</v>
      </c>
      <c r="I160" s="8"/>
      <c r="J160" s="7"/>
      <c r="K160" s="6"/>
      <c r="L160" s="5"/>
      <c r="M160" s="5"/>
      <c r="N160" s="5"/>
    </row>
    <row r="161" spans="1:14" s="42" customFormat="1" ht="43.5" customHeight="1">
      <c r="A161" s="40" t="s">
        <v>141</v>
      </c>
      <c r="B161" s="39" t="s">
        <v>231</v>
      </c>
      <c r="C161" s="38" t="s">
        <v>142</v>
      </c>
      <c r="D161" s="37" t="s">
        <v>68</v>
      </c>
      <c r="E161" s="36"/>
      <c r="F161" s="35"/>
      <c r="G161" s="43"/>
      <c r="H161" s="33"/>
      <c r="I161" s="8"/>
      <c r="J161" s="7"/>
      <c r="K161" s="6"/>
      <c r="L161" s="5"/>
      <c r="M161" s="5"/>
      <c r="N161" s="5"/>
    </row>
    <row r="162" spans="1:14" s="32" customFormat="1" ht="42" customHeight="1">
      <c r="A162" s="40"/>
      <c r="B162" s="41" t="s">
        <v>31</v>
      </c>
      <c r="C162" s="38" t="s">
        <v>143</v>
      </c>
      <c r="D162" s="37" t="s">
        <v>271</v>
      </c>
      <c r="E162" s="36" t="s">
        <v>30</v>
      </c>
      <c r="F162" s="35">
        <v>450</v>
      </c>
      <c r="G162" s="34"/>
      <c r="H162" s="33">
        <f>ROUND(G162*F162,2)</f>
        <v>0</v>
      </c>
      <c r="I162" s="8"/>
      <c r="J162" s="7"/>
      <c r="K162" s="6"/>
      <c r="L162" s="5"/>
      <c r="M162" s="5"/>
      <c r="N162" s="5"/>
    </row>
    <row r="163" spans="1:14" s="42" customFormat="1" ht="30" customHeight="1">
      <c r="A163" s="40" t="s">
        <v>153</v>
      </c>
      <c r="B163" s="39" t="s">
        <v>232</v>
      </c>
      <c r="C163" s="38" t="s">
        <v>154</v>
      </c>
      <c r="D163" s="37" t="s">
        <v>126</v>
      </c>
      <c r="E163" s="36"/>
      <c r="F163" s="35"/>
      <c r="G163" s="43"/>
      <c r="H163" s="33"/>
      <c r="I163" s="8"/>
      <c r="J163" s="7"/>
      <c r="K163" s="6"/>
      <c r="L163" s="5"/>
      <c r="M163" s="5"/>
      <c r="N163" s="5"/>
    </row>
    <row r="164" spans="1:14" s="32" customFormat="1" ht="30" customHeight="1">
      <c r="A164" s="40" t="s">
        <v>155</v>
      </c>
      <c r="B164" s="41" t="s">
        <v>31</v>
      </c>
      <c r="C164" s="38" t="s">
        <v>269</v>
      </c>
      <c r="D164" s="37" t="s">
        <v>2</v>
      </c>
      <c r="E164" s="36" t="s">
        <v>44</v>
      </c>
      <c r="F164" s="35">
        <v>190</v>
      </c>
      <c r="G164" s="34"/>
      <c r="H164" s="33">
        <f>ROUND(G164*F164,2)</f>
        <v>0</v>
      </c>
      <c r="I164" s="8"/>
      <c r="J164" s="7"/>
      <c r="K164" s="6"/>
      <c r="L164" s="5"/>
      <c r="M164" s="5"/>
      <c r="N164" s="5"/>
    </row>
    <row r="165" spans="1:14" s="32" customFormat="1" ht="30" customHeight="1">
      <c r="A165" s="40" t="s">
        <v>72</v>
      </c>
      <c r="B165" s="39" t="s">
        <v>233</v>
      </c>
      <c r="C165" s="38" t="s">
        <v>46</v>
      </c>
      <c r="D165" s="37" t="s">
        <v>126</v>
      </c>
      <c r="E165" s="36"/>
      <c r="F165" s="35"/>
      <c r="G165" s="43"/>
      <c r="H165" s="33"/>
      <c r="I165" s="8"/>
      <c r="J165" s="7"/>
      <c r="K165" s="6"/>
      <c r="L165" s="5"/>
      <c r="M165" s="5"/>
      <c r="N165" s="5"/>
    </row>
    <row r="166" spans="1:14" s="32" customFormat="1" ht="30" customHeight="1">
      <c r="A166" s="40" t="s">
        <v>73</v>
      </c>
      <c r="B166" s="41" t="s">
        <v>31</v>
      </c>
      <c r="C166" s="38" t="s">
        <v>157</v>
      </c>
      <c r="D166" s="37" t="s">
        <v>74</v>
      </c>
      <c r="E166" s="36" t="s">
        <v>44</v>
      </c>
      <c r="F166" s="35">
        <v>2</v>
      </c>
      <c r="G166" s="34"/>
      <c r="H166" s="33">
        <f>ROUND(G166*F166,2)</f>
        <v>0</v>
      </c>
      <c r="I166" s="8"/>
      <c r="J166" s="7"/>
      <c r="K166" s="6"/>
      <c r="L166" s="5"/>
      <c r="M166" s="5"/>
      <c r="N166" s="5"/>
    </row>
    <row r="167" spans="1:14" s="53" customFormat="1" ht="30" customHeight="1">
      <c r="A167" s="40" t="s">
        <v>94</v>
      </c>
      <c r="B167" s="41" t="s">
        <v>37</v>
      </c>
      <c r="C167" s="38" t="s">
        <v>75</v>
      </c>
      <c r="D167" s="37" t="s">
        <v>76</v>
      </c>
      <c r="E167" s="36" t="s">
        <v>44</v>
      </c>
      <c r="F167" s="35">
        <v>32</v>
      </c>
      <c r="G167" s="34"/>
      <c r="H167" s="33">
        <f>ROUND(G167*F167,2)</f>
        <v>0</v>
      </c>
      <c r="I167" s="8"/>
      <c r="J167" s="7"/>
      <c r="K167" s="6"/>
      <c r="L167" s="5"/>
      <c r="M167" s="5"/>
      <c r="N167" s="5"/>
    </row>
    <row r="168" spans="1:14" s="32" customFormat="1" ht="30" customHeight="1">
      <c r="A168" s="40" t="s">
        <v>96</v>
      </c>
      <c r="B168" s="39" t="s">
        <v>234</v>
      </c>
      <c r="C168" s="38" t="s">
        <v>97</v>
      </c>
      <c r="D168" s="37" t="s">
        <v>95</v>
      </c>
      <c r="E168" s="36" t="s">
        <v>30</v>
      </c>
      <c r="F168" s="35">
        <v>120</v>
      </c>
      <c r="G168" s="34"/>
      <c r="H168" s="33">
        <f>ROUND(G168*F168,2)</f>
        <v>0</v>
      </c>
      <c r="I168" s="8"/>
      <c r="J168" s="7"/>
      <c r="K168" s="6"/>
      <c r="L168" s="5"/>
      <c r="M168" s="5"/>
      <c r="N168" s="5"/>
    </row>
    <row r="169" spans="1:14" s="32" customFormat="1" ht="30" customHeight="1">
      <c r="A169" s="40" t="s">
        <v>77</v>
      </c>
      <c r="B169" s="39" t="s">
        <v>235</v>
      </c>
      <c r="C169" s="38" t="s">
        <v>78</v>
      </c>
      <c r="D169" s="37" t="s">
        <v>98</v>
      </c>
      <c r="E169" s="36" t="s">
        <v>36</v>
      </c>
      <c r="F169" s="49">
        <v>6</v>
      </c>
      <c r="G169" s="34"/>
      <c r="H169" s="33">
        <f>ROUND(G169*F169,2)</f>
        <v>0</v>
      </c>
      <c r="I169" s="8"/>
      <c r="J169" s="7"/>
      <c r="K169" s="6"/>
      <c r="L169" s="5"/>
      <c r="M169" s="5"/>
      <c r="N169" s="5"/>
    </row>
    <row r="170" spans="1:14" ht="36" customHeight="1">
      <c r="A170" s="16"/>
      <c r="B170" s="52"/>
      <c r="C170" s="47" t="s">
        <v>21</v>
      </c>
      <c r="D170" s="45"/>
      <c r="E170" s="51"/>
      <c r="F170" s="51"/>
      <c r="G170" s="16"/>
      <c r="H170" s="44"/>
      <c r="I170" s="8"/>
      <c r="J170" s="7"/>
      <c r="K170" s="6"/>
      <c r="L170" s="5"/>
      <c r="M170" s="5"/>
      <c r="N170" s="5"/>
    </row>
    <row r="171" spans="1:14" s="32" customFormat="1" ht="30" customHeight="1">
      <c r="A171" s="50" t="s">
        <v>147</v>
      </c>
      <c r="B171" s="39" t="s">
        <v>236</v>
      </c>
      <c r="C171" s="38" t="s">
        <v>100</v>
      </c>
      <c r="D171" s="37" t="s">
        <v>146</v>
      </c>
      <c r="E171" s="36"/>
      <c r="F171" s="35"/>
      <c r="G171" s="43"/>
      <c r="H171" s="33"/>
      <c r="I171" s="8"/>
      <c r="J171" s="7"/>
      <c r="K171" s="6"/>
      <c r="L171" s="5"/>
      <c r="M171" s="5"/>
      <c r="N171" s="5"/>
    </row>
    <row r="172" spans="1:14" s="32" customFormat="1" ht="30" customHeight="1">
      <c r="A172" s="50"/>
      <c r="B172" s="41" t="s">
        <v>31</v>
      </c>
      <c r="C172" s="38" t="s">
        <v>170</v>
      </c>
      <c r="D172" s="37" t="s">
        <v>272</v>
      </c>
      <c r="E172" s="36" t="s">
        <v>30</v>
      </c>
      <c r="F172" s="49">
        <v>50</v>
      </c>
      <c r="G172" s="34"/>
      <c r="H172" s="33">
        <f>ROUND(G172*F172,2)</f>
        <v>0</v>
      </c>
      <c r="I172" s="8"/>
      <c r="J172" s="7"/>
      <c r="K172" s="6"/>
      <c r="L172" s="5"/>
      <c r="M172" s="5"/>
      <c r="N172" s="5"/>
    </row>
    <row r="173" spans="1:14" ht="48" customHeight="1">
      <c r="A173" s="16"/>
      <c r="B173" s="52"/>
      <c r="C173" s="47" t="s">
        <v>22</v>
      </c>
      <c r="D173" s="45"/>
      <c r="E173" s="63"/>
      <c r="F173" s="51"/>
      <c r="G173" s="16"/>
      <c r="H173" s="44"/>
      <c r="I173" s="8"/>
      <c r="J173" s="7"/>
      <c r="K173" s="6"/>
      <c r="L173" s="5"/>
      <c r="M173" s="5"/>
      <c r="N173" s="5"/>
    </row>
    <row r="174" spans="1:14" s="68" customFormat="1" ht="43.5" customHeight="1">
      <c r="A174" s="50" t="s">
        <v>56</v>
      </c>
      <c r="B174" s="39" t="s">
        <v>237</v>
      </c>
      <c r="C174" s="65" t="s">
        <v>281</v>
      </c>
      <c r="D174" s="37" t="s">
        <v>282</v>
      </c>
      <c r="E174" s="36"/>
      <c r="F174" s="49"/>
      <c r="G174" s="43"/>
      <c r="H174" s="66"/>
      <c r="I174" s="8"/>
      <c r="J174" s="7"/>
      <c r="K174" s="6"/>
      <c r="L174" s="5"/>
      <c r="M174" s="5"/>
      <c r="N174" s="5"/>
    </row>
    <row r="175" spans="1:14" s="32" customFormat="1" ht="43.5" customHeight="1">
      <c r="A175" s="50" t="s">
        <v>57</v>
      </c>
      <c r="B175" s="41" t="s">
        <v>31</v>
      </c>
      <c r="C175" s="38" t="s">
        <v>283</v>
      </c>
      <c r="D175" s="37"/>
      <c r="E175" s="36" t="s">
        <v>36</v>
      </c>
      <c r="F175" s="49">
        <v>1</v>
      </c>
      <c r="G175" s="34"/>
      <c r="H175" s="33">
        <f>ROUND(G175*F175,2)</f>
        <v>0</v>
      </c>
      <c r="I175" s="8"/>
      <c r="J175" s="7"/>
      <c r="K175" s="6"/>
      <c r="L175" s="5"/>
      <c r="M175" s="5"/>
      <c r="N175" s="5"/>
    </row>
    <row r="176" spans="1:14" s="32" customFormat="1" ht="43.5" customHeight="1">
      <c r="A176" s="50" t="s">
        <v>58</v>
      </c>
      <c r="B176" s="41" t="s">
        <v>37</v>
      </c>
      <c r="C176" s="38" t="s">
        <v>284</v>
      </c>
      <c r="D176" s="37"/>
      <c r="E176" s="36" t="s">
        <v>36</v>
      </c>
      <c r="F176" s="49">
        <v>1</v>
      </c>
      <c r="G176" s="34"/>
      <c r="H176" s="33">
        <f>ROUND(G176*F176,2)</f>
        <v>0</v>
      </c>
      <c r="I176" s="8"/>
      <c r="J176" s="7"/>
      <c r="K176" s="6"/>
      <c r="L176" s="5"/>
      <c r="M176" s="5"/>
      <c r="N176" s="5"/>
    </row>
    <row r="177" spans="1:14" ht="36" customHeight="1">
      <c r="A177" s="16"/>
      <c r="B177" s="67"/>
      <c r="C177" s="47" t="s">
        <v>23</v>
      </c>
      <c r="D177" s="45"/>
      <c r="E177" s="63"/>
      <c r="F177" s="51"/>
      <c r="G177" s="16"/>
      <c r="H177" s="44"/>
      <c r="I177" s="8"/>
      <c r="J177" s="7"/>
      <c r="K177" s="6"/>
      <c r="L177" s="5"/>
      <c r="M177" s="5"/>
      <c r="N177" s="5"/>
    </row>
    <row r="178" spans="1:14" s="42" customFormat="1" ht="30" customHeight="1">
      <c r="A178" s="50" t="s">
        <v>48</v>
      </c>
      <c r="B178" s="39" t="s">
        <v>238</v>
      </c>
      <c r="C178" s="38" t="s">
        <v>291</v>
      </c>
      <c r="D178" s="37" t="s">
        <v>286</v>
      </c>
      <c r="E178" s="36"/>
      <c r="F178" s="49"/>
      <c r="G178" s="43"/>
      <c r="H178" s="66"/>
      <c r="I178" s="8"/>
      <c r="J178" s="7"/>
      <c r="K178" s="6"/>
      <c r="L178" s="5"/>
      <c r="M178" s="5"/>
      <c r="N178" s="5"/>
    </row>
    <row r="179" spans="1:14" s="32" customFormat="1" ht="30" customHeight="1">
      <c r="A179" s="50" t="s">
        <v>101</v>
      </c>
      <c r="B179" s="41" t="s">
        <v>31</v>
      </c>
      <c r="C179" s="38" t="s">
        <v>102</v>
      </c>
      <c r="D179" s="37"/>
      <c r="E179" s="36" t="s">
        <v>36</v>
      </c>
      <c r="F179" s="49">
        <v>1</v>
      </c>
      <c r="G179" s="34"/>
      <c r="H179" s="33">
        <f>ROUND(G179*F179,2)</f>
        <v>0</v>
      </c>
      <c r="I179" s="8"/>
      <c r="J179" s="7"/>
      <c r="K179" s="6"/>
      <c r="L179" s="5"/>
      <c r="M179" s="5"/>
      <c r="N179" s="5"/>
    </row>
    <row r="180" spans="1:14" s="42" customFormat="1" ht="39.75" customHeight="1">
      <c r="A180" s="50" t="s">
        <v>163</v>
      </c>
      <c r="B180" s="39" t="s">
        <v>239</v>
      </c>
      <c r="C180" s="65" t="s">
        <v>164</v>
      </c>
      <c r="D180" s="37" t="s">
        <v>286</v>
      </c>
      <c r="E180" s="36" t="s">
        <v>36</v>
      </c>
      <c r="F180" s="49">
        <v>1</v>
      </c>
      <c r="G180" s="34"/>
      <c r="H180" s="33">
        <f>ROUND(G180*F180,2)</f>
        <v>0</v>
      </c>
      <c r="I180" s="8"/>
      <c r="J180" s="7"/>
      <c r="K180" s="6"/>
      <c r="L180" s="5"/>
      <c r="M180" s="5"/>
      <c r="N180" s="5"/>
    </row>
    <row r="181" spans="1:14" ht="36" customHeight="1">
      <c r="A181" s="16"/>
      <c r="B181" s="48"/>
      <c r="C181" s="47" t="s">
        <v>24</v>
      </c>
      <c r="D181" s="45"/>
      <c r="E181" s="46"/>
      <c r="F181" s="45"/>
      <c r="G181" s="16"/>
      <c r="H181" s="44"/>
      <c r="I181" s="8"/>
      <c r="J181" s="7"/>
      <c r="K181" s="6"/>
      <c r="L181" s="5"/>
      <c r="M181" s="5"/>
      <c r="N181" s="5"/>
    </row>
    <row r="182" spans="1:14" s="42" customFormat="1" ht="30" customHeight="1">
      <c r="A182" s="40" t="s">
        <v>50</v>
      </c>
      <c r="B182" s="39" t="s">
        <v>240</v>
      </c>
      <c r="C182" s="38" t="s">
        <v>51</v>
      </c>
      <c r="D182" s="37" t="s">
        <v>79</v>
      </c>
      <c r="E182" s="36"/>
      <c r="F182" s="35"/>
      <c r="G182" s="43"/>
      <c r="H182" s="33"/>
      <c r="I182" s="8"/>
      <c r="J182" s="7"/>
      <c r="K182" s="6"/>
      <c r="L182" s="5"/>
      <c r="M182" s="5"/>
      <c r="N182" s="5"/>
    </row>
    <row r="183" spans="1:14" s="32" customFormat="1" ht="30" customHeight="1">
      <c r="A183" s="40" t="s">
        <v>80</v>
      </c>
      <c r="B183" s="41" t="s">
        <v>31</v>
      </c>
      <c r="C183" s="38" t="s">
        <v>81</v>
      </c>
      <c r="D183" s="37"/>
      <c r="E183" s="36" t="s">
        <v>30</v>
      </c>
      <c r="F183" s="35">
        <v>10</v>
      </c>
      <c r="G183" s="34"/>
      <c r="H183" s="33">
        <f>ROUND(G183*F183,2)</f>
        <v>0</v>
      </c>
      <c r="I183" s="8"/>
      <c r="J183" s="7"/>
      <c r="K183" s="6"/>
      <c r="L183" s="5"/>
      <c r="M183" s="5"/>
      <c r="N183" s="5"/>
    </row>
    <row r="184" spans="1:14" s="32" customFormat="1" ht="30" customHeight="1">
      <c r="A184" s="40" t="s">
        <v>52</v>
      </c>
      <c r="B184" s="41" t="s">
        <v>37</v>
      </c>
      <c r="C184" s="38" t="s">
        <v>82</v>
      </c>
      <c r="D184" s="37"/>
      <c r="E184" s="36" t="s">
        <v>30</v>
      </c>
      <c r="F184" s="35">
        <v>90</v>
      </c>
      <c r="G184" s="34"/>
      <c r="H184" s="33">
        <f>ROUND(G184*F184,2)</f>
        <v>0</v>
      </c>
      <c r="I184" s="8"/>
      <c r="J184" s="7"/>
      <c r="K184" s="6"/>
      <c r="L184" s="5"/>
      <c r="M184" s="5"/>
      <c r="N184" s="5"/>
    </row>
    <row r="185" spans="1:14" ht="36" customHeight="1">
      <c r="A185" s="16"/>
      <c r="B185" s="64"/>
      <c r="C185" s="47" t="s">
        <v>25</v>
      </c>
      <c r="D185" s="45"/>
      <c r="E185" s="63"/>
      <c r="F185" s="51"/>
      <c r="G185" s="16"/>
      <c r="H185" s="44"/>
      <c r="I185" s="8"/>
      <c r="J185" s="7"/>
      <c r="K185" s="6"/>
      <c r="L185" s="5"/>
      <c r="M185" s="5"/>
      <c r="N185" s="5"/>
    </row>
    <row r="186" spans="1:14" s="42" customFormat="1" ht="30" customHeight="1">
      <c r="A186" s="40"/>
      <c r="B186" s="62" t="s">
        <v>241</v>
      </c>
      <c r="C186" s="38" t="s">
        <v>280</v>
      </c>
      <c r="D186" s="37" t="s">
        <v>88</v>
      </c>
      <c r="E186" s="36" t="s">
        <v>36</v>
      </c>
      <c r="F186" s="35">
        <v>5</v>
      </c>
      <c r="G186" s="34"/>
      <c r="H186" s="33">
        <f>ROUND(G186*F186,2)</f>
        <v>0</v>
      </c>
      <c r="I186" s="8"/>
      <c r="J186" s="7"/>
      <c r="K186" s="6"/>
      <c r="L186" s="5"/>
      <c r="M186" s="5"/>
      <c r="N186" s="5"/>
    </row>
    <row r="187" spans="1:14" s="29" customFormat="1" ht="30" customHeight="1" thickBot="1">
      <c r="A187" s="31"/>
      <c r="B187" s="20" t="str">
        <f>B151</f>
        <v>E</v>
      </c>
      <c r="C187" s="105" t="str">
        <f>C151</f>
        <v>Carlton Street from Broadway to York Avenue</v>
      </c>
      <c r="D187" s="106"/>
      <c r="E187" s="106"/>
      <c r="F187" s="107"/>
      <c r="G187" s="69" t="s">
        <v>17</v>
      </c>
      <c r="H187" s="30">
        <f>SUM(H151:H186)</f>
        <v>0</v>
      </c>
      <c r="I187" s="8"/>
      <c r="J187" s="7"/>
      <c r="K187" s="6"/>
      <c r="L187" s="5"/>
      <c r="M187" s="5"/>
      <c r="N187" s="5"/>
    </row>
    <row r="188" spans="1:14" s="29" customFormat="1" ht="30" customHeight="1" thickTop="1">
      <c r="A188" s="60"/>
      <c r="B188" s="61" t="s">
        <v>138</v>
      </c>
      <c r="C188" s="110" t="s">
        <v>266</v>
      </c>
      <c r="D188" s="111"/>
      <c r="E188" s="111"/>
      <c r="F188" s="112"/>
      <c r="G188" s="60"/>
      <c r="H188" s="59"/>
      <c r="I188" s="8"/>
      <c r="J188" s="7"/>
      <c r="K188" s="6"/>
      <c r="L188" s="5"/>
      <c r="M188" s="5"/>
      <c r="N188" s="5"/>
    </row>
    <row r="189" spans="1:14" ht="36" customHeight="1">
      <c r="A189" s="16"/>
      <c r="B189" s="48"/>
      <c r="C189" s="58" t="s">
        <v>19</v>
      </c>
      <c r="D189" s="45"/>
      <c r="E189" s="51" t="s">
        <v>2</v>
      </c>
      <c r="F189" s="51" t="s">
        <v>2</v>
      </c>
      <c r="G189" s="16"/>
      <c r="H189" s="44"/>
      <c r="I189" s="8"/>
      <c r="J189" s="7"/>
      <c r="K189" s="6"/>
      <c r="L189" s="5"/>
      <c r="M189" s="5"/>
      <c r="N189" s="5"/>
    </row>
    <row r="190" spans="1:14" s="42" customFormat="1" ht="63" customHeight="1">
      <c r="A190" s="57" t="s">
        <v>32</v>
      </c>
      <c r="B190" s="39" t="s">
        <v>242</v>
      </c>
      <c r="C190" s="38" t="s">
        <v>33</v>
      </c>
      <c r="D190" s="56" t="s">
        <v>89</v>
      </c>
      <c r="E190" s="36" t="s">
        <v>28</v>
      </c>
      <c r="F190" s="35">
        <v>3</v>
      </c>
      <c r="G190" s="34"/>
      <c r="H190" s="33">
        <f>ROUND(G190*F190,2)</f>
        <v>0</v>
      </c>
      <c r="I190" s="8"/>
      <c r="J190" s="7"/>
      <c r="K190" s="6"/>
      <c r="L190" s="5"/>
      <c r="M190" s="5"/>
      <c r="N190" s="5"/>
    </row>
    <row r="191" spans="1:14" ht="36" customHeight="1">
      <c r="A191" s="16"/>
      <c r="B191" s="48"/>
      <c r="C191" s="47" t="s">
        <v>20</v>
      </c>
      <c r="D191" s="45"/>
      <c r="E191" s="46"/>
      <c r="F191" s="45"/>
      <c r="G191" s="16"/>
      <c r="H191" s="44"/>
      <c r="I191" s="8"/>
      <c r="J191" s="7"/>
      <c r="K191" s="6"/>
      <c r="L191" s="5"/>
      <c r="M191" s="5"/>
      <c r="N191" s="5"/>
    </row>
    <row r="192" spans="1:14" s="42" customFormat="1" ht="43.5" customHeight="1">
      <c r="A192" s="40" t="s">
        <v>83</v>
      </c>
      <c r="B192" s="39" t="s">
        <v>243</v>
      </c>
      <c r="C192" s="38" t="s">
        <v>84</v>
      </c>
      <c r="D192" s="37" t="s">
        <v>68</v>
      </c>
      <c r="E192" s="36"/>
      <c r="F192" s="35"/>
      <c r="G192" s="43"/>
      <c r="H192" s="33"/>
      <c r="I192" s="8"/>
      <c r="J192" s="7"/>
      <c r="K192" s="6"/>
      <c r="L192" s="5"/>
      <c r="M192" s="5"/>
      <c r="N192" s="5"/>
    </row>
    <row r="193" spans="1:14" s="32" customFormat="1" ht="30" customHeight="1">
      <c r="A193" s="40"/>
      <c r="B193" s="41" t="s">
        <v>31</v>
      </c>
      <c r="C193" s="38" t="s">
        <v>273</v>
      </c>
      <c r="D193" s="37" t="s">
        <v>99</v>
      </c>
      <c r="E193" s="36" t="s">
        <v>30</v>
      </c>
      <c r="F193" s="35">
        <v>15</v>
      </c>
      <c r="G193" s="34"/>
      <c r="H193" s="33">
        <f>ROUND(G193*F193,2)</f>
        <v>0</v>
      </c>
      <c r="I193" s="8"/>
      <c r="J193" s="7"/>
      <c r="K193" s="6"/>
      <c r="L193" s="5"/>
      <c r="M193" s="5"/>
      <c r="N193" s="5"/>
    </row>
    <row r="194" spans="1:14" s="42" customFormat="1" ht="43.5" customHeight="1">
      <c r="A194" s="40" t="s">
        <v>107</v>
      </c>
      <c r="B194" s="39" t="s">
        <v>158</v>
      </c>
      <c r="C194" s="38" t="s">
        <v>108</v>
      </c>
      <c r="D194" s="37" t="s">
        <v>68</v>
      </c>
      <c r="E194" s="36"/>
      <c r="F194" s="35"/>
      <c r="G194" s="43"/>
      <c r="H194" s="33"/>
      <c r="I194" s="8"/>
      <c r="J194" s="7"/>
      <c r="K194" s="6"/>
      <c r="L194" s="5"/>
      <c r="M194" s="5"/>
      <c r="N194" s="5"/>
    </row>
    <row r="195" spans="1:14" s="32" customFormat="1" ht="42" customHeight="1">
      <c r="A195" s="40"/>
      <c r="B195" s="41" t="s">
        <v>31</v>
      </c>
      <c r="C195" s="38" t="s">
        <v>143</v>
      </c>
      <c r="D195" s="37" t="s">
        <v>271</v>
      </c>
      <c r="E195" s="36" t="s">
        <v>30</v>
      </c>
      <c r="F195" s="35">
        <v>125</v>
      </c>
      <c r="G195" s="34"/>
      <c r="H195" s="33">
        <f>ROUND(G195*F195,2)</f>
        <v>0</v>
      </c>
      <c r="I195" s="8"/>
      <c r="J195" s="7"/>
      <c r="K195" s="6"/>
      <c r="L195" s="5"/>
      <c r="M195" s="5"/>
      <c r="N195" s="5"/>
    </row>
    <row r="196" spans="1:14" s="32" customFormat="1" ht="43.5" customHeight="1">
      <c r="A196" s="40" t="s">
        <v>144</v>
      </c>
      <c r="B196" s="39" t="s">
        <v>244</v>
      </c>
      <c r="C196" s="38" t="s">
        <v>145</v>
      </c>
      <c r="D196" s="37" t="s">
        <v>146</v>
      </c>
      <c r="E196" s="36" t="s">
        <v>30</v>
      </c>
      <c r="F196" s="35">
        <v>25</v>
      </c>
      <c r="G196" s="34"/>
      <c r="H196" s="33">
        <f>ROUND(G196*F196,2)</f>
        <v>0</v>
      </c>
      <c r="I196" s="8"/>
      <c r="J196" s="7"/>
      <c r="K196" s="6"/>
      <c r="L196" s="5"/>
      <c r="M196" s="5"/>
      <c r="N196" s="5"/>
    </row>
    <row r="197" spans="1:14" s="32" customFormat="1" ht="30" customHeight="1">
      <c r="A197" s="40" t="s">
        <v>96</v>
      </c>
      <c r="B197" s="39" t="s">
        <v>245</v>
      </c>
      <c r="C197" s="38" t="s">
        <v>97</v>
      </c>
      <c r="D197" s="37" t="s">
        <v>95</v>
      </c>
      <c r="E197" s="36" t="s">
        <v>30</v>
      </c>
      <c r="F197" s="35">
        <v>10</v>
      </c>
      <c r="G197" s="34"/>
      <c r="H197" s="33">
        <f>ROUND(G197*F197,2)</f>
        <v>0</v>
      </c>
      <c r="I197" s="8"/>
      <c r="J197" s="7"/>
      <c r="K197" s="6"/>
      <c r="L197" s="5"/>
      <c r="M197" s="5"/>
      <c r="N197" s="5"/>
    </row>
    <row r="198" spans="1:14" ht="36" customHeight="1">
      <c r="A198" s="16"/>
      <c r="B198" s="52"/>
      <c r="C198" s="47" t="s">
        <v>21</v>
      </c>
      <c r="D198" s="45"/>
      <c r="E198" s="51"/>
      <c r="F198" s="51"/>
      <c r="G198" s="16"/>
      <c r="H198" s="44"/>
      <c r="I198" s="8"/>
      <c r="J198" s="7"/>
      <c r="K198" s="6"/>
      <c r="L198" s="5"/>
      <c r="M198" s="5"/>
      <c r="N198" s="5"/>
    </row>
    <row r="199" spans="1:14" s="32" customFormat="1" ht="30" customHeight="1">
      <c r="A199" s="50"/>
      <c r="B199" s="39" t="s">
        <v>246</v>
      </c>
      <c r="C199" s="38" t="s">
        <v>100</v>
      </c>
      <c r="D199" s="37" t="s">
        <v>146</v>
      </c>
      <c r="E199" s="36"/>
      <c r="F199" s="35"/>
      <c r="G199" s="43"/>
      <c r="H199" s="33"/>
      <c r="I199" s="8"/>
      <c r="J199" s="7"/>
      <c r="K199" s="6"/>
      <c r="L199" s="5"/>
      <c r="M199" s="5"/>
      <c r="N199" s="5"/>
    </row>
    <row r="200" spans="1:14" s="32" customFormat="1" ht="30" customHeight="1">
      <c r="A200" s="50"/>
      <c r="B200" s="41" t="s">
        <v>31</v>
      </c>
      <c r="C200" s="38" t="s">
        <v>170</v>
      </c>
      <c r="D200" s="37" t="s">
        <v>272</v>
      </c>
      <c r="E200" s="36" t="s">
        <v>30</v>
      </c>
      <c r="F200" s="49">
        <v>15</v>
      </c>
      <c r="G200" s="34"/>
      <c r="H200" s="33">
        <f>ROUND(G200*F200,2)</f>
        <v>0</v>
      </c>
      <c r="I200" s="8"/>
      <c r="J200" s="7"/>
      <c r="K200" s="6"/>
      <c r="L200" s="5"/>
      <c r="M200" s="5"/>
      <c r="N200" s="5"/>
    </row>
    <row r="201" spans="1:14" s="32" customFormat="1" ht="30" customHeight="1">
      <c r="A201" s="50"/>
      <c r="B201" s="41" t="s">
        <v>37</v>
      </c>
      <c r="C201" s="38" t="s">
        <v>171</v>
      </c>
      <c r="D201" s="37" t="s">
        <v>272</v>
      </c>
      <c r="E201" s="36" t="s">
        <v>30</v>
      </c>
      <c r="F201" s="49">
        <v>5</v>
      </c>
      <c r="G201" s="34"/>
      <c r="H201" s="33">
        <f>ROUND(G201*F201,2)</f>
        <v>0</v>
      </c>
      <c r="I201" s="8"/>
      <c r="J201" s="7"/>
      <c r="K201" s="6"/>
      <c r="L201" s="5"/>
      <c r="M201" s="5"/>
      <c r="N201" s="5"/>
    </row>
    <row r="202" spans="1:14" ht="36" customHeight="1">
      <c r="A202" s="16"/>
      <c r="B202" s="64"/>
      <c r="C202" s="47" t="s">
        <v>25</v>
      </c>
      <c r="D202" s="45"/>
      <c r="E202" s="63"/>
      <c r="F202" s="51"/>
      <c r="G202" s="16"/>
      <c r="H202" s="44"/>
      <c r="I202" s="8"/>
      <c r="J202" s="7"/>
      <c r="K202" s="6"/>
      <c r="L202" s="5"/>
      <c r="M202" s="5"/>
      <c r="N202" s="5"/>
    </row>
    <row r="203" spans="1:14" s="42" customFormat="1" ht="57.75" customHeight="1">
      <c r="A203" s="40"/>
      <c r="B203" s="62" t="s">
        <v>160</v>
      </c>
      <c r="C203" s="38" t="s">
        <v>166</v>
      </c>
      <c r="D203" s="37" t="s">
        <v>276</v>
      </c>
      <c r="E203" s="36" t="s">
        <v>36</v>
      </c>
      <c r="F203" s="35">
        <v>2</v>
      </c>
      <c r="G203" s="34"/>
      <c r="H203" s="33">
        <f>ROUND(G203*F203,2)</f>
        <v>0</v>
      </c>
      <c r="I203" s="8"/>
      <c r="J203" s="7"/>
      <c r="K203" s="6"/>
      <c r="L203" s="5"/>
      <c r="M203" s="5"/>
      <c r="N203" s="5"/>
    </row>
    <row r="204" spans="1:14" s="42" customFormat="1" ht="30" customHeight="1">
      <c r="A204" s="40"/>
      <c r="B204" s="62" t="s">
        <v>162</v>
      </c>
      <c r="C204" s="38" t="s">
        <v>274</v>
      </c>
      <c r="D204" s="37" t="s">
        <v>275</v>
      </c>
      <c r="E204" s="36" t="s">
        <v>44</v>
      </c>
      <c r="F204" s="35">
        <v>6</v>
      </c>
      <c r="G204" s="34"/>
      <c r="H204" s="33">
        <f>ROUND(G204*F204,2)</f>
        <v>0</v>
      </c>
      <c r="I204" s="8"/>
      <c r="J204" s="7"/>
      <c r="K204" s="6"/>
      <c r="L204" s="5"/>
      <c r="M204" s="5"/>
      <c r="N204" s="5"/>
    </row>
    <row r="205" spans="1:14" s="29" customFormat="1" ht="30" customHeight="1" thickBot="1">
      <c r="A205" s="31"/>
      <c r="B205" s="20" t="str">
        <f>B188</f>
        <v>F</v>
      </c>
      <c r="C205" s="105" t="str">
        <f>C188</f>
        <v>McDermot Avenue from #173 to #163 McDermot Avenue</v>
      </c>
      <c r="D205" s="106"/>
      <c r="E205" s="106"/>
      <c r="F205" s="107"/>
      <c r="G205" s="69" t="s">
        <v>17</v>
      </c>
      <c r="H205" s="30">
        <f>SUM(H188:H204)</f>
        <v>0</v>
      </c>
      <c r="I205" s="8"/>
      <c r="J205" s="7"/>
      <c r="K205" s="6"/>
      <c r="L205" s="5"/>
      <c r="M205" s="5"/>
      <c r="N205" s="5"/>
    </row>
    <row r="206" spans="1:14" s="29" customFormat="1" ht="30" customHeight="1" thickTop="1">
      <c r="A206" s="60"/>
      <c r="B206" s="61" t="s">
        <v>140</v>
      </c>
      <c r="C206" s="110" t="s">
        <v>139</v>
      </c>
      <c r="D206" s="111"/>
      <c r="E206" s="111"/>
      <c r="F206" s="112"/>
      <c r="G206" s="60"/>
      <c r="H206" s="59"/>
      <c r="I206" s="8"/>
      <c r="J206" s="7"/>
      <c r="K206" s="6"/>
      <c r="L206" s="5"/>
      <c r="M206" s="5"/>
      <c r="N206" s="5"/>
    </row>
    <row r="207" spans="1:14" ht="36" customHeight="1">
      <c r="A207" s="16"/>
      <c r="B207" s="48"/>
      <c r="C207" s="58" t="s">
        <v>19</v>
      </c>
      <c r="D207" s="45"/>
      <c r="E207" s="51" t="s">
        <v>2</v>
      </c>
      <c r="F207" s="51" t="s">
        <v>2</v>
      </c>
      <c r="G207" s="16"/>
      <c r="H207" s="44"/>
      <c r="I207" s="8"/>
      <c r="J207" s="7"/>
      <c r="K207" s="6"/>
      <c r="L207" s="5"/>
      <c r="M207" s="5"/>
      <c r="N207" s="5"/>
    </row>
    <row r="208" spans="1:14" s="42" customFormat="1" ht="63" customHeight="1">
      <c r="A208" s="57" t="s">
        <v>32</v>
      </c>
      <c r="B208" s="39" t="s">
        <v>165</v>
      </c>
      <c r="C208" s="38" t="s">
        <v>33</v>
      </c>
      <c r="D208" s="56" t="s">
        <v>89</v>
      </c>
      <c r="E208" s="36" t="s">
        <v>28</v>
      </c>
      <c r="F208" s="35">
        <v>10</v>
      </c>
      <c r="G208" s="34"/>
      <c r="H208" s="33">
        <f>ROUND(G208*F208,2)</f>
        <v>0</v>
      </c>
      <c r="I208" s="8"/>
      <c r="J208" s="7"/>
      <c r="K208" s="6"/>
      <c r="L208" s="5"/>
      <c r="M208" s="5"/>
      <c r="N208" s="5"/>
    </row>
    <row r="209" spans="1:14" s="32" customFormat="1" ht="30" customHeight="1">
      <c r="A209" s="50" t="s">
        <v>34</v>
      </c>
      <c r="B209" s="39" t="s">
        <v>247</v>
      </c>
      <c r="C209" s="38" t="s">
        <v>35</v>
      </c>
      <c r="D209" s="56" t="s">
        <v>89</v>
      </c>
      <c r="E209" s="36" t="s">
        <v>30</v>
      </c>
      <c r="F209" s="35">
        <v>20</v>
      </c>
      <c r="G209" s="34"/>
      <c r="H209" s="33">
        <f>ROUND(G209*F209,2)</f>
        <v>0</v>
      </c>
      <c r="I209" s="8"/>
      <c r="J209" s="7"/>
      <c r="K209" s="6"/>
      <c r="L209" s="5"/>
      <c r="M209" s="5"/>
      <c r="N209" s="5"/>
    </row>
    <row r="210" spans="1:14" ht="36" customHeight="1">
      <c r="A210" s="16"/>
      <c r="B210" s="48"/>
      <c r="C210" s="47" t="s">
        <v>20</v>
      </c>
      <c r="D210" s="45"/>
      <c r="E210" s="46"/>
      <c r="F210" s="45"/>
      <c r="G210" s="16"/>
      <c r="H210" s="44"/>
      <c r="I210" s="8"/>
      <c r="J210" s="7"/>
      <c r="K210" s="6"/>
      <c r="L210" s="5"/>
      <c r="M210" s="5"/>
      <c r="N210" s="5"/>
    </row>
    <row r="211" spans="1:14" s="32" customFormat="1" ht="43.5" customHeight="1">
      <c r="A211" s="40" t="s">
        <v>42</v>
      </c>
      <c r="B211" s="39" t="s">
        <v>248</v>
      </c>
      <c r="C211" s="38" t="s">
        <v>43</v>
      </c>
      <c r="D211" s="37" t="s">
        <v>90</v>
      </c>
      <c r="E211" s="36"/>
      <c r="F211" s="35"/>
      <c r="G211" s="43"/>
      <c r="H211" s="33"/>
      <c r="I211" s="8"/>
      <c r="J211" s="7"/>
      <c r="K211" s="6"/>
      <c r="L211" s="5"/>
      <c r="M211" s="5"/>
      <c r="N211" s="5"/>
    </row>
    <row r="212" spans="1:14" s="32" customFormat="1" ht="30" customHeight="1">
      <c r="A212" s="40" t="s">
        <v>91</v>
      </c>
      <c r="B212" s="41" t="s">
        <v>31</v>
      </c>
      <c r="C212" s="38" t="s">
        <v>92</v>
      </c>
      <c r="D212" s="37" t="s">
        <v>2</v>
      </c>
      <c r="E212" s="36" t="s">
        <v>36</v>
      </c>
      <c r="F212" s="35">
        <v>130</v>
      </c>
      <c r="G212" s="34"/>
      <c r="H212" s="33">
        <f>ROUND(G212*F212,2)</f>
        <v>0</v>
      </c>
      <c r="I212" s="8"/>
      <c r="J212" s="7"/>
      <c r="K212" s="6"/>
      <c r="L212" s="5"/>
      <c r="M212" s="5"/>
      <c r="N212" s="5"/>
    </row>
    <row r="213" spans="1:14" s="42" customFormat="1" ht="43.5" customHeight="1">
      <c r="A213" s="40" t="s">
        <v>83</v>
      </c>
      <c r="B213" s="39" t="s">
        <v>249</v>
      </c>
      <c r="C213" s="38" t="s">
        <v>84</v>
      </c>
      <c r="D213" s="37" t="s">
        <v>68</v>
      </c>
      <c r="E213" s="36"/>
      <c r="F213" s="35"/>
      <c r="G213" s="43"/>
      <c r="H213" s="33"/>
      <c r="I213" s="8"/>
      <c r="J213" s="7"/>
      <c r="K213" s="6"/>
      <c r="L213" s="5"/>
      <c r="M213" s="5"/>
      <c r="N213" s="5"/>
    </row>
    <row r="214" spans="1:14" s="32" customFormat="1" ht="30" customHeight="1">
      <c r="A214" s="40" t="s">
        <v>85</v>
      </c>
      <c r="B214" s="41" t="s">
        <v>31</v>
      </c>
      <c r="C214" s="38" t="s">
        <v>69</v>
      </c>
      <c r="D214" s="37" t="s">
        <v>2</v>
      </c>
      <c r="E214" s="36" t="s">
        <v>30</v>
      </c>
      <c r="F214" s="35">
        <v>15</v>
      </c>
      <c r="G214" s="34"/>
      <c r="H214" s="33">
        <f>ROUND(G214*F214,2)</f>
        <v>0</v>
      </c>
      <c r="I214" s="8"/>
      <c r="J214" s="7"/>
      <c r="K214" s="6"/>
      <c r="L214" s="5"/>
      <c r="M214" s="5"/>
      <c r="N214" s="5"/>
    </row>
    <row r="215" spans="1:14" s="42" customFormat="1" ht="43.5" customHeight="1">
      <c r="A215" s="40" t="s">
        <v>141</v>
      </c>
      <c r="B215" s="39" t="s">
        <v>250</v>
      </c>
      <c r="C215" s="38" t="s">
        <v>142</v>
      </c>
      <c r="D215" s="37" t="s">
        <v>68</v>
      </c>
      <c r="E215" s="36"/>
      <c r="F215" s="35"/>
      <c r="G215" s="43"/>
      <c r="H215" s="33"/>
      <c r="I215" s="8"/>
      <c r="J215" s="7"/>
      <c r="K215" s="6"/>
      <c r="L215" s="5"/>
      <c r="M215" s="5"/>
      <c r="N215" s="5"/>
    </row>
    <row r="216" spans="1:14" s="32" customFormat="1" ht="42" customHeight="1">
      <c r="A216" s="40"/>
      <c r="B216" s="41" t="s">
        <v>31</v>
      </c>
      <c r="C216" s="38" t="s">
        <v>143</v>
      </c>
      <c r="D216" s="37" t="s">
        <v>271</v>
      </c>
      <c r="E216" s="36" t="s">
        <v>30</v>
      </c>
      <c r="F216" s="35">
        <v>15</v>
      </c>
      <c r="G216" s="34"/>
      <c r="H216" s="33">
        <f>ROUND(G216*F216,2)</f>
        <v>0</v>
      </c>
      <c r="I216" s="8"/>
      <c r="J216" s="7"/>
      <c r="K216" s="6"/>
      <c r="L216" s="5"/>
      <c r="M216" s="5"/>
      <c r="N216" s="5"/>
    </row>
    <row r="217" spans="1:14" s="42" customFormat="1" ht="43.5" customHeight="1">
      <c r="A217" s="40" t="s">
        <v>107</v>
      </c>
      <c r="B217" s="39" t="s">
        <v>251</v>
      </c>
      <c r="C217" s="38" t="s">
        <v>108</v>
      </c>
      <c r="D217" s="37" t="s">
        <v>68</v>
      </c>
      <c r="E217" s="36"/>
      <c r="F217" s="35"/>
      <c r="G217" s="43"/>
      <c r="H217" s="33"/>
      <c r="I217" s="8"/>
      <c r="J217" s="7"/>
      <c r="K217" s="6"/>
      <c r="L217" s="5"/>
      <c r="M217" s="5"/>
      <c r="N217" s="5"/>
    </row>
    <row r="218" spans="1:14" s="32" customFormat="1" ht="30" customHeight="1">
      <c r="A218" s="40" t="s">
        <v>109</v>
      </c>
      <c r="B218" s="41" t="s">
        <v>31</v>
      </c>
      <c r="C218" s="38" t="s">
        <v>69</v>
      </c>
      <c r="D218" s="37" t="s">
        <v>110</v>
      </c>
      <c r="E218" s="36"/>
      <c r="F218" s="35"/>
      <c r="G218" s="43"/>
      <c r="H218" s="33"/>
      <c r="I218" s="8"/>
      <c r="J218" s="7"/>
      <c r="K218" s="6"/>
      <c r="L218" s="5"/>
      <c r="M218" s="5"/>
      <c r="N218" s="5"/>
    </row>
    <row r="219" spans="1:14" s="32" customFormat="1" ht="30" customHeight="1">
      <c r="A219" s="40" t="s">
        <v>152</v>
      </c>
      <c r="B219" s="54" t="s">
        <v>70</v>
      </c>
      <c r="C219" s="38" t="s">
        <v>116</v>
      </c>
      <c r="D219" s="37" t="s">
        <v>2</v>
      </c>
      <c r="E219" s="36" t="s">
        <v>30</v>
      </c>
      <c r="F219" s="35">
        <v>225</v>
      </c>
      <c r="G219" s="34"/>
      <c r="H219" s="33">
        <f>ROUND(G219*F219,2)</f>
        <v>0</v>
      </c>
      <c r="I219" s="8"/>
      <c r="J219" s="7"/>
      <c r="K219" s="6"/>
      <c r="L219" s="5"/>
      <c r="M219" s="5"/>
      <c r="N219" s="5"/>
    </row>
    <row r="220" spans="1:14" s="32" customFormat="1" ht="30" customHeight="1">
      <c r="A220" s="40" t="s">
        <v>122</v>
      </c>
      <c r="B220" s="39" t="s">
        <v>252</v>
      </c>
      <c r="C220" s="38" t="s">
        <v>123</v>
      </c>
      <c r="D220" s="37" t="s">
        <v>68</v>
      </c>
      <c r="E220" s="36" t="s">
        <v>30</v>
      </c>
      <c r="F220" s="35">
        <v>2</v>
      </c>
      <c r="G220" s="34"/>
      <c r="H220" s="33">
        <f>ROUND(G220*F220,2)</f>
        <v>0</v>
      </c>
      <c r="I220" s="8"/>
      <c r="J220" s="7"/>
      <c r="K220" s="6"/>
      <c r="L220" s="5"/>
      <c r="M220" s="5"/>
      <c r="N220" s="5"/>
    </row>
    <row r="221" spans="1:14" s="32" customFormat="1" ht="30" customHeight="1">
      <c r="A221" s="40" t="s">
        <v>124</v>
      </c>
      <c r="B221" s="39" t="s">
        <v>253</v>
      </c>
      <c r="C221" s="38" t="s">
        <v>125</v>
      </c>
      <c r="D221" s="37" t="s">
        <v>68</v>
      </c>
      <c r="E221" s="36" t="s">
        <v>30</v>
      </c>
      <c r="F221" s="35">
        <v>2</v>
      </c>
      <c r="G221" s="34"/>
      <c r="H221" s="33">
        <f>ROUND(G221*F221,2)</f>
        <v>0</v>
      </c>
      <c r="I221" s="8"/>
      <c r="J221" s="7"/>
      <c r="K221" s="6"/>
      <c r="L221" s="5"/>
      <c r="M221" s="5"/>
      <c r="N221" s="5"/>
    </row>
    <row r="222" spans="1:14" s="32" customFormat="1" ht="30" customHeight="1">
      <c r="A222" s="40" t="s">
        <v>72</v>
      </c>
      <c r="B222" s="39" t="s">
        <v>254</v>
      </c>
      <c r="C222" s="38" t="s">
        <v>46</v>
      </c>
      <c r="D222" s="37" t="s">
        <v>126</v>
      </c>
      <c r="E222" s="36"/>
      <c r="F222" s="35"/>
      <c r="G222" s="43"/>
      <c r="H222" s="33"/>
      <c r="I222" s="8"/>
      <c r="J222" s="7"/>
      <c r="K222" s="6"/>
      <c r="L222" s="5"/>
      <c r="M222" s="5"/>
      <c r="N222" s="5"/>
    </row>
    <row r="223" spans="1:14" s="32" customFormat="1" ht="30" customHeight="1">
      <c r="A223" s="40" t="s">
        <v>127</v>
      </c>
      <c r="B223" s="41" t="s">
        <v>31</v>
      </c>
      <c r="C223" s="38" t="s">
        <v>169</v>
      </c>
      <c r="D223" s="37" t="s">
        <v>128</v>
      </c>
      <c r="E223" s="36"/>
      <c r="F223" s="35"/>
      <c r="G223" s="55"/>
      <c r="H223" s="33"/>
      <c r="I223" s="8"/>
      <c r="J223" s="7"/>
      <c r="K223" s="6"/>
      <c r="L223" s="5"/>
      <c r="M223" s="5"/>
      <c r="N223" s="5"/>
    </row>
    <row r="224" spans="1:14" s="32" customFormat="1" ht="30" customHeight="1">
      <c r="A224" s="40" t="s">
        <v>168</v>
      </c>
      <c r="B224" s="54" t="s">
        <v>70</v>
      </c>
      <c r="C224" s="38" t="s">
        <v>167</v>
      </c>
      <c r="D224" s="37"/>
      <c r="E224" s="36" t="s">
        <v>44</v>
      </c>
      <c r="F224" s="35">
        <v>10</v>
      </c>
      <c r="G224" s="34"/>
      <c r="H224" s="33">
        <f aca="true" t="shared" si="2" ref="H224:H230">ROUND(G224*F224,2)</f>
        <v>0</v>
      </c>
      <c r="I224" s="8"/>
      <c r="J224" s="7"/>
      <c r="K224" s="6"/>
      <c r="L224" s="5"/>
      <c r="M224" s="5"/>
      <c r="N224" s="5"/>
    </row>
    <row r="225" spans="1:14" s="32" customFormat="1" ht="30" customHeight="1">
      <c r="A225" s="40" t="s">
        <v>129</v>
      </c>
      <c r="B225" s="54" t="s">
        <v>71</v>
      </c>
      <c r="C225" s="38" t="s">
        <v>130</v>
      </c>
      <c r="D225" s="37"/>
      <c r="E225" s="36" t="s">
        <v>44</v>
      </c>
      <c r="F225" s="35">
        <v>25</v>
      </c>
      <c r="G225" s="34"/>
      <c r="H225" s="33">
        <f t="shared" si="2"/>
        <v>0</v>
      </c>
      <c r="I225" s="8"/>
      <c r="J225" s="7"/>
      <c r="K225" s="6"/>
      <c r="L225" s="5"/>
      <c r="M225" s="5"/>
      <c r="N225" s="5"/>
    </row>
    <row r="226" spans="1:14" s="32" customFormat="1" ht="30" customHeight="1">
      <c r="A226" s="40" t="s">
        <v>73</v>
      </c>
      <c r="B226" s="41" t="s">
        <v>37</v>
      </c>
      <c r="C226" s="38" t="s">
        <v>157</v>
      </c>
      <c r="D226" s="37" t="s">
        <v>74</v>
      </c>
      <c r="E226" s="36" t="s">
        <v>44</v>
      </c>
      <c r="F226" s="35">
        <v>10</v>
      </c>
      <c r="G226" s="34"/>
      <c r="H226" s="33">
        <f t="shared" si="2"/>
        <v>0</v>
      </c>
      <c r="I226" s="8"/>
      <c r="J226" s="7"/>
      <c r="K226" s="6"/>
      <c r="L226" s="5"/>
      <c r="M226" s="5"/>
      <c r="N226" s="5"/>
    </row>
    <row r="227" spans="1:14" s="53" customFormat="1" ht="30" customHeight="1">
      <c r="A227" s="40" t="s">
        <v>94</v>
      </c>
      <c r="B227" s="41" t="s">
        <v>45</v>
      </c>
      <c r="C227" s="38" t="s">
        <v>75</v>
      </c>
      <c r="D227" s="37" t="s">
        <v>76</v>
      </c>
      <c r="E227" s="36" t="s">
        <v>44</v>
      </c>
      <c r="F227" s="35">
        <v>100</v>
      </c>
      <c r="G227" s="34"/>
      <c r="H227" s="33">
        <f t="shared" si="2"/>
        <v>0</v>
      </c>
      <c r="I227" s="8"/>
      <c r="J227" s="7"/>
      <c r="K227" s="6"/>
      <c r="L227" s="5"/>
      <c r="M227" s="5"/>
      <c r="N227" s="5"/>
    </row>
    <row r="228" spans="1:14" s="32" customFormat="1" ht="43.5" customHeight="1">
      <c r="A228" s="40" t="s">
        <v>144</v>
      </c>
      <c r="B228" s="39" t="s">
        <v>255</v>
      </c>
      <c r="C228" s="38" t="s">
        <v>145</v>
      </c>
      <c r="D228" s="37" t="s">
        <v>146</v>
      </c>
      <c r="E228" s="36" t="s">
        <v>30</v>
      </c>
      <c r="F228" s="35">
        <v>25</v>
      </c>
      <c r="G228" s="34"/>
      <c r="H228" s="33">
        <f t="shared" si="2"/>
        <v>0</v>
      </c>
      <c r="I228" s="8"/>
      <c r="J228" s="7"/>
      <c r="K228" s="6"/>
      <c r="L228" s="5"/>
      <c r="M228" s="5"/>
      <c r="N228" s="5"/>
    </row>
    <row r="229" spans="1:14" s="32" customFormat="1" ht="43.5" customHeight="1">
      <c r="A229" s="40" t="s">
        <v>96</v>
      </c>
      <c r="B229" s="39" t="s">
        <v>256</v>
      </c>
      <c r="C229" s="38" t="s">
        <v>97</v>
      </c>
      <c r="D229" s="37" t="s">
        <v>95</v>
      </c>
      <c r="E229" s="36" t="s">
        <v>30</v>
      </c>
      <c r="F229" s="35">
        <v>40</v>
      </c>
      <c r="G229" s="34"/>
      <c r="H229" s="33">
        <f t="shared" si="2"/>
        <v>0</v>
      </c>
      <c r="I229" s="8"/>
      <c r="J229" s="7"/>
      <c r="K229" s="6"/>
      <c r="L229" s="5"/>
      <c r="M229" s="5"/>
      <c r="N229" s="5"/>
    </row>
    <row r="230" spans="1:14" s="32" customFormat="1" ht="30" customHeight="1">
      <c r="A230" s="40" t="s">
        <v>77</v>
      </c>
      <c r="B230" s="39" t="s">
        <v>257</v>
      </c>
      <c r="C230" s="38" t="s">
        <v>78</v>
      </c>
      <c r="D230" s="37" t="s">
        <v>98</v>
      </c>
      <c r="E230" s="36" t="s">
        <v>36</v>
      </c>
      <c r="F230" s="49">
        <v>40</v>
      </c>
      <c r="G230" s="34"/>
      <c r="H230" s="33">
        <f t="shared" si="2"/>
        <v>0</v>
      </c>
      <c r="I230" s="8"/>
      <c r="J230" s="7"/>
      <c r="K230" s="6"/>
      <c r="L230" s="5"/>
      <c r="M230" s="5"/>
      <c r="N230" s="5"/>
    </row>
    <row r="231" spans="1:14" ht="36" customHeight="1">
      <c r="A231" s="16"/>
      <c r="B231" s="52"/>
      <c r="C231" s="47" t="s">
        <v>21</v>
      </c>
      <c r="D231" s="45"/>
      <c r="E231" s="51"/>
      <c r="F231" s="51"/>
      <c r="G231" s="16"/>
      <c r="H231" s="44"/>
      <c r="I231" s="8"/>
      <c r="J231" s="7"/>
      <c r="K231" s="6"/>
      <c r="L231" s="5"/>
      <c r="M231" s="5"/>
      <c r="N231" s="5"/>
    </row>
    <row r="232" spans="1:14" s="32" customFormat="1" ht="30" customHeight="1">
      <c r="A232" s="50" t="s">
        <v>147</v>
      </c>
      <c r="B232" s="39" t="s">
        <v>258</v>
      </c>
      <c r="C232" s="38" t="s">
        <v>100</v>
      </c>
      <c r="D232" s="37" t="s">
        <v>146</v>
      </c>
      <c r="E232" s="36" t="s">
        <v>30</v>
      </c>
      <c r="F232" s="49">
        <v>2</v>
      </c>
      <c r="G232" s="34"/>
      <c r="H232" s="33">
        <f>ROUND(G232*F232,2)</f>
        <v>0</v>
      </c>
      <c r="I232" s="8"/>
      <c r="J232" s="7"/>
      <c r="K232" s="6"/>
      <c r="L232" s="5"/>
      <c r="M232" s="5"/>
      <c r="N232" s="5"/>
    </row>
    <row r="233" spans="1:14" ht="36" customHeight="1">
      <c r="A233" s="16"/>
      <c r="B233" s="48"/>
      <c r="C233" s="47" t="s">
        <v>24</v>
      </c>
      <c r="D233" s="45"/>
      <c r="E233" s="46"/>
      <c r="F233" s="45"/>
      <c r="G233" s="16"/>
      <c r="H233" s="44"/>
      <c r="I233" s="8"/>
      <c r="J233" s="7"/>
      <c r="K233" s="6"/>
      <c r="L233" s="5"/>
      <c r="M233" s="5"/>
      <c r="N233" s="5"/>
    </row>
    <row r="234" spans="1:14" s="42" customFormat="1" ht="30" customHeight="1">
      <c r="A234" s="40" t="s">
        <v>50</v>
      </c>
      <c r="B234" s="39" t="s">
        <v>259</v>
      </c>
      <c r="C234" s="38" t="s">
        <v>51</v>
      </c>
      <c r="D234" s="37" t="s">
        <v>79</v>
      </c>
      <c r="E234" s="36"/>
      <c r="F234" s="35"/>
      <c r="G234" s="43"/>
      <c r="H234" s="33"/>
      <c r="I234" s="8"/>
      <c r="J234" s="7"/>
      <c r="K234" s="6"/>
      <c r="L234" s="5"/>
      <c r="M234" s="5"/>
      <c r="N234" s="5"/>
    </row>
    <row r="235" spans="1:14" s="32" customFormat="1" ht="30" customHeight="1">
      <c r="A235" s="40" t="s">
        <v>80</v>
      </c>
      <c r="B235" s="41" t="s">
        <v>31</v>
      </c>
      <c r="C235" s="38" t="s">
        <v>81</v>
      </c>
      <c r="D235" s="37"/>
      <c r="E235" s="36" t="s">
        <v>30</v>
      </c>
      <c r="F235" s="35">
        <v>5</v>
      </c>
      <c r="G235" s="34"/>
      <c r="H235" s="33">
        <f>ROUND(G235*F235,2)</f>
        <v>0</v>
      </c>
      <c r="I235" s="8"/>
      <c r="J235" s="7"/>
      <c r="K235" s="6"/>
      <c r="L235" s="5"/>
      <c r="M235" s="5"/>
      <c r="N235" s="5"/>
    </row>
    <row r="236" spans="1:14" s="32" customFormat="1" ht="30" customHeight="1">
      <c r="A236" s="40" t="s">
        <v>52</v>
      </c>
      <c r="B236" s="41" t="s">
        <v>37</v>
      </c>
      <c r="C236" s="38" t="s">
        <v>82</v>
      </c>
      <c r="D236" s="37"/>
      <c r="E236" s="36" t="s">
        <v>30</v>
      </c>
      <c r="F236" s="35">
        <v>30</v>
      </c>
      <c r="G236" s="34"/>
      <c r="H236" s="33">
        <f>ROUND(G236*F236,2)</f>
        <v>0</v>
      </c>
      <c r="I236" s="8"/>
      <c r="J236" s="7"/>
      <c r="K236" s="6"/>
      <c r="L236" s="5"/>
      <c r="M236" s="5"/>
      <c r="N236" s="5"/>
    </row>
    <row r="237" spans="1:14" s="32" customFormat="1" ht="30" customHeight="1">
      <c r="A237" s="40" t="s">
        <v>136</v>
      </c>
      <c r="B237" s="39" t="s">
        <v>260</v>
      </c>
      <c r="C237" s="38" t="s">
        <v>137</v>
      </c>
      <c r="D237" s="37" t="s">
        <v>270</v>
      </c>
      <c r="E237" s="36" t="s">
        <v>30</v>
      </c>
      <c r="F237" s="35">
        <v>15</v>
      </c>
      <c r="G237" s="34"/>
      <c r="H237" s="33">
        <f>ROUND(G237*F237,2)</f>
        <v>0</v>
      </c>
      <c r="I237" s="8"/>
      <c r="J237" s="7"/>
      <c r="K237" s="6"/>
      <c r="L237" s="5"/>
      <c r="M237" s="5"/>
      <c r="N237" s="5"/>
    </row>
    <row r="238" spans="1:14" s="29" customFormat="1" ht="30" customHeight="1" thickBot="1">
      <c r="A238" s="31"/>
      <c r="B238" s="20" t="str">
        <f>B206</f>
        <v>G</v>
      </c>
      <c r="C238" s="105" t="str">
        <f>C206</f>
        <v>Detectable Warning Surface Tile Installations</v>
      </c>
      <c r="D238" s="106"/>
      <c r="E238" s="106"/>
      <c r="F238" s="107"/>
      <c r="G238" s="69" t="s">
        <v>17</v>
      </c>
      <c r="H238" s="30">
        <f>SUM(H206:H237)</f>
        <v>0</v>
      </c>
      <c r="I238" s="8"/>
      <c r="J238" s="7"/>
      <c r="K238" s="6"/>
      <c r="L238" s="5"/>
      <c r="M238" s="5"/>
      <c r="N238" s="5"/>
    </row>
    <row r="239" spans="1:14" ht="36" customHeight="1" thickTop="1">
      <c r="A239" s="28"/>
      <c r="B239" s="27"/>
      <c r="C239" s="26" t="s">
        <v>18</v>
      </c>
      <c r="D239" s="25"/>
      <c r="E239" s="24"/>
      <c r="F239" s="24"/>
      <c r="G239" s="23"/>
      <c r="H239" s="22"/>
      <c r="I239" s="8"/>
      <c r="J239" s="7"/>
      <c r="K239" s="6"/>
      <c r="L239" s="5"/>
      <c r="M239" s="5"/>
      <c r="N239" s="5"/>
    </row>
    <row r="240" spans="1:14" ht="30" customHeight="1" thickBot="1">
      <c r="A240" s="21"/>
      <c r="B240" s="20" t="str">
        <f>B6</f>
        <v>A</v>
      </c>
      <c r="C240" s="116" t="str">
        <f>C6</f>
        <v>Concordia Avenue (North Side) from Louelda Street to Moncton Avenue</v>
      </c>
      <c r="D240" s="106"/>
      <c r="E240" s="106"/>
      <c r="F240" s="107"/>
      <c r="G240" s="21" t="s">
        <v>17</v>
      </c>
      <c r="H240" s="21">
        <f>H27</f>
        <v>0</v>
      </c>
      <c r="I240" s="8"/>
      <c r="J240" s="7"/>
      <c r="K240" s="6"/>
      <c r="L240" s="5"/>
      <c r="M240" s="5"/>
      <c r="N240" s="5"/>
    </row>
    <row r="241" spans="1:14" ht="30" customHeight="1" thickBot="1" thickTop="1">
      <c r="A241" s="21"/>
      <c r="B241" s="20" t="str">
        <f>B28</f>
        <v>B</v>
      </c>
      <c r="C241" s="117" t="str">
        <f>C28</f>
        <v>Shaftesbury Boulevard (East Side) from Taylor Boulevard to Grant Avenue</v>
      </c>
      <c r="D241" s="118"/>
      <c r="E241" s="118"/>
      <c r="F241" s="119"/>
      <c r="G241" s="21" t="s">
        <v>17</v>
      </c>
      <c r="H241" s="21">
        <f>H49</f>
        <v>0</v>
      </c>
      <c r="I241" s="8"/>
      <c r="J241" s="7"/>
      <c r="K241" s="6"/>
      <c r="L241" s="5"/>
      <c r="M241" s="5"/>
      <c r="N241" s="5"/>
    </row>
    <row r="242" spans="1:14" ht="30" customHeight="1" thickBot="1" thickTop="1">
      <c r="A242" s="21"/>
      <c r="B242" s="20" t="str">
        <f>B50</f>
        <v>C</v>
      </c>
      <c r="C242" s="117" t="str">
        <f>C50</f>
        <v>William Avenue (North Side) from Kate Street to Adelaide Street</v>
      </c>
      <c r="D242" s="118"/>
      <c r="E242" s="118"/>
      <c r="F242" s="119"/>
      <c r="G242" s="21" t="s">
        <v>17</v>
      </c>
      <c r="H242" s="21">
        <f>H89</f>
        <v>0</v>
      </c>
      <c r="I242" s="8"/>
      <c r="J242" s="7"/>
      <c r="K242" s="6"/>
      <c r="L242" s="5"/>
      <c r="M242" s="5"/>
      <c r="N242" s="5"/>
    </row>
    <row r="243" spans="1:14" ht="30" customHeight="1" thickBot="1" thickTop="1">
      <c r="A243" s="19"/>
      <c r="B243" s="20" t="str">
        <f>B90</f>
        <v>D</v>
      </c>
      <c r="C243" s="117" t="str">
        <f>C90</f>
        <v>Edmonton Street from Broadway to Graham Avenue</v>
      </c>
      <c r="D243" s="118"/>
      <c r="E243" s="118"/>
      <c r="F243" s="119"/>
      <c r="G243" s="19" t="s">
        <v>17</v>
      </c>
      <c r="H243" s="19">
        <f>H150</f>
        <v>0</v>
      </c>
      <c r="I243" s="8"/>
      <c r="J243" s="7"/>
      <c r="K243" s="6"/>
      <c r="L243" s="5"/>
      <c r="M243" s="5"/>
      <c r="N243" s="5"/>
    </row>
    <row r="244" spans="1:14" ht="30" customHeight="1" thickBot="1" thickTop="1">
      <c r="A244" s="17"/>
      <c r="B244" s="18" t="str">
        <f>B151</f>
        <v>E</v>
      </c>
      <c r="C244" s="113" t="str">
        <f>C151</f>
        <v>Carlton Street from Broadway to York Avenue</v>
      </c>
      <c r="D244" s="114"/>
      <c r="E244" s="114"/>
      <c r="F244" s="115"/>
      <c r="G244" s="17" t="s">
        <v>17</v>
      </c>
      <c r="H244" s="17">
        <f>H187</f>
        <v>0</v>
      </c>
      <c r="I244" s="8"/>
      <c r="J244" s="7"/>
      <c r="K244" s="6"/>
      <c r="L244" s="5"/>
      <c r="M244" s="5"/>
      <c r="N244" s="5"/>
    </row>
    <row r="245" spans="1:14" ht="30" customHeight="1" thickBot="1" thickTop="1">
      <c r="A245" s="17"/>
      <c r="B245" s="18" t="s">
        <v>138</v>
      </c>
      <c r="C245" s="113" t="str">
        <f>C188</f>
        <v>McDermot Avenue from #173 to #163 McDermot Avenue</v>
      </c>
      <c r="D245" s="114"/>
      <c r="E245" s="114"/>
      <c r="F245" s="115"/>
      <c r="G245" s="17" t="s">
        <v>17</v>
      </c>
      <c r="H245" s="17">
        <f>H205</f>
        <v>0</v>
      </c>
      <c r="I245" s="8"/>
      <c r="J245" s="7"/>
      <c r="K245" s="6"/>
      <c r="L245" s="5"/>
      <c r="M245" s="5"/>
      <c r="N245" s="5"/>
    </row>
    <row r="246" spans="1:14" ht="30" customHeight="1" thickBot="1" thickTop="1">
      <c r="A246" s="17"/>
      <c r="B246" s="18" t="s">
        <v>140</v>
      </c>
      <c r="C246" s="113" t="str">
        <f>C206</f>
        <v>Detectable Warning Surface Tile Installations</v>
      </c>
      <c r="D246" s="114"/>
      <c r="E246" s="114"/>
      <c r="F246" s="115"/>
      <c r="G246" s="17" t="s">
        <v>17</v>
      </c>
      <c r="H246" s="17">
        <f>H238</f>
        <v>0</v>
      </c>
      <c r="I246" s="8"/>
      <c r="J246" s="7"/>
      <c r="K246" s="6"/>
      <c r="L246" s="5"/>
      <c r="M246" s="5"/>
      <c r="N246" s="5"/>
    </row>
    <row r="247" spans="1:14" s="15" customFormat="1" ht="37.5" customHeight="1" thickTop="1">
      <c r="A247" s="16"/>
      <c r="B247" s="108" t="s">
        <v>27</v>
      </c>
      <c r="C247" s="109"/>
      <c r="D247" s="109"/>
      <c r="E247" s="109"/>
      <c r="F247" s="109"/>
      <c r="G247" s="100">
        <f>SUM(H240:H246)</f>
        <v>0</v>
      </c>
      <c r="H247" s="101"/>
      <c r="I247" s="8"/>
      <c r="J247" s="7"/>
      <c r="K247" s="6"/>
      <c r="L247" s="5"/>
      <c r="M247" s="5"/>
      <c r="N247" s="5"/>
    </row>
    <row r="248" spans="1:14" ht="15.75" customHeight="1">
      <c r="A248" s="14"/>
      <c r="B248" s="13"/>
      <c r="C248" s="11"/>
      <c r="D248" s="12"/>
      <c r="E248" s="11"/>
      <c r="F248" s="11"/>
      <c r="G248" s="10"/>
      <c r="H248" s="9"/>
      <c r="I248" s="8"/>
      <c r="J248" s="7"/>
      <c r="K248" s="6"/>
      <c r="L248" s="5"/>
      <c r="M248" s="5"/>
      <c r="N248" s="5"/>
    </row>
  </sheetData>
  <sheetProtection password="CC3D" sheet="1" selectLockedCells="1"/>
  <mergeCells count="23">
    <mergeCell ref="C245:F245"/>
    <mergeCell ref="C206:F206"/>
    <mergeCell ref="C238:F238"/>
    <mergeCell ref="C246:F246"/>
    <mergeCell ref="C241:F241"/>
    <mergeCell ref="C242:F242"/>
    <mergeCell ref="C243:F243"/>
    <mergeCell ref="C50:F50"/>
    <mergeCell ref="C150:F150"/>
    <mergeCell ref="C151:F151"/>
    <mergeCell ref="C187:F187"/>
    <mergeCell ref="C188:F188"/>
    <mergeCell ref="C205:F205"/>
    <mergeCell ref="G247:H247"/>
    <mergeCell ref="C6:F6"/>
    <mergeCell ref="C89:F89"/>
    <mergeCell ref="B247:F247"/>
    <mergeCell ref="C90:F90"/>
    <mergeCell ref="C28:F28"/>
    <mergeCell ref="C27:F27"/>
    <mergeCell ref="C49:F49"/>
    <mergeCell ref="C244:F244"/>
    <mergeCell ref="C240:F240"/>
  </mergeCells>
  <conditionalFormatting sqref="D8 D186 D180">
    <cfRule type="cellIs" priority="429" dxfId="417" operator="equal" stopIfTrue="1">
      <formula>"CW 2130-R11"</formula>
    </cfRule>
    <cfRule type="cellIs" priority="430" dxfId="417" operator="equal" stopIfTrue="1">
      <formula>"CW 3120-R2"</formula>
    </cfRule>
    <cfRule type="cellIs" priority="431" dxfId="417" operator="equal" stopIfTrue="1">
      <formula>"CW 3240-R7"</formula>
    </cfRule>
  </conditionalFormatting>
  <conditionalFormatting sqref="D9">
    <cfRule type="cellIs" priority="426" dxfId="417" operator="equal" stopIfTrue="1">
      <formula>"CW 2130-R11"</formula>
    </cfRule>
    <cfRule type="cellIs" priority="427" dxfId="417" operator="equal" stopIfTrue="1">
      <formula>"CW 3120-R2"</formula>
    </cfRule>
    <cfRule type="cellIs" priority="428" dxfId="417" operator="equal" stopIfTrue="1">
      <formula>"CW 3240-R7"</formula>
    </cfRule>
  </conditionalFormatting>
  <conditionalFormatting sqref="D14:D15 D18">
    <cfRule type="cellIs" priority="423" dxfId="417" operator="equal" stopIfTrue="1">
      <formula>"CW 2130-R11"</formula>
    </cfRule>
    <cfRule type="cellIs" priority="424" dxfId="417" operator="equal" stopIfTrue="1">
      <formula>"CW 3120-R2"</formula>
    </cfRule>
    <cfRule type="cellIs" priority="425" dxfId="417" operator="equal" stopIfTrue="1">
      <formula>"CW 3240-R7"</formula>
    </cfRule>
  </conditionalFormatting>
  <conditionalFormatting sqref="D11:D12">
    <cfRule type="cellIs" priority="420" dxfId="417" operator="equal" stopIfTrue="1">
      <formula>"CW 2130-R11"</formula>
    </cfRule>
    <cfRule type="cellIs" priority="421" dxfId="417" operator="equal" stopIfTrue="1">
      <formula>"CW 3120-R2"</formula>
    </cfRule>
    <cfRule type="cellIs" priority="422" dxfId="417" operator="equal" stopIfTrue="1">
      <formula>"CW 3240-R7"</formula>
    </cfRule>
  </conditionalFormatting>
  <conditionalFormatting sqref="D13">
    <cfRule type="cellIs" priority="417" dxfId="417" operator="equal" stopIfTrue="1">
      <formula>"CW 2130-R11"</formula>
    </cfRule>
    <cfRule type="cellIs" priority="418" dxfId="417" operator="equal" stopIfTrue="1">
      <formula>"CW 3120-R2"</formula>
    </cfRule>
    <cfRule type="cellIs" priority="419" dxfId="417" operator="equal" stopIfTrue="1">
      <formula>"CW 3240-R7"</formula>
    </cfRule>
  </conditionalFormatting>
  <conditionalFormatting sqref="D16">
    <cfRule type="cellIs" priority="414" dxfId="417" operator="equal" stopIfTrue="1">
      <formula>"CW 2130-R11"</formula>
    </cfRule>
    <cfRule type="cellIs" priority="415" dxfId="417" operator="equal" stopIfTrue="1">
      <formula>"CW 3120-R2"</formula>
    </cfRule>
    <cfRule type="cellIs" priority="416" dxfId="417" operator="equal" stopIfTrue="1">
      <formula>"CW 3240-R7"</formula>
    </cfRule>
  </conditionalFormatting>
  <conditionalFormatting sqref="D17">
    <cfRule type="cellIs" priority="411" dxfId="417" operator="equal" stopIfTrue="1">
      <formula>"CW 2130-R11"</formula>
    </cfRule>
    <cfRule type="cellIs" priority="412" dxfId="417" operator="equal" stopIfTrue="1">
      <formula>"CW 3120-R2"</formula>
    </cfRule>
    <cfRule type="cellIs" priority="413" dxfId="417" operator="equal" stopIfTrue="1">
      <formula>"CW 3240-R7"</formula>
    </cfRule>
  </conditionalFormatting>
  <conditionalFormatting sqref="D19">
    <cfRule type="cellIs" priority="408" dxfId="417" operator="equal" stopIfTrue="1">
      <formula>"CW 2130-R11"</formula>
    </cfRule>
    <cfRule type="cellIs" priority="409" dxfId="417" operator="equal" stopIfTrue="1">
      <formula>"CW 3120-R2"</formula>
    </cfRule>
    <cfRule type="cellIs" priority="410" dxfId="417" operator="equal" stopIfTrue="1">
      <formula>"CW 3240-R7"</formula>
    </cfRule>
  </conditionalFormatting>
  <conditionalFormatting sqref="D20">
    <cfRule type="cellIs" priority="405" dxfId="417" operator="equal" stopIfTrue="1">
      <formula>"CW 2130-R11"</formula>
    </cfRule>
    <cfRule type="cellIs" priority="406" dxfId="417" operator="equal" stopIfTrue="1">
      <formula>"CW 3120-R2"</formula>
    </cfRule>
    <cfRule type="cellIs" priority="407" dxfId="417" operator="equal" stopIfTrue="1">
      <formula>"CW 3240-R7"</formula>
    </cfRule>
  </conditionalFormatting>
  <conditionalFormatting sqref="D21">
    <cfRule type="cellIs" priority="402" dxfId="417" operator="equal" stopIfTrue="1">
      <formula>"CW 2130-R11"</formula>
    </cfRule>
    <cfRule type="cellIs" priority="403" dxfId="417" operator="equal" stopIfTrue="1">
      <formula>"CW 3120-R2"</formula>
    </cfRule>
    <cfRule type="cellIs" priority="404" dxfId="417" operator="equal" stopIfTrue="1">
      <formula>"CW 3240-R7"</formula>
    </cfRule>
  </conditionalFormatting>
  <conditionalFormatting sqref="D23:D24">
    <cfRule type="cellIs" priority="399" dxfId="417" operator="equal" stopIfTrue="1">
      <formula>"CW 2130-R11"</formula>
    </cfRule>
    <cfRule type="cellIs" priority="400" dxfId="417" operator="equal" stopIfTrue="1">
      <formula>"CW 3120-R2"</formula>
    </cfRule>
    <cfRule type="cellIs" priority="401" dxfId="417" operator="equal" stopIfTrue="1">
      <formula>"CW 3240-R7"</formula>
    </cfRule>
  </conditionalFormatting>
  <conditionalFormatting sqref="D26">
    <cfRule type="cellIs" priority="396" dxfId="417" operator="equal" stopIfTrue="1">
      <formula>"CW 2130-R11"</formula>
    </cfRule>
    <cfRule type="cellIs" priority="397" dxfId="417" operator="equal" stopIfTrue="1">
      <formula>"CW 3120-R2"</formula>
    </cfRule>
    <cfRule type="cellIs" priority="398" dxfId="417" operator="equal" stopIfTrue="1">
      <formula>"CW 3240-R7"</formula>
    </cfRule>
  </conditionalFormatting>
  <conditionalFormatting sqref="D30">
    <cfRule type="cellIs" priority="393" dxfId="417" operator="equal" stopIfTrue="1">
      <formula>"CW 2130-R11"</formula>
    </cfRule>
    <cfRule type="cellIs" priority="394" dxfId="417" operator="equal" stopIfTrue="1">
      <formula>"CW 3120-R2"</formula>
    </cfRule>
    <cfRule type="cellIs" priority="395" dxfId="417" operator="equal" stopIfTrue="1">
      <formula>"CW 3240-R7"</formula>
    </cfRule>
  </conditionalFormatting>
  <conditionalFormatting sqref="D31">
    <cfRule type="cellIs" priority="390" dxfId="417" operator="equal" stopIfTrue="1">
      <formula>"CW 2130-R11"</formula>
    </cfRule>
    <cfRule type="cellIs" priority="391" dxfId="417" operator="equal" stopIfTrue="1">
      <formula>"CW 3120-R2"</formula>
    </cfRule>
    <cfRule type="cellIs" priority="392" dxfId="417" operator="equal" stopIfTrue="1">
      <formula>"CW 3240-R7"</formula>
    </cfRule>
  </conditionalFormatting>
  <conditionalFormatting sqref="D36:D39">
    <cfRule type="cellIs" priority="387" dxfId="417" operator="equal" stopIfTrue="1">
      <formula>"CW 2130-R11"</formula>
    </cfRule>
    <cfRule type="cellIs" priority="388" dxfId="417" operator="equal" stopIfTrue="1">
      <formula>"CW 3120-R2"</formula>
    </cfRule>
    <cfRule type="cellIs" priority="389" dxfId="417" operator="equal" stopIfTrue="1">
      <formula>"CW 3240-R7"</formula>
    </cfRule>
  </conditionalFormatting>
  <conditionalFormatting sqref="D33:D34">
    <cfRule type="cellIs" priority="384" dxfId="417" operator="equal" stopIfTrue="1">
      <formula>"CW 2130-R11"</formula>
    </cfRule>
    <cfRule type="cellIs" priority="385" dxfId="417" operator="equal" stopIfTrue="1">
      <formula>"CW 3120-R2"</formula>
    </cfRule>
    <cfRule type="cellIs" priority="386" dxfId="417" operator="equal" stopIfTrue="1">
      <formula>"CW 3240-R7"</formula>
    </cfRule>
  </conditionalFormatting>
  <conditionalFormatting sqref="D35">
    <cfRule type="cellIs" priority="381" dxfId="417" operator="equal" stopIfTrue="1">
      <formula>"CW 2130-R11"</formula>
    </cfRule>
    <cfRule type="cellIs" priority="382" dxfId="417" operator="equal" stopIfTrue="1">
      <formula>"CW 3120-R2"</formula>
    </cfRule>
    <cfRule type="cellIs" priority="383" dxfId="417" operator="equal" stopIfTrue="1">
      <formula>"CW 3240-R7"</formula>
    </cfRule>
  </conditionalFormatting>
  <conditionalFormatting sqref="D41">
    <cfRule type="cellIs" priority="378" dxfId="417" operator="equal" stopIfTrue="1">
      <formula>"CW 2130-R11"</formula>
    </cfRule>
    <cfRule type="cellIs" priority="379" dxfId="417" operator="equal" stopIfTrue="1">
      <formula>"CW 3120-R2"</formula>
    </cfRule>
    <cfRule type="cellIs" priority="380" dxfId="417" operator="equal" stopIfTrue="1">
      <formula>"CW 3240-R7"</formula>
    </cfRule>
  </conditionalFormatting>
  <conditionalFormatting sqref="D43">
    <cfRule type="cellIs" priority="375" dxfId="417" operator="equal" stopIfTrue="1">
      <formula>"CW 2130-R11"</formula>
    </cfRule>
    <cfRule type="cellIs" priority="376" dxfId="417" operator="equal" stopIfTrue="1">
      <formula>"CW 3120-R2"</formula>
    </cfRule>
    <cfRule type="cellIs" priority="377" dxfId="417" operator="equal" stopIfTrue="1">
      <formula>"CW 3240-R7"</formula>
    </cfRule>
  </conditionalFormatting>
  <conditionalFormatting sqref="D40">
    <cfRule type="cellIs" priority="372" dxfId="417" operator="equal" stopIfTrue="1">
      <formula>"CW 2130-R11"</formula>
    </cfRule>
    <cfRule type="cellIs" priority="373" dxfId="417" operator="equal" stopIfTrue="1">
      <formula>"CW 3120-R2"</formula>
    </cfRule>
    <cfRule type="cellIs" priority="374" dxfId="417" operator="equal" stopIfTrue="1">
      <formula>"CW 3240-R7"</formula>
    </cfRule>
  </conditionalFormatting>
  <conditionalFormatting sqref="D45:D47">
    <cfRule type="cellIs" priority="369" dxfId="417" operator="equal" stopIfTrue="1">
      <formula>"CW 2130-R11"</formula>
    </cfRule>
    <cfRule type="cellIs" priority="370" dxfId="417" operator="equal" stopIfTrue="1">
      <formula>"CW 3120-R2"</formula>
    </cfRule>
    <cfRule type="cellIs" priority="371" dxfId="417" operator="equal" stopIfTrue="1">
      <formula>"CW 3240-R7"</formula>
    </cfRule>
  </conditionalFormatting>
  <conditionalFormatting sqref="D48">
    <cfRule type="cellIs" priority="366" dxfId="417" operator="equal" stopIfTrue="1">
      <formula>"CW 2130-R11"</formula>
    </cfRule>
    <cfRule type="cellIs" priority="367" dxfId="417" operator="equal" stopIfTrue="1">
      <formula>"CW 3120-R2"</formula>
    </cfRule>
    <cfRule type="cellIs" priority="368" dxfId="417" operator="equal" stopIfTrue="1">
      <formula>"CW 3240-R7"</formula>
    </cfRule>
  </conditionalFormatting>
  <conditionalFormatting sqref="D52">
    <cfRule type="cellIs" priority="363" dxfId="417" operator="equal" stopIfTrue="1">
      <formula>"CW 2130-R11"</formula>
    </cfRule>
    <cfRule type="cellIs" priority="364" dxfId="417" operator="equal" stopIfTrue="1">
      <formula>"CW 3120-R2"</formula>
    </cfRule>
    <cfRule type="cellIs" priority="365" dxfId="417" operator="equal" stopIfTrue="1">
      <formula>"CW 3240-R7"</formula>
    </cfRule>
  </conditionalFormatting>
  <conditionalFormatting sqref="D53">
    <cfRule type="cellIs" priority="360" dxfId="417" operator="equal" stopIfTrue="1">
      <formula>"CW 2130-R11"</formula>
    </cfRule>
    <cfRule type="cellIs" priority="361" dxfId="417" operator="equal" stopIfTrue="1">
      <formula>"CW 3120-R2"</formula>
    </cfRule>
    <cfRule type="cellIs" priority="362" dxfId="417" operator="equal" stopIfTrue="1">
      <formula>"CW 3240-R7"</formula>
    </cfRule>
  </conditionalFormatting>
  <conditionalFormatting sqref="D60:D61 D68">
    <cfRule type="cellIs" priority="357" dxfId="417" operator="equal" stopIfTrue="1">
      <formula>"CW 2130-R11"</formula>
    </cfRule>
    <cfRule type="cellIs" priority="358" dxfId="417" operator="equal" stopIfTrue="1">
      <formula>"CW 3120-R2"</formula>
    </cfRule>
    <cfRule type="cellIs" priority="359" dxfId="417" operator="equal" stopIfTrue="1">
      <formula>"CW 3240-R7"</formula>
    </cfRule>
  </conditionalFormatting>
  <conditionalFormatting sqref="D57:D58">
    <cfRule type="cellIs" priority="354" dxfId="417" operator="equal" stopIfTrue="1">
      <formula>"CW 2130-R11"</formula>
    </cfRule>
    <cfRule type="cellIs" priority="355" dxfId="417" operator="equal" stopIfTrue="1">
      <formula>"CW 3120-R2"</formula>
    </cfRule>
    <cfRule type="cellIs" priority="356" dxfId="417" operator="equal" stopIfTrue="1">
      <formula>"CW 3240-R7"</formula>
    </cfRule>
  </conditionalFormatting>
  <conditionalFormatting sqref="D59">
    <cfRule type="cellIs" priority="351" dxfId="417" operator="equal" stopIfTrue="1">
      <formula>"CW 2130-R11"</formula>
    </cfRule>
    <cfRule type="cellIs" priority="352" dxfId="417" operator="equal" stopIfTrue="1">
      <formula>"CW 3120-R2"</formula>
    </cfRule>
    <cfRule type="cellIs" priority="353" dxfId="417" operator="equal" stopIfTrue="1">
      <formula>"CW 3240-R7"</formula>
    </cfRule>
  </conditionalFormatting>
  <conditionalFormatting sqref="D63:D65">
    <cfRule type="cellIs" priority="348" dxfId="417" operator="equal" stopIfTrue="1">
      <formula>"CW 2130-R11"</formula>
    </cfRule>
    <cfRule type="cellIs" priority="349" dxfId="417" operator="equal" stopIfTrue="1">
      <formula>"CW 3120-R2"</formula>
    </cfRule>
    <cfRule type="cellIs" priority="350" dxfId="417" operator="equal" stopIfTrue="1">
      <formula>"CW 3240-R7"</formula>
    </cfRule>
  </conditionalFormatting>
  <conditionalFormatting sqref="D66">
    <cfRule type="cellIs" priority="345" dxfId="417" operator="equal" stopIfTrue="1">
      <formula>"CW 2130-R11"</formula>
    </cfRule>
    <cfRule type="cellIs" priority="346" dxfId="417" operator="equal" stopIfTrue="1">
      <formula>"CW 3120-R2"</formula>
    </cfRule>
    <cfRule type="cellIs" priority="347" dxfId="417" operator="equal" stopIfTrue="1">
      <formula>"CW 3240-R7"</formula>
    </cfRule>
  </conditionalFormatting>
  <conditionalFormatting sqref="D67">
    <cfRule type="cellIs" priority="342" dxfId="417" operator="equal" stopIfTrue="1">
      <formula>"CW 2130-R11"</formula>
    </cfRule>
    <cfRule type="cellIs" priority="343" dxfId="417" operator="equal" stopIfTrue="1">
      <formula>"CW 3120-R2"</formula>
    </cfRule>
    <cfRule type="cellIs" priority="344" dxfId="417" operator="equal" stopIfTrue="1">
      <formula>"CW 3240-R7"</formula>
    </cfRule>
  </conditionalFormatting>
  <conditionalFormatting sqref="D69">
    <cfRule type="cellIs" priority="339" dxfId="417" operator="equal" stopIfTrue="1">
      <formula>"CW 2130-R11"</formula>
    </cfRule>
    <cfRule type="cellIs" priority="340" dxfId="417" operator="equal" stopIfTrue="1">
      <formula>"CW 3120-R2"</formula>
    </cfRule>
    <cfRule type="cellIs" priority="341" dxfId="417" operator="equal" stopIfTrue="1">
      <formula>"CW 3240-R7"</formula>
    </cfRule>
  </conditionalFormatting>
  <conditionalFormatting sqref="D70">
    <cfRule type="cellIs" priority="336" dxfId="417" operator="equal" stopIfTrue="1">
      <formula>"CW 2130-R11"</formula>
    </cfRule>
    <cfRule type="cellIs" priority="337" dxfId="417" operator="equal" stopIfTrue="1">
      <formula>"CW 3120-R2"</formula>
    </cfRule>
    <cfRule type="cellIs" priority="338" dxfId="417" operator="equal" stopIfTrue="1">
      <formula>"CW 3240-R7"</formula>
    </cfRule>
  </conditionalFormatting>
  <conditionalFormatting sqref="D71">
    <cfRule type="cellIs" priority="333" dxfId="417" operator="equal" stopIfTrue="1">
      <formula>"CW 2130-R11"</formula>
    </cfRule>
    <cfRule type="cellIs" priority="334" dxfId="417" operator="equal" stopIfTrue="1">
      <formula>"CW 3120-R2"</formula>
    </cfRule>
    <cfRule type="cellIs" priority="335" dxfId="417" operator="equal" stopIfTrue="1">
      <formula>"CW 3240-R7"</formula>
    </cfRule>
  </conditionalFormatting>
  <conditionalFormatting sqref="D72">
    <cfRule type="cellIs" priority="330" dxfId="417" operator="equal" stopIfTrue="1">
      <formula>"CW 2130-R11"</formula>
    </cfRule>
    <cfRule type="cellIs" priority="331" dxfId="417" operator="equal" stopIfTrue="1">
      <formula>"CW 3120-R2"</formula>
    </cfRule>
    <cfRule type="cellIs" priority="332" dxfId="417" operator="equal" stopIfTrue="1">
      <formula>"CW 3240-R7"</formula>
    </cfRule>
  </conditionalFormatting>
  <conditionalFormatting sqref="D62">
    <cfRule type="cellIs" priority="327" dxfId="417" operator="equal" stopIfTrue="1">
      <formula>"CW 2130-R11"</formula>
    </cfRule>
    <cfRule type="cellIs" priority="328" dxfId="417" operator="equal" stopIfTrue="1">
      <formula>"CW 3120-R2"</formula>
    </cfRule>
    <cfRule type="cellIs" priority="329" dxfId="417" operator="equal" stopIfTrue="1">
      <formula>"CW 3240-R7"</formula>
    </cfRule>
  </conditionalFormatting>
  <conditionalFormatting sqref="D55">
    <cfRule type="cellIs" priority="324" dxfId="417" operator="equal" stopIfTrue="1">
      <formula>"CW 2130-R11"</formula>
    </cfRule>
    <cfRule type="cellIs" priority="325" dxfId="417" operator="equal" stopIfTrue="1">
      <formula>"CW 3120-R2"</formula>
    </cfRule>
    <cfRule type="cellIs" priority="326" dxfId="417" operator="equal" stopIfTrue="1">
      <formula>"CW 3240-R7"</formula>
    </cfRule>
  </conditionalFormatting>
  <conditionalFormatting sqref="D56">
    <cfRule type="cellIs" priority="321" dxfId="417" operator="equal" stopIfTrue="1">
      <formula>"CW 2130-R11"</formula>
    </cfRule>
    <cfRule type="cellIs" priority="322" dxfId="417" operator="equal" stopIfTrue="1">
      <formula>"CW 3120-R2"</formula>
    </cfRule>
    <cfRule type="cellIs" priority="323" dxfId="417" operator="equal" stopIfTrue="1">
      <formula>"CW 3240-R7"</formula>
    </cfRule>
  </conditionalFormatting>
  <conditionalFormatting sqref="D75:D76">
    <cfRule type="cellIs" priority="316" dxfId="417" operator="equal" stopIfTrue="1">
      <formula>"CW 2130-R11"</formula>
    </cfRule>
    <cfRule type="cellIs" priority="317" dxfId="417" operator="equal" stopIfTrue="1">
      <formula>"CW 3120-R2"</formula>
    </cfRule>
    <cfRule type="cellIs" priority="318" dxfId="417" operator="equal" stopIfTrue="1">
      <formula>"CW 3240-R7"</formula>
    </cfRule>
  </conditionalFormatting>
  <conditionalFormatting sqref="D74">
    <cfRule type="cellIs" priority="319" dxfId="417" operator="equal" stopIfTrue="1">
      <formula>"CW 3120-R2"</formula>
    </cfRule>
    <cfRule type="cellIs" priority="320" dxfId="417" operator="equal" stopIfTrue="1">
      <formula>"CW 3240-R7"</formula>
    </cfRule>
  </conditionalFormatting>
  <conditionalFormatting sqref="D77">
    <cfRule type="cellIs" priority="313" dxfId="417" operator="equal" stopIfTrue="1">
      <formula>"CW 2130-R11"</formula>
    </cfRule>
    <cfRule type="cellIs" priority="314" dxfId="417" operator="equal" stopIfTrue="1">
      <formula>"CW 3120-R2"</formula>
    </cfRule>
    <cfRule type="cellIs" priority="315" dxfId="417" operator="equal" stopIfTrue="1">
      <formula>"CW 3240-R7"</formula>
    </cfRule>
  </conditionalFormatting>
  <conditionalFormatting sqref="D78">
    <cfRule type="cellIs" priority="310" dxfId="417" operator="equal" stopIfTrue="1">
      <formula>"CW 2130-R11"</formula>
    </cfRule>
    <cfRule type="cellIs" priority="311" dxfId="417" operator="equal" stopIfTrue="1">
      <formula>"CW 3120-R2"</formula>
    </cfRule>
    <cfRule type="cellIs" priority="312" dxfId="417" operator="equal" stopIfTrue="1">
      <formula>"CW 3240-R7"</formula>
    </cfRule>
  </conditionalFormatting>
  <conditionalFormatting sqref="D86:D88">
    <cfRule type="cellIs" priority="307" dxfId="417" operator="equal" stopIfTrue="1">
      <formula>"CW 2130-R11"</formula>
    </cfRule>
    <cfRule type="cellIs" priority="308" dxfId="417" operator="equal" stopIfTrue="1">
      <formula>"CW 3120-R2"</formula>
    </cfRule>
    <cfRule type="cellIs" priority="309" dxfId="417" operator="equal" stopIfTrue="1">
      <formula>"CW 3240-R7"</formula>
    </cfRule>
  </conditionalFormatting>
  <conditionalFormatting sqref="D80">
    <cfRule type="cellIs" priority="304" dxfId="417" operator="equal" stopIfTrue="1">
      <formula>"CW 2130-R11"</formula>
    </cfRule>
    <cfRule type="cellIs" priority="305" dxfId="417" operator="equal" stopIfTrue="1">
      <formula>"CW 3120-R2"</formula>
    </cfRule>
    <cfRule type="cellIs" priority="306" dxfId="417" operator="equal" stopIfTrue="1">
      <formula>"CW 3240-R7"</formula>
    </cfRule>
  </conditionalFormatting>
  <conditionalFormatting sqref="D208">
    <cfRule type="cellIs" priority="289" dxfId="417" operator="equal" stopIfTrue="1">
      <formula>"CW 2130-R11"</formula>
    </cfRule>
    <cfRule type="cellIs" priority="290" dxfId="417" operator="equal" stopIfTrue="1">
      <formula>"CW 3120-R2"</formula>
    </cfRule>
    <cfRule type="cellIs" priority="291" dxfId="417" operator="equal" stopIfTrue="1">
      <formula>"CW 3240-R7"</formula>
    </cfRule>
  </conditionalFormatting>
  <conditionalFormatting sqref="D209">
    <cfRule type="cellIs" priority="286" dxfId="417" operator="equal" stopIfTrue="1">
      <formula>"CW 2130-R11"</formula>
    </cfRule>
    <cfRule type="cellIs" priority="287" dxfId="417" operator="equal" stopIfTrue="1">
      <formula>"CW 3120-R2"</formula>
    </cfRule>
    <cfRule type="cellIs" priority="288" dxfId="417" operator="equal" stopIfTrue="1">
      <formula>"CW 3240-R7"</formula>
    </cfRule>
  </conditionalFormatting>
  <conditionalFormatting sqref="D218:D219">
    <cfRule type="cellIs" priority="283" dxfId="417" operator="equal" stopIfTrue="1">
      <formula>"CW 2130-R11"</formula>
    </cfRule>
    <cfRule type="cellIs" priority="284" dxfId="417" operator="equal" stopIfTrue="1">
      <formula>"CW 3120-R2"</formula>
    </cfRule>
    <cfRule type="cellIs" priority="285" dxfId="417" operator="equal" stopIfTrue="1">
      <formula>"CW 3240-R7"</formula>
    </cfRule>
  </conditionalFormatting>
  <conditionalFormatting sqref="D211:D212">
    <cfRule type="cellIs" priority="280" dxfId="417" operator="equal" stopIfTrue="1">
      <formula>"CW 2130-R11"</formula>
    </cfRule>
    <cfRule type="cellIs" priority="281" dxfId="417" operator="equal" stopIfTrue="1">
      <formula>"CW 3120-R2"</formula>
    </cfRule>
    <cfRule type="cellIs" priority="282" dxfId="417" operator="equal" stopIfTrue="1">
      <formula>"CW 3240-R7"</formula>
    </cfRule>
  </conditionalFormatting>
  <conditionalFormatting sqref="D217">
    <cfRule type="cellIs" priority="277" dxfId="417" operator="equal" stopIfTrue="1">
      <formula>"CW 2130-R11"</formula>
    </cfRule>
    <cfRule type="cellIs" priority="278" dxfId="417" operator="equal" stopIfTrue="1">
      <formula>"CW 3120-R2"</formula>
    </cfRule>
    <cfRule type="cellIs" priority="279" dxfId="417" operator="equal" stopIfTrue="1">
      <formula>"CW 3240-R7"</formula>
    </cfRule>
  </conditionalFormatting>
  <conditionalFormatting sqref="D225">
    <cfRule type="cellIs" priority="274" dxfId="417" operator="equal" stopIfTrue="1">
      <formula>"CW 2130-R11"</formula>
    </cfRule>
    <cfRule type="cellIs" priority="275" dxfId="417" operator="equal" stopIfTrue="1">
      <formula>"CW 3120-R2"</formula>
    </cfRule>
    <cfRule type="cellIs" priority="276" dxfId="417" operator="equal" stopIfTrue="1">
      <formula>"CW 3240-R7"</formula>
    </cfRule>
  </conditionalFormatting>
  <conditionalFormatting sqref="D222">
    <cfRule type="cellIs" priority="271" dxfId="417" operator="equal" stopIfTrue="1">
      <formula>"CW 2130-R11"</formula>
    </cfRule>
    <cfRule type="cellIs" priority="272" dxfId="417" operator="equal" stopIfTrue="1">
      <formula>"CW 3120-R2"</formula>
    </cfRule>
    <cfRule type="cellIs" priority="273" dxfId="417" operator="equal" stopIfTrue="1">
      <formula>"CW 3240-R7"</formula>
    </cfRule>
  </conditionalFormatting>
  <conditionalFormatting sqref="D223">
    <cfRule type="cellIs" priority="268" dxfId="417" operator="equal" stopIfTrue="1">
      <formula>"CW 2130-R11"</formula>
    </cfRule>
    <cfRule type="cellIs" priority="269" dxfId="417" operator="equal" stopIfTrue="1">
      <formula>"CW 3120-R2"</formula>
    </cfRule>
    <cfRule type="cellIs" priority="270" dxfId="417" operator="equal" stopIfTrue="1">
      <formula>"CW 3240-R7"</formula>
    </cfRule>
  </conditionalFormatting>
  <conditionalFormatting sqref="D226">
    <cfRule type="cellIs" priority="265" dxfId="417" operator="equal" stopIfTrue="1">
      <formula>"CW 2130-R11"</formula>
    </cfRule>
    <cfRule type="cellIs" priority="266" dxfId="417" operator="equal" stopIfTrue="1">
      <formula>"CW 3120-R2"</formula>
    </cfRule>
    <cfRule type="cellIs" priority="267" dxfId="417" operator="equal" stopIfTrue="1">
      <formula>"CW 3240-R7"</formula>
    </cfRule>
  </conditionalFormatting>
  <conditionalFormatting sqref="D227">
    <cfRule type="cellIs" priority="262" dxfId="417" operator="equal" stopIfTrue="1">
      <formula>"CW 2130-R11"</formula>
    </cfRule>
    <cfRule type="cellIs" priority="263" dxfId="417" operator="equal" stopIfTrue="1">
      <formula>"CW 3120-R2"</formula>
    </cfRule>
    <cfRule type="cellIs" priority="264" dxfId="417" operator="equal" stopIfTrue="1">
      <formula>"CW 3240-R7"</formula>
    </cfRule>
  </conditionalFormatting>
  <conditionalFormatting sqref="D229">
    <cfRule type="cellIs" priority="259" dxfId="417" operator="equal" stopIfTrue="1">
      <formula>"CW 2130-R11"</formula>
    </cfRule>
    <cfRule type="cellIs" priority="260" dxfId="417" operator="equal" stopIfTrue="1">
      <formula>"CW 3120-R2"</formula>
    </cfRule>
    <cfRule type="cellIs" priority="261" dxfId="417" operator="equal" stopIfTrue="1">
      <formula>"CW 3240-R7"</formula>
    </cfRule>
  </conditionalFormatting>
  <conditionalFormatting sqref="D230">
    <cfRule type="cellIs" priority="256" dxfId="417" operator="equal" stopIfTrue="1">
      <formula>"CW 2130-R11"</formula>
    </cfRule>
    <cfRule type="cellIs" priority="257" dxfId="417" operator="equal" stopIfTrue="1">
      <formula>"CW 3120-R2"</formula>
    </cfRule>
    <cfRule type="cellIs" priority="258" dxfId="417" operator="equal" stopIfTrue="1">
      <formula>"CW 3240-R7"</formula>
    </cfRule>
  </conditionalFormatting>
  <conditionalFormatting sqref="D234:D235">
    <cfRule type="cellIs" priority="253" dxfId="417" operator="equal" stopIfTrue="1">
      <formula>"CW 2130-R11"</formula>
    </cfRule>
    <cfRule type="cellIs" priority="254" dxfId="417" operator="equal" stopIfTrue="1">
      <formula>"CW 3120-R2"</formula>
    </cfRule>
    <cfRule type="cellIs" priority="255" dxfId="417" operator="equal" stopIfTrue="1">
      <formula>"CW 3240-R7"</formula>
    </cfRule>
  </conditionalFormatting>
  <conditionalFormatting sqref="D213">
    <cfRule type="cellIs" priority="250" dxfId="417" operator="equal" stopIfTrue="1">
      <formula>"CW 2130-R11"</formula>
    </cfRule>
    <cfRule type="cellIs" priority="251" dxfId="417" operator="equal" stopIfTrue="1">
      <formula>"CW 3120-R2"</formula>
    </cfRule>
    <cfRule type="cellIs" priority="252" dxfId="417" operator="equal" stopIfTrue="1">
      <formula>"CW 3240-R7"</formula>
    </cfRule>
  </conditionalFormatting>
  <conditionalFormatting sqref="D214">
    <cfRule type="cellIs" priority="247" dxfId="417" operator="equal" stopIfTrue="1">
      <formula>"CW 2130-R11"</formula>
    </cfRule>
    <cfRule type="cellIs" priority="248" dxfId="417" operator="equal" stopIfTrue="1">
      <formula>"CW 3120-R2"</formula>
    </cfRule>
    <cfRule type="cellIs" priority="249" dxfId="417" operator="equal" stopIfTrue="1">
      <formula>"CW 3240-R7"</formula>
    </cfRule>
  </conditionalFormatting>
  <conditionalFormatting sqref="D215">
    <cfRule type="cellIs" priority="244" dxfId="417" operator="equal" stopIfTrue="1">
      <formula>"CW 2130-R11"</formula>
    </cfRule>
    <cfRule type="cellIs" priority="245" dxfId="417" operator="equal" stopIfTrue="1">
      <formula>"CW 3120-R2"</formula>
    </cfRule>
    <cfRule type="cellIs" priority="246" dxfId="417" operator="equal" stopIfTrue="1">
      <formula>"CW 3240-R7"</formula>
    </cfRule>
  </conditionalFormatting>
  <conditionalFormatting sqref="D216">
    <cfRule type="cellIs" priority="241" dxfId="417" operator="equal" stopIfTrue="1">
      <formula>"CW 2130-R11"</formula>
    </cfRule>
    <cfRule type="cellIs" priority="242" dxfId="417" operator="equal" stopIfTrue="1">
      <formula>"CW 3120-R2"</formula>
    </cfRule>
    <cfRule type="cellIs" priority="243" dxfId="417" operator="equal" stopIfTrue="1">
      <formula>"CW 3240-R7"</formula>
    </cfRule>
  </conditionalFormatting>
  <conditionalFormatting sqref="D220:D221">
    <cfRule type="cellIs" priority="238" dxfId="417" operator="equal" stopIfTrue="1">
      <formula>"CW 2130-R11"</formula>
    </cfRule>
    <cfRule type="cellIs" priority="239" dxfId="417" operator="equal" stopIfTrue="1">
      <formula>"CW 3120-R2"</formula>
    </cfRule>
    <cfRule type="cellIs" priority="240" dxfId="417" operator="equal" stopIfTrue="1">
      <formula>"CW 3240-R7"</formula>
    </cfRule>
  </conditionalFormatting>
  <conditionalFormatting sqref="D228">
    <cfRule type="cellIs" priority="235" dxfId="417" operator="equal" stopIfTrue="1">
      <formula>"CW 2130-R11"</formula>
    </cfRule>
    <cfRule type="cellIs" priority="236" dxfId="417" operator="equal" stopIfTrue="1">
      <formula>"CW 3120-R2"</formula>
    </cfRule>
    <cfRule type="cellIs" priority="237" dxfId="417" operator="equal" stopIfTrue="1">
      <formula>"CW 3240-R7"</formula>
    </cfRule>
  </conditionalFormatting>
  <conditionalFormatting sqref="D237">
    <cfRule type="cellIs" priority="232" dxfId="417" operator="equal" stopIfTrue="1">
      <formula>"CW 2130-R11"</formula>
    </cfRule>
    <cfRule type="cellIs" priority="233" dxfId="417" operator="equal" stopIfTrue="1">
      <formula>"CW 3120-R2"</formula>
    </cfRule>
    <cfRule type="cellIs" priority="234" dxfId="417" operator="equal" stopIfTrue="1">
      <formula>"CW 3240-R7"</formula>
    </cfRule>
  </conditionalFormatting>
  <conditionalFormatting sqref="D232">
    <cfRule type="cellIs" priority="229" dxfId="417" operator="equal" stopIfTrue="1">
      <formula>"CW 2130-R11"</formula>
    </cfRule>
    <cfRule type="cellIs" priority="230" dxfId="417" operator="equal" stopIfTrue="1">
      <formula>"CW 3120-R2"</formula>
    </cfRule>
    <cfRule type="cellIs" priority="231" dxfId="417" operator="equal" stopIfTrue="1">
      <formula>"CW 3240-R7"</formula>
    </cfRule>
  </conditionalFormatting>
  <conditionalFormatting sqref="D93">
    <cfRule type="cellIs" priority="223" dxfId="417" operator="equal" stopIfTrue="1">
      <formula>"CW 2130-R11"</formula>
    </cfRule>
    <cfRule type="cellIs" priority="224" dxfId="417" operator="equal" stopIfTrue="1">
      <formula>"CW 3120-R2"</formula>
    </cfRule>
    <cfRule type="cellIs" priority="225" dxfId="417" operator="equal" stopIfTrue="1">
      <formula>"CW 3240-R7"</formula>
    </cfRule>
  </conditionalFormatting>
  <conditionalFormatting sqref="D92">
    <cfRule type="cellIs" priority="226" dxfId="417" operator="equal" stopIfTrue="1">
      <formula>"CW 2130-R11"</formula>
    </cfRule>
    <cfRule type="cellIs" priority="227" dxfId="417" operator="equal" stopIfTrue="1">
      <formula>"CW 3120-R2"</formula>
    </cfRule>
    <cfRule type="cellIs" priority="228" dxfId="417" operator="equal" stopIfTrue="1">
      <formula>"CW 3240-R7"</formula>
    </cfRule>
  </conditionalFormatting>
  <conditionalFormatting sqref="D96">
    <cfRule type="cellIs" priority="214" dxfId="417" operator="equal" stopIfTrue="1">
      <formula>"CW 2130-R11"</formula>
    </cfRule>
    <cfRule type="cellIs" priority="215" dxfId="417" operator="equal" stopIfTrue="1">
      <formula>"CW 3120-R2"</formula>
    </cfRule>
    <cfRule type="cellIs" priority="216" dxfId="417" operator="equal" stopIfTrue="1">
      <formula>"CW 3240-R7"</formula>
    </cfRule>
  </conditionalFormatting>
  <conditionalFormatting sqref="D99:D100">
    <cfRule type="cellIs" priority="220" dxfId="417" operator="equal" stopIfTrue="1">
      <formula>"CW 2130-R11"</formula>
    </cfRule>
    <cfRule type="cellIs" priority="221" dxfId="417" operator="equal" stopIfTrue="1">
      <formula>"CW 3120-R2"</formula>
    </cfRule>
    <cfRule type="cellIs" priority="222" dxfId="417" operator="equal" stopIfTrue="1">
      <formula>"CW 3240-R7"</formula>
    </cfRule>
  </conditionalFormatting>
  <conditionalFormatting sqref="D95">
    <cfRule type="cellIs" priority="217" dxfId="417" operator="equal" stopIfTrue="1">
      <formula>"CW 2130-R11"</formula>
    </cfRule>
    <cfRule type="cellIs" priority="218" dxfId="417" operator="equal" stopIfTrue="1">
      <formula>"CW 3120-R2"</formula>
    </cfRule>
    <cfRule type="cellIs" priority="219" dxfId="417" operator="equal" stopIfTrue="1">
      <formula>"CW 3240-R7"</formula>
    </cfRule>
  </conditionalFormatting>
  <conditionalFormatting sqref="D97:D98">
    <cfRule type="cellIs" priority="211" dxfId="417" operator="equal" stopIfTrue="1">
      <formula>"CW 2130-R11"</formula>
    </cfRule>
    <cfRule type="cellIs" priority="212" dxfId="417" operator="equal" stopIfTrue="1">
      <formula>"CW 3120-R2"</formula>
    </cfRule>
    <cfRule type="cellIs" priority="213" dxfId="417" operator="equal" stopIfTrue="1">
      <formula>"CW 3240-R7"</formula>
    </cfRule>
  </conditionalFormatting>
  <conditionalFormatting sqref="D101">
    <cfRule type="cellIs" priority="208" dxfId="417" operator="equal" stopIfTrue="1">
      <formula>"CW 2130-R11"</formula>
    </cfRule>
    <cfRule type="cellIs" priority="209" dxfId="417" operator="equal" stopIfTrue="1">
      <formula>"CW 3120-R2"</formula>
    </cfRule>
    <cfRule type="cellIs" priority="210" dxfId="417" operator="equal" stopIfTrue="1">
      <formula>"CW 3240-R7"</formula>
    </cfRule>
  </conditionalFormatting>
  <conditionalFormatting sqref="D103">
    <cfRule type="cellIs" priority="205" dxfId="417" operator="equal" stopIfTrue="1">
      <formula>"CW 2130-R11"</formula>
    </cfRule>
    <cfRule type="cellIs" priority="206" dxfId="417" operator="equal" stopIfTrue="1">
      <formula>"CW 3120-R2"</formula>
    </cfRule>
    <cfRule type="cellIs" priority="207" dxfId="417" operator="equal" stopIfTrue="1">
      <formula>"CW 3240-R7"</formula>
    </cfRule>
  </conditionalFormatting>
  <conditionalFormatting sqref="D104">
    <cfRule type="cellIs" priority="202" dxfId="417" operator="equal" stopIfTrue="1">
      <formula>"CW 2130-R11"</formula>
    </cfRule>
    <cfRule type="cellIs" priority="203" dxfId="417" operator="equal" stopIfTrue="1">
      <formula>"CW 3120-R2"</formula>
    </cfRule>
    <cfRule type="cellIs" priority="204" dxfId="417" operator="equal" stopIfTrue="1">
      <formula>"CW 3240-R7"</formula>
    </cfRule>
  </conditionalFormatting>
  <conditionalFormatting sqref="D107">
    <cfRule type="cellIs" priority="199" dxfId="417" operator="equal" stopIfTrue="1">
      <formula>"CW 2130-R11"</formula>
    </cfRule>
    <cfRule type="cellIs" priority="200" dxfId="417" operator="equal" stopIfTrue="1">
      <formula>"CW 3120-R2"</formula>
    </cfRule>
    <cfRule type="cellIs" priority="201" dxfId="417" operator="equal" stopIfTrue="1">
      <formula>"CW 3240-R7"</formula>
    </cfRule>
  </conditionalFormatting>
  <conditionalFormatting sqref="D108:D110">
    <cfRule type="cellIs" priority="196" dxfId="417" operator="equal" stopIfTrue="1">
      <formula>"CW 2130-R11"</formula>
    </cfRule>
    <cfRule type="cellIs" priority="197" dxfId="417" operator="equal" stopIfTrue="1">
      <formula>"CW 3120-R2"</formula>
    </cfRule>
    <cfRule type="cellIs" priority="198" dxfId="417" operator="equal" stopIfTrue="1">
      <formula>"CW 3240-R7"</formula>
    </cfRule>
  </conditionalFormatting>
  <conditionalFormatting sqref="D111">
    <cfRule type="cellIs" priority="193" dxfId="417" operator="equal" stopIfTrue="1">
      <formula>"CW 2130-R11"</formula>
    </cfRule>
    <cfRule type="cellIs" priority="194" dxfId="417" operator="equal" stopIfTrue="1">
      <formula>"CW 3120-R2"</formula>
    </cfRule>
    <cfRule type="cellIs" priority="195" dxfId="417" operator="equal" stopIfTrue="1">
      <formula>"CW 3240-R7"</formula>
    </cfRule>
  </conditionalFormatting>
  <conditionalFormatting sqref="D112:D114">
    <cfRule type="cellIs" priority="190" dxfId="417" operator="equal" stopIfTrue="1">
      <formula>"CW 2130-R11"</formula>
    </cfRule>
    <cfRule type="cellIs" priority="191" dxfId="417" operator="equal" stopIfTrue="1">
      <formula>"CW 3120-R2"</formula>
    </cfRule>
    <cfRule type="cellIs" priority="192" dxfId="417" operator="equal" stopIfTrue="1">
      <formula>"CW 3240-R7"</formula>
    </cfRule>
  </conditionalFormatting>
  <conditionalFormatting sqref="D115:D116">
    <cfRule type="cellIs" priority="187" dxfId="417" operator="equal" stopIfTrue="1">
      <formula>"CW 2130-R11"</formula>
    </cfRule>
    <cfRule type="cellIs" priority="188" dxfId="417" operator="equal" stopIfTrue="1">
      <formula>"CW 3120-R2"</formula>
    </cfRule>
    <cfRule type="cellIs" priority="189" dxfId="417" operator="equal" stopIfTrue="1">
      <formula>"CW 3240-R7"</formula>
    </cfRule>
  </conditionalFormatting>
  <conditionalFormatting sqref="D117">
    <cfRule type="cellIs" priority="184" dxfId="417" operator="equal" stopIfTrue="1">
      <formula>"CW 2130-R11"</formula>
    </cfRule>
    <cfRule type="cellIs" priority="185" dxfId="417" operator="equal" stopIfTrue="1">
      <formula>"CW 3120-R2"</formula>
    </cfRule>
    <cfRule type="cellIs" priority="186" dxfId="417" operator="equal" stopIfTrue="1">
      <formula>"CW 3240-R7"</formula>
    </cfRule>
  </conditionalFormatting>
  <conditionalFormatting sqref="D118">
    <cfRule type="cellIs" priority="181" dxfId="417" operator="equal" stopIfTrue="1">
      <formula>"CW 2130-R11"</formula>
    </cfRule>
    <cfRule type="cellIs" priority="182" dxfId="417" operator="equal" stopIfTrue="1">
      <formula>"CW 3120-R2"</formula>
    </cfRule>
    <cfRule type="cellIs" priority="183" dxfId="417" operator="equal" stopIfTrue="1">
      <formula>"CW 3240-R7"</formula>
    </cfRule>
  </conditionalFormatting>
  <conditionalFormatting sqref="D119">
    <cfRule type="cellIs" priority="178" dxfId="417" operator="equal" stopIfTrue="1">
      <formula>"CW 2130-R11"</formula>
    </cfRule>
    <cfRule type="cellIs" priority="179" dxfId="417" operator="equal" stopIfTrue="1">
      <formula>"CW 3120-R2"</formula>
    </cfRule>
    <cfRule type="cellIs" priority="180" dxfId="417" operator="equal" stopIfTrue="1">
      <formula>"CW 3240-R7"</formula>
    </cfRule>
  </conditionalFormatting>
  <conditionalFormatting sqref="D120">
    <cfRule type="cellIs" priority="175" dxfId="417" operator="equal" stopIfTrue="1">
      <formula>"CW 2130-R11"</formula>
    </cfRule>
    <cfRule type="cellIs" priority="176" dxfId="417" operator="equal" stopIfTrue="1">
      <formula>"CW 3120-R2"</formula>
    </cfRule>
    <cfRule type="cellIs" priority="177" dxfId="417" operator="equal" stopIfTrue="1">
      <formula>"CW 3240-R7"</formula>
    </cfRule>
  </conditionalFormatting>
  <conditionalFormatting sqref="D121">
    <cfRule type="cellIs" priority="172" dxfId="417" operator="equal" stopIfTrue="1">
      <formula>"CW 2130-R11"</formula>
    </cfRule>
    <cfRule type="cellIs" priority="173" dxfId="417" operator="equal" stopIfTrue="1">
      <formula>"CW 3120-R2"</formula>
    </cfRule>
    <cfRule type="cellIs" priority="174" dxfId="417" operator="equal" stopIfTrue="1">
      <formula>"CW 3240-R7"</formula>
    </cfRule>
  </conditionalFormatting>
  <conditionalFormatting sqref="D123">
    <cfRule type="cellIs" priority="166" dxfId="417" operator="equal" stopIfTrue="1">
      <formula>"CW 2130-R11"</formula>
    </cfRule>
    <cfRule type="cellIs" priority="167" dxfId="417" operator="equal" stopIfTrue="1">
      <formula>"CW 3120-R2"</formula>
    </cfRule>
    <cfRule type="cellIs" priority="168" dxfId="417" operator="equal" stopIfTrue="1">
      <formula>"CW 3240-R7"</formula>
    </cfRule>
  </conditionalFormatting>
  <conditionalFormatting sqref="D122">
    <cfRule type="cellIs" priority="169" dxfId="417" operator="equal" stopIfTrue="1">
      <formula>"CW 2130-R11"</formula>
    </cfRule>
    <cfRule type="cellIs" priority="170" dxfId="417" operator="equal" stopIfTrue="1">
      <formula>"CW 3120-R2"</formula>
    </cfRule>
    <cfRule type="cellIs" priority="171" dxfId="417" operator="equal" stopIfTrue="1">
      <formula>"CW 3240-R7"</formula>
    </cfRule>
  </conditionalFormatting>
  <conditionalFormatting sqref="D125">
    <cfRule type="cellIs" priority="163" dxfId="417" operator="equal" stopIfTrue="1">
      <formula>"CW 2130-R11"</formula>
    </cfRule>
    <cfRule type="cellIs" priority="164" dxfId="417" operator="equal" stopIfTrue="1">
      <formula>"CW 3120-R2"</formula>
    </cfRule>
    <cfRule type="cellIs" priority="165" dxfId="417" operator="equal" stopIfTrue="1">
      <formula>"CW 3240-R7"</formula>
    </cfRule>
  </conditionalFormatting>
  <conditionalFormatting sqref="D132">
    <cfRule type="cellIs" priority="152" dxfId="417" operator="equal" stopIfTrue="1">
      <formula>"CW 2130-R11"</formula>
    </cfRule>
    <cfRule type="cellIs" priority="153" dxfId="417" operator="equal" stopIfTrue="1">
      <formula>"CW 3120-R2"</formula>
    </cfRule>
    <cfRule type="cellIs" priority="154" dxfId="417" operator="equal" stopIfTrue="1">
      <formula>"CW 3240-R7"</formula>
    </cfRule>
  </conditionalFormatting>
  <conditionalFormatting sqref="D129:D130">
    <cfRule type="cellIs" priority="158" dxfId="417" operator="equal" stopIfTrue="1">
      <formula>"CW 2130-R11"</formula>
    </cfRule>
    <cfRule type="cellIs" priority="159" dxfId="417" operator="equal" stopIfTrue="1">
      <formula>"CW 3120-R2"</formula>
    </cfRule>
    <cfRule type="cellIs" priority="160" dxfId="417" operator="equal" stopIfTrue="1">
      <formula>"CW 3240-R7"</formula>
    </cfRule>
  </conditionalFormatting>
  <conditionalFormatting sqref="D131">
    <cfRule type="cellIs" priority="155" dxfId="417" operator="equal" stopIfTrue="1">
      <formula>"CW 2130-R11"</formula>
    </cfRule>
    <cfRule type="cellIs" priority="156" dxfId="417" operator="equal" stopIfTrue="1">
      <formula>"CW 3120-R2"</formula>
    </cfRule>
    <cfRule type="cellIs" priority="157" dxfId="417" operator="equal" stopIfTrue="1">
      <formula>"CW 3240-R7"</formula>
    </cfRule>
  </conditionalFormatting>
  <conditionalFormatting sqref="D134:D135">
    <cfRule type="cellIs" priority="140" dxfId="417" operator="equal" stopIfTrue="1">
      <formula>"CW 2130-R11"</formula>
    </cfRule>
    <cfRule type="cellIs" priority="141" dxfId="417" operator="equal" stopIfTrue="1">
      <formula>"CW 3120-R2"</formula>
    </cfRule>
    <cfRule type="cellIs" priority="142" dxfId="417" operator="equal" stopIfTrue="1">
      <formula>"CW 3240-R7"</formula>
    </cfRule>
  </conditionalFormatting>
  <conditionalFormatting sqref="D136:D137">
    <cfRule type="cellIs" priority="149" dxfId="417" operator="equal" stopIfTrue="1">
      <formula>"CW 2130-R11"</formula>
    </cfRule>
    <cfRule type="cellIs" priority="150" dxfId="417" operator="equal" stopIfTrue="1">
      <formula>"CW 3120-R2"</formula>
    </cfRule>
    <cfRule type="cellIs" priority="151" dxfId="417" operator="equal" stopIfTrue="1">
      <formula>"CW 3240-R7"</formula>
    </cfRule>
  </conditionalFormatting>
  <conditionalFormatting sqref="D138">
    <cfRule type="cellIs" priority="146" dxfId="417" operator="equal" stopIfTrue="1">
      <formula>"CW 2130-R11"</formula>
    </cfRule>
    <cfRule type="cellIs" priority="147" dxfId="417" operator="equal" stopIfTrue="1">
      <formula>"CW 3120-R2"</formula>
    </cfRule>
    <cfRule type="cellIs" priority="148" dxfId="417" operator="equal" stopIfTrue="1">
      <formula>"CW 3240-R7"</formula>
    </cfRule>
  </conditionalFormatting>
  <conditionalFormatting sqref="D142">
    <cfRule type="cellIs" priority="143" dxfId="417" operator="equal" stopIfTrue="1">
      <formula>"CW 2130-R11"</formula>
    </cfRule>
    <cfRule type="cellIs" priority="144" dxfId="417" operator="equal" stopIfTrue="1">
      <formula>"CW 3120-R2"</formula>
    </cfRule>
    <cfRule type="cellIs" priority="145" dxfId="417" operator="equal" stopIfTrue="1">
      <formula>"CW 3240-R7"</formula>
    </cfRule>
  </conditionalFormatting>
  <conditionalFormatting sqref="D139:D141">
    <cfRule type="cellIs" priority="137" dxfId="417" operator="equal" stopIfTrue="1">
      <formula>"CW 2130-R11"</formula>
    </cfRule>
    <cfRule type="cellIs" priority="138" dxfId="417" operator="equal" stopIfTrue="1">
      <formula>"CW 3120-R2"</formula>
    </cfRule>
    <cfRule type="cellIs" priority="139" dxfId="417" operator="equal" stopIfTrue="1">
      <formula>"CW 3240-R7"</formula>
    </cfRule>
  </conditionalFormatting>
  <conditionalFormatting sqref="D144:D146">
    <cfRule type="cellIs" priority="134" dxfId="417" operator="equal" stopIfTrue="1">
      <formula>"CW 2130-R11"</formula>
    </cfRule>
    <cfRule type="cellIs" priority="135" dxfId="417" operator="equal" stopIfTrue="1">
      <formula>"CW 3120-R2"</formula>
    </cfRule>
    <cfRule type="cellIs" priority="136" dxfId="417" operator="equal" stopIfTrue="1">
      <formula>"CW 3240-R7"</formula>
    </cfRule>
  </conditionalFormatting>
  <conditionalFormatting sqref="D148:D149">
    <cfRule type="cellIs" priority="131" dxfId="417" operator="equal" stopIfTrue="1">
      <formula>"CW 2130-R11"</formula>
    </cfRule>
    <cfRule type="cellIs" priority="132" dxfId="417" operator="equal" stopIfTrue="1">
      <formula>"CW 3120-R2"</formula>
    </cfRule>
    <cfRule type="cellIs" priority="133" dxfId="417" operator="equal" stopIfTrue="1">
      <formula>"CW 3240-R7"</formula>
    </cfRule>
  </conditionalFormatting>
  <conditionalFormatting sqref="D102">
    <cfRule type="cellIs" priority="128" dxfId="417" operator="equal" stopIfTrue="1">
      <formula>"CW 2130-R11"</formula>
    </cfRule>
    <cfRule type="cellIs" priority="129" dxfId="417" operator="equal" stopIfTrue="1">
      <formula>"CW 3120-R2"</formula>
    </cfRule>
    <cfRule type="cellIs" priority="130" dxfId="417" operator="equal" stopIfTrue="1">
      <formula>"CW 3240-R7"</formula>
    </cfRule>
  </conditionalFormatting>
  <conditionalFormatting sqref="D105">
    <cfRule type="cellIs" priority="125" dxfId="417" operator="equal" stopIfTrue="1">
      <formula>"CW 2130-R11"</formula>
    </cfRule>
    <cfRule type="cellIs" priority="126" dxfId="417" operator="equal" stopIfTrue="1">
      <formula>"CW 3120-R2"</formula>
    </cfRule>
    <cfRule type="cellIs" priority="127" dxfId="417" operator="equal" stopIfTrue="1">
      <formula>"CW 3240-R7"</formula>
    </cfRule>
  </conditionalFormatting>
  <conditionalFormatting sqref="D106">
    <cfRule type="cellIs" priority="122" dxfId="417" operator="equal" stopIfTrue="1">
      <formula>"CW 2130-R11"</formula>
    </cfRule>
    <cfRule type="cellIs" priority="123" dxfId="417" operator="equal" stopIfTrue="1">
      <formula>"CW 3120-R2"</formula>
    </cfRule>
    <cfRule type="cellIs" priority="124" dxfId="417" operator="equal" stopIfTrue="1">
      <formula>"CW 3240-R7"</formula>
    </cfRule>
  </conditionalFormatting>
  <conditionalFormatting sqref="D154">
    <cfRule type="cellIs" priority="116" dxfId="417" operator="equal" stopIfTrue="1">
      <formula>"CW 2130-R11"</formula>
    </cfRule>
    <cfRule type="cellIs" priority="117" dxfId="417" operator="equal" stopIfTrue="1">
      <formula>"CW 3120-R2"</formula>
    </cfRule>
    <cfRule type="cellIs" priority="118" dxfId="417" operator="equal" stopIfTrue="1">
      <formula>"CW 3240-R7"</formula>
    </cfRule>
  </conditionalFormatting>
  <conditionalFormatting sqref="D153">
    <cfRule type="cellIs" priority="119" dxfId="417" operator="equal" stopIfTrue="1">
      <formula>"CW 2130-R11"</formula>
    </cfRule>
    <cfRule type="cellIs" priority="120" dxfId="417" operator="equal" stopIfTrue="1">
      <formula>"CW 3120-R2"</formula>
    </cfRule>
    <cfRule type="cellIs" priority="121" dxfId="417" operator="equal" stopIfTrue="1">
      <formula>"CW 3240-R7"</formula>
    </cfRule>
  </conditionalFormatting>
  <conditionalFormatting sqref="D156:D157">
    <cfRule type="cellIs" priority="113" dxfId="417" operator="equal" stopIfTrue="1">
      <formula>"CW 2130-R11"</formula>
    </cfRule>
    <cfRule type="cellIs" priority="114" dxfId="417" operator="equal" stopIfTrue="1">
      <formula>"CW 3120-R2"</formula>
    </cfRule>
    <cfRule type="cellIs" priority="115" dxfId="417" operator="equal" stopIfTrue="1">
      <formula>"CW 3240-R7"</formula>
    </cfRule>
  </conditionalFormatting>
  <conditionalFormatting sqref="D158">
    <cfRule type="cellIs" priority="110" dxfId="417" operator="equal" stopIfTrue="1">
      <formula>"CW 2130-R11"</formula>
    </cfRule>
    <cfRule type="cellIs" priority="111" dxfId="417" operator="equal" stopIfTrue="1">
      <formula>"CW 3120-R2"</formula>
    </cfRule>
    <cfRule type="cellIs" priority="112" dxfId="417" operator="equal" stopIfTrue="1">
      <formula>"CW 3240-R7"</formula>
    </cfRule>
  </conditionalFormatting>
  <conditionalFormatting sqref="D160">
    <cfRule type="cellIs" priority="107" dxfId="417" operator="equal" stopIfTrue="1">
      <formula>"CW 2130-R11"</formula>
    </cfRule>
    <cfRule type="cellIs" priority="108" dxfId="417" operator="equal" stopIfTrue="1">
      <formula>"CW 3120-R2"</formula>
    </cfRule>
    <cfRule type="cellIs" priority="109" dxfId="417" operator="equal" stopIfTrue="1">
      <formula>"CW 3240-R7"</formula>
    </cfRule>
  </conditionalFormatting>
  <conditionalFormatting sqref="D163:D164">
    <cfRule type="cellIs" priority="104" dxfId="417" operator="equal" stopIfTrue="1">
      <formula>"CW 2130-R11"</formula>
    </cfRule>
    <cfRule type="cellIs" priority="105" dxfId="417" operator="equal" stopIfTrue="1">
      <formula>"CW 3120-R2"</formula>
    </cfRule>
    <cfRule type="cellIs" priority="106" dxfId="417" operator="equal" stopIfTrue="1">
      <formula>"CW 3240-R7"</formula>
    </cfRule>
  </conditionalFormatting>
  <conditionalFormatting sqref="D165">
    <cfRule type="cellIs" priority="101" dxfId="417" operator="equal" stopIfTrue="1">
      <formula>"CW 2130-R11"</formula>
    </cfRule>
    <cfRule type="cellIs" priority="102" dxfId="417" operator="equal" stopIfTrue="1">
      <formula>"CW 3120-R2"</formula>
    </cfRule>
    <cfRule type="cellIs" priority="103" dxfId="417" operator="equal" stopIfTrue="1">
      <formula>"CW 3240-R7"</formula>
    </cfRule>
  </conditionalFormatting>
  <conditionalFormatting sqref="D166">
    <cfRule type="cellIs" priority="98" dxfId="417" operator="equal" stopIfTrue="1">
      <formula>"CW 2130-R11"</formula>
    </cfRule>
    <cfRule type="cellIs" priority="99" dxfId="417" operator="equal" stopIfTrue="1">
      <formula>"CW 3120-R2"</formula>
    </cfRule>
    <cfRule type="cellIs" priority="100" dxfId="417" operator="equal" stopIfTrue="1">
      <formula>"CW 3240-R7"</formula>
    </cfRule>
  </conditionalFormatting>
  <conditionalFormatting sqref="D167">
    <cfRule type="cellIs" priority="95" dxfId="417" operator="equal" stopIfTrue="1">
      <formula>"CW 2130-R11"</formula>
    </cfRule>
    <cfRule type="cellIs" priority="96" dxfId="417" operator="equal" stopIfTrue="1">
      <formula>"CW 3120-R2"</formula>
    </cfRule>
    <cfRule type="cellIs" priority="97" dxfId="417" operator="equal" stopIfTrue="1">
      <formula>"CW 3240-R7"</formula>
    </cfRule>
  </conditionalFormatting>
  <conditionalFormatting sqref="D169">
    <cfRule type="cellIs" priority="89" dxfId="417" operator="equal" stopIfTrue="1">
      <formula>"CW 2130-R11"</formula>
    </cfRule>
    <cfRule type="cellIs" priority="90" dxfId="417" operator="equal" stopIfTrue="1">
      <formula>"CW 3120-R2"</formula>
    </cfRule>
    <cfRule type="cellIs" priority="91" dxfId="417" operator="equal" stopIfTrue="1">
      <formula>"CW 3240-R7"</formula>
    </cfRule>
  </conditionalFormatting>
  <conditionalFormatting sqref="D168">
    <cfRule type="cellIs" priority="92" dxfId="417" operator="equal" stopIfTrue="1">
      <formula>"CW 2130-R11"</formula>
    </cfRule>
    <cfRule type="cellIs" priority="93" dxfId="417" operator="equal" stopIfTrue="1">
      <formula>"CW 3120-R2"</formula>
    </cfRule>
    <cfRule type="cellIs" priority="94" dxfId="417" operator="equal" stopIfTrue="1">
      <formula>"CW 3240-R7"</formula>
    </cfRule>
  </conditionalFormatting>
  <conditionalFormatting sqref="D171">
    <cfRule type="cellIs" priority="86" dxfId="417" operator="equal" stopIfTrue="1">
      <formula>"CW 2130-R11"</formula>
    </cfRule>
    <cfRule type="cellIs" priority="87" dxfId="417" operator="equal" stopIfTrue="1">
      <formula>"CW 3120-R2"</formula>
    </cfRule>
    <cfRule type="cellIs" priority="88" dxfId="417" operator="equal" stopIfTrue="1">
      <formula>"CW 3240-R7"</formula>
    </cfRule>
  </conditionalFormatting>
  <conditionalFormatting sqref="D175:D176">
    <cfRule type="cellIs" priority="81" dxfId="417" operator="equal" stopIfTrue="1">
      <formula>"CW 2130-R11"</formula>
    </cfRule>
    <cfRule type="cellIs" priority="82" dxfId="417" operator="equal" stopIfTrue="1">
      <formula>"CW 3120-R2"</formula>
    </cfRule>
    <cfRule type="cellIs" priority="83" dxfId="417" operator="equal" stopIfTrue="1">
      <formula>"CW 3240-R7"</formula>
    </cfRule>
  </conditionalFormatting>
  <conditionalFormatting sqref="D174">
    <cfRule type="cellIs" priority="84" dxfId="417" operator="equal" stopIfTrue="1">
      <formula>"CW 3120-R2"</formula>
    </cfRule>
    <cfRule type="cellIs" priority="85" dxfId="417" operator="equal" stopIfTrue="1">
      <formula>"CW 3240-R7"</formula>
    </cfRule>
  </conditionalFormatting>
  <conditionalFormatting sqref="D178:D179">
    <cfRule type="cellIs" priority="78" dxfId="417" operator="equal" stopIfTrue="1">
      <formula>"CW 2130-R11"</formula>
    </cfRule>
    <cfRule type="cellIs" priority="79" dxfId="417" operator="equal" stopIfTrue="1">
      <formula>"CW 3120-R2"</formula>
    </cfRule>
    <cfRule type="cellIs" priority="80" dxfId="417" operator="equal" stopIfTrue="1">
      <formula>"CW 3240-R7"</formula>
    </cfRule>
  </conditionalFormatting>
  <conditionalFormatting sqref="D182:D184">
    <cfRule type="cellIs" priority="75" dxfId="417" operator="equal" stopIfTrue="1">
      <formula>"CW 2130-R11"</formula>
    </cfRule>
    <cfRule type="cellIs" priority="76" dxfId="417" operator="equal" stopIfTrue="1">
      <formula>"CW 3120-R2"</formula>
    </cfRule>
    <cfRule type="cellIs" priority="77" dxfId="417" operator="equal" stopIfTrue="1">
      <formula>"CW 3240-R7"</formula>
    </cfRule>
  </conditionalFormatting>
  <conditionalFormatting sqref="D159">
    <cfRule type="cellIs" priority="72" dxfId="417" operator="equal" stopIfTrue="1">
      <formula>"CW 2130-R11"</formula>
    </cfRule>
    <cfRule type="cellIs" priority="73" dxfId="417" operator="equal" stopIfTrue="1">
      <formula>"CW 3120-R2"</formula>
    </cfRule>
    <cfRule type="cellIs" priority="74" dxfId="417" operator="equal" stopIfTrue="1">
      <formula>"CW 3240-R7"</formula>
    </cfRule>
  </conditionalFormatting>
  <conditionalFormatting sqref="D161">
    <cfRule type="cellIs" priority="69" dxfId="417" operator="equal" stopIfTrue="1">
      <formula>"CW 2130-R11"</formula>
    </cfRule>
    <cfRule type="cellIs" priority="70" dxfId="417" operator="equal" stopIfTrue="1">
      <formula>"CW 3120-R2"</formula>
    </cfRule>
    <cfRule type="cellIs" priority="71" dxfId="417" operator="equal" stopIfTrue="1">
      <formula>"CW 3240-R7"</formula>
    </cfRule>
  </conditionalFormatting>
  <conditionalFormatting sqref="D162">
    <cfRule type="cellIs" priority="66" dxfId="417" operator="equal" stopIfTrue="1">
      <formula>"CW 2130-R11"</formula>
    </cfRule>
    <cfRule type="cellIs" priority="67" dxfId="417" operator="equal" stopIfTrue="1">
      <formula>"CW 3120-R2"</formula>
    </cfRule>
    <cfRule type="cellIs" priority="68" dxfId="417" operator="equal" stopIfTrue="1">
      <formula>"CW 3240-R7"</formula>
    </cfRule>
  </conditionalFormatting>
  <conditionalFormatting sqref="D190">
    <cfRule type="cellIs" priority="63" dxfId="417" operator="equal" stopIfTrue="1">
      <formula>"CW 2130-R11"</formula>
    </cfRule>
    <cfRule type="cellIs" priority="64" dxfId="417" operator="equal" stopIfTrue="1">
      <formula>"CW 3120-R2"</formula>
    </cfRule>
    <cfRule type="cellIs" priority="65" dxfId="417" operator="equal" stopIfTrue="1">
      <formula>"CW 3240-R7"</formula>
    </cfRule>
  </conditionalFormatting>
  <conditionalFormatting sqref="D192">
    <cfRule type="cellIs" priority="60" dxfId="417" operator="equal" stopIfTrue="1">
      <formula>"CW 2130-R11"</formula>
    </cfRule>
    <cfRule type="cellIs" priority="61" dxfId="417" operator="equal" stopIfTrue="1">
      <formula>"CW 3120-R2"</formula>
    </cfRule>
    <cfRule type="cellIs" priority="62" dxfId="417" operator="equal" stopIfTrue="1">
      <formula>"CW 3240-R7"</formula>
    </cfRule>
  </conditionalFormatting>
  <conditionalFormatting sqref="D194">
    <cfRule type="cellIs" priority="57" dxfId="417" operator="equal" stopIfTrue="1">
      <formula>"CW 2130-R11"</formula>
    </cfRule>
    <cfRule type="cellIs" priority="58" dxfId="417" operator="equal" stopIfTrue="1">
      <formula>"CW 3120-R2"</formula>
    </cfRule>
    <cfRule type="cellIs" priority="59" dxfId="417" operator="equal" stopIfTrue="1">
      <formula>"CW 3240-R7"</formula>
    </cfRule>
  </conditionalFormatting>
  <conditionalFormatting sqref="D195">
    <cfRule type="cellIs" priority="54" dxfId="417" operator="equal" stopIfTrue="1">
      <formula>"CW 2130-R11"</formula>
    </cfRule>
    <cfRule type="cellIs" priority="55" dxfId="417" operator="equal" stopIfTrue="1">
      <formula>"CW 3120-R2"</formula>
    </cfRule>
    <cfRule type="cellIs" priority="56" dxfId="417" operator="equal" stopIfTrue="1">
      <formula>"CW 3240-R7"</formula>
    </cfRule>
  </conditionalFormatting>
  <conditionalFormatting sqref="D196">
    <cfRule type="cellIs" priority="51" dxfId="417" operator="equal" stopIfTrue="1">
      <formula>"CW 2130-R11"</formula>
    </cfRule>
    <cfRule type="cellIs" priority="52" dxfId="417" operator="equal" stopIfTrue="1">
      <formula>"CW 3120-R2"</formula>
    </cfRule>
    <cfRule type="cellIs" priority="53" dxfId="417" operator="equal" stopIfTrue="1">
      <formula>"CW 3240-R7"</formula>
    </cfRule>
  </conditionalFormatting>
  <conditionalFormatting sqref="D197">
    <cfRule type="cellIs" priority="48" dxfId="417" operator="equal" stopIfTrue="1">
      <formula>"CW 2130-R11"</formula>
    </cfRule>
    <cfRule type="cellIs" priority="49" dxfId="417" operator="equal" stopIfTrue="1">
      <formula>"CW 3120-R2"</formula>
    </cfRule>
    <cfRule type="cellIs" priority="50" dxfId="417" operator="equal" stopIfTrue="1">
      <formula>"CW 3240-R7"</formula>
    </cfRule>
  </conditionalFormatting>
  <conditionalFormatting sqref="D199">
    <cfRule type="cellIs" priority="45" dxfId="417" operator="equal" stopIfTrue="1">
      <formula>"CW 2130-R11"</formula>
    </cfRule>
    <cfRule type="cellIs" priority="46" dxfId="417" operator="equal" stopIfTrue="1">
      <formula>"CW 3120-R2"</formula>
    </cfRule>
    <cfRule type="cellIs" priority="47" dxfId="417" operator="equal" stopIfTrue="1">
      <formula>"CW 3240-R7"</formula>
    </cfRule>
  </conditionalFormatting>
  <conditionalFormatting sqref="D203:D204">
    <cfRule type="cellIs" priority="42" dxfId="417" operator="equal" stopIfTrue="1">
      <formula>"CW 2130-R11"</formula>
    </cfRule>
    <cfRule type="cellIs" priority="43" dxfId="417" operator="equal" stopIfTrue="1">
      <formula>"CW 3120-R2"</formula>
    </cfRule>
    <cfRule type="cellIs" priority="44" dxfId="417" operator="equal" stopIfTrue="1">
      <formula>"CW 3240-R7"</formula>
    </cfRule>
  </conditionalFormatting>
  <conditionalFormatting sqref="D193">
    <cfRule type="cellIs" priority="39" dxfId="417" operator="equal" stopIfTrue="1">
      <formula>"CW 2130-R11"</formula>
    </cfRule>
    <cfRule type="cellIs" priority="40" dxfId="417" operator="equal" stopIfTrue="1">
      <formula>"CW 3120-R2"</formula>
    </cfRule>
    <cfRule type="cellIs" priority="41" dxfId="417" operator="equal" stopIfTrue="1">
      <formula>"CW 3240-R7"</formula>
    </cfRule>
  </conditionalFormatting>
  <conditionalFormatting sqref="D224">
    <cfRule type="cellIs" priority="36" dxfId="417" operator="equal" stopIfTrue="1">
      <formula>"CW 2130-R11"</formula>
    </cfRule>
    <cfRule type="cellIs" priority="37" dxfId="417" operator="equal" stopIfTrue="1">
      <formula>"CW 3120-R2"</formula>
    </cfRule>
    <cfRule type="cellIs" priority="38" dxfId="417" operator="equal" stopIfTrue="1">
      <formula>"CW 3240-R7"</formula>
    </cfRule>
  </conditionalFormatting>
  <conditionalFormatting sqref="D126">
    <cfRule type="cellIs" priority="33" dxfId="417" operator="equal" stopIfTrue="1">
      <formula>"CW 2130-R11"</formula>
    </cfRule>
    <cfRule type="cellIs" priority="34" dxfId="417" operator="equal" stopIfTrue="1">
      <formula>"CW 3120-R2"</formula>
    </cfRule>
    <cfRule type="cellIs" priority="35" dxfId="417" operator="equal" stopIfTrue="1">
      <formula>"CW 3240-R7"</formula>
    </cfRule>
  </conditionalFormatting>
  <conditionalFormatting sqref="D172">
    <cfRule type="cellIs" priority="30" dxfId="417" operator="equal" stopIfTrue="1">
      <formula>"CW 2130-R11"</formula>
    </cfRule>
    <cfRule type="cellIs" priority="31" dxfId="417" operator="equal" stopIfTrue="1">
      <formula>"CW 3120-R2"</formula>
    </cfRule>
    <cfRule type="cellIs" priority="32" dxfId="417" operator="equal" stopIfTrue="1">
      <formula>"CW 3240-R7"</formula>
    </cfRule>
  </conditionalFormatting>
  <conditionalFormatting sqref="D200">
    <cfRule type="cellIs" priority="27" dxfId="417" operator="equal" stopIfTrue="1">
      <formula>"CW 2130-R11"</formula>
    </cfRule>
    <cfRule type="cellIs" priority="28" dxfId="417" operator="equal" stopIfTrue="1">
      <formula>"CW 3120-R2"</formula>
    </cfRule>
    <cfRule type="cellIs" priority="29" dxfId="417" operator="equal" stopIfTrue="1">
      <formula>"CW 3240-R7"</formula>
    </cfRule>
  </conditionalFormatting>
  <conditionalFormatting sqref="D201">
    <cfRule type="cellIs" priority="24" dxfId="417" operator="equal" stopIfTrue="1">
      <formula>"CW 2130-R11"</formula>
    </cfRule>
    <cfRule type="cellIs" priority="25" dxfId="417" operator="equal" stopIfTrue="1">
      <formula>"CW 3120-R2"</formula>
    </cfRule>
    <cfRule type="cellIs" priority="26" dxfId="417" operator="equal" stopIfTrue="1">
      <formula>"CW 3240-R7"</formula>
    </cfRule>
  </conditionalFormatting>
  <conditionalFormatting sqref="D42">
    <cfRule type="cellIs" priority="21" dxfId="417" operator="equal" stopIfTrue="1">
      <formula>"CW 2130-R11"</formula>
    </cfRule>
    <cfRule type="cellIs" priority="22" dxfId="417" operator="equal" stopIfTrue="1">
      <formula>"CW 3120-R2"</formula>
    </cfRule>
    <cfRule type="cellIs" priority="23" dxfId="417" operator="equal" stopIfTrue="1">
      <formula>"CW 3240-R7"</formula>
    </cfRule>
  </conditionalFormatting>
  <conditionalFormatting sqref="D25">
    <cfRule type="cellIs" priority="18" dxfId="417" operator="equal" stopIfTrue="1">
      <formula>"CW 2130-R11"</formula>
    </cfRule>
    <cfRule type="cellIs" priority="19" dxfId="417" operator="equal" stopIfTrue="1">
      <formula>"CW 3120-R2"</formula>
    </cfRule>
    <cfRule type="cellIs" priority="20" dxfId="417" operator="equal" stopIfTrue="1">
      <formula>"CW 3240-R7"</formula>
    </cfRule>
  </conditionalFormatting>
  <conditionalFormatting sqref="D236">
    <cfRule type="cellIs" priority="15" dxfId="417" operator="equal" stopIfTrue="1">
      <formula>"CW 2130-R11"</formula>
    </cfRule>
    <cfRule type="cellIs" priority="16" dxfId="417" operator="equal" stopIfTrue="1">
      <formula>"CW 3120-R2"</formula>
    </cfRule>
    <cfRule type="cellIs" priority="17" dxfId="417" operator="equal" stopIfTrue="1">
      <formula>"CW 3240-R7"</formula>
    </cfRule>
  </conditionalFormatting>
  <conditionalFormatting sqref="D81">
    <cfRule type="cellIs" priority="12" dxfId="417" operator="equal" stopIfTrue="1">
      <formula>"CW 2130-R11"</formula>
    </cfRule>
    <cfRule type="cellIs" priority="13" dxfId="417" operator="equal" stopIfTrue="1">
      <formula>"CW 3120-R2"</formula>
    </cfRule>
    <cfRule type="cellIs" priority="14" dxfId="417" operator="equal" stopIfTrue="1">
      <formula>"CW 3240-R7"</formula>
    </cfRule>
  </conditionalFormatting>
  <conditionalFormatting sqref="D82">
    <cfRule type="cellIs" priority="9" dxfId="417" operator="equal" stopIfTrue="1">
      <formula>"CW 2130-R11"</formula>
    </cfRule>
    <cfRule type="cellIs" priority="10" dxfId="417" operator="equal" stopIfTrue="1">
      <formula>"CW 3120-R2"</formula>
    </cfRule>
    <cfRule type="cellIs" priority="11" dxfId="417" operator="equal" stopIfTrue="1">
      <formula>"CW 3240-R7"</formula>
    </cfRule>
  </conditionalFormatting>
  <conditionalFormatting sqref="D83">
    <cfRule type="cellIs" priority="6" dxfId="417" operator="equal" stopIfTrue="1">
      <formula>"CW 2130-R11"</formula>
    </cfRule>
    <cfRule type="cellIs" priority="7" dxfId="417" operator="equal" stopIfTrue="1">
      <formula>"CW 3120-R2"</formula>
    </cfRule>
    <cfRule type="cellIs" priority="8" dxfId="417" operator="equal" stopIfTrue="1">
      <formula>"CW 3240-R7"</formula>
    </cfRule>
  </conditionalFormatting>
  <conditionalFormatting sqref="D84">
    <cfRule type="cellIs" priority="3" dxfId="417" operator="equal" stopIfTrue="1">
      <formula>"CW 2130-R11"</formula>
    </cfRule>
    <cfRule type="cellIs" priority="4" dxfId="417" operator="equal" stopIfTrue="1">
      <formula>"CW 3120-R2"</formula>
    </cfRule>
    <cfRule type="cellIs" priority="5" dxfId="417" operator="equal" stopIfTrue="1">
      <formula>"CW 3240-R7"</formula>
    </cfRule>
  </conditionalFormatting>
  <conditionalFormatting sqref="D128">
    <cfRule type="cellIs" priority="1" dxfId="417" operator="equal" stopIfTrue="1">
      <formula>"CW 3120-R2"</formula>
    </cfRule>
    <cfRule type="cellIs" priority="2" dxfId="417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3:G14 G16 G11 G23 G35:G36 G41 G33 G45 G59:G60 G66 G55 G57 G74 G86 G234 G211 G222 G213 G215 G217:G218 G95 G99 G97 G144 G101 G115 G118 G128 G134 G105 G107:G108 G156 G182 G158 G163 G165 G174 G178 G161 G192 G194 G199 G171 G12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2 G15 G18:G21 G30:G31 G39:G40 G34 G37 G126 G46:G48 G52:G53 G58 G68:G72 G56 G75:G78 G87:G88 G208:G209 G24:G26 G216 G212 G214 G224:G230 G232 G92:G93 G98 G96 G100 G148:G149 G116:G117 G119:G123 G219:G221 G129:G132 G135:G142 G145:G146 G102:G104 G106 G153:G154 G157 G164 G172 G175:G176 G183:G184 G162 G190 G203:G204 G200:G201 G193 G80:G84 G109:G114 G159:G160 G166:G169 G186 G179:G180 G195:G197 G42:G43 G61:G65 G235:G237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 xml:space="preserve">&amp;L&amp;10The City of Winnipeg
Bid Opportunity No. 285-2017 
&amp;XTemplate Version: C42017.....-RW&amp;R&amp;10Bid Submission
Page &amp;P+3 of 20 </oddHeader>
    <oddFooter xml:space="preserve">&amp;R__________________
Name of Bidder                    </oddFooter>
  </headerFooter>
  <rowBreaks count="7" manualBreakCount="7">
    <brk id="27" min="1" max="7" man="1"/>
    <brk id="49" min="1" max="7" man="1"/>
    <brk id="89" min="1" max="7" man="1"/>
    <brk id="150" min="1" max="7" man="1"/>
    <brk id="187" min="1" max="7" man="1"/>
    <brk id="205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Mark Delmo
Date:April 13, 2017
File Size 195,584</dc:description>
  <cp:lastModifiedBy>Kerr, Geoff</cp:lastModifiedBy>
  <cp:lastPrinted>2017-04-10T20:24:26Z</cp:lastPrinted>
  <dcterms:created xsi:type="dcterms:W3CDTF">1999-03-31T15:44:33Z</dcterms:created>
  <dcterms:modified xsi:type="dcterms:W3CDTF">2017-04-13T20:26:24Z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