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5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PRICES'!$B$6:$H$269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PRICES'!$B$1:$IV$146</definedName>
    <definedName name="XITEMS">'FORM B - PRICES'!$B$6:$IV$146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I119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<sst xmlns="http://schemas.openxmlformats.org/spreadsheetml/2006/main" count="1104" uniqueCount="411">
  <si>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</si>
  <si>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</si>
  <si>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</si>
  <si>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</si>
  <si>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</si>
  <si>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</si>
  <si>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</si>
  <si>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</si>
  <si>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</si>
  <si>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</si>
  <si>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</si>
  <si>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</si>
  <si>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</si>
  <si>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</si>
  <si>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</si>
  <si>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</si>
  <si>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</si>
  <si>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</si>
  <si>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</si>
  <si>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</si>
  <si>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</si>
  <si>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</si>
  <si>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</si>
  <si>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</si>
  <si>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</si>
  <si>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</si>
  <si>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</si>
  <si>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</si>
  <si>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</si>
  <si>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</si>
  <si>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</si>
  <si>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</si>
  <si>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</si>
  <si>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</si>
  <si>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</si>
  <si>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</si>
  <si>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</si>
  <si>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</si>
  <si>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</si>
  <si>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</si>
  <si>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</si>
  <si>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</si>
  <si>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</si>
  <si>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</si>
  <si>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</si>
  <si>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</si>
  <si>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</si>
  <si>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</si>
  <si>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</si>
  <si>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</si>
  <si>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</si>
  <si>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</si>
  <si>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</si>
  <si>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</si>
  <si>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</si>
  <si>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</si>
  <si>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</si>
  <si>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</si>
  <si>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</si>
  <si>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</si>
  <si>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</si>
  <si>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</si>
  <si>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</si>
  <si>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</si>
  <si>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</si>
  <si>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</si>
  <si>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</si>
  <si>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</si>
  <si>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</si>
  <si>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</si>
  <si>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</si>
  <si>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</si>
  <si>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</si>
  <si>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</si>
  <si>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</si>
  <si>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</si>
  <si>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</si>
  <si>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</si>
  <si>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</si>
  <si>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</si>
  <si>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</si>
  <si>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</si>
  <si>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</si>
  <si>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</si>
  <si>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</si>
  <si>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Tie-ins and Approaches</t>
  </si>
  <si>
    <t>F009</t>
  </si>
  <si>
    <t>F010</t>
  </si>
  <si>
    <t>F011</t>
  </si>
  <si>
    <t>F018</t>
  </si>
  <si>
    <t>C.1</t>
  </si>
  <si>
    <t>C.2</t>
  </si>
  <si>
    <t>C.3</t>
  </si>
  <si>
    <t>C.4</t>
  </si>
  <si>
    <t>D.1</t>
  </si>
  <si>
    <t>D.2</t>
  </si>
  <si>
    <t>E023</t>
  </si>
  <si>
    <t>E.1</t>
  </si>
  <si>
    <t>E025</t>
  </si>
  <si>
    <t>AP-005 - Standard Solid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</si>
  <si>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</si>
  <si>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</si>
  <si>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</si>
  <si>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</si>
  <si>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</si>
  <si>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</si>
  <si>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</si>
  <si>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</si>
  <si>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</si>
  <si>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</si>
  <si>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</si>
  <si>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</si>
  <si>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</si>
  <si>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</si>
  <si>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</si>
  <si>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</si>
  <si>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</si>
  <si>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</si>
  <si>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</si>
  <si>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</si>
  <si>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</si>
  <si>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</si>
  <si>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</si>
  <si>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</si>
  <si>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</si>
  <si>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</si>
  <si>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</si>
  <si>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</si>
  <si>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</si>
  <si>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</si>
  <si>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</si>
  <si>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</si>
  <si>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</si>
  <si>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</si>
  <si>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</si>
  <si>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</si>
  <si>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</si>
  <si>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</si>
  <si>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</si>
  <si>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</si>
  <si>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</si>
  <si>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</si>
  <si>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</si>
  <si>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</si>
  <si>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</si>
  <si>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</si>
  <si>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</si>
  <si>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</si>
  <si>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</si>
  <si>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</si>
  <si>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</si>
  <si>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</si>
  <si>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</si>
  <si>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</si>
  <si>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SD-203B</t>
  </si>
  <si>
    <t>B214rl</t>
  </si>
  <si>
    <t>Curb Ramp (8-12 mm reveal ht, Monolithic)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</si>
  <si>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</si>
  <si>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</si>
  <si>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</si>
  <si>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</si>
  <si>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</si>
  <si>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</si>
  <si>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</si>
  <si>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</si>
  <si>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</si>
  <si>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SD-205</t>
  </si>
  <si>
    <t>SD-229C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</si>
  <si>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</si>
  <si>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</si>
  <si>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</si>
  <si>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</si>
  <si>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</si>
  <si>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</si>
  <si>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</si>
  <si>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E004</t>
  </si>
  <si>
    <t>SD-024, 1800 mm deep</t>
  </si>
  <si>
    <t>Replacing Existing Manhole and Catch Basin  Frames &amp; Covers</t>
  </si>
  <si>
    <t>E036</t>
  </si>
  <si>
    <t xml:space="preserve">Connecting to Existing Sewer </t>
  </si>
  <si>
    <t>E037</t>
  </si>
  <si>
    <t>d)</t>
  </si>
  <si>
    <t>CW 3210-R7</t>
  </si>
  <si>
    <t>51 mm</t>
  </si>
  <si>
    <t>CW 3510-R9</t>
  </si>
  <si>
    <t>G002</t>
  </si>
  <si>
    <t xml:space="preserve"> width &lt; 600 mm</t>
  </si>
  <si>
    <t xml:space="preserve"> width &gt; or = 600 mm</t>
  </si>
  <si>
    <t>B123rl</t>
  </si>
  <si>
    <t>Monolithic Curb and Sidewalk</t>
  </si>
  <si>
    <t>SD-228B</t>
  </si>
  <si>
    <t>B.14</t>
  </si>
  <si>
    <t>B.15</t>
  </si>
  <si>
    <t>B.16</t>
  </si>
  <si>
    <t>B.17</t>
  </si>
  <si>
    <t>B.18</t>
  </si>
  <si>
    <t>B.19</t>
  </si>
  <si>
    <t>B.20</t>
  </si>
  <si>
    <t>B.21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</si>
  <si>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</si>
  <si>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</si>
  <si>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</si>
  <si>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</si>
  <si>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</si>
  <si>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</si>
  <si>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</si>
  <si>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</si>
  <si>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B077-72</t>
  </si>
  <si>
    <t>C.10</t>
  </si>
  <si>
    <t>B091-72</t>
  </si>
  <si>
    <t>150 mm Concrete Pavement (Type B)</t>
  </si>
  <si>
    <t>C.11</t>
  </si>
  <si>
    <t>C.12</t>
  </si>
  <si>
    <t>B100r</t>
  </si>
  <si>
    <t>C.13</t>
  </si>
  <si>
    <t>Miscellaneous Concrete Slab Removal</t>
  </si>
  <si>
    <t>B104r</t>
  </si>
  <si>
    <t>B107i</t>
  </si>
  <si>
    <t>C.14</t>
  </si>
  <si>
    <t xml:space="preserve">Miscellaneous Concrete Slab Installation </t>
  </si>
  <si>
    <t>B111i</t>
  </si>
  <si>
    <t>C.15</t>
  </si>
  <si>
    <t>C.16</t>
  </si>
  <si>
    <t>C.17</t>
  </si>
  <si>
    <t>C.18</t>
  </si>
  <si>
    <t>C.19</t>
  </si>
  <si>
    <t>C.20</t>
  </si>
  <si>
    <t>C.21</t>
  </si>
  <si>
    <t>E006</t>
  </si>
  <si>
    <t>C.22</t>
  </si>
  <si>
    <t xml:space="preserve">Catch Pit </t>
  </si>
  <si>
    <t>E007</t>
  </si>
  <si>
    <t>SD-023</t>
  </si>
  <si>
    <t>E012</t>
  </si>
  <si>
    <t>C.23</t>
  </si>
  <si>
    <t>Drainage Connection Pipe</t>
  </si>
  <si>
    <t>C.24</t>
  </si>
  <si>
    <t>E034</t>
  </si>
  <si>
    <t>C.25</t>
  </si>
  <si>
    <t>Connecting to Existing Catch Basin</t>
  </si>
  <si>
    <t>E035</t>
  </si>
  <si>
    <t>C.26</t>
  </si>
  <si>
    <t>C.27</t>
  </si>
  <si>
    <t>C.28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</si>
  <si>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</si>
  <si>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</si>
  <si>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</si>
  <si>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</si>
  <si>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</si>
  <si>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</si>
  <si>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</si>
  <si>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</si>
  <si>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</si>
  <si>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B125</t>
  </si>
  <si>
    <t>D.12</t>
  </si>
  <si>
    <t>Supply of Precast  Sidewalk Blocks</t>
  </si>
  <si>
    <t>D.13</t>
  </si>
  <si>
    <t>CW 3330-R5</t>
  </si>
  <si>
    <t>D.14</t>
  </si>
  <si>
    <t>D.15</t>
  </si>
  <si>
    <t>D.16</t>
  </si>
  <si>
    <t>D.17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</si>
  <si>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</si>
  <si>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</si>
  <si>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</si>
  <si>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</si>
  <si>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</si>
  <si>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</si>
  <si>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</si>
  <si>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</si>
  <si>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</si>
  <si>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</si>
  <si>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B125A</t>
  </si>
  <si>
    <t>E.12</t>
  </si>
  <si>
    <t>Removal of Precast Sidewalk Blocks</t>
  </si>
  <si>
    <t>E.13</t>
  </si>
  <si>
    <t>E.14</t>
  </si>
  <si>
    <t>E.15</t>
  </si>
  <si>
    <t>E.16</t>
  </si>
  <si>
    <t>C065</t>
  </si>
  <si>
    <t>Construction of  Curb Ramp (8-12 mm ht, Monolithic)</t>
  </si>
  <si>
    <t>E.17</t>
  </si>
  <si>
    <t>E.18</t>
  </si>
  <si>
    <t>E.19</t>
  </si>
  <si>
    <t>E.20</t>
  </si>
  <si>
    <t>E.21</t>
  </si>
  <si>
    <t>E.22</t>
  </si>
  <si>
    <t>E039</t>
  </si>
  <si>
    <t>E.23</t>
  </si>
  <si>
    <t>200 mm Concrete Pavement (Type B)</t>
  </si>
  <si>
    <t>B124</t>
  </si>
  <si>
    <t>F.8</t>
  </si>
  <si>
    <t>Adjustment of Precast  Sidewalk Blocks</t>
  </si>
  <si>
    <t>F.9</t>
  </si>
  <si>
    <t>B126r</t>
  </si>
  <si>
    <t>Concrete Curb Removal</t>
  </si>
  <si>
    <t>B127r</t>
  </si>
  <si>
    <t>B135i</t>
  </si>
  <si>
    <t>Concrete Curb Installation</t>
  </si>
  <si>
    <t>B136i</t>
  </si>
  <si>
    <t>C051</t>
  </si>
  <si>
    <t>100 mm Concrete Sidewalk</t>
  </si>
  <si>
    <t xml:space="preserve">CW 3325-R5  </t>
  </si>
  <si>
    <t>76 mm</t>
  </si>
  <si>
    <t>A.1</t>
  </si>
  <si>
    <t>CW 3110-R19</t>
  </si>
  <si>
    <t xml:space="preserve">(E16) Recycled Concrete Base Course - has been removed form BO Template and has been incorporated into CW3110-R14. Contractor may select from specified materials.
</t>
  </si>
  <si>
    <t xml:space="preserve"> </t>
  </si>
  <si>
    <t>B047-24</t>
  </si>
  <si>
    <t>Partial Slab Patches - Early Opening (24 hour)</t>
  </si>
  <si>
    <t xml:space="preserve">CW 3230-R8
</t>
  </si>
  <si>
    <t>B057-24</t>
  </si>
  <si>
    <t>B083-72</t>
  </si>
  <si>
    <t>230 mm Concrete Pavement (Type B)</t>
  </si>
  <si>
    <t>Standard Detail must be Referenced</t>
  </si>
  <si>
    <t>^ Integral or Separate</t>
  </si>
  <si>
    <t>B132r</t>
  </si>
  <si>
    <t>Curb Ramp</t>
  </si>
  <si>
    <t>B133r</t>
  </si>
  <si>
    <t>Safety Curb</t>
  </si>
  <si>
    <t>B184rlA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</si>
  <si>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</si>
  <si>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</si>
  <si>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</si>
  <si>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</si>
  <si>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</si>
  <si>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</si>
  <si>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</si>
  <si>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 xml:space="preserve">CW 3450-R6 </t>
  </si>
  <si>
    <t>B202</t>
  </si>
  <si>
    <t>50 - 100 mm Depth (Asphalt)</t>
  </si>
  <si>
    <t>CW 3326-R3</t>
  </si>
  <si>
    <t>E13</t>
  </si>
  <si>
    <t>C052</t>
  </si>
  <si>
    <t>Interlocking Paving Stones</t>
  </si>
  <si>
    <t>^ specify depth 1800 or 1200</t>
  </si>
  <si>
    <t xml:space="preserve">^ specify size </t>
  </si>
  <si>
    <t>3.16.7 - Perform a video inspection of the existing sewer after completion of backfilling and compaction using the video equipment indicated in CW 2145 from the nearest manhole to a minimum of 2
metres past the new connection. - (incidental)</t>
  </si>
  <si>
    <t>^ specify size and type</t>
  </si>
  <si>
    <t>"Type" opt. if known</t>
  </si>
  <si>
    <t>F004</t>
  </si>
  <si>
    <t>38 mm</t>
  </si>
  <si>
    <t>Reinforced Tree Well Curb</t>
  </si>
  <si>
    <t>E14</t>
  </si>
  <si>
    <t>E15</t>
  </si>
  <si>
    <t>A013</t>
  </si>
  <si>
    <t xml:space="preserve">Ditch Grading </t>
  </si>
  <si>
    <t>A015</t>
  </si>
  <si>
    <t>Ditch Excavation</t>
  </si>
  <si>
    <t>A030</t>
  </si>
  <si>
    <t>Fill Material</t>
  </si>
  <si>
    <t>CW 3170-R3</t>
  </si>
  <si>
    <t>A033</t>
  </si>
  <si>
    <t>Supplying and Placing Imported Material</t>
  </si>
  <si>
    <t>B003</t>
  </si>
  <si>
    <t>Asphalt Pavement</t>
  </si>
  <si>
    <t>B101r</t>
  </si>
  <si>
    <t>Median Slab</t>
  </si>
  <si>
    <t>B102r</t>
  </si>
  <si>
    <t>Monolithic Median Slab</t>
  </si>
  <si>
    <t>B108i</t>
  </si>
  <si>
    <t>SD-227A</t>
  </si>
  <si>
    <t>B109i</t>
  </si>
  <si>
    <t>SD-226A</t>
  </si>
  <si>
    <t>B115rl</t>
  </si>
  <si>
    <t>B150iA</t>
  </si>
  <si>
    <t>SD-229A,B,C</t>
  </si>
  <si>
    <t>B184rl</t>
  </si>
  <si>
    <t>Curb Ramp (8-12 mm reveal ht, Integral)</t>
  </si>
  <si>
    <t>B199</t>
  </si>
  <si>
    <t>Construction of Asphalt Patches</t>
  </si>
  <si>
    <t>G005</t>
  </si>
  <si>
    <t>Salt Tolerant Grass Seeding</t>
  </si>
  <si>
    <t>C017</t>
  </si>
  <si>
    <t>Construction of Monolithic Curb and Sidewalk</t>
  </si>
  <si>
    <t>Regional Sidewalk Renewals</t>
  </si>
  <si>
    <t>B121rlC</t>
  </si>
  <si>
    <t>^ reveal height, add "Slip Form Paving" if specified</t>
  </si>
  <si>
    <t>^ reveal height, type &amp; reference to Standard Detail</t>
  </si>
  <si>
    <t xml:space="preserve">Include for Regional &amp; Collector boulevards, medians, etc. </t>
  </si>
  <si>
    <t>Local Sidewalk Renewals</t>
  </si>
  <si>
    <t>F013</t>
  </si>
  <si>
    <t>Supply of Curb Inlet Frames</t>
  </si>
  <si>
    <t xml:space="preserve">CW 3210-R7
</t>
  </si>
  <si>
    <t>Detectable Warning Surface Tile Installation</t>
  </si>
  <si>
    <t>B116rl</t>
  </si>
  <si>
    <t>New Regional Sidewalk Construction - Sargent Avenue (North Side) from Alley West of Strathcona Street to Milt Stegall Drive</t>
  </si>
  <si>
    <t>B184i</t>
  </si>
  <si>
    <t>CW 3310-R17</t>
  </si>
  <si>
    <t>C046A</t>
  </si>
  <si>
    <t xml:space="preserve">* reference to Standard Detail
</t>
  </si>
  <si>
    <t>New Regional Sidewalk Construction - Lagimodiere Boulevard (West Side) from Burmac Road to East Mint Place</t>
  </si>
  <si>
    <t>Could also specify "Crushed Aggregate" see CW 3110-R12, 2.1.3</t>
  </si>
  <si>
    <t>Contractor has option of supplying Crushed Aggregate, Crushed Limestone, Crushed Concrete, or Crushed Granite.</t>
  </si>
  <si>
    <t xml:space="preserve">Tree Removal </t>
  </si>
  <si>
    <t>New Regional Sidewalk Construction - Smith Street (West Side) from St. Mary Avenue to Graham Avenue</t>
  </si>
  <si>
    <t>Construction of Monolithic Curb and 100 mm Concrete Sidewalk with Block-outs for Paving Stones</t>
  </si>
  <si>
    <t>Supply and Install Cast Iron Tree Well Grate - ADA Compliant - 600 mm Diameter Tree Opening</t>
  </si>
  <si>
    <t>(SEE B9)</t>
  </si>
  <si>
    <t>Modified Barrier (180 mm reveal ht, Dowelled)</t>
  </si>
  <si>
    <t>250 mm Drainage Connection Pipe</t>
  </si>
  <si>
    <t>250 mm PVC Connecting Pipe</t>
  </si>
  <si>
    <t>Connecting to 375 mm  PVC Sewer</t>
  </si>
  <si>
    <t>CW 3330-R5, E10</t>
  </si>
  <si>
    <t>E8</t>
  </si>
  <si>
    <t>E12</t>
  </si>
  <si>
    <r>
      <t xml:space="preserve">Barrier </t>
    </r>
    <r>
      <rPr>
        <sz val="12"/>
        <color indexed="8"/>
        <rFont val="Arial"/>
        <family val="2"/>
      </rPr>
      <t>integral</t>
    </r>
  </si>
  <si>
    <r>
      <t>Barrier</t>
    </r>
    <r>
      <rPr>
        <sz val="12"/>
        <color indexed="8"/>
        <rFont val="Arial"/>
        <family val="2"/>
      </rPr>
      <t xml:space="preserve"> integral</t>
    </r>
  </si>
  <si>
    <r>
      <t>Barrier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integral</t>
    </r>
  </si>
  <si>
    <t>Supply and Install Decorative Guard Rail</t>
  </si>
  <si>
    <t>ls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</si>
</sst>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8"/>
      <name val="Tahoma"/>
      <family val="2"/>
    </font>
    <font>
      <i/>
      <sz val="12"/>
      <color indexed="8"/>
      <name val="Arial"/>
      <family val="2"/>
    </font>
    <font>
      <strike/>
      <sz val="10"/>
      <color indexed="8"/>
      <name val="MS Sans Serif"/>
      <family val="2"/>
    </font>
    <font>
      <sz val="10"/>
      <color indexed="10"/>
      <name val="MS Sans Serif"/>
      <family val="2"/>
    </font>
    <font>
      <sz val="13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  <font>
      <sz val="10"/>
      <color rgb="FFFF0000"/>
      <name val="MS Sans Serif"/>
      <family val="2"/>
    </font>
    <font>
      <sz val="13.5"/>
      <color theme="1"/>
      <name val="MS Sans Serif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38" fillId="4" borderId="0" applyNumberFormat="0" applyBorder="0" applyAlignment="0" applyProtection="0"/>
    <xf numFmtId="0" fontId="47" fillId="5" borderId="0" applyNumberFormat="0" applyBorder="0" applyAlignment="0" applyProtection="0"/>
    <xf numFmtId="0" fontId="38" fillId="6" borderId="0" applyNumberFormat="0" applyBorder="0" applyAlignment="0" applyProtection="0"/>
    <xf numFmtId="0" fontId="47" fillId="7" borderId="0" applyNumberFormat="0" applyBorder="0" applyAlignment="0" applyProtection="0"/>
    <xf numFmtId="0" fontId="38" fillId="8" borderId="0" applyNumberFormat="0" applyBorder="0" applyAlignment="0" applyProtection="0"/>
    <xf numFmtId="0" fontId="47" fillId="9" borderId="0" applyNumberFormat="0" applyBorder="0" applyAlignment="0" applyProtection="0"/>
    <xf numFmtId="0" fontId="38" fillId="10" borderId="0" applyNumberFormat="0" applyBorder="0" applyAlignment="0" applyProtection="0"/>
    <xf numFmtId="0" fontId="47" fillId="11" borderId="0" applyNumberFormat="0" applyBorder="0" applyAlignment="0" applyProtection="0"/>
    <xf numFmtId="0" fontId="38" fillId="12" borderId="0" applyNumberFormat="0" applyBorder="0" applyAlignment="0" applyProtection="0"/>
    <xf numFmtId="0" fontId="47" fillId="13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0" applyNumberFormat="0" applyBorder="0" applyAlignment="0" applyProtection="0"/>
    <xf numFmtId="0" fontId="38" fillId="16" borderId="0" applyNumberFormat="0" applyBorder="0" applyAlignment="0" applyProtection="0"/>
    <xf numFmtId="0" fontId="47" fillId="17" borderId="0" applyNumberFormat="0" applyBorder="0" applyAlignment="0" applyProtection="0"/>
    <xf numFmtId="0" fontId="38" fillId="18" borderId="0" applyNumberFormat="0" applyBorder="0" applyAlignment="0" applyProtection="0"/>
    <xf numFmtId="0" fontId="47" fillId="19" borderId="0" applyNumberFormat="0" applyBorder="0" applyAlignment="0" applyProtection="0"/>
    <xf numFmtId="0" fontId="38" fillId="20" borderId="0" applyNumberFormat="0" applyBorder="0" applyAlignment="0" applyProtection="0"/>
    <xf numFmtId="0" fontId="47" fillId="21" borderId="0" applyNumberFormat="0" applyBorder="0" applyAlignment="0" applyProtection="0"/>
    <xf numFmtId="0" fontId="38" fillId="10" borderId="0" applyNumberFormat="0" applyBorder="0" applyAlignment="0" applyProtection="0"/>
    <xf numFmtId="0" fontId="47" fillId="22" borderId="0" applyNumberFormat="0" applyBorder="0" applyAlignment="0" applyProtection="0"/>
    <xf numFmtId="0" fontId="38" fillId="16" borderId="0" applyNumberFormat="0" applyBorder="0" applyAlignment="0" applyProtection="0"/>
    <xf numFmtId="0" fontId="47" fillId="23" borderId="0" applyNumberFormat="0" applyBorder="0" applyAlignment="0" applyProtection="0"/>
    <xf numFmtId="0" fontId="38" fillId="24" borderId="0" applyNumberFormat="0" applyBorder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0" applyNumberFormat="0" applyBorder="0" applyAlignment="0" applyProtection="0"/>
    <xf numFmtId="0" fontId="37" fillId="18" borderId="0" applyNumberFormat="0" applyBorder="0" applyAlignment="0" applyProtection="0"/>
    <xf numFmtId="0" fontId="48" fillId="28" borderId="0" applyNumberFormat="0" applyBorder="0" applyAlignment="0" applyProtection="0"/>
    <xf numFmtId="0" fontId="37" fillId="20" borderId="0" applyNumberFormat="0" applyBorder="0" applyAlignment="0" applyProtection="0"/>
    <xf numFmtId="0" fontId="48" fillId="29" borderId="0" applyNumberFormat="0" applyBorder="0" applyAlignment="0" applyProtection="0"/>
    <xf numFmtId="0" fontId="37" fillId="30" borderId="0" applyNumberFormat="0" applyBorder="0" applyAlignment="0" applyProtection="0"/>
    <xf numFmtId="0" fontId="48" fillId="31" borderId="0" applyNumberFormat="0" applyBorder="0" applyAlignment="0" applyProtection="0"/>
    <xf numFmtId="0" fontId="37" fillId="32" borderId="0" applyNumberFormat="0" applyBorder="0" applyAlignment="0" applyProtection="0"/>
    <xf numFmtId="0" fontId="48" fillId="33" borderId="0" applyNumberFormat="0" applyBorder="0" applyAlignment="0" applyProtection="0"/>
    <xf numFmtId="0" fontId="37" fillId="34" borderId="0" applyNumberFormat="0" applyBorder="0" applyAlignment="0" applyProtection="0"/>
    <xf numFmtId="0" fontId="48" fillId="35" borderId="0" applyNumberFormat="0" applyBorder="0" applyAlignment="0" applyProtection="0"/>
    <xf numFmtId="0" fontId="37" fillId="36" borderId="0" applyNumberFormat="0" applyBorder="0" applyAlignment="0" applyProtection="0"/>
    <xf numFmtId="0" fontId="48" fillId="37" borderId="0" applyNumberFormat="0" applyBorder="0" applyAlignment="0" applyProtection="0"/>
    <xf numFmtId="0" fontId="37" fillId="38" borderId="0" applyNumberFormat="0" applyBorder="0" applyAlignment="0" applyProtection="0"/>
    <xf numFmtId="0" fontId="48" fillId="39" borderId="0" applyNumberFormat="0" applyBorder="0" applyAlignment="0" applyProtection="0"/>
    <xf numFmtId="0" fontId="37" fillId="40" borderId="0" applyNumberFormat="0" applyBorder="0" applyAlignment="0" applyProtection="0"/>
    <xf numFmtId="0" fontId="48" fillId="41" borderId="0" applyNumberFormat="0" applyBorder="0" applyAlignment="0" applyProtection="0"/>
    <xf numFmtId="0" fontId="37" fillId="30" borderId="0" applyNumberFormat="0" applyBorder="0" applyAlignment="0" applyProtection="0"/>
    <xf numFmtId="0" fontId="48" fillId="42" borderId="0" applyNumberFormat="0" applyBorder="0" applyAlignment="0" applyProtection="0"/>
    <xf numFmtId="0" fontId="37" fillId="32" borderId="0" applyNumberFormat="0" applyBorder="0" applyAlignment="0" applyProtection="0"/>
    <xf numFmtId="0" fontId="48" fillId="43" borderId="0" applyNumberFormat="0" applyBorder="0" applyAlignment="0" applyProtection="0"/>
    <xf numFmtId="0" fontId="37" fillId="44" borderId="0" applyNumberFormat="0" applyBorder="0" applyAlignment="0" applyProtection="0"/>
    <xf numFmtId="0" fontId="49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0" fillId="46" borderId="5" applyNumberFormat="0" applyAlignment="0" applyProtection="0"/>
    <xf numFmtId="0" fontId="31" fillId="47" borderId="6" applyNumberFormat="0" applyAlignment="0" applyProtection="0"/>
    <xf numFmtId="0" fontId="51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6" fillId="8" borderId="0" applyNumberFormat="0" applyBorder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51" borderId="5" applyNumberFormat="0" applyAlignment="0" applyProtection="0"/>
    <xf numFmtId="0" fontId="29" fillId="14" borderId="6" applyNumberFormat="0" applyAlignment="0" applyProtection="0"/>
    <xf numFmtId="0" fontId="58" fillId="0" borderId="15" applyNumberFormat="0" applyFill="0" applyAlignment="0" applyProtection="0"/>
    <xf numFmtId="0" fontId="32" fillId="0" borderId="16" applyNumberFormat="0" applyFill="0" applyAlignment="0" applyProtection="0"/>
    <xf numFmtId="0" fontId="59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0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2" fillId="0" borderId="22" applyNumberFormat="0" applyFill="0" applyAlignment="0" applyProtection="0"/>
    <xf numFmtId="0" fontId="36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7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1" fontId="0" fillId="2" borderId="29" xfId="0" applyNumberFormat="1" applyBorder="1" applyAlignment="1">
      <alignment horizontal="right" vertical="center"/>
    </xf>
    <xf numFmtId="2" fontId="0" fillId="2" borderId="28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7" fontId="0" fillId="2" borderId="35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9" xfId="0" applyNumberFormat="1" applyBorder="1" applyAlignment="1">
      <alignment horizontal="right"/>
    </xf>
    <xf numFmtId="0" fontId="2" fillId="2" borderId="34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right"/>
    </xf>
    <xf numFmtId="4" fontId="39" fillId="0" borderId="1" xfId="136" applyNumberFormat="1" applyFont="1" applyFill="1" applyBorder="1" applyAlignment="1" applyProtection="1">
      <alignment horizontal="center" vertical="top"/>
      <protection/>
    </xf>
    <xf numFmtId="4" fontId="39" fillId="0" borderId="1" xfId="136" applyNumberFormat="1" applyFont="1" applyFill="1" applyBorder="1" applyAlignment="1" applyProtection="1">
      <alignment horizontal="center" vertical="top" wrapText="1"/>
      <protection/>
    </xf>
    <xf numFmtId="7" fontId="0" fillId="2" borderId="40" xfId="0" applyNumberFormat="1" applyBorder="1" applyAlignment="1">
      <alignment horizontal="right" vertical="center"/>
    </xf>
    <xf numFmtId="7" fontId="0" fillId="2" borderId="41" xfId="0" applyNumberFormat="1" applyBorder="1" applyAlignment="1">
      <alignment horizontal="right" vertical="center"/>
    </xf>
    <xf numFmtId="0" fontId="0" fillId="2" borderId="42" xfId="0" applyNumberFormat="1" applyBorder="1" applyAlignment="1">
      <alignment horizontal="right"/>
    </xf>
    <xf numFmtId="0" fontId="0" fillId="2" borderId="43" xfId="0" applyNumberFormat="1" applyBorder="1" applyAlignment="1">
      <alignment horizontal="right"/>
    </xf>
    <xf numFmtId="174" fontId="64" fillId="0" borderId="1" xfId="136" applyNumberFormat="1" applyFont="1" applyFill="1" applyBorder="1" applyAlignment="1" applyProtection="1">
      <alignment vertical="top"/>
      <protection/>
    </xf>
    <xf numFmtId="176" fontId="39" fillId="57" borderId="1" xfId="136" applyNumberFormat="1" applyFont="1" applyFill="1" applyBorder="1" applyAlignment="1" applyProtection="1">
      <alignment horizontal="center" vertical="top"/>
      <protection/>
    </xf>
    <xf numFmtId="173" fontId="64" fillId="0" borderId="1" xfId="136" applyNumberFormat="1" applyFont="1" applyFill="1" applyBorder="1" applyAlignment="1" applyProtection="1">
      <alignment horizontal="left" vertical="top" wrapText="1"/>
      <protection/>
    </xf>
    <xf numFmtId="172" fontId="64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4" fillId="0" borderId="1" xfId="136" applyNumberFormat="1" applyFont="1" applyFill="1" applyBorder="1" applyAlignment="1" applyProtection="1">
      <alignment horizontal="center" vertical="top" wrapText="1"/>
      <protection/>
    </xf>
    <xf numFmtId="4" fontId="39" fillId="57" borderId="1" xfId="136" applyNumberFormat="1" applyFont="1" applyFill="1" applyBorder="1" applyAlignment="1" applyProtection="1">
      <alignment horizontal="center" vertical="top" wrapText="1"/>
      <protection/>
    </xf>
    <xf numFmtId="172" fontId="64" fillId="0" borderId="1" xfId="136" applyNumberFormat="1" applyFont="1" applyFill="1" applyBorder="1" applyAlignment="1" applyProtection="1">
      <alignment horizontal="center" vertical="top" wrapText="1"/>
      <protection/>
    </xf>
    <xf numFmtId="173" fontId="64" fillId="0" borderId="1" xfId="136" applyNumberFormat="1" applyFont="1" applyFill="1" applyBorder="1" applyAlignment="1" applyProtection="1">
      <alignment horizontal="center" vertical="top" wrapText="1"/>
      <protection/>
    </xf>
    <xf numFmtId="172" fontId="64" fillId="0" borderId="44" xfId="136" applyNumberFormat="1" applyFont="1" applyFill="1" applyBorder="1" applyAlignment="1" applyProtection="1">
      <alignment horizontal="center" vertical="top" wrapText="1"/>
      <protection/>
    </xf>
    <xf numFmtId="4" fontId="39" fillId="57" borderId="1" xfId="136" applyNumberFormat="1" applyFont="1" applyFill="1" applyBorder="1" applyAlignment="1" applyProtection="1">
      <alignment horizontal="center" vertical="top"/>
      <protection/>
    </xf>
    <xf numFmtId="173" fontId="64" fillId="0" borderId="1" xfId="136" applyNumberFormat="1" applyFont="1" applyFill="1" applyBorder="1" applyAlignment="1" applyProtection="1">
      <alignment horizontal="right" vertical="top" wrapText="1"/>
      <protection/>
    </xf>
    <xf numFmtId="174" fontId="64" fillId="0" borderId="1" xfId="136" applyNumberFormat="1" applyFont="1" applyFill="1" applyBorder="1" applyAlignment="1" applyProtection="1">
      <alignment vertical="top"/>
      <protection locked="0"/>
    </xf>
    <xf numFmtId="1" fontId="64" fillId="57" borderId="1" xfId="136" applyNumberFormat="1" applyFont="1" applyFill="1" applyBorder="1" applyAlignment="1" applyProtection="1">
      <alignment horizontal="right" vertical="top"/>
      <protection/>
    </xf>
    <xf numFmtId="0" fontId="64" fillId="0" borderId="1" xfId="136" applyNumberFormat="1" applyFont="1" applyFill="1" applyBorder="1" applyAlignment="1" applyProtection="1">
      <alignment vertical="center"/>
      <protection/>
    </xf>
    <xf numFmtId="0" fontId="65" fillId="0" borderId="1" xfId="136" applyFont="1" applyFill="1" applyBorder="1" applyAlignment="1">
      <alignment vertical="top" wrapText="1"/>
      <protection/>
    </xf>
    <xf numFmtId="0" fontId="66" fillId="0" borderId="1" xfId="136" applyFont="1" applyFill="1" applyBorder="1" applyAlignment="1">
      <alignment vertical="top" wrapText="1"/>
      <protection/>
    </xf>
    <xf numFmtId="172" fontId="64" fillId="57" borderId="1" xfId="136" applyNumberFormat="1" applyFont="1" applyFill="1" applyBorder="1" applyAlignment="1" applyProtection="1">
      <alignment horizontal="center" vertical="top" wrapText="1"/>
      <protection/>
    </xf>
    <xf numFmtId="0" fontId="65" fillId="0" borderId="1" xfId="136" applyFont="1" applyFill="1" applyBorder="1" applyAlignment="1">
      <alignment/>
      <protection/>
    </xf>
    <xf numFmtId="173" fontId="64" fillId="0" borderId="1" xfId="136" applyNumberFormat="1" applyFont="1" applyFill="1" applyBorder="1" applyAlignment="1" applyProtection="1">
      <alignment horizontal="left" vertical="top"/>
      <protection/>
    </xf>
    <xf numFmtId="172" fontId="64" fillId="0" borderId="1" xfId="136" applyNumberFormat="1" applyFont="1" applyFill="1" applyBorder="1" applyAlignment="1" applyProtection="1">
      <alignment vertical="top" wrapText="1"/>
      <protection/>
    </xf>
    <xf numFmtId="1" fontId="64" fillId="57" borderId="1" xfId="136" applyNumberFormat="1" applyFont="1" applyFill="1" applyBorder="1" applyAlignment="1" applyProtection="1">
      <alignment horizontal="right" vertical="top" wrapText="1"/>
      <protection/>
    </xf>
    <xf numFmtId="0" fontId="40" fillId="57" borderId="1" xfId="136" applyFont="1" applyFill="1" applyBorder="1">
      <alignment/>
      <protection/>
    </xf>
    <xf numFmtId="0" fontId="40" fillId="57" borderId="0" xfId="136" applyFont="1" applyFill="1" applyAlignment="1" applyProtection="1">
      <alignment horizontal="center" vertical="top"/>
      <protection/>
    </xf>
    <xf numFmtId="0" fontId="40" fillId="57" borderId="0" xfId="136" applyFont="1" applyFill="1">
      <alignment/>
      <protection/>
    </xf>
    <xf numFmtId="0" fontId="40" fillId="57" borderId="1" xfId="136" applyFont="1" applyFill="1" applyBorder="1" applyAlignment="1">
      <alignment/>
      <protection/>
    </xf>
    <xf numFmtId="0" fontId="40" fillId="57" borderId="0" xfId="136" applyFont="1" applyFill="1" applyAlignment="1">
      <alignment/>
      <protection/>
    </xf>
    <xf numFmtId="0" fontId="41" fillId="57" borderId="0" xfId="136" applyFont="1" applyFill="1" applyAlignment="1" applyProtection="1">
      <alignment horizontal="center" vertical="top"/>
      <protection/>
    </xf>
    <xf numFmtId="0" fontId="41" fillId="57" borderId="0" xfId="136" applyFont="1" applyFill="1" applyAlignment="1">
      <alignment/>
      <protection/>
    </xf>
    <xf numFmtId="0" fontId="65" fillId="0" borderId="0" xfId="136" applyFont="1" applyFill="1" applyAlignment="1">
      <alignment/>
      <protection/>
    </xf>
    <xf numFmtId="0" fontId="65" fillId="0" borderId="1" xfId="136" applyFont="1" applyFill="1" applyBorder="1" applyAlignment="1">
      <alignment vertical="top" wrapText="1" shrinkToFit="1"/>
      <protection/>
    </xf>
    <xf numFmtId="0" fontId="40" fillId="57" borderId="1" xfId="136" applyFont="1" applyFill="1" applyBorder="1" applyAlignment="1">
      <alignment vertical="top"/>
      <protection/>
    </xf>
    <xf numFmtId="0" fontId="40" fillId="57" borderId="0" xfId="136" applyFont="1" applyFill="1" applyAlignment="1">
      <alignment vertical="top"/>
      <protection/>
    </xf>
    <xf numFmtId="0" fontId="67" fillId="0" borderId="1" xfId="136" applyFont="1" applyFill="1" applyBorder="1" applyAlignment="1">
      <alignment vertical="top" wrapText="1"/>
      <protection/>
    </xf>
    <xf numFmtId="0" fontId="65" fillId="0" borderId="1" xfId="136" applyFont="1" applyFill="1" applyBorder="1" applyAlignment="1" applyProtection="1">
      <alignment vertical="top" wrapText="1"/>
      <protection/>
    </xf>
    <xf numFmtId="0" fontId="66" fillId="0" borderId="1" xfId="136" applyFont="1" applyFill="1" applyBorder="1" applyAlignment="1">
      <alignment vertical="top" wrapText="1" shrinkToFit="1"/>
      <protection/>
    </xf>
    <xf numFmtId="0" fontId="68" fillId="0" borderId="1" xfId="136" applyFont="1" applyFill="1" applyBorder="1" applyAlignment="1">
      <alignment vertical="top" wrapText="1"/>
      <protection/>
    </xf>
    <xf numFmtId="0" fontId="2" fillId="2" borderId="28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vertical="top"/>
    </xf>
    <xf numFmtId="0" fontId="2" fillId="2" borderId="31" xfId="0" applyNumberFormat="1" applyFont="1" applyBorder="1" applyAlignment="1">
      <alignment horizontal="center" vertical="center"/>
    </xf>
    <xf numFmtId="1" fontId="0" fillId="2" borderId="0" xfId="0" applyNumberFormat="1" applyFont="1" applyAlignment="1">
      <alignment horizontal="centerContinuous" vertical="top"/>
    </xf>
    <xf numFmtId="174" fontId="64" fillId="0" borderId="2" xfId="136" applyNumberFormat="1" applyFont="1" applyFill="1" applyBorder="1" applyAlignment="1" applyProtection="1">
      <alignment vertical="top"/>
      <protection locked="0"/>
    </xf>
    <xf numFmtId="3" fontId="64" fillId="57" borderId="1" xfId="136" applyNumberFormat="1" applyFont="1" applyFill="1" applyBorder="1" applyAlignment="1" applyProtection="1">
      <alignment vertical="top"/>
      <protection/>
    </xf>
    <xf numFmtId="1" fontId="0" fillId="2" borderId="29" xfId="0" applyNumberFormat="1" applyBorder="1" applyAlignment="1" applyProtection="1">
      <alignment horizontal="center" vertical="top"/>
      <protection/>
    </xf>
    <xf numFmtId="0" fontId="0" fillId="2" borderId="29" xfId="0" applyNumberFormat="1" applyBorder="1" applyAlignment="1" applyProtection="1">
      <alignment horizontal="center" vertical="top"/>
      <protection/>
    </xf>
    <xf numFmtId="3" fontId="64" fillId="57" borderId="1" xfId="136" applyNumberFormat="1" applyFont="1" applyFill="1" applyBorder="1" applyAlignment="1" applyProtection="1">
      <alignment horizontal="right" vertical="top"/>
      <protection/>
    </xf>
    <xf numFmtId="1" fontId="0" fillId="2" borderId="29" xfId="0" applyNumberFormat="1" applyBorder="1" applyAlignment="1" applyProtection="1">
      <alignment horizontal="right" vertical="top"/>
      <protection/>
    </xf>
    <xf numFmtId="0" fontId="0" fillId="2" borderId="29" xfId="0" applyNumberFormat="1" applyBorder="1" applyAlignment="1" applyProtection="1">
      <alignment horizontal="right" vertical="top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64" fillId="0" borderId="1" xfId="0" applyNumberFormat="1" applyFont="1" applyFill="1" applyBorder="1" applyAlignment="1" applyProtection="1">
      <alignment horizontal="left" vertical="top" wrapText="1"/>
      <protection/>
    </xf>
    <xf numFmtId="172" fontId="64" fillId="0" borderId="1" xfId="0" applyNumberFormat="1" applyFont="1" applyFill="1" applyBorder="1" applyAlignment="1" applyProtection="1">
      <alignment horizontal="left" vertical="top" wrapText="1"/>
      <protection/>
    </xf>
    <xf numFmtId="172" fontId="64" fillId="0" borderId="1" xfId="0" applyNumberFormat="1" applyFont="1" applyFill="1" applyBorder="1" applyAlignment="1" applyProtection="1">
      <alignment horizontal="center" vertical="top" wrapText="1"/>
      <protection/>
    </xf>
    <xf numFmtId="0" fontId="64" fillId="0" borderId="1" xfId="0" applyNumberFormat="1" applyFont="1" applyFill="1" applyBorder="1" applyAlignment="1" applyProtection="1">
      <alignment horizontal="center" vertical="top" wrapText="1"/>
      <protection/>
    </xf>
    <xf numFmtId="1" fontId="64" fillId="57" borderId="1" xfId="0" applyNumberFormat="1" applyFont="1" applyFill="1" applyBorder="1" applyAlignment="1" applyProtection="1">
      <alignment horizontal="right" vertical="top"/>
      <protection/>
    </xf>
    <xf numFmtId="0" fontId="64" fillId="0" borderId="1" xfId="0" applyNumberFormat="1" applyFont="1" applyFill="1" applyBorder="1" applyAlignment="1" applyProtection="1">
      <alignment vertical="center"/>
      <protection/>
    </xf>
    <xf numFmtId="174" fontId="64" fillId="0" borderId="1" xfId="0" applyNumberFormat="1" applyFont="1" applyFill="1" applyBorder="1" applyAlignment="1" applyProtection="1">
      <alignment vertical="top"/>
      <protection/>
    </xf>
    <xf numFmtId="0" fontId="65" fillId="0" borderId="1" xfId="0" applyFont="1" applyFill="1" applyBorder="1" applyAlignment="1">
      <alignment vertical="top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3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6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7" fontId="0" fillId="2" borderId="55" xfId="0" applyNumberFormat="1" applyBorder="1" applyAlignment="1">
      <alignment horizontal="center"/>
    </xf>
    <xf numFmtId="0" fontId="0" fillId="2" borderId="56" xfId="0" applyNumberFormat="1" applyBorder="1" applyAlignment="1">
      <alignment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/>
    </xf>
    <xf numFmtId="0" fontId="0" fillId="2" borderId="60" xfId="0" applyNumberFormat="1" applyBorder="1" applyAlignment="1">
      <alignment/>
    </xf>
    <xf numFmtId="1" fontId="3" fillId="2" borderId="52" xfId="0" applyNumberFormat="1" applyFont="1" applyBorder="1" applyAlignment="1">
      <alignment horizontal="left"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9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99609375" style="22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12.88671875" style="0" hidden="1" customWidth="1"/>
    <col min="10" max="10" width="37.5546875" style="0" hidden="1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10" t="s">
        <v>398</v>
      </c>
      <c r="C2" s="2"/>
      <c r="D2" s="2"/>
      <c r="E2" s="2"/>
      <c r="F2" s="2"/>
      <c r="G2" s="30"/>
      <c r="H2" s="2"/>
    </row>
    <row r="3" spans="1:8" ht="15">
      <c r="A3" s="18"/>
      <c r="B3" s="14" t="s">
        <v>1</v>
      </c>
      <c r="C3" s="38"/>
      <c r="D3" s="38"/>
      <c r="E3" s="38"/>
      <c r="F3" s="38"/>
      <c r="G3" s="37"/>
      <c r="H3" s="36"/>
    </row>
    <row r="4" spans="1:8" ht="15">
      <c r="A4" s="59" t="s">
        <v>26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9"/>
      <c r="C5" s="50"/>
      <c r="D5" s="51" t="s">
        <v>10</v>
      </c>
      <c r="E5" s="52"/>
      <c r="F5" s="53" t="s">
        <v>11</v>
      </c>
      <c r="G5" s="54"/>
      <c r="H5" s="55"/>
    </row>
    <row r="6" spans="1:8" s="43" customFormat="1" ht="30" customHeight="1" thickTop="1">
      <c r="A6" s="41"/>
      <c r="B6" s="40" t="s">
        <v>12</v>
      </c>
      <c r="C6" s="141" t="s">
        <v>386</v>
      </c>
      <c r="D6" s="142"/>
      <c r="E6" s="142"/>
      <c r="F6" s="143"/>
      <c r="G6" s="66"/>
      <c r="H6" s="67" t="s">
        <v>2</v>
      </c>
    </row>
    <row r="7" spans="1:8" ht="36" customHeight="1">
      <c r="A7" s="20"/>
      <c r="B7" s="16"/>
      <c r="C7" s="34" t="s">
        <v>19</v>
      </c>
      <c r="D7" s="11"/>
      <c r="E7" s="9" t="s">
        <v>2</v>
      </c>
      <c r="F7" s="9" t="s">
        <v>2</v>
      </c>
      <c r="G7" s="20" t="s">
        <v>2</v>
      </c>
      <c r="H7" s="23"/>
    </row>
    <row r="8" spans="1:11" s="94" customFormat="1" ht="30" customHeight="1">
      <c r="A8" s="76" t="s">
        <v>115</v>
      </c>
      <c r="B8" s="72" t="s">
        <v>304</v>
      </c>
      <c r="C8" s="73" t="s">
        <v>116</v>
      </c>
      <c r="D8" s="74" t="s">
        <v>305</v>
      </c>
      <c r="E8" s="75" t="s">
        <v>28</v>
      </c>
      <c r="F8" s="112">
        <v>160</v>
      </c>
      <c r="G8" s="82"/>
      <c r="H8" s="70">
        <f aca="true" t="shared" si="0" ref="H8:H39">ROUND(G8*F8,2)</f>
        <v>0</v>
      </c>
      <c r="I8" s="85"/>
      <c r="J8" s="92"/>
      <c r="K8" s="93"/>
    </row>
    <row r="9" spans="1:11" s="96" customFormat="1" ht="30" customHeight="1">
      <c r="A9" s="71" t="s">
        <v>117</v>
      </c>
      <c r="B9" s="72" t="s">
        <v>29</v>
      </c>
      <c r="C9" s="73" t="s">
        <v>118</v>
      </c>
      <c r="D9" s="74" t="s">
        <v>305</v>
      </c>
      <c r="E9" s="75" t="s">
        <v>30</v>
      </c>
      <c r="F9" s="112">
        <v>1060</v>
      </c>
      <c r="G9" s="82"/>
      <c r="H9" s="70">
        <f t="shared" si="0"/>
        <v>0</v>
      </c>
      <c r="I9" s="85"/>
      <c r="J9" s="95"/>
      <c r="K9" s="93"/>
    </row>
    <row r="10" spans="1:11" s="94" customFormat="1" ht="63" customHeight="1">
      <c r="A10" s="71" t="s">
        <v>33</v>
      </c>
      <c r="B10" s="72" t="s">
        <v>120</v>
      </c>
      <c r="C10" s="73" t="s">
        <v>34</v>
      </c>
      <c r="D10" s="74" t="s">
        <v>305</v>
      </c>
      <c r="E10" s="75" t="s">
        <v>28</v>
      </c>
      <c r="F10" s="112">
        <v>40</v>
      </c>
      <c r="G10" s="82"/>
      <c r="H10" s="70">
        <f t="shared" si="0"/>
        <v>0</v>
      </c>
      <c r="I10" s="85" t="s">
        <v>306</v>
      </c>
      <c r="J10" s="92"/>
      <c r="K10" s="93"/>
    </row>
    <row r="11" spans="1:11" s="96" customFormat="1" ht="30" customHeight="1">
      <c r="A11" s="76" t="s">
        <v>35</v>
      </c>
      <c r="B11" s="72" t="s">
        <v>122</v>
      </c>
      <c r="C11" s="73" t="s">
        <v>36</v>
      </c>
      <c r="D11" s="74" t="s">
        <v>305</v>
      </c>
      <c r="E11" s="75" t="s">
        <v>30</v>
      </c>
      <c r="F11" s="112">
        <v>260</v>
      </c>
      <c r="G11" s="82"/>
      <c r="H11" s="70">
        <f t="shared" si="0"/>
        <v>0</v>
      </c>
      <c r="I11" s="85" t="s">
        <v>307</v>
      </c>
      <c r="J11" s="95"/>
      <c r="K11" s="93"/>
    </row>
    <row r="12" spans="1:8" ht="36" customHeight="1">
      <c r="A12" s="20"/>
      <c r="B12" s="16"/>
      <c r="C12" s="35" t="s">
        <v>20</v>
      </c>
      <c r="D12" s="11"/>
      <c r="E12" s="8"/>
      <c r="F12" s="113"/>
      <c r="G12" s="20"/>
      <c r="H12" s="70">
        <f t="shared" si="0"/>
        <v>0</v>
      </c>
    </row>
    <row r="13" spans="1:11" s="96" customFormat="1" ht="43.5" customHeight="1">
      <c r="A13" s="80" t="s">
        <v>308</v>
      </c>
      <c r="B13" s="72" t="s">
        <v>123</v>
      </c>
      <c r="C13" s="73" t="s">
        <v>309</v>
      </c>
      <c r="D13" s="77" t="s">
        <v>310</v>
      </c>
      <c r="E13" s="75"/>
      <c r="F13" s="83"/>
      <c r="G13" s="84"/>
      <c r="H13" s="70">
        <f t="shared" si="0"/>
        <v>0</v>
      </c>
      <c r="I13" s="85"/>
      <c r="J13" s="95"/>
      <c r="K13" s="93"/>
    </row>
    <row r="14" spans="1:11" s="96" customFormat="1" ht="43.5" customHeight="1">
      <c r="A14" s="80" t="s">
        <v>311</v>
      </c>
      <c r="B14" s="78" t="s">
        <v>31</v>
      </c>
      <c r="C14" s="73" t="s">
        <v>289</v>
      </c>
      <c r="D14" s="77" t="s">
        <v>2</v>
      </c>
      <c r="E14" s="75" t="s">
        <v>30</v>
      </c>
      <c r="F14" s="112">
        <v>15</v>
      </c>
      <c r="G14" s="82"/>
      <c r="H14" s="70">
        <f t="shared" si="0"/>
        <v>0</v>
      </c>
      <c r="I14" s="85"/>
      <c r="J14" s="95"/>
      <c r="K14" s="93"/>
    </row>
    <row r="15" spans="1:11" s="96" customFormat="1" ht="30" customHeight="1">
      <c r="A15" s="80" t="s">
        <v>44</v>
      </c>
      <c r="B15" s="72" t="s">
        <v>124</v>
      </c>
      <c r="C15" s="73" t="s">
        <v>45</v>
      </c>
      <c r="D15" s="77" t="s">
        <v>310</v>
      </c>
      <c r="E15" s="75"/>
      <c r="F15" s="83"/>
      <c r="G15" s="84"/>
      <c r="H15" s="70">
        <f t="shared" si="0"/>
        <v>0</v>
      </c>
      <c r="I15" s="85"/>
      <c r="J15" s="95"/>
      <c r="K15" s="93"/>
    </row>
    <row r="16" spans="1:11" s="96" customFormat="1" ht="30" customHeight="1">
      <c r="A16" s="80" t="s">
        <v>46</v>
      </c>
      <c r="B16" s="78" t="s">
        <v>31</v>
      </c>
      <c r="C16" s="73" t="s">
        <v>47</v>
      </c>
      <c r="D16" s="77" t="s">
        <v>2</v>
      </c>
      <c r="E16" s="75" t="s">
        <v>37</v>
      </c>
      <c r="F16" s="112">
        <v>95</v>
      </c>
      <c r="G16" s="82"/>
      <c r="H16" s="70">
        <f t="shared" si="0"/>
        <v>0</v>
      </c>
      <c r="I16" s="85"/>
      <c r="J16" s="95"/>
      <c r="K16" s="93"/>
    </row>
    <row r="17" spans="1:11" s="94" customFormat="1" ht="43.5" customHeight="1">
      <c r="A17" s="80" t="s">
        <v>129</v>
      </c>
      <c r="B17" s="72" t="s">
        <v>125</v>
      </c>
      <c r="C17" s="73" t="s">
        <v>48</v>
      </c>
      <c r="D17" s="77" t="s">
        <v>131</v>
      </c>
      <c r="E17" s="75"/>
      <c r="F17" s="83"/>
      <c r="G17" s="84"/>
      <c r="H17" s="70">
        <f t="shared" si="0"/>
        <v>0</v>
      </c>
      <c r="I17" s="85"/>
      <c r="J17" s="92"/>
      <c r="K17" s="93"/>
    </row>
    <row r="18" spans="1:11" s="96" customFormat="1" ht="30" customHeight="1">
      <c r="A18" s="80" t="s">
        <v>188</v>
      </c>
      <c r="B18" s="78" t="s">
        <v>31</v>
      </c>
      <c r="C18" s="73" t="s">
        <v>189</v>
      </c>
      <c r="D18" s="77" t="s">
        <v>190</v>
      </c>
      <c r="E18" s="75" t="s">
        <v>30</v>
      </c>
      <c r="F18" s="112">
        <v>85</v>
      </c>
      <c r="G18" s="82"/>
      <c r="H18" s="70">
        <f t="shared" si="0"/>
        <v>0</v>
      </c>
      <c r="I18" s="85" t="s">
        <v>314</v>
      </c>
      <c r="J18" s="95"/>
      <c r="K18" s="93"/>
    </row>
    <row r="19" spans="1:11" s="94" customFormat="1" ht="30" customHeight="1">
      <c r="A19" s="80" t="s">
        <v>294</v>
      </c>
      <c r="B19" s="72" t="s">
        <v>126</v>
      </c>
      <c r="C19" s="73" t="s">
        <v>295</v>
      </c>
      <c r="D19" s="77" t="s">
        <v>145</v>
      </c>
      <c r="E19" s="75"/>
      <c r="F19" s="83"/>
      <c r="G19" s="84"/>
      <c r="H19" s="70">
        <f t="shared" si="0"/>
        <v>0</v>
      </c>
      <c r="I19" s="85"/>
      <c r="J19" s="92"/>
      <c r="K19" s="93"/>
    </row>
    <row r="20" spans="1:11" s="96" customFormat="1" ht="30" customHeight="1">
      <c r="A20" s="80" t="s">
        <v>296</v>
      </c>
      <c r="B20" s="78" t="s">
        <v>31</v>
      </c>
      <c r="C20" s="73" t="s">
        <v>406</v>
      </c>
      <c r="D20" s="77" t="s">
        <v>2</v>
      </c>
      <c r="E20" s="75" t="s">
        <v>50</v>
      </c>
      <c r="F20" s="112">
        <v>325</v>
      </c>
      <c r="G20" s="82"/>
      <c r="H20" s="70">
        <f t="shared" si="0"/>
        <v>0</v>
      </c>
      <c r="I20" s="85" t="s">
        <v>315</v>
      </c>
      <c r="J20" s="95"/>
      <c r="K20" s="93"/>
    </row>
    <row r="21" spans="1:11" s="96" customFormat="1" ht="30" customHeight="1">
      <c r="A21" s="80" t="s">
        <v>316</v>
      </c>
      <c r="B21" s="78" t="s">
        <v>38</v>
      </c>
      <c r="C21" s="73" t="s">
        <v>317</v>
      </c>
      <c r="D21" s="77" t="s">
        <v>2</v>
      </c>
      <c r="E21" s="75" t="s">
        <v>50</v>
      </c>
      <c r="F21" s="112">
        <v>20</v>
      </c>
      <c r="G21" s="82"/>
      <c r="H21" s="70">
        <f t="shared" si="0"/>
        <v>0</v>
      </c>
      <c r="I21" s="85"/>
      <c r="J21" s="95"/>
      <c r="K21" s="93"/>
    </row>
    <row r="22" spans="1:11" s="96" customFormat="1" ht="30" customHeight="1">
      <c r="A22" s="80" t="s">
        <v>297</v>
      </c>
      <c r="B22" s="72" t="s">
        <v>127</v>
      </c>
      <c r="C22" s="73" t="s">
        <v>298</v>
      </c>
      <c r="D22" s="77" t="s">
        <v>145</v>
      </c>
      <c r="E22" s="75"/>
      <c r="F22" s="83"/>
      <c r="G22" s="84"/>
      <c r="H22" s="70">
        <f t="shared" si="0"/>
        <v>0</v>
      </c>
      <c r="I22" s="85"/>
      <c r="J22" s="95"/>
      <c r="K22" s="93"/>
    </row>
    <row r="23" spans="1:11" s="98" customFormat="1" ht="30" customHeight="1">
      <c r="A23" s="80" t="s">
        <v>365</v>
      </c>
      <c r="B23" s="78" t="s">
        <v>31</v>
      </c>
      <c r="C23" s="73" t="s">
        <v>156</v>
      </c>
      <c r="D23" s="77" t="s">
        <v>366</v>
      </c>
      <c r="E23" s="75" t="s">
        <v>50</v>
      </c>
      <c r="F23" s="112">
        <v>25</v>
      </c>
      <c r="G23" s="82"/>
      <c r="H23" s="70">
        <f t="shared" si="0"/>
        <v>0</v>
      </c>
      <c r="I23" s="85"/>
      <c r="J23" s="64" t="s">
        <v>387</v>
      </c>
      <c r="K23" s="97"/>
    </row>
    <row r="24" spans="1:11" s="96" customFormat="1" ht="30" customHeight="1">
      <c r="A24" s="80" t="s">
        <v>143</v>
      </c>
      <c r="B24" s="72" t="s">
        <v>128</v>
      </c>
      <c r="C24" s="73" t="s">
        <v>52</v>
      </c>
      <c r="D24" s="77" t="s">
        <v>145</v>
      </c>
      <c r="E24" s="75"/>
      <c r="F24" s="83"/>
      <c r="G24" s="84"/>
      <c r="H24" s="70">
        <f t="shared" si="0"/>
        <v>0</v>
      </c>
      <c r="I24" s="85"/>
      <c r="J24" s="95"/>
      <c r="K24" s="93"/>
    </row>
    <row r="25" spans="1:11" s="98" customFormat="1" ht="30" customHeight="1">
      <c r="A25" s="80" t="s">
        <v>320</v>
      </c>
      <c r="B25" s="78" t="s">
        <v>31</v>
      </c>
      <c r="C25" s="73" t="s">
        <v>156</v>
      </c>
      <c r="D25" s="77" t="s">
        <v>157</v>
      </c>
      <c r="E25" s="75" t="s">
        <v>50</v>
      </c>
      <c r="F25" s="112">
        <v>30</v>
      </c>
      <c r="G25" s="82"/>
      <c r="H25" s="70">
        <f t="shared" si="0"/>
        <v>0</v>
      </c>
      <c r="I25" s="85"/>
      <c r="J25" s="64" t="s">
        <v>155</v>
      </c>
      <c r="K25" s="97"/>
    </row>
    <row r="26" spans="1:11" s="96" customFormat="1" ht="30" customHeight="1">
      <c r="A26" s="80" t="s">
        <v>369</v>
      </c>
      <c r="B26" s="72" t="s">
        <v>130</v>
      </c>
      <c r="C26" s="73" t="s">
        <v>370</v>
      </c>
      <c r="D26" s="87" t="s">
        <v>323</v>
      </c>
      <c r="E26" s="75" t="s">
        <v>30</v>
      </c>
      <c r="F26" s="112">
        <v>305</v>
      </c>
      <c r="G26" s="82"/>
      <c r="H26" s="70">
        <f t="shared" si="0"/>
        <v>0</v>
      </c>
      <c r="I26" s="85"/>
      <c r="J26" s="95"/>
      <c r="K26" s="93"/>
    </row>
    <row r="27" spans="1:11" s="96" customFormat="1" ht="30" customHeight="1">
      <c r="A27" s="80" t="s">
        <v>161</v>
      </c>
      <c r="B27" s="72" t="s">
        <v>144</v>
      </c>
      <c r="C27" s="73" t="s">
        <v>163</v>
      </c>
      <c r="D27" s="87" t="s">
        <v>331</v>
      </c>
      <c r="E27" s="75" t="s">
        <v>37</v>
      </c>
      <c r="F27" s="112">
        <v>6</v>
      </c>
      <c r="G27" s="82"/>
      <c r="H27" s="70">
        <f t="shared" si="0"/>
        <v>0</v>
      </c>
      <c r="I27" s="85"/>
      <c r="J27" s="95"/>
      <c r="K27" s="93"/>
    </row>
    <row r="28" spans="1:8" ht="36" customHeight="1">
      <c r="A28" s="20"/>
      <c r="B28" s="7"/>
      <c r="C28" s="35" t="s">
        <v>21</v>
      </c>
      <c r="D28" s="11"/>
      <c r="E28" s="9"/>
      <c r="F28" s="114"/>
      <c r="G28" s="20"/>
      <c r="H28" s="70">
        <f t="shared" si="0"/>
        <v>0</v>
      </c>
    </row>
    <row r="29" spans="1:11" s="94" customFormat="1" ht="43.5" customHeight="1">
      <c r="A29" s="76" t="s">
        <v>56</v>
      </c>
      <c r="B29" s="72" t="s">
        <v>159</v>
      </c>
      <c r="C29" s="73" t="s">
        <v>57</v>
      </c>
      <c r="D29" s="87" t="s">
        <v>388</v>
      </c>
      <c r="E29" s="75"/>
      <c r="F29" s="91"/>
      <c r="G29" s="84"/>
      <c r="H29" s="70">
        <f t="shared" si="0"/>
        <v>0</v>
      </c>
      <c r="I29" s="85"/>
      <c r="J29" s="92"/>
      <c r="K29" s="93"/>
    </row>
    <row r="30" spans="1:11" s="94" customFormat="1" ht="43.5" customHeight="1">
      <c r="A30" s="76" t="s">
        <v>373</v>
      </c>
      <c r="B30" s="78" t="s">
        <v>31</v>
      </c>
      <c r="C30" s="73" t="s">
        <v>374</v>
      </c>
      <c r="D30" s="77" t="s">
        <v>190</v>
      </c>
      <c r="E30" s="75" t="s">
        <v>30</v>
      </c>
      <c r="F30" s="112">
        <v>1060</v>
      </c>
      <c r="G30" s="82"/>
      <c r="H30" s="70">
        <f t="shared" si="0"/>
        <v>0</v>
      </c>
      <c r="I30" s="100"/>
      <c r="J30" s="92"/>
      <c r="K30" s="93"/>
    </row>
    <row r="31" spans="1:11" s="94" customFormat="1" ht="43.5" customHeight="1">
      <c r="A31" s="76" t="s">
        <v>58</v>
      </c>
      <c r="B31" s="72" t="s">
        <v>162</v>
      </c>
      <c r="C31" s="73" t="s">
        <v>59</v>
      </c>
      <c r="D31" s="87" t="s">
        <v>388</v>
      </c>
      <c r="E31" s="75"/>
      <c r="F31" s="91"/>
      <c r="G31" s="84"/>
      <c r="H31" s="70">
        <f t="shared" si="0"/>
        <v>0</v>
      </c>
      <c r="I31" s="85"/>
      <c r="J31" s="92"/>
      <c r="K31" s="93"/>
    </row>
    <row r="32" spans="1:11" s="96" customFormat="1" ht="43.5" customHeight="1">
      <c r="A32" s="76" t="s">
        <v>389</v>
      </c>
      <c r="B32" s="78" t="s">
        <v>31</v>
      </c>
      <c r="C32" s="73" t="s">
        <v>280</v>
      </c>
      <c r="D32" s="77" t="s">
        <v>167</v>
      </c>
      <c r="E32" s="75" t="s">
        <v>50</v>
      </c>
      <c r="F32" s="112">
        <v>40</v>
      </c>
      <c r="G32" s="82"/>
      <c r="H32" s="70">
        <f t="shared" si="0"/>
        <v>0</v>
      </c>
      <c r="I32" s="100" t="s">
        <v>390</v>
      </c>
      <c r="J32" s="65" t="s">
        <v>279</v>
      </c>
      <c r="K32" s="93"/>
    </row>
    <row r="33" spans="1:8" ht="36" customHeight="1">
      <c r="A33" s="20"/>
      <c r="B33" s="13"/>
      <c r="C33" s="35" t="s">
        <v>23</v>
      </c>
      <c r="D33" s="11"/>
      <c r="E33" s="10"/>
      <c r="F33" s="114"/>
      <c r="G33" s="20"/>
      <c r="H33" s="70">
        <f t="shared" si="0"/>
        <v>0</v>
      </c>
    </row>
    <row r="34" spans="1:11" s="96" customFormat="1" ht="43.5" customHeight="1">
      <c r="A34" s="76" t="s">
        <v>63</v>
      </c>
      <c r="B34" s="72" t="s">
        <v>164</v>
      </c>
      <c r="C34" s="73" t="s">
        <v>103</v>
      </c>
      <c r="D34" s="77" t="s">
        <v>182</v>
      </c>
      <c r="E34" s="75" t="s">
        <v>37</v>
      </c>
      <c r="F34" s="112">
        <v>1</v>
      </c>
      <c r="G34" s="82"/>
      <c r="H34" s="70">
        <f t="shared" si="0"/>
        <v>0</v>
      </c>
      <c r="I34" s="85"/>
      <c r="J34" s="95"/>
      <c r="K34" s="93"/>
    </row>
    <row r="35" spans="1:11" s="94" customFormat="1" ht="30" customHeight="1">
      <c r="A35" s="76" t="s">
        <v>86</v>
      </c>
      <c r="B35" s="72" t="s">
        <v>165</v>
      </c>
      <c r="C35" s="73" t="s">
        <v>108</v>
      </c>
      <c r="D35" s="77" t="s">
        <v>182</v>
      </c>
      <c r="E35" s="75" t="s">
        <v>37</v>
      </c>
      <c r="F35" s="112">
        <v>2</v>
      </c>
      <c r="G35" s="82"/>
      <c r="H35" s="70">
        <f t="shared" si="0"/>
        <v>0</v>
      </c>
      <c r="I35" s="85"/>
      <c r="J35" s="92"/>
      <c r="K35" s="93"/>
    </row>
    <row r="36" spans="1:11" s="94" customFormat="1" ht="30" customHeight="1">
      <c r="A36" s="76" t="s">
        <v>87</v>
      </c>
      <c r="B36" s="72" t="s">
        <v>168</v>
      </c>
      <c r="C36" s="73" t="s">
        <v>110</v>
      </c>
      <c r="D36" s="77" t="s">
        <v>182</v>
      </c>
      <c r="E36" s="75" t="s">
        <v>37</v>
      </c>
      <c r="F36" s="112">
        <v>1</v>
      </c>
      <c r="G36" s="82"/>
      <c r="H36" s="70">
        <f t="shared" si="0"/>
        <v>0</v>
      </c>
      <c r="I36" s="85"/>
      <c r="J36" s="92"/>
      <c r="K36" s="93"/>
    </row>
    <row r="37" spans="1:11" s="96" customFormat="1" ht="30" customHeight="1">
      <c r="A37" s="76" t="s">
        <v>88</v>
      </c>
      <c r="B37" s="72" t="s">
        <v>170</v>
      </c>
      <c r="C37" s="73" t="s">
        <v>112</v>
      </c>
      <c r="D37" s="77" t="s">
        <v>182</v>
      </c>
      <c r="E37" s="75" t="s">
        <v>37</v>
      </c>
      <c r="F37" s="112">
        <v>1</v>
      </c>
      <c r="G37" s="82"/>
      <c r="H37" s="70">
        <f t="shared" si="0"/>
        <v>0</v>
      </c>
      <c r="I37" s="85"/>
      <c r="J37" s="95"/>
      <c r="K37" s="93"/>
    </row>
    <row r="38" spans="1:8" ht="36" customHeight="1">
      <c r="A38" s="20"/>
      <c r="B38" s="16"/>
      <c r="C38" s="35" t="s">
        <v>24</v>
      </c>
      <c r="D38" s="11"/>
      <c r="E38" s="8"/>
      <c r="F38" s="113"/>
      <c r="G38" s="20"/>
      <c r="H38" s="70">
        <f t="shared" si="0"/>
        <v>0</v>
      </c>
    </row>
    <row r="39" spans="1:11" s="96" customFormat="1" ht="30" customHeight="1">
      <c r="A39" s="80" t="s">
        <v>371</v>
      </c>
      <c r="B39" s="72" t="s">
        <v>172</v>
      </c>
      <c r="C39" s="73" t="s">
        <v>372</v>
      </c>
      <c r="D39" s="77" t="s">
        <v>404</v>
      </c>
      <c r="E39" s="75" t="s">
        <v>30</v>
      </c>
      <c r="F39" s="112">
        <v>195</v>
      </c>
      <c r="G39" s="82"/>
      <c r="H39" s="70">
        <f t="shared" si="0"/>
        <v>0</v>
      </c>
      <c r="I39" s="85" t="s">
        <v>379</v>
      </c>
      <c r="J39" s="95"/>
      <c r="K39" s="93"/>
    </row>
    <row r="40" spans="1:8" ht="30" customHeight="1" thickBot="1">
      <c r="A40" s="21"/>
      <c r="B40" s="39" t="str">
        <f>B6</f>
        <v>A</v>
      </c>
      <c r="C40" s="136" t="str">
        <f>C6</f>
        <v>New Regional Sidewalk Construction - Sargent Avenue (North Side) from Alley West of Strathcona Street to Milt Stegall Drive</v>
      </c>
      <c r="D40" s="137"/>
      <c r="E40" s="137"/>
      <c r="F40" s="138"/>
      <c r="G40" s="21" t="s">
        <v>17</v>
      </c>
      <c r="H40" s="21">
        <f>SUM(H6:H39)</f>
        <v>0</v>
      </c>
    </row>
    <row r="41" spans="1:8" s="43" customFormat="1" ht="30" customHeight="1" thickTop="1">
      <c r="A41" s="41"/>
      <c r="B41" s="40" t="s">
        <v>13</v>
      </c>
      <c r="C41" s="133" t="s">
        <v>391</v>
      </c>
      <c r="D41" s="134"/>
      <c r="E41" s="134"/>
      <c r="F41" s="135"/>
      <c r="G41" s="41"/>
      <c r="H41" s="42"/>
    </row>
    <row r="42" spans="1:8" ht="36" customHeight="1">
      <c r="A42" s="20"/>
      <c r="B42" s="16"/>
      <c r="C42" s="34" t="s">
        <v>19</v>
      </c>
      <c r="D42" s="11"/>
      <c r="E42" s="9" t="s">
        <v>2</v>
      </c>
      <c r="F42" s="9" t="s">
        <v>2</v>
      </c>
      <c r="G42" s="20" t="s">
        <v>2</v>
      </c>
      <c r="H42" s="23"/>
    </row>
    <row r="43" spans="1:11" s="94" customFormat="1" ht="30" customHeight="1">
      <c r="A43" s="76" t="s">
        <v>115</v>
      </c>
      <c r="B43" s="72" t="s">
        <v>70</v>
      </c>
      <c r="C43" s="73" t="s">
        <v>116</v>
      </c>
      <c r="D43" s="74" t="s">
        <v>305</v>
      </c>
      <c r="E43" s="75" t="s">
        <v>28</v>
      </c>
      <c r="F43" s="115">
        <v>100</v>
      </c>
      <c r="G43" s="82"/>
      <c r="H43" s="70">
        <f aca="true" t="shared" si="1" ref="H43:H85">ROUND(G43*F43,2)</f>
        <v>0</v>
      </c>
      <c r="I43" s="85"/>
      <c r="J43" s="92"/>
      <c r="K43" s="93"/>
    </row>
    <row r="44" spans="1:11" s="96" customFormat="1" ht="30" customHeight="1">
      <c r="A44" s="71" t="s">
        <v>117</v>
      </c>
      <c r="B44" s="72" t="s">
        <v>71</v>
      </c>
      <c r="C44" s="73" t="s">
        <v>118</v>
      </c>
      <c r="D44" s="74" t="s">
        <v>305</v>
      </c>
      <c r="E44" s="75" t="s">
        <v>30</v>
      </c>
      <c r="F44" s="115">
        <v>510</v>
      </c>
      <c r="G44" s="82"/>
      <c r="H44" s="70">
        <f t="shared" si="1"/>
        <v>0</v>
      </c>
      <c r="I44" s="85"/>
      <c r="J44" s="95"/>
      <c r="K44" s="93"/>
    </row>
    <row r="45" spans="1:11" s="94" customFormat="1" ht="32.25" customHeight="1">
      <c r="A45" s="71" t="s">
        <v>119</v>
      </c>
      <c r="B45" s="72" t="s">
        <v>72</v>
      </c>
      <c r="C45" s="73" t="s">
        <v>121</v>
      </c>
      <c r="D45" s="74" t="s">
        <v>305</v>
      </c>
      <c r="E45" s="75"/>
      <c r="F45" s="83"/>
      <c r="G45" s="84"/>
      <c r="H45" s="70">
        <f t="shared" si="1"/>
        <v>0</v>
      </c>
      <c r="I45" s="85" t="s">
        <v>392</v>
      </c>
      <c r="J45" s="92"/>
      <c r="K45" s="93"/>
    </row>
    <row r="46" spans="1:11" s="94" customFormat="1" ht="42" customHeight="1">
      <c r="A46" s="71" t="s">
        <v>200</v>
      </c>
      <c r="B46" s="78" t="s">
        <v>31</v>
      </c>
      <c r="C46" s="73" t="s">
        <v>201</v>
      </c>
      <c r="D46" s="77" t="s">
        <v>2</v>
      </c>
      <c r="E46" s="75" t="s">
        <v>32</v>
      </c>
      <c r="F46" s="115">
        <v>30</v>
      </c>
      <c r="G46" s="82"/>
      <c r="H46" s="70">
        <f t="shared" si="1"/>
        <v>0</v>
      </c>
      <c r="I46" s="85" t="s">
        <v>393</v>
      </c>
      <c r="J46" s="92"/>
      <c r="K46" s="93"/>
    </row>
    <row r="47" spans="1:11" s="94" customFormat="1" ht="63" customHeight="1">
      <c r="A47" s="71" t="s">
        <v>33</v>
      </c>
      <c r="B47" s="72" t="s">
        <v>73</v>
      </c>
      <c r="C47" s="73" t="s">
        <v>34</v>
      </c>
      <c r="D47" s="74" t="s">
        <v>305</v>
      </c>
      <c r="E47" s="75" t="s">
        <v>28</v>
      </c>
      <c r="F47" s="115">
        <v>15</v>
      </c>
      <c r="G47" s="82"/>
      <c r="H47" s="70">
        <f t="shared" si="1"/>
        <v>0</v>
      </c>
      <c r="I47" s="85" t="s">
        <v>306</v>
      </c>
      <c r="J47" s="92"/>
      <c r="K47" s="93"/>
    </row>
    <row r="48" spans="1:11" s="96" customFormat="1" ht="30" customHeight="1">
      <c r="A48" s="76" t="s">
        <v>35</v>
      </c>
      <c r="B48" s="72" t="s">
        <v>74</v>
      </c>
      <c r="C48" s="73" t="s">
        <v>36</v>
      </c>
      <c r="D48" s="74" t="s">
        <v>305</v>
      </c>
      <c r="E48" s="75" t="s">
        <v>30</v>
      </c>
      <c r="F48" s="115">
        <v>180</v>
      </c>
      <c r="G48" s="82"/>
      <c r="H48" s="70">
        <f t="shared" si="1"/>
        <v>0</v>
      </c>
      <c r="I48" s="85" t="s">
        <v>307</v>
      </c>
      <c r="J48" s="95"/>
      <c r="K48" s="93"/>
    </row>
    <row r="49" spans="1:11" s="96" customFormat="1" ht="30" customHeight="1">
      <c r="A49" s="71" t="s">
        <v>345</v>
      </c>
      <c r="B49" s="72" t="s">
        <v>75</v>
      </c>
      <c r="C49" s="73" t="s">
        <v>346</v>
      </c>
      <c r="D49" s="74" t="s">
        <v>305</v>
      </c>
      <c r="E49" s="75" t="s">
        <v>30</v>
      </c>
      <c r="F49" s="115">
        <v>1700</v>
      </c>
      <c r="G49" s="82"/>
      <c r="H49" s="70">
        <f t="shared" si="1"/>
        <v>0</v>
      </c>
      <c r="I49" s="85"/>
      <c r="J49" s="95"/>
      <c r="K49" s="93"/>
    </row>
    <row r="50" spans="1:11" s="96" customFormat="1" ht="30" customHeight="1">
      <c r="A50" s="76" t="s">
        <v>347</v>
      </c>
      <c r="B50" s="72" t="s">
        <v>77</v>
      </c>
      <c r="C50" s="73" t="s">
        <v>348</v>
      </c>
      <c r="D50" s="74" t="s">
        <v>305</v>
      </c>
      <c r="E50" s="75" t="s">
        <v>28</v>
      </c>
      <c r="F50" s="115">
        <v>200</v>
      </c>
      <c r="G50" s="82"/>
      <c r="H50" s="70">
        <f t="shared" si="1"/>
        <v>0</v>
      </c>
      <c r="I50" s="100"/>
      <c r="J50" s="95"/>
      <c r="K50" s="93"/>
    </row>
    <row r="51" spans="1:11" s="96" customFormat="1" ht="30" customHeight="1">
      <c r="A51" s="76" t="s">
        <v>349</v>
      </c>
      <c r="B51" s="72" t="s">
        <v>79</v>
      </c>
      <c r="C51" s="73" t="s">
        <v>350</v>
      </c>
      <c r="D51" s="77" t="s">
        <v>351</v>
      </c>
      <c r="E51" s="75"/>
      <c r="F51" s="83"/>
      <c r="G51" s="84"/>
      <c r="H51" s="70">
        <f t="shared" si="1"/>
        <v>0</v>
      </c>
      <c r="I51" s="85"/>
      <c r="J51" s="95"/>
      <c r="K51" s="93"/>
    </row>
    <row r="52" spans="1:11" s="96" customFormat="1" ht="43.5" customHeight="1">
      <c r="A52" s="76" t="s">
        <v>352</v>
      </c>
      <c r="B52" s="78" t="s">
        <v>31</v>
      </c>
      <c r="C52" s="73" t="s">
        <v>353</v>
      </c>
      <c r="D52" s="79"/>
      <c r="E52" s="75" t="s">
        <v>28</v>
      </c>
      <c r="F52" s="115">
        <v>200</v>
      </c>
      <c r="G52" s="82"/>
      <c r="H52" s="70">
        <f t="shared" si="1"/>
        <v>0</v>
      </c>
      <c r="I52" s="85"/>
      <c r="J52" s="95"/>
      <c r="K52" s="93"/>
    </row>
    <row r="53" spans="1:8" ht="36" customHeight="1">
      <c r="A53" s="20"/>
      <c r="B53" s="16"/>
      <c r="C53" s="35" t="s">
        <v>20</v>
      </c>
      <c r="D53" s="11"/>
      <c r="E53" s="8"/>
      <c r="F53" s="116"/>
      <c r="G53" s="20"/>
      <c r="H53" s="70">
        <f t="shared" si="1"/>
        <v>0</v>
      </c>
    </row>
    <row r="54" spans="1:11" s="94" customFormat="1" ht="30" customHeight="1">
      <c r="A54" s="80" t="s">
        <v>76</v>
      </c>
      <c r="B54" s="72" t="s">
        <v>80</v>
      </c>
      <c r="C54" s="73" t="s">
        <v>78</v>
      </c>
      <c r="D54" s="74" t="s">
        <v>305</v>
      </c>
      <c r="E54" s="75"/>
      <c r="F54" s="83"/>
      <c r="G54" s="84"/>
      <c r="H54" s="70">
        <f t="shared" si="1"/>
        <v>0</v>
      </c>
      <c r="I54" s="85"/>
      <c r="J54" s="92"/>
      <c r="K54" s="93"/>
    </row>
    <row r="55" spans="1:11" s="96" customFormat="1" ht="30" customHeight="1">
      <c r="A55" s="80" t="s">
        <v>354</v>
      </c>
      <c r="B55" s="78" t="s">
        <v>31</v>
      </c>
      <c r="C55" s="73" t="s">
        <v>355</v>
      </c>
      <c r="D55" s="77" t="s">
        <v>2</v>
      </c>
      <c r="E55" s="75" t="s">
        <v>30</v>
      </c>
      <c r="F55" s="115">
        <v>10</v>
      </c>
      <c r="G55" s="82"/>
      <c r="H55" s="70">
        <f t="shared" si="1"/>
        <v>0</v>
      </c>
      <c r="I55" s="100"/>
      <c r="J55" s="95"/>
      <c r="K55" s="93"/>
    </row>
    <row r="56" spans="1:11" s="96" customFormat="1" ht="30" customHeight="1">
      <c r="A56" s="80" t="s">
        <v>44</v>
      </c>
      <c r="B56" s="72" t="s">
        <v>81</v>
      </c>
      <c r="C56" s="73" t="s">
        <v>45</v>
      </c>
      <c r="D56" s="77" t="s">
        <v>310</v>
      </c>
      <c r="E56" s="75"/>
      <c r="F56" s="83"/>
      <c r="G56" s="84"/>
      <c r="H56" s="70">
        <f t="shared" si="1"/>
        <v>0</v>
      </c>
      <c r="I56" s="85"/>
      <c r="J56" s="95"/>
      <c r="K56" s="93"/>
    </row>
    <row r="57" spans="1:11" s="96" customFormat="1" ht="30" customHeight="1">
      <c r="A57" s="80" t="s">
        <v>46</v>
      </c>
      <c r="B57" s="78" t="s">
        <v>31</v>
      </c>
      <c r="C57" s="73" t="s">
        <v>47</v>
      </c>
      <c r="D57" s="77" t="s">
        <v>2</v>
      </c>
      <c r="E57" s="75" t="s">
        <v>37</v>
      </c>
      <c r="F57" s="115">
        <v>34</v>
      </c>
      <c r="G57" s="82"/>
      <c r="H57" s="70">
        <f t="shared" si="1"/>
        <v>0</v>
      </c>
      <c r="I57" s="85"/>
      <c r="J57" s="95"/>
      <c r="K57" s="93"/>
    </row>
    <row r="58" spans="1:11" s="94" customFormat="1" ht="43.5" customHeight="1">
      <c r="A58" s="80" t="s">
        <v>213</v>
      </c>
      <c r="B58" s="72" t="s">
        <v>82</v>
      </c>
      <c r="C58" s="73" t="s">
        <v>215</v>
      </c>
      <c r="D58" s="77" t="s">
        <v>131</v>
      </c>
      <c r="E58" s="75"/>
      <c r="F58" s="83"/>
      <c r="G58" s="84"/>
      <c r="H58" s="70">
        <f t="shared" si="1"/>
        <v>0</v>
      </c>
      <c r="I58" s="85"/>
      <c r="J58" s="92"/>
      <c r="K58" s="93"/>
    </row>
    <row r="59" spans="1:11" s="96" customFormat="1" ht="30" customHeight="1">
      <c r="A59" s="80" t="s">
        <v>356</v>
      </c>
      <c r="B59" s="78" t="s">
        <v>31</v>
      </c>
      <c r="C59" s="73" t="s">
        <v>357</v>
      </c>
      <c r="D59" s="77" t="s">
        <v>2</v>
      </c>
      <c r="E59" s="75" t="s">
        <v>30</v>
      </c>
      <c r="F59" s="115">
        <v>5</v>
      </c>
      <c r="G59" s="82"/>
      <c r="H59" s="70">
        <f t="shared" si="1"/>
        <v>0</v>
      </c>
      <c r="I59" s="85"/>
      <c r="J59" s="95"/>
      <c r="K59" s="93"/>
    </row>
    <row r="60" spans="1:11" s="96" customFormat="1" ht="30" customHeight="1">
      <c r="A60" s="80" t="s">
        <v>358</v>
      </c>
      <c r="B60" s="78" t="s">
        <v>38</v>
      </c>
      <c r="C60" s="73" t="s">
        <v>359</v>
      </c>
      <c r="D60" s="77" t="s">
        <v>2</v>
      </c>
      <c r="E60" s="75" t="s">
        <v>30</v>
      </c>
      <c r="F60" s="115">
        <v>13</v>
      </c>
      <c r="G60" s="82"/>
      <c r="H60" s="70">
        <f t="shared" si="1"/>
        <v>0</v>
      </c>
      <c r="I60" s="85"/>
      <c r="J60" s="95"/>
      <c r="K60" s="93"/>
    </row>
    <row r="61" spans="1:11" s="94" customFormat="1" ht="43.5" customHeight="1">
      <c r="A61" s="80" t="s">
        <v>217</v>
      </c>
      <c r="B61" s="72" t="s">
        <v>83</v>
      </c>
      <c r="C61" s="73" t="s">
        <v>219</v>
      </c>
      <c r="D61" s="77" t="s">
        <v>131</v>
      </c>
      <c r="E61" s="75"/>
      <c r="F61" s="83"/>
      <c r="G61" s="84"/>
      <c r="H61" s="70">
        <f t="shared" si="1"/>
        <v>0</v>
      </c>
      <c r="I61" s="85"/>
      <c r="J61" s="92"/>
      <c r="K61" s="93"/>
    </row>
    <row r="62" spans="1:11" s="96" customFormat="1" ht="30" customHeight="1">
      <c r="A62" s="80" t="s">
        <v>360</v>
      </c>
      <c r="B62" s="78" t="s">
        <v>31</v>
      </c>
      <c r="C62" s="73" t="s">
        <v>357</v>
      </c>
      <c r="D62" s="77" t="s">
        <v>361</v>
      </c>
      <c r="E62" s="75" t="s">
        <v>30</v>
      </c>
      <c r="F62" s="115">
        <v>8</v>
      </c>
      <c r="G62" s="82"/>
      <c r="H62" s="70">
        <f t="shared" si="1"/>
        <v>0</v>
      </c>
      <c r="I62" s="85"/>
      <c r="J62" s="95"/>
      <c r="K62" s="93"/>
    </row>
    <row r="63" spans="1:11" s="96" customFormat="1" ht="30" customHeight="1">
      <c r="A63" s="80" t="s">
        <v>362</v>
      </c>
      <c r="B63" s="78" t="s">
        <v>38</v>
      </c>
      <c r="C63" s="73" t="s">
        <v>359</v>
      </c>
      <c r="D63" s="77" t="s">
        <v>363</v>
      </c>
      <c r="E63" s="75" t="s">
        <v>30</v>
      </c>
      <c r="F63" s="115">
        <v>11</v>
      </c>
      <c r="G63" s="82"/>
      <c r="H63" s="70">
        <f t="shared" si="1"/>
        <v>0</v>
      </c>
      <c r="I63" s="85"/>
      <c r="J63" s="95"/>
      <c r="K63" s="93"/>
    </row>
    <row r="64" spans="1:11" s="94" customFormat="1" ht="43.5" customHeight="1">
      <c r="A64" s="80" t="s">
        <v>129</v>
      </c>
      <c r="B64" s="72" t="s">
        <v>84</v>
      </c>
      <c r="C64" s="73" t="s">
        <v>48</v>
      </c>
      <c r="D64" s="77" t="s">
        <v>131</v>
      </c>
      <c r="E64" s="75"/>
      <c r="F64" s="83"/>
      <c r="G64" s="84"/>
      <c r="H64" s="70">
        <f t="shared" si="1"/>
        <v>0</v>
      </c>
      <c r="I64" s="85"/>
      <c r="J64" s="92"/>
      <c r="K64" s="93"/>
    </row>
    <row r="65" spans="1:11" s="96" customFormat="1" ht="30" customHeight="1">
      <c r="A65" s="80" t="s">
        <v>364</v>
      </c>
      <c r="B65" s="78" t="s">
        <v>31</v>
      </c>
      <c r="C65" s="73" t="s">
        <v>357</v>
      </c>
      <c r="D65" s="77" t="s">
        <v>361</v>
      </c>
      <c r="E65" s="75" t="s">
        <v>30</v>
      </c>
      <c r="F65" s="115">
        <v>21</v>
      </c>
      <c r="G65" s="82"/>
      <c r="H65" s="70">
        <f t="shared" si="1"/>
        <v>0</v>
      </c>
      <c r="I65" s="85"/>
      <c r="J65" s="95"/>
      <c r="K65" s="93"/>
    </row>
    <row r="66" spans="1:11" s="96" customFormat="1" ht="30" customHeight="1">
      <c r="A66" s="80" t="s">
        <v>132</v>
      </c>
      <c r="B66" s="78" t="s">
        <v>38</v>
      </c>
      <c r="C66" s="73" t="s">
        <v>133</v>
      </c>
      <c r="D66" s="77" t="s">
        <v>49</v>
      </c>
      <c r="E66" s="75"/>
      <c r="F66" s="83"/>
      <c r="G66" s="84"/>
      <c r="H66" s="70">
        <f t="shared" si="1"/>
        <v>0</v>
      </c>
      <c r="I66" s="85"/>
      <c r="J66" s="95"/>
      <c r="K66" s="93"/>
    </row>
    <row r="67" spans="1:11" s="96" customFormat="1" ht="30" customHeight="1">
      <c r="A67" s="80" t="s">
        <v>134</v>
      </c>
      <c r="B67" s="81" t="s">
        <v>135</v>
      </c>
      <c r="C67" s="73" t="s">
        <v>136</v>
      </c>
      <c r="D67" s="77"/>
      <c r="E67" s="75" t="s">
        <v>30</v>
      </c>
      <c r="F67" s="115">
        <v>5</v>
      </c>
      <c r="G67" s="82"/>
      <c r="H67" s="70">
        <f t="shared" si="1"/>
        <v>0</v>
      </c>
      <c r="I67" s="86"/>
      <c r="J67" s="95"/>
      <c r="K67" s="93"/>
    </row>
    <row r="68" spans="1:11" s="94" customFormat="1" ht="30" customHeight="1">
      <c r="A68" s="80" t="s">
        <v>294</v>
      </c>
      <c r="B68" s="72" t="s">
        <v>191</v>
      </c>
      <c r="C68" s="73" t="s">
        <v>295</v>
      </c>
      <c r="D68" s="77" t="s">
        <v>145</v>
      </c>
      <c r="E68" s="75"/>
      <c r="F68" s="83"/>
      <c r="G68" s="84"/>
      <c r="H68" s="70">
        <f t="shared" si="1"/>
        <v>0</v>
      </c>
      <c r="I68" s="85"/>
      <c r="J68" s="92"/>
      <c r="K68" s="93"/>
    </row>
    <row r="69" spans="1:11" s="96" customFormat="1" ht="30" customHeight="1">
      <c r="A69" s="80" t="s">
        <v>296</v>
      </c>
      <c r="B69" s="78" t="s">
        <v>31</v>
      </c>
      <c r="C69" s="73" t="s">
        <v>407</v>
      </c>
      <c r="D69" s="77" t="s">
        <v>2</v>
      </c>
      <c r="E69" s="75" t="s">
        <v>50</v>
      </c>
      <c r="F69" s="115">
        <v>10</v>
      </c>
      <c r="G69" s="82"/>
      <c r="H69" s="70">
        <f t="shared" si="1"/>
        <v>0</v>
      </c>
      <c r="I69" s="85" t="s">
        <v>315</v>
      </c>
      <c r="J69" s="95"/>
      <c r="K69" s="93"/>
    </row>
    <row r="70" spans="1:11" s="96" customFormat="1" ht="30" customHeight="1">
      <c r="A70" s="80" t="s">
        <v>297</v>
      </c>
      <c r="B70" s="72" t="s">
        <v>192</v>
      </c>
      <c r="C70" s="73" t="s">
        <v>298</v>
      </c>
      <c r="D70" s="77" t="s">
        <v>145</v>
      </c>
      <c r="E70" s="75"/>
      <c r="F70" s="83"/>
      <c r="G70" s="84"/>
      <c r="H70" s="70">
        <f t="shared" si="1"/>
        <v>0</v>
      </c>
      <c r="I70" s="85"/>
      <c r="J70" s="95"/>
      <c r="K70" s="93"/>
    </row>
    <row r="71" spans="1:11" s="96" customFormat="1" ht="30" customHeight="1">
      <c r="A71" s="80" t="s">
        <v>299</v>
      </c>
      <c r="B71" s="78" t="s">
        <v>31</v>
      </c>
      <c r="C71" s="73" t="s">
        <v>147</v>
      </c>
      <c r="D71" s="77" t="s">
        <v>166</v>
      </c>
      <c r="E71" s="75" t="s">
        <v>50</v>
      </c>
      <c r="F71" s="115">
        <v>3</v>
      </c>
      <c r="G71" s="82"/>
      <c r="H71" s="70">
        <f t="shared" si="1"/>
        <v>0</v>
      </c>
      <c r="I71" s="85" t="s">
        <v>377</v>
      </c>
      <c r="J71" s="95"/>
      <c r="K71" s="93"/>
    </row>
    <row r="72" spans="1:11" s="98" customFormat="1" ht="30" customHeight="1">
      <c r="A72" s="80" t="s">
        <v>365</v>
      </c>
      <c r="B72" s="78" t="s">
        <v>38</v>
      </c>
      <c r="C72" s="73" t="s">
        <v>156</v>
      </c>
      <c r="D72" s="77" t="s">
        <v>366</v>
      </c>
      <c r="E72" s="75" t="s">
        <v>50</v>
      </c>
      <c r="F72" s="115">
        <v>10</v>
      </c>
      <c r="G72" s="82"/>
      <c r="H72" s="70">
        <f t="shared" si="1"/>
        <v>0</v>
      </c>
      <c r="I72" s="85"/>
      <c r="J72" s="64" t="s">
        <v>387</v>
      </c>
      <c r="K72" s="97"/>
    </row>
    <row r="73" spans="1:11" s="96" customFormat="1" ht="30" customHeight="1">
      <c r="A73" s="80" t="s">
        <v>143</v>
      </c>
      <c r="B73" s="72" t="s">
        <v>193</v>
      </c>
      <c r="C73" s="73" t="s">
        <v>52</v>
      </c>
      <c r="D73" s="77" t="s">
        <v>145</v>
      </c>
      <c r="E73" s="75"/>
      <c r="F73" s="83"/>
      <c r="G73" s="84"/>
      <c r="H73" s="70">
        <f t="shared" si="1"/>
        <v>0</v>
      </c>
      <c r="I73" s="85"/>
      <c r="J73" s="95"/>
      <c r="K73" s="93"/>
    </row>
    <row r="74" spans="1:11" s="96" customFormat="1" ht="30" customHeight="1">
      <c r="A74" s="80" t="s">
        <v>146</v>
      </c>
      <c r="B74" s="78" t="s">
        <v>31</v>
      </c>
      <c r="C74" s="73" t="s">
        <v>147</v>
      </c>
      <c r="D74" s="77" t="s">
        <v>148</v>
      </c>
      <c r="E74" s="75"/>
      <c r="F74" s="83"/>
      <c r="G74" s="70"/>
      <c r="H74" s="70">
        <f t="shared" si="1"/>
        <v>0</v>
      </c>
      <c r="I74" s="85" t="s">
        <v>377</v>
      </c>
      <c r="J74" s="95"/>
      <c r="K74" s="93"/>
    </row>
    <row r="75" spans="1:11" s="96" customFormat="1" ht="30" customHeight="1">
      <c r="A75" s="80" t="s">
        <v>151</v>
      </c>
      <c r="B75" s="81" t="s">
        <v>135</v>
      </c>
      <c r="C75" s="73" t="s">
        <v>152</v>
      </c>
      <c r="D75" s="77"/>
      <c r="E75" s="75" t="s">
        <v>50</v>
      </c>
      <c r="F75" s="115">
        <v>11</v>
      </c>
      <c r="G75" s="82"/>
      <c r="H75" s="70">
        <f t="shared" si="1"/>
        <v>0</v>
      </c>
      <c r="I75" s="85"/>
      <c r="J75" s="95"/>
      <c r="K75" s="93"/>
    </row>
    <row r="76" spans="1:11" s="96" customFormat="1" ht="30" customHeight="1">
      <c r="A76" s="80" t="s">
        <v>153</v>
      </c>
      <c r="B76" s="78" t="s">
        <v>38</v>
      </c>
      <c r="C76" s="73" t="s">
        <v>399</v>
      </c>
      <c r="D76" s="77" t="s">
        <v>154</v>
      </c>
      <c r="E76" s="75" t="s">
        <v>50</v>
      </c>
      <c r="F76" s="115">
        <v>7</v>
      </c>
      <c r="G76" s="82"/>
      <c r="H76" s="70">
        <f t="shared" si="1"/>
        <v>0</v>
      </c>
      <c r="I76" s="85" t="s">
        <v>378</v>
      </c>
      <c r="J76" s="95"/>
      <c r="K76" s="93"/>
    </row>
    <row r="77" spans="1:11" s="96" customFormat="1" ht="30" customHeight="1">
      <c r="A77" s="80" t="s">
        <v>367</v>
      </c>
      <c r="B77" s="78" t="s">
        <v>51</v>
      </c>
      <c r="C77" s="73" t="s">
        <v>368</v>
      </c>
      <c r="D77" s="77" t="s">
        <v>157</v>
      </c>
      <c r="E77" s="75" t="s">
        <v>50</v>
      </c>
      <c r="F77" s="115">
        <v>10</v>
      </c>
      <c r="G77" s="82"/>
      <c r="H77" s="70">
        <f t="shared" si="1"/>
        <v>0</v>
      </c>
      <c r="I77" s="85"/>
      <c r="J77" s="95"/>
      <c r="K77" s="93"/>
    </row>
    <row r="78" spans="1:11" s="96" customFormat="1" ht="30" customHeight="1">
      <c r="A78" s="80" t="s">
        <v>369</v>
      </c>
      <c r="B78" s="72" t="s">
        <v>194</v>
      </c>
      <c r="C78" s="73" t="s">
        <v>370</v>
      </c>
      <c r="D78" s="87" t="s">
        <v>323</v>
      </c>
      <c r="E78" s="75" t="s">
        <v>30</v>
      </c>
      <c r="F78" s="115">
        <v>2</v>
      </c>
      <c r="G78" s="82"/>
      <c r="H78" s="70">
        <f t="shared" si="1"/>
        <v>0</v>
      </c>
      <c r="I78" s="85"/>
      <c r="J78" s="95"/>
      <c r="K78" s="93"/>
    </row>
    <row r="79" spans="1:11" s="96" customFormat="1" ht="30" customHeight="1">
      <c r="A79" s="80" t="s">
        <v>161</v>
      </c>
      <c r="B79" s="72" t="s">
        <v>195</v>
      </c>
      <c r="C79" s="73" t="s">
        <v>163</v>
      </c>
      <c r="D79" s="87" t="s">
        <v>331</v>
      </c>
      <c r="E79" s="75" t="s">
        <v>37</v>
      </c>
      <c r="F79" s="115">
        <v>7</v>
      </c>
      <c r="G79" s="82"/>
      <c r="H79" s="70">
        <f t="shared" si="1"/>
        <v>0</v>
      </c>
      <c r="I79" s="85"/>
      <c r="J79" s="95"/>
      <c r="K79" s="93"/>
    </row>
    <row r="80" spans="1:8" ht="36" customHeight="1">
      <c r="A80" s="20"/>
      <c r="B80" s="7"/>
      <c r="C80" s="35" t="s">
        <v>21</v>
      </c>
      <c r="D80" s="11"/>
      <c r="E80" s="9"/>
      <c r="F80" s="117"/>
      <c r="G80" s="20"/>
      <c r="H80" s="70">
        <f t="shared" si="1"/>
        <v>0</v>
      </c>
    </row>
    <row r="81" spans="1:11" s="94" customFormat="1" ht="30" customHeight="1">
      <c r="A81" s="76" t="s">
        <v>300</v>
      </c>
      <c r="B81" s="72" t="s">
        <v>196</v>
      </c>
      <c r="C81" s="73" t="s">
        <v>301</v>
      </c>
      <c r="D81" s="77" t="s">
        <v>302</v>
      </c>
      <c r="E81" s="75" t="s">
        <v>30</v>
      </c>
      <c r="F81" s="115">
        <v>425</v>
      </c>
      <c r="G81" s="82"/>
      <c r="H81" s="70">
        <f t="shared" si="1"/>
        <v>0</v>
      </c>
      <c r="I81" s="100"/>
      <c r="J81" s="92"/>
      <c r="K81" s="93"/>
    </row>
    <row r="82" spans="1:8" ht="36" customHeight="1">
      <c r="A82" s="20"/>
      <c r="B82" s="16"/>
      <c r="C82" s="35" t="s">
        <v>24</v>
      </c>
      <c r="D82" s="11"/>
      <c r="E82" s="8"/>
      <c r="F82" s="116"/>
      <c r="G82" s="20"/>
      <c r="H82" s="70">
        <f t="shared" si="1"/>
        <v>0</v>
      </c>
    </row>
    <row r="83" spans="1:11" s="96" customFormat="1" ht="30" customHeight="1">
      <c r="A83" s="80" t="s">
        <v>371</v>
      </c>
      <c r="B83" s="72" t="s">
        <v>197</v>
      </c>
      <c r="C83" s="73" t="s">
        <v>372</v>
      </c>
      <c r="D83" s="77" t="s">
        <v>404</v>
      </c>
      <c r="E83" s="75" t="s">
        <v>30</v>
      </c>
      <c r="F83" s="115">
        <v>1880</v>
      </c>
      <c r="G83" s="82"/>
      <c r="H83" s="70">
        <f t="shared" si="1"/>
        <v>0</v>
      </c>
      <c r="I83" s="85" t="s">
        <v>379</v>
      </c>
      <c r="J83" s="95"/>
      <c r="K83" s="93"/>
    </row>
    <row r="84" spans="1:8" ht="36" customHeight="1">
      <c r="A84" s="20"/>
      <c r="B84" s="6"/>
      <c r="C84" s="35" t="s">
        <v>25</v>
      </c>
      <c r="D84" s="11"/>
      <c r="E84" s="10"/>
      <c r="F84" s="117"/>
      <c r="G84" s="20"/>
      <c r="H84" s="70">
        <f t="shared" si="1"/>
        <v>0</v>
      </c>
    </row>
    <row r="85" spans="1:11" s="96" customFormat="1" ht="30" customHeight="1">
      <c r="A85" s="80"/>
      <c r="B85" s="72" t="s">
        <v>198</v>
      </c>
      <c r="C85" s="73" t="s">
        <v>394</v>
      </c>
      <c r="D85" s="77" t="s">
        <v>344</v>
      </c>
      <c r="E85" s="75" t="s">
        <v>37</v>
      </c>
      <c r="F85" s="115">
        <v>15</v>
      </c>
      <c r="G85" s="82"/>
      <c r="H85" s="70">
        <f t="shared" si="1"/>
        <v>0</v>
      </c>
      <c r="I85" s="85"/>
      <c r="J85" s="95"/>
      <c r="K85" s="93"/>
    </row>
    <row r="86" spans="1:8" s="43" customFormat="1" ht="30" customHeight="1" thickBot="1">
      <c r="A86" s="44"/>
      <c r="B86" s="39" t="str">
        <f>B41</f>
        <v>B</v>
      </c>
      <c r="C86" s="136" t="str">
        <f>C41</f>
        <v>New Regional Sidewalk Construction - Lagimodiere Boulevard (West Side) from Burmac Road to East Mint Place</v>
      </c>
      <c r="D86" s="137"/>
      <c r="E86" s="137"/>
      <c r="F86" s="138"/>
      <c r="G86" s="44" t="s">
        <v>17</v>
      </c>
      <c r="H86" s="44">
        <f>SUM(H41:H85)</f>
        <v>0</v>
      </c>
    </row>
    <row r="87" spans="1:8" s="43" customFormat="1" ht="30" customHeight="1" thickTop="1">
      <c r="A87" s="41"/>
      <c r="B87" s="40" t="s">
        <v>14</v>
      </c>
      <c r="C87" s="133" t="s">
        <v>395</v>
      </c>
      <c r="D87" s="134"/>
      <c r="E87" s="134"/>
      <c r="F87" s="135"/>
      <c r="G87" s="41"/>
      <c r="H87" s="42"/>
    </row>
    <row r="88" spans="1:8" ht="36" customHeight="1">
      <c r="A88" s="20"/>
      <c r="B88" s="16"/>
      <c r="C88" s="34" t="s">
        <v>19</v>
      </c>
      <c r="D88" s="11"/>
      <c r="E88" s="9" t="s">
        <v>2</v>
      </c>
      <c r="F88" s="9" t="s">
        <v>2</v>
      </c>
      <c r="G88" s="20" t="s">
        <v>2</v>
      </c>
      <c r="H88" s="23"/>
    </row>
    <row r="89" spans="1:11" s="94" customFormat="1" ht="63" customHeight="1">
      <c r="A89" s="71" t="s">
        <v>33</v>
      </c>
      <c r="B89" s="72" t="s">
        <v>90</v>
      </c>
      <c r="C89" s="73" t="s">
        <v>34</v>
      </c>
      <c r="D89" s="74" t="s">
        <v>305</v>
      </c>
      <c r="E89" s="75" t="s">
        <v>28</v>
      </c>
      <c r="F89" s="115">
        <v>15</v>
      </c>
      <c r="G89" s="82"/>
      <c r="H89" s="70">
        <f aca="true" t="shared" si="2" ref="H89:H144">ROUND(G89*F89,2)</f>
        <v>0</v>
      </c>
      <c r="I89" s="85" t="s">
        <v>306</v>
      </c>
      <c r="J89" s="92"/>
      <c r="K89" s="93"/>
    </row>
    <row r="90" spans="1:11" s="96" customFormat="1" ht="30" customHeight="1">
      <c r="A90" s="76" t="s">
        <v>35</v>
      </c>
      <c r="B90" s="72" t="s">
        <v>91</v>
      </c>
      <c r="C90" s="73" t="s">
        <v>36</v>
      </c>
      <c r="D90" s="74" t="s">
        <v>305</v>
      </c>
      <c r="E90" s="75" t="s">
        <v>30</v>
      </c>
      <c r="F90" s="115">
        <v>27</v>
      </c>
      <c r="G90" s="82"/>
      <c r="H90" s="70">
        <f t="shared" si="2"/>
        <v>0</v>
      </c>
      <c r="I90" s="85" t="s">
        <v>307</v>
      </c>
      <c r="J90" s="95"/>
      <c r="K90" s="93"/>
    </row>
    <row r="91" spans="1:8" ht="36" customHeight="1">
      <c r="A91" s="20"/>
      <c r="B91" s="16"/>
      <c r="C91" s="35" t="s">
        <v>20</v>
      </c>
      <c r="D91" s="11"/>
      <c r="E91" s="8"/>
      <c r="F91" s="116"/>
      <c r="G91" s="20"/>
      <c r="H91" s="70">
        <f t="shared" si="2"/>
        <v>0</v>
      </c>
    </row>
    <row r="92" spans="1:11" s="96" customFormat="1" ht="43.5" customHeight="1">
      <c r="A92" s="80" t="s">
        <v>308</v>
      </c>
      <c r="B92" s="72" t="s">
        <v>92</v>
      </c>
      <c r="C92" s="73" t="s">
        <v>309</v>
      </c>
      <c r="D92" s="77" t="s">
        <v>310</v>
      </c>
      <c r="E92" s="75"/>
      <c r="F92" s="83"/>
      <c r="G92" s="84"/>
      <c r="H92" s="70">
        <f t="shared" si="2"/>
        <v>0</v>
      </c>
      <c r="I92" s="85"/>
      <c r="J92" s="95"/>
      <c r="K92" s="93"/>
    </row>
    <row r="93" spans="1:11" s="96" customFormat="1" ht="43.5" customHeight="1">
      <c r="A93" s="80" t="s">
        <v>311</v>
      </c>
      <c r="B93" s="78" t="s">
        <v>31</v>
      </c>
      <c r="C93" s="73" t="s">
        <v>289</v>
      </c>
      <c r="D93" s="77" t="s">
        <v>2</v>
      </c>
      <c r="E93" s="75" t="s">
        <v>30</v>
      </c>
      <c r="F93" s="115">
        <v>8</v>
      </c>
      <c r="G93" s="82"/>
      <c r="H93" s="70">
        <f t="shared" si="2"/>
        <v>0</v>
      </c>
      <c r="I93" s="85"/>
      <c r="J93" s="95"/>
      <c r="K93" s="93"/>
    </row>
    <row r="94" spans="1:11" s="96" customFormat="1" ht="43.5" customHeight="1">
      <c r="A94" s="80" t="s">
        <v>207</v>
      </c>
      <c r="B94" s="89" t="s">
        <v>93</v>
      </c>
      <c r="C94" s="73" t="s">
        <v>39</v>
      </c>
      <c r="D94" s="77" t="s">
        <v>310</v>
      </c>
      <c r="E94" s="75"/>
      <c r="F94" s="83"/>
      <c r="G94" s="84"/>
      <c r="H94" s="70">
        <f t="shared" si="2"/>
        <v>0</v>
      </c>
      <c r="I94" s="85"/>
      <c r="J94" s="95"/>
      <c r="K94" s="93"/>
    </row>
    <row r="95" spans="1:11" s="96" customFormat="1" ht="43.5" customHeight="1">
      <c r="A95" s="80" t="s">
        <v>312</v>
      </c>
      <c r="B95" s="78" t="s">
        <v>31</v>
      </c>
      <c r="C95" s="73" t="s">
        <v>313</v>
      </c>
      <c r="D95" s="77" t="s">
        <v>2</v>
      </c>
      <c r="E95" s="75" t="s">
        <v>30</v>
      </c>
      <c r="F95" s="115">
        <v>8</v>
      </c>
      <c r="G95" s="82"/>
      <c r="H95" s="70">
        <f t="shared" si="2"/>
        <v>0</v>
      </c>
      <c r="I95" s="85"/>
      <c r="J95" s="95"/>
      <c r="K95" s="93"/>
    </row>
    <row r="96" spans="1:11" s="96" customFormat="1" ht="30" customHeight="1">
      <c r="A96" s="80" t="s">
        <v>40</v>
      </c>
      <c r="B96" s="72" t="s">
        <v>202</v>
      </c>
      <c r="C96" s="73" t="s">
        <v>41</v>
      </c>
      <c r="D96" s="77" t="s">
        <v>310</v>
      </c>
      <c r="E96" s="75"/>
      <c r="F96" s="83"/>
      <c r="G96" s="84"/>
      <c r="H96" s="70">
        <f t="shared" si="2"/>
        <v>0</v>
      </c>
      <c r="I96" s="85"/>
      <c r="J96" s="95"/>
      <c r="K96" s="93"/>
    </row>
    <row r="97" spans="1:11" s="96" customFormat="1" ht="30" customHeight="1">
      <c r="A97" s="80" t="s">
        <v>42</v>
      </c>
      <c r="B97" s="78" t="s">
        <v>31</v>
      </c>
      <c r="C97" s="73" t="s">
        <v>43</v>
      </c>
      <c r="D97" s="77" t="s">
        <v>2</v>
      </c>
      <c r="E97" s="75" t="s">
        <v>37</v>
      </c>
      <c r="F97" s="115">
        <v>3</v>
      </c>
      <c r="G97" s="82"/>
      <c r="H97" s="70">
        <f t="shared" si="2"/>
        <v>0</v>
      </c>
      <c r="I97" s="85"/>
      <c r="J97" s="95"/>
      <c r="K97" s="93"/>
    </row>
    <row r="98" spans="1:11" s="96" customFormat="1" ht="30" customHeight="1">
      <c r="A98" s="80" t="s">
        <v>44</v>
      </c>
      <c r="B98" s="72" t="s">
        <v>203</v>
      </c>
      <c r="C98" s="73" t="s">
        <v>45</v>
      </c>
      <c r="D98" s="77" t="s">
        <v>310</v>
      </c>
      <c r="E98" s="75"/>
      <c r="F98" s="83"/>
      <c r="G98" s="84"/>
      <c r="H98" s="70">
        <f t="shared" si="2"/>
        <v>0</v>
      </c>
      <c r="I98" s="85"/>
      <c r="J98" s="95"/>
      <c r="K98" s="93"/>
    </row>
    <row r="99" spans="1:11" s="96" customFormat="1" ht="30" customHeight="1">
      <c r="A99" s="80" t="s">
        <v>46</v>
      </c>
      <c r="B99" s="78" t="s">
        <v>31</v>
      </c>
      <c r="C99" s="73" t="s">
        <v>47</v>
      </c>
      <c r="D99" s="77" t="s">
        <v>2</v>
      </c>
      <c r="E99" s="75" t="s">
        <v>37</v>
      </c>
      <c r="F99" s="115">
        <v>97</v>
      </c>
      <c r="G99" s="82"/>
      <c r="H99" s="70">
        <f t="shared" si="2"/>
        <v>0</v>
      </c>
      <c r="I99" s="85"/>
      <c r="J99" s="95"/>
      <c r="K99" s="93"/>
    </row>
    <row r="100" spans="1:11" s="94" customFormat="1" ht="43.5" customHeight="1">
      <c r="A100" s="80" t="s">
        <v>129</v>
      </c>
      <c r="B100" s="72" t="s">
        <v>204</v>
      </c>
      <c r="C100" s="73" t="s">
        <v>48</v>
      </c>
      <c r="D100" s="77" t="s">
        <v>131</v>
      </c>
      <c r="E100" s="75"/>
      <c r="F100" s="83"/>
      <c r="G100" s="84"/>
      <c r="H100" s="70">
        <f t="shared" si="2"/>
        <v>0</v>
      </c>
      <c r="I100" s="85"/>
      <c r="J100" s="92"/>
      <c r="K100" s="93"/>
    </row>
    <row r="101" spans="1:11" s="96" customFormat="1" ht="30" customHeight="1">
      <c r="A101" s="80" t="s">
        <v>188</v>
      </c>
      <c r="B101" s="78" t="s">
        <v>31</v>
      </c>
      <c r="C101" s="73" t="s">
        <v>189</v>
      </c>
      <c r="D101" s="77" t="s">
        <v>190</v>
      </c>
      <c r="E101" s="75" t="s">
        <v>30</v>
      </c>
      <c r="F101" s="115">
        <v>14</v>
      </c>
      <c r="G101" s="82"/>
      <c r="H101" s="70">
        <f t="shared" si="2"/>
        <v>0</v>
      </c>
      <c r="I101" s="85" t="s">
        <v>314</v>
      </c>
      <c r="J101" s="95"/>
      <c r="K101" s="93"/>
    </row>
    <row r="102" spans="1:11" s="94" customFormat="1" ht="30" customHeight="1">
      <c r="A102" s="80" t="s">
        <v>294</v>
      </c>
      <c r="B102" s="72" t="s">
        <v>205</v>
      </c>
      <c r="C102" s="73" t="s">
        <v>295</v>
      </c>
      <c r="D102" s="77" t="s">
        <v>145</v>
      </c>
      <c r="E102" s="75"/>
      <c r="F102" s="83"/>
      <c r="G102" s="84"/>
      <c r="H102" s="70">
        <f t="shared" si="2"/>
        <v>0</v>
      </c>
      <c r="I102" s="85"/>
      <c r="J102" s="92"/>
      <c r="K102" s="93"/>
    </row>
    <row r="103" spans="1:11" s="96" customFormat="1" ht="30" customHeight="1">
      <c r="A103" s="80" t="s">
        <v>296</v>
      </c>
      <c r="B103" s="78" t="s">
        <v>31</v>
      </c>
      <c r="C103" s="73" t="s">
        <v>408</v>
      </c>
      <c r="D103" s="77" t="s">
        <v>2</v>
      </c>
      <c r="E103" s="75" t="s">
        <v>50</v>
      </c>
      <c r="F103" s="115">
        <v>140</v>
      </c>
      <c r="G103" s="82"/>
      <c r="H103" s="70">
        <f t="shared" si="2"/>
        <v>0</v>
      </c>
      <c r="I103" s="85" t="s">
        <v>315</v>
      </c>
      <c r="J103" s="95"/>
      <c r="K103" s="93"/>
    </row>
    <row r="104" spans="1:11" s="96" customFormat="1" ht="30" customHeight="1">
      <c r="A104" s="80" t="s">
        <v>316</v>
      </c>
      <c r="B104" s="78" t="s">
        <v>38</v>
      </c>
      <c r="C104" s="73" t="s">
        <v>317</v>
      </c>
      <c r="D104" s="77" t="s">
        <v>2</v>
      </c>
      <c r="E104" s="75" t="s">
        <v>50</v>
      </c>
      <c r="F104" s="115">
        <v>13</v>
      </c>
      <c r="G104" s="82"/>
      <c r="H104" s="70">
        <f t="shared" si="2"/>
        <v>0</v>
      </c>
      <c r="I104" s="85"/>
      <c r="J104" s="95"/>
      <c r="K104" s="93"/>
    </row>
    <row r="105" spans="1:11" s="96" customFormat="1" ht="30" customHeight="1">
      <c r="A105" s="80" t="s">
        <v>318</v>
      </c>
      <c r="B105" s="78" t="s">
        <v>51</v>
      </c>
      <c r="C105" s="73" t="s">
        <v>319</v>
      </c>
      <c r="D105" s="77" t="s">
        <v>2</v>
      </c>
      <c r="E105" s="75" t="s">
        <v>50</v>
      </c>
      <c r="F105" s="115">
        <v>19</v>
      </c>
      <c r="G105" s="82"/>
      <c r="H105" s="70">
        <f t="shared" si="2"/>
        <v>0</v>
      </c>
      <c r="I105" s="85"/>
      <c r="J105" s="95"/>
      <c r="K105" s="93"/>
    </row>
    <row r="106" spans="1:11" s="96" customFormat="1" ht="30" customHeight="1">
      <c r="A106" s="80" t="s">
        <v>143</v>
      </c>
      <c r="B106" s="72" t="s">
        <v>206</v>
      </c>
      <c r="C106" s="73" t="s">
        <v>52</v>
      </c>
      <c r="D106" s="77" t="s">
        <v>145</v>
      </c>
      <c r="E106" s="75"/>
      <c r="F106" s="83"/>
      <c r="G106" s="84"/>
      <c r="H106" s="70">
        <f t="shared" si="2"/>
        <v>0</v>
      </c>
      <c r="I106" s="85"/>
      <c r="J106" s="95"/>
      <c r="K106" s="93"/>
    </row>
    <row r="107" spans="1:11" s="96" customFormat="1" ht="30" customHeight="1">
      <c r="A107" s="80" t="s">
        <v>367</v>
      </c>
      <c r="B107" s="78" t="s">
        <v>31</v>
      </c>
      <c r="C107" s="73" t="s">
        <v>368</v>
      </c>
      <c r="D107" s="77" t="s">
        <v>157</v>
      </c>
      <c r="E107" s="75" t="s">
        <v>50</v>
      </c>
      <c r="F107" s="115">
        <v>7</v>
      </c>
      <c r="G107" s="82"/>
      <c r="H107" s="70">
        <f t="shared" si="2"/>
        <v>0</v>
      </c>
      <c r="I107" s="85"/>
      <c r="J107" s="95"/>
      <c r="K107" s="93"/>
    </row>
    <row r="108" spans="1:11" s="96" customFormat="1" ht="43.5" customHeight="1">
      <c r="A108" s="80" t="s">
        <v>53</v>
      </c>
      <c r="B108" s="72" t="s">
        <v>208</v>
      </c>
      <c r="C108" s="73" t="s">
        <v>54</v>
      </c>
      <c r="D108" s="77" t="s">
        <v>257</v>
      </c>
      <c r="E108" s="75" t="s">
        <v>30</v>
      </c>
      <c r="F108" s="115">
        <v>30</v>
      </c>
      <c r="G108" s="82"/>
      <c r="H108" s="70">
        <f t="shared" si="2"/>
        <v>0</v>
      </c>
      <c r="I108" s="85"/>
      <c r="J108" s="95"/>
      <c r="K108" s="93"/>
    </row>
    <row r="109" spans="1:11" s="96" customFormat="1" ht="43.5" customHeight="1">
      <c r="A109" s="80" t="s">
        <v>321</v>
      </c>
      <c r="B109" s="72" t="s">
        <v>211</v>
      </c>
      <c r="C109" s="73" t="s">
        <v>322</v>
      </c>
      <c r="D109" s="87" t="s">
        <v>323</v>
      </c>
      <c r="E109" s="99"/>
      <c r="F109" s="83"/>
      <c r="G109" s="84"/>
      <c r="H109" s="70">
        <f t="shared" si="2"/>
        <v>0</v>
      </c>
      <c r="I109" s="85"/>
      <c r="J109" s="95"/>
      <c r="K109" s="93"/>
    </row>
    <row r="110" spans="1:11" s="96" customFormat="1" ht="30" customHeight="1">
      <c r="A110" s="80" t="s">
        <v>324</v>
      </c>
      <c r="B110" s="78" t="s">
        <v>31</v>
      </c>
      <c r="C110" s="73" t="s">
        <v>55</v>
      </c>
      <c r="D110" s="77"/>
      <c r="E110" s="75"/>
      <c r="F110" s="83"/>
      <c r="G110" s="84"/>
      <c r="H110" s="70">
        <f t="shared" si="2"/>
        <v>0</v>
      </c>
      <c r="I110" s="85"/>
      <c r="J110" s="95"/>
      <c r="K110" s="93"/>
    </row>
    <row r="111" spans="1:11" s="96" customFormat="1" ht="30" customHeight="1">
      <c r="A111" s="80" t="s">
        <v>325</v>
      </c>
      <c r="B111" s="81" t="s">
        <v>135</v>
      </c>
      <c r="C111" s="73" t="s">
        <v>169</v>
      </c>
      <c r="D111" s="77"/>
      <c r="E111" s="75" t="s">
        <v>32</v>
      </c>
      <c r="F111" s="115">
        <v>71</v>
      </c>
      <c r="G111" s="82"/>
      <c r="H111" s="70">
        <f t="shared" si="2"/>
        <v>0</v>
      </c>
      <c r="I111" s="85"/>
      <c r="J111" s="95"/>
      <c r="K111" s="93"/>
    </row>
    <row r="112" spans="1:11" s="96" customFormat="1" ht="30" customHeight="1">
      <c r="A112" s="80" t="s">
        <v>326</v>
      </c>
      <c r="B112" s="78" t="s">
        <v>38</v>
      </c>
      <c r="C112" s="73" t="s">
        <v>85</v>
      </c>
      <c r="D112" s="77"/>
      <c r="E112" s="75"/>
      <c r="F112" s="83"/>
      <c r="G112" s="84"/>
      <c r="H112" s="70">
        <f t="shared" si="2"/>
        <v>0</v>
      </c>
      <c r="I112" s="85"/>
      <c r="J112" s="95"/>
      <c r="K112" s="93"/>
    </row>
    <row r="113" spans="1:11" s="96" customFormat="1" ht="30" customHeight="1">
      <c r="A113" s="80" t="s">
        <v>327</v>
      </c>
      <c r="B113" s="81" t="s">
        <v>135</v>
      </c>
      <c r="C113" s="73" t="s">
        <v>169</v>
      </c>
      <c r="D113" s="77"/>
      <c r="E113" s="75" t="s">
        <v>32</v>
      </c>
      <c r="F113" s="115">
        <v>9</v>
      </c>
      <c r="G113" s="82"/>
      <c r="H113" s="70">
        <f t="shared" si="2"/>
        <v>0</v>
      </c>
      <c r="I113" s="85"/>
      <c r="J113" s="95"/>
      <c r="K113" s="93"/>
    </row>
    <row r="114" spans="1:11" s="94" customFormat="1" ht="30" customHeight="1">
      <c r="A114" s="80" t="s">
        <v>158</v>
      </c>
      <c r="B114" s="72" t="s">
        <v>212</v>
      </c>
      <c r="C114" s="73" t="s">
        <v>160</v>
      </c>
      <c r="D114" s="87" t="s">
        <v>328</v>
      </c>
      <c r="E114" s="75"/>
      <c r="F114" s="83"/>
      <c r="G114" s="84"/>
      <c r="H114" s="70">
        <f t="shared" si="2"/>
        <v>0</v>
      </c>
      <c r="I114" s="85"/>
      <c r="J114" s="92"/>
      <c r="K114" s="93"/>
    </row>
    <row r="115" spans="1:11" s="96" customFormat="1" ht="30" customHeight="1">
      <c r="A115" s="80" t="s">
        <v>329</v>
      </c>
      <c r="B115" s="78" t="s">
        <v>31</v>
      </c>
      <c r="C115" s="73" t="s">
        <v>330</v>
      </c>
      <c r="D115" s="77" t="s">
        <v>2</v>
      </c>
      <c r="E115" s="75" t="s">
        <v>30</v>
      </c>
      <c r="F115" s="115">
        <v>545</v>
      </c>
      <c r="G115" s="82"/>
      <c r="H115" s="70">
        <f t="shared" si="2"/>
        <v>0</v>
      </c>
      <c r="I115" s="85"/>
      <c r="J115" s="95"/>
      <c r="K115" s="93"/>
    </row>
    <row r="116" spans="1:11" s="96" customFormat="1" ht="30" customHeight="1">
      <c r="A116" s="80" t="s">
        <v>161</v>
      </c>
      <c r="B116" s="72" t="s">
        <v>214</v>
      </c>
      <c r="C116" s="73" t="s">
        <v>163</v>
      </c>
      <c r="D116" s="87" t="s">
        <v>331</v>
      </c>
      <c r="E116" s="75" t="s">
        <v>37</v>
      </c>
      <c r="F116" s="115">
        <v>6</v>
      </c>
      <c r="G116" s="82"/>
      <c r="H116" s="70">
        <f t="shared" si="2"/>
        <v>0</v>
      </c>
      <c r="I116" s="85"/>
      <c r="J116" s="95"/>
      <c r="K116" s="93"/>
    </row>
    <row r="117" spans="1:8" ht="36" customHeight="1">
      <c r="A117" s="20"/>
      <c r="B117" s="7"/>
      <c r="C117" s="35" t="s">
        <v>21</v>
      </c>
      <c r="D117" s="11"/>
      <c r="E117" s="9"/>
      <c r="F117" s="117"/>
      <c r="G117" s="20"/>
      <c r="H117" s="70">
        <f t="shared" si="2"/>
        <v>0</v>
      </c>
    </row>
    <row r="118" spans="1:11" s="94" customFormat="1" ht="45">
      <c r="A118" s="76"/>
      <c r="B118" s="72" t="s">
        <v>218</v>
      </c>
      <c r="C118" s="73" t="s">
        <v>396</v>
      </c>
      <c r="D118" s="77" t="s">
        <v>199</v>
      </c>
      <c r="E118" s="75" t="s">
        <v>30</v>
      </c>
      <c r="F118" s="115">
        <v>563</v>
      </c>
      <c r="G118" s="82"/>
      <c r="H118" s="70">
        <f t="shared" si="2"/>
        <v>0</v>
      </c>
      <c r="I118" s="100"/>
      <c r="J118" s="92"/>
      <c r="K118" s="93"/>
    </row>
    <row r="119" spans="1:11" s="96" customFormat="1" ht="30" customHeight="1">
      <c r="A119" s="76" t="s">
        <v>333</v>
      </c>
      <c r="B119" s="72" t="s">
        <v>221</v>
      </c>
      <c r="C119" s="73" t="s">
        <v>334</v>
      </c>
      <c r="D119" s="77" t="s">
        <v>403</v>
      </c>
      <c r="E119" s="75" t="s">
        <v>30</v>
      </c>
      <c r="F119" s="115">
        <v>75</v>
      </c>
      <c r="G119" s="82"/>
      <c r="H119" s="70">
        <f t="shared" si="2"/>
        <v>0</v>
      </c>
      <c r="I119" s="85"/>
      <c r="J119" s="95"/>
      <c r="K119" s="93"/>
    </row>
    <row r="120" spans="1:8" ht="48" customHeight="1">
      <c r="A120" s="20"/>
      <c r="B120" s="7"/>
      <c r="C120" s="35" t="s">
        <v>22</v>
      </c>
      <c r="D120" s="11"/>
      <c r="E120" s="10"/>
      <c r="F120" s="117"/>
      <c r="G120" s="20"/>
      <c r="H120" s="70">
        <f t="shared" si="2"/>
        <v>0</v>
      </c>
    </row>
    <row r="121" spans="1:11" s="94" customFormat="1" ht="30" customHeight="1">
      <c r="A121" s="76" t="s">
        <v>171</v>
      </c>
      <c r="B121" s="72" t="s">
        <v>222</v>
      </c>
      <c r="C121" s="73" t="s">
        <v>173</v>
      </c>
      <c r="D121" s="77" t="s">
        <v>174</v>
      </c>
      <c r="E121" s="75"/>
      <c r="F121" s="91"/>
      <c r="G121" s="84"/>
      <c r="H121" s="70">
        <f t="shared" si="2"/>
        <v>0</v>
      </c>
      <c r="I121" s="85"/>
      <c r="J121" s="92"/>
      <c r="K121" s="93"/>
    </row>
    <row r="122" spans="1:11" s="94" customFormat="1" ht="30" customHeight="1">
      <c r="A122" s="76" t="s">
        <v>175</v>
      </c>
      <c r="B122" s="78" t="s">
        <v>31</v>
      </c>
      <c r="C122" s="73" t="s">
        <v>176</v>
      </c>
      <c r="D122" s="77"/>
      <c r="E122" s="75" t="s">
        <v>37</v>
      </c>
      <c r="F122" s="115">
        <v>2</v>
      </c>
      <c r="G122" s="82"/>
      <c r="H122" s="70">
        <f t="shared" si="2"/>
        <v>0</v>
      </c>
      <c r="I122" s="85" t="s">
        <v>335</v>
      </c>
      <c r="J122" s="92"/>
      <c r="K122" s="93"/>
    </row>
    <row r="123" spans="1:11" s="94" customFormat="1" ht="30" customHeight="1">
      <c r="A123" s="76" t="s">
        <v>228</v>
      </c>
      <c r="B123" s="72" t="s">
        <v>223</v>
      </c>
      <c r="C123" s="73" t="s">
        <v>230</v>
      </c>
      <c r="D123" s="77" t="s">
        <v>174</v>
      </c>
      <c r="E123" s="75"/>
      <c r="F123" s="91"/>
      <c r="G123" s="84"/>
      <c r="H123" s="70">
        <f t="shared" si="2"/>
        <v>0</v>
      </c>
      <c r="I123" s="85"/>
      <c r="J123" s="92"/>
      <c r="K123" s="93"/>
    </row>
    <row r="124" spans="1:11" s="94" customFormat="1" ht="30" customHeight="1">
      <c r="A124" s="76" t="s">
        <v>231</v>
      </c>
      <c r="B124" s="78" t="s">
        <v>31</v>
      </c>
      <c r="C124" s="73" t="s">
        <v>232</v>
      </c>
      <c r="D124" s="77"/>
      <c r="E124" s="75" t="s">
        <v>37</v>
      </c>
      <c r="F124" s="115">
        <v>2</v>
      </c>
      <c r="G124" s="82"/>
      <c r="H124" s="70">
        <f t="shared" si="2"/>
        <v>0</v>
      </c>
      <c r="I124" s="85"/>
      <c r="J124" s="92"/>
      <c r="K124" s="93"/>
    </row>
    <row r="125" spans="1:11" s="96" customFormat="1" ht="30" customHeight="1">
      <c r="A125" s="76" t="s">
        <v>233</v>
      </c>
      <c r="B125" s="72" t="s">
        <v>224</v>
      </c>
      <c r="C125" s="73" t="s">
        <v>235</v>
      </c>
      <c r="D125" s="77" t="s">
        <v>174</v>
      </c>
      <c r="E125" s="75" t="s">
        <v>50</v>
      </c>
      <c r="F125" s="115">
        <v>23</v>
      </c>
      <c r="G125" s="82"/>
      <c r="H125" s="70">
        <f t="shared" si="2"/>
        <v>0</v>
      </c>
      <c r="I125" s="85"/>
      <c r="J125" s="95"/>
      <c r="K125" s="93"/>
    </row>
    <row r="126" spans="1:11" s="102" customFormat="1" ht="43.5" customHeight="1">
      <c r="A126" s="76" t="s">
        <v>96</v>
      </c>
      <c r="B126" s="72" t="s">
        <v>225</v>
      </c>
      <c r="C126" s="90" t="s">
        <v>177</v>
      </c>
      <c r="D126" s="77" t="s">
        <v>174</v>
      </c>
      <c r="E126" s="75"/>
      <c r="F126" s="91"/>
      <c r="G126" s="84"/>
      <c r="H126" s="70">
        <f t="shared" si="2"/>
        <v>0</v>
      </c>
      <c r="I126" s="85"/>
      <c r="J126" s="101"/>
      <c r="K126" s="93"/>
    </row>
    <row r="127" spans="1:11" s="96" customFormat="1" ht="43.5" customHeight="1">
      <c r="A127" s="76" t="s">
        <v>98</v>
      </c>
      <c r="B127" s="78" t="s">
        <v>31</v>
      </c>
      <c r="C127" s="73" t="s">
        <v>99</v>
      </c>
      <c r="D127" s="77"/>
      <c r="E127" s="75" t="s">
        <v>37</v>
      </c>
      <c r="F127" s="115">
        <v>2</v>
      </c>
      <c r="G127" s="82"/>
      <c r="H127" s="70">
        <f t="shared" si="2"/>
        <v>0</v>
      </c>
      <c r="I127" s="100"/>
      <c r="J127" s="95"/>
      <c r="K127" s="93"/>
    </row>
    <row r="128" spans="1:11" s="102" customFormat="1" ht="39.75" customHeight="1">
      <c r="A128" s="76" t="s">
        <v>237</v>
      </c>
      <c r="B128" s="72" t="s">
        <v>226</v>
      </c>
      <c r="C128" s="90" t="s">
        <v>239</v>
      </c>
      <c r="D128" s="77" t="s">
        <v>174</v>
      </c>
      <c r="E128" s="75"/>
      <c r="F128" s="91"/>
      <c r="G128" s="84"/>
      <c r="H128" s="70">
        <f t="shared" si="2"/>
        <v>0</v>
      </c>
      <c r="I128" s="85"/>
      <c r="J128" s="101"/>
      <c r="K128" s="93"/>
    </row>
    <row r="129" spans="1:11" s="102" customFormat="1" ht="30" customHeight="1">
      <c r="A129" s="76" t="s">
        <v>240</v>
      </c>
      <c r="B129" s="78" t="s">
        <v>31</v>
      </c>
      <c r="C129" s="90" t="s">
        <v>400</v>
      </c>
      <c r="D129" s="77"/>
      <c r="E129" s="75" t="s">
        <v>37</v>
      </c>
      <c r="F129" s="115">
        <v>2</v>
      </c>
      <c r="G129" s="82"/>
      <c r="H129" s="70">
        <f t="shared" si="2"/>
        <v>0</v>
      </c>
      <c r="I129" s="85" t="s">
        <v>336</v>
      </c>
      <c r="J129" s="101"/>
      <c r="K129" s="93"/>
    </row>
    <row r="130" spans="1:11" s="102" customFormat="1" ht="32.25" customHeight="1">
      <c r="A130" s="76" t="s">
        <v>178</v>
      </c>
      <c r="B130" s="72" t="s">
        <v>227</v>
      </c>
      <c r="C130" s="90" t="s">
        <v>179</v>
      </c>
      <c r="D130" s="77" t="s">
        <v>174</v>
      </c>
      <c r="E130" s="75"/>
      <c r="F130" s="91"/>
      <c r="G130" s="84"/>
      <c r="H130" s="70">
        <f t="shared" si="2"/>
        <v>0</v>
      </c>
      <c r="I130" s="103" t="s">
        <v>337</v>
      </c>
      <c r="J130" s="101"/>
      <c r="K130" s="93"/>
    </row>
    <row r="131" spans="1:11" s="102" customFormat="1" ht="39.75" customHeight="1">
      <c r="A131" s="76" t="s">
        <v>180</v>
      </c>
      <c r="B131" s="78" t="s">
        <v>31</v>
      </c>
      <c r="C131" s="90" t="s">
        <v>401</v>
      </c>
      <c r="D131" s="77"/>
      <c r="E131" s="75"/>
      <c r="F131" s="91"/>
      <c r="G131" s="84"/>
      <c r="H131" s="70">
        <f t="shared" si="2"/>
        <v>0</v>
      </c>
      <c r="I131" s="104" t="s">
        <v>338</v>
      </c>
      <c r="J131" s="101"/>
      <c r="K131" s="93"/>
    </row>
    <row r="132" spans="1:11" s="96" customFormat="1" ht="43.5" customHeight="1">
      <c r="A132" s="76" t="s">
        <v>287</v>
      </c>
      <c r="B132" s="81" t="s">
        <v>135</v>
      </c>
      <c r="C132" s="73" t="s">
        <v>402</v>
      </c>
      <c r="D132" s="77"/>
      <c r="E132" s="75" t="s">
        <v>37</v>
      </c>
      <c r="F132" s="115">
        <v>1</v>
      </c>
      <c r="G132" s="82"/>
      <c r="H132" s="70">
        <f t="shared" si="2"/>
        <v>0</v>
      </c>
      <c r="I132" s="100" t="s">
        <v>339</v>
      </c>
      <c r="J132" s="95"/>
      <c r="K132" s="93"/>
    </row>
    <row r="133" spans="1:8" ht="36" customHeight="1">
      <c r="A133" s="20"/>
      <c r="B133" s="13"/>
      <c r="C133" s="35" t="s">
        <v>23</v>
      </c>
      <c r="D133" s="11"/>
      <c r="E133" s="10"/>
      <c r="F133" s="117"/>
      <c r="G133" s="20"/>
      <c r="H133" s="70">
        <f t="shared" si="2"/>
        <v>0</v>
      </c>
    </row>
    <row r="134" spans="1:11" s="96" customFormat="1" ht="43.5" customHeight="1">
      <c r="A134" s="76" t="s">
        <v>63</v>
      </c>
      <c r="B134" s="72" t="s">
        <v>229</v>
      </c>
      <c r="C134" s="73" t="s">
        <v>103</v>
      </c>
      <c r="D134" s="77" t="s">
        <v>182</v>
      </c>
      <c r="E134" s="75" t="s">
        <v>37</v>
      </c>
      <c r="F134" s="115">
        <v>2</v>
      </c>
      <c r="G134" s="82"/>
      <c r="H134" s="70">
        <f t="shared" si="2"/>
        <v>0</v>
      </c>
      <c r="I134" s="85"/>
      <c r="J134" s="95"/>
      <c r="K134" s="93"/>
    </row>
    <row r="135" spans="1:11" s="94" customFormat="1" ht="30" customHeight="1">
      <c r="A135" s="76" t="s">
        <v>64</v>
      </c>
      <c r="B135" s="72" t="s">
        <v>234</v>
      </c>
      <c r="C135" s="73" t="s">
        <v>106</v>
      </c>
      <c r="D135" s="77" t="s">
        <v>182</v>
      </c>
      <c r="E135" s="75"/>
      <c r="F135" s="91"/>
      <c r="G135" s="84"/>
      <c r="H135" s="70">
        <f t="shared" si="2"/>
        <v>0</v>
      </c>
      <c r="I135" s="85"/>
      <c r="J135" s="92"/>
      <c r="K135" s="93"/>
    </row>
    <row r="136" spans="1:11" s="96" customFormat="1" ht="30" customHeight="1">
      <c r="A136" s="76" t="s">
        <v>340</v>
      </c>
      <c r="B136" s="78" t="s">
        <v>31</v>
      </c>
      <c r="C136" s="73" t="s">
        <v>341</v>
      </c>
      <c r="D136" s="77"/>
      <c r="E136" s="75" t="s">
        <v>37</v>
      </c>
      <c r="F136" s="115">
        <v>1</v>
      </c>
      <c r="G136" s="82"/>
      <c r="H136" s="70">
        <f t="shared" si="2"/>
        <v>0</v>
      </c>
      <c r="I136" s="85"/>
      <c r="J136" s="95"/>
      <c r="K136" s="93"/>
    </row>
    <row r="137" spans="1:11" s="96" customFormat="1" ht="30" customHeight="1">
      <c r="A137" s="76" t="s">
        <v>65</v>
      </c>
      <c r="B137" s="78" t="s">
        <v>38</v>
      </c>
      <c r="C137" s="73" t="s">
        <v>183</v>
      </c>
      <c r="D137" s="77"/>
      <c r="E137" s="75" t="s">
        <v>37</v>
      </c>
      <c r="F137" s="115">
        <v>2</v>
      </c>
      <c r="G137" s="82"/>
      <c r="H137" s="70">
        <f t="shared" si="2"/>
        <v>0</v>
      </c>
      <c r="I137" s="85"/>
      <c r="J137" s="95"/>
      <c r="K137" s="93"/>
    </row>
    <row r="138" spans="1:11" s="96" customFormat="1" ht="30" customHeight="1">
      <c r="A138" s="76" t="s">
        <v>66</v>
      </c>
      <c r="B138" s="78" t="s">
        <v>51</v>
      </c>
      <c r="C138" s="73" t="s">
        <v>303</v>
      </c>
      <c r="D138" s="77"/>
      <c r="E138" s="75" t="s">
        <v>37</v>
      </c>
      <c r="F138" s="115">
        <v>4</v>
      </c>
      <c r="G138" s="82"/>
      <c r="H138" s="70">
        <f t="shared" si="2"/>
        <v>0</v>
      </c>
      <c r="I138" s="85"/>
      <c r="J138" s="95"/>
      <c r="K138" s="93"/>
    </row>
    <row r="139" spans="1:11" s="94" customFormat="1" ht="30" customHeight="1">
      <c r="A139" s="76" t="s">
        <v>86</v>
      </c>
      <c r="B139" s="72" t="s">
        <v>236</v>
      </c>
      <c r="C139" s="73" t="s">
        <v>108</v>
      </c>
      <c r="D139" s="77" t="s">
        <v>182</v>
      </c>
      <c r="E139" s="75" t="s">
        <v>37</v>
      </c>
      <c r="F139" s="115">
        <v>2</v>
      </c>
      <c r="G139" s="82"/>
      <c r="H139" s="70">
        <f t="shared" si="2"/>
        <v>0</v>
      </c>
      <c r="I139" s="85"/>
      <c r="J139" s="92"/>
      <c r="K139" s="93"/>
    </row>
    <row r="140" spans="1:11" s="94" customFormat="1" ht="30" customHeight="1">
      <c r="A140" s="76" t="s">
        <v>87</v>
      </c>
      <c r="B140" s="72" t="s">
        <v>238</v>
      </c>
      <c r="C140" s="73" t="s">
        <v>110</v>
      </c>
      <c r="D140" s="77" t="s">
        <v>182</v>
      </c>
      <c r="E140" s="75" t="s">
        <v>37</v>
      </c>
      <c r="F140" s="115">
        <v>1</v>
      </c>
      <c r="G140" s="82"/>
      <c r="H140" s="70">
        <f t="shared" si="2"/>
        <v>0</v>
      </c>
      <c r="I140" s="85"/>
      <c r="J140" s="92"/>
      <c r="K140" s="93"/>
    </row>
    <row r="141" spans="1:8" ht="36" customHeight="1">
      <c r="A141" s="20"/>
      <c r="B141" s="6"/>
      <c r="C141" s="35" t="s">
        <v>25</v>
      </c>
      <c r="D141" s="11"/>
      <c r="E141" s="10"/>
      <c r="F141" s="117"/>
      <c r="G141" s="20"/>
      <c r="H141" s="70">
        <f t="shared" si="2"/>
        <v>0</v>
      </c>
    </row>
    <row r="142" spans="1:11" s="96" customFormat="1" ht="30" customHeight="1">
      <c r="A142" s="76"/>
      <c r="B142" s="72" t="s">
        <v>241</v>
      </c>
      <c r="C142" s="73" t="s">
        <v>342</v>
      </c>
      <c r="D142" s="77" t="s">
        <v>405</v>
      </c>
      <c r="E142" s="75" t="s">
        <v>50</v>
      </c>
      <c r="F142" s="115">
        <v>7</v>
      </c>
      <c r="G142" s="82"/>
      <c r="H142" s="70">
        <f t="shared" si="2"/>
        <v>0</v>
      </c>
      <c r="I142" s="85"/>
      <c r="J142" s="95"/>
      <c r="K142" s="93"/>
    </row>
    <row r="143" spans="1:11" s="94" customFormat="1" ht="45">
      <c r="A143" s="76"/>
      <c r="B143" s="72" t="s">
        <v>242</v>
      </c>
      <c r="C143" s="73" t="s">
        <v>397</v>
      </c>
      <c r="D143" s="77" t="s">
        <v>332</v>
      </c>
      <c r="E143" s="75" t="s">
        <v>37</v>
      </c>
      <c r="F143" s="115">
        <v>1</v>
      </c>
      <c r="G143" s="82"/>
      <c r="H143" s="70">
        <f t="shared" si="2"/>
        <v>0</v>
      </c>
      <c r="I143" s="85"/>
      <c r="J143" s="92"/>
      <c r="K143" s="93"/>
    </row>
    <row r="144" spans="1:11" s="94" customFormat="1" ht="27" customHeight="1">
      <c r="A144" s="76"/>
      <c r="B144" s="72" t="s">
        <v>243</v>
      </c>
      <c r="C144" s="73" t="s">
        <v>409</v>
      </c>
      <c r="D144" s="77" t="s">
        <v>343</v>
      </c>
      <c r="E144" s="75" t="s">
        <v>410</v>
      </c>
      <c r="F144" s="115">
        <v>1</v>
      </c>
      <c r="G144" s="82"/>
      <c r="H144" s="70">
        <f t="shared" si="2"/>
        <v>0</v>
      </c>
      <c r="I144" s="85"/>
      <c r="J144" s="92"/>
      <c r="K144" s="93"/>
    </row>
    <row r="145" spans="1:8" s="43" customFormat="1" ht="30" customHeight="1" thickBot="1">
      <c r="A145" s="44"/>
      <c r="B145" s="39" t="str">
        <f>B87</f>
        <v>C</v>
      </c>
      <c r="C145" s="136" t="str">
        <f>C87</f>
        <v>New Regional Sidewalk Construction - Smith Street (West Side) from St. Mary Avenue to Graham Avenue</v>
      </c>
      <c r="D145" s="137"/>
      <c r="E145" s="137"/>
      <c r="F145" s="138"/>
      <c r="G145" s="44" t="s">
        <v>17</v>
      </c>
      <c r="H145" s="44">
        <f>SUM(H87:H144)</f>
        <v>0</v>
      </c>
    </row>
    <row r="146" spans="1:8" s="43" customFormat="1" ht="30" customHeight="1" thickTop="1">
      <c r="A146" s="41"/>
      <c r="B146" s="40" t="s">
        <v>15</v>
      </c>
      <c r="C146" s="133" t="s">
        <v>375</v>
      </c>
      <c r="D146" s="134"/>
      <c r="E146" s="134"/>
      <c r="F146" s="135"/>
      <c r="G146" s="41"/>
      <c r="H146" s="42"/>
    </row>
    <row r="147" spans="1:8" ht="36" customHeight="1">
      <c r="A147" s="20"/>
      <c r="B147" s="16"/>
      <c r="C147" s="34" t="s">
        <v>19</v>
      </c>
      <c r="D147" s="11"/>
      <c r="E147" s="9" t="s">
        <v>2</v>
      </c>
      <c r="F147" s="9" t="s">
        <v>2</v>
      </c>
      <c r="G147" s="20" t="s">
        <v>2</v>
      </c>
      <c r="H147" s="23"/>
    </row>
    <row r="148" spans="1:11" s="94" customFormat="1" ht="63" customHeight="1">
      <c r="A148" s="71" t="s">
        <v>33</v>
      </c>
      <c r="B148" s="72" t="s">
        <v>94</v>
      </c>
      <c r="C148" s="73" t="s">
        <v>34</v>
      </c>
      <c r="D148" s="74" t="s">
        <v>305</v>
      </c>
      <c r="E148" s="75" t="s">
        <v>28</v>
      </c>
      <c r="F148" s="112">
        <v>135</v>
      </c>
      <c r="G148" s="82"/>
      <c r="H148" s="70">
        <f aca="true" t="shared" si="3" ref="H148:H181">ROUND(G148*F148,2)</f>
        <v>0</v>
      </c>
      <c r="I148" s="85" t="s">
        <v>306</v>
      </c>
      <c r="J148" s="92"/>
      <c r="K148" s="93"/>
    </row>
    <row r="149" spans="1:11" s="96" customFormat="1" ht="30" customHeight="1">
      <c r="A149" s="76" t="s">
        <v>35</v>
      </c>
      <c r="B149" s="72" t="s">
        <v>95</v>
      </c>
      <c r="C149" s="73" t="s">
        <v>36</v>
      </c>
      <c r="D149" s="74" t="s">
        <v>305</v>
      </c>
      <c r="E149" s="75" t="s">
        <v>30</v>
      </c>
      <c r="F149" s="112">
        <v>1640</v>
      </c>
      <c r="G149" s="82"/>
      <c r="H149" s="70">
        <f t="shared" si="3"/>
        <v>0</v>
      </c>
      <c r="I149" s="85" t="s">
        <v>307</v>
      </c>
      <c r="J149" s="95"/>
      <c r="K149" s="93"/>
    </row>
    <row r="150" spans="1:8" ht="36" customHeight="1">
      <c r="A150" s="20"/>
      <c r="B150" s="16"/>
      <c r="C150" s="35" t="s">
        <v>20</v>
      </c>
      <c r="D150" s="11"/>
      <c r="E150" s="8"/>
      <c r="F150" s="113"/>
      <c r="G150" s="20"/>
      <c r="H150" s="70">
        <f t="shared" si="3"/>
        <v>0</v>
      </c>
    </row>
    <row r="151" spans="1:11" s="96" customFormat="1" ht="30" customHeight="1">
      <c r="A151" s="80" t="s">
        <v>44</v>
      </c>
      <c r="B151" s="72" t="s">
        <v>244</v>
      </c>
      <c r="C151" s="73" t="s">
        <v>45</v>
      </c>
      <c r="D151" s="77" t="s">
        <v>310</v>
      </c>
      <c r="E151" s="75"/>
      <c r="F151" s="83"/>
      <c r="G151" s="84"/>
      <c r="H151" s="70">
        <f t="shared" si="3"/>
        <v>0</v>
      </c>
      <c r="I151" s="85"/>
      <c r="J151" s="95"/>
      <c r="K151" s="93"/>
    </row>
    <row r="152" spans="1:11" s="96" customFormat="1" ht="30" customHeight="1">
      <c r="A152" s="80" t="s">
        <v>46</v>
      </c>
      <c r="B152" s="78" t="s">
        <v>31</v>
      </c>
      <c r="C152" s="73" t="s">
        <v>47</v>
      </c>
      <c r="D152" s="77" t="s">
        <v>2</v>
      </c>
      <c r="E152" s="75" t="s">
        <v>37</v>
      </c>
      <c r="F152" s="112">
        <v>245</v>
      </c>
      <c r="G152" s="82"/>
      <c r="H152" s="70">
        <f t="shared" si="3"/>
        <v>0</v>
      </c>
      <c r="I152" s="85"/>
      <c r="J152" s="95"/>
      <c r="K152" s="93"/>
    </row>
    <row r="153" spans="1:11" s="94" customFormat="1" ht="43.5" customHeight="1">
      <c r="A153" s="80" t="s">
        <v>129</v>
      </c>
      <c r="B153" s="72" t="s">
        <v>245</v>
      </c>
      <c r="C153" s="73" t="s">
        <v>48</v>
      </c>
      <c r="D153" s="77" t="s">
        <v>131</v>
      </c>
      <c r="E153" s="75"/>
      <c r="F153" s="83"/>
      <c r="G153" s="84"/>
      <c r="H153" s="70">
        <f t="shared" si="3"/>
        <v>0</v>
      </c>
      <c r="I153" s="85"/>
      <c r="J153" s="92"/>
      <c r="K153" s="93"/>
    </row>
    <row r="154" spans="1:11" s="96" customFormat="1" ht="30" customHeight="1">
      <c r="A154" s="80" t="s">
        <v>132</v>
      </c>
      <c r="B154" s="78" t="s">
        <v>31</v>
      </c>
      <c r="C154" s="73" t="s">
        <v>133</v>
      </c>
      <c r="D154" s="77" t="s">
        <v>49</v>
      </c>
      <c r="E154" s="75"/>
      <c r="F154" s="83"/>
      <c r="G154" s="84"/>
      <c r="H154" s="70">
        <f t="shared" si="3"/>
        <v>0</v>
      </c>
      <c r="I154" s="85"/>
      <c r="J154" s="95"/>
      <c r="K154" s="93"/>
    </row>
    <row r="155" spans="1:11" s="96" customFormat="1" ht="30" customHeight="1">
      <c r="A155" s="80" t="s">
        <v>134</v>
      </c>
      <c r="B155" s="81" t="s">
        <v>135</v>
      </c>
      <c r="C155" s="73" t="s">
        <v>136</v>
      </c>
      <c r="D155" s="77"/>
      <c r="E155" s="75" t="s">
        <v>30</v>
      </c>
      <c r="F155" s="112">
        <v>10</v>
      </c>
      <c r="G155" s="82"/>
      <c r="H155" s="70">
        <f t="shared" si="3"/>
        <v>0</v>
      </c>
      <c r="I155" s="86"/>
      <c r="J155" s="95"/>
      <c r="K155" s="93"/>
    </row>
    <row r="156" spans="1:11" s="96" customFormat="1" ht="30" customHeight="1">
      <c r="A156" s="80" t="s">
        <v>137</v>
      </c>
      <c r="B156" s="81" t="s">
        <v>138</v>
      </c>
      <c r="C156" s="73" t="s">
        <v>139</v>
      </c>
      <c r="D156" s="77"/>
      <c r="E156" s="75" t="s">
        <v>30</v>
      </c>
      <c r="F156" s="112">
        <v>5</v>
      </c>
      <c r="G156" s="82"/>
      <c r="H156" s="70">
        <f t="shared" si="3"/>
        <v>0</v>
      </c>
      <c r="I156" s="85"/>
      <c r="J156" s="95"/>
      <c r="K156" s="93"/>
    </row>
    <row r="157" spans="1:11" s="96" customFormat="1" ht="30" customHeight="1">
      <c r="A157" s="80" t="s">
        <v>140</v>
      </c>
      <c r="B157" s="81" t="s">
        <v>141</v>
      </c>
      <c r="C157" s="73" t="s">
        <v>142</v>
      </c>
      <c r="D157" s="77" t="s">
        <v>2</v>
      </c>
      <c r="E157" s="75" t="s">
        <v>30</v>
      </c>
      <c r="F157" s="112">
        <v>1820</v>
      </c>
      <c r="G157" s="82"/>
      <c r="H157" s="70">
        <f t="shared" si="3"/>
        <v>0</v>
      </c>
      <c r="I157" s="105"/>
      <c r="J157" s="95"/>
      <c r="K157" s="93"/>
    </row>
    <row r="158" spans="1:11" s="96" customFormat="1" ht="30" customHeight="1">
      <c r="A158" s="80" t="s">
        <v>376</v>
      </c>
      <c r="B158" s="81" t="s">
        <v>181</v>
      </c>
      <c r="C158" s="73" t="s">
        <v>139</v>
      </c>
      <c r="D158" s="77"/>
      <c r="E158" s="75" t="s">
        <v>30</v>
      </c>
      <c r="F158" s="112">
        <v>5</v>
      </c>
      <c r="G158" s="82"/>
      <c r="H158" s="70">
        <f t="shared" si="3"/>
        <v>0</v>
      </c>
      <c r="I158" s="85"/>
      <c r="J158" s="95"/>
      <c r="K158" s="93"/>
    </row>
    <row r="159" spans="1:11" s="96" customFormat="1" ht="30" customHeight="1">
      <c r="A159" s="80" t="s">
        <v>188</v>
      </c>
      <c r="B159" s="78" t="s">
        <v>38</v>
      </c>
      <c r="C159" s="73" t="s">
        <v>189</v>
      </c>
      <c r="D159" s="77" t="s">
        <v>190</v>
      </c>
      <c r="E159" s="75" t="s">
        <v>30</v>
      </c>
      <c r="F159" s="112">
        <v>815</v>
      </c>
      <c r="G159" s="82"/>
      <c r="H159" s="70">
        <f t="shared" si="3"/>
        <v>0</v>
      </c>
      <c r="I159" s="85" t="s">
        <v>314</v>
      </c>
      <c r="J159" s="95"/>
      <c r="K159" s="93"/>
    </row>
    <row r="160" spans="1:11" s="94" customFormat="1" ht="43.5" customHeight="1">
      <c r="A160" s="80" t="s">
        <v>290</v>
      </c>
      <c r="B160" s="72" t="s">
        <v>246</v>
      </c>
      <c r="C160" s="73" t="s">
        <v>292</v>
      </c>
      <c r="D160" s="77" t="s">
        <v>131</v>
      </c>
      <c r="E160" s="75" t="s">
        <v>30</v>
      </c>
      <c r="F160" s="112">
        <v>3</v>
      </c>
      <c r="G160" s="82"/>
      <c r="H160" s="70">
        <f t="shared" si="3"/>
        <v>0</v>
      </c>
      <c r="I160" s="85"/>
      <c r="J160" s="92"/>
      <c r="K160" s="93"/>
    </row>
    <row r="161" spans="1:11" s="96" customFormat="1" ht="30" customHeight="1">
      <c r="A161" s="80" t="s">
        <v>253</v>
      </c>
      <c r="B161" s="72" t="s">
        <v>247</v>
      </c>
      <c r="C161" s="73" t="s">
        <v>255</v>
      </c>
      <c r="D161" s="77" t="s">
        <v>131</v>
      </c>
      <c r="E161" s="75" t="s">
        <v>30</v>
      </c>
      <c r="F161" s="112">
        <v>2</v>
      </c>
      <c r="G161" s="82"/>
      <c r="H161" s="70">
        <f t="shared" si="3"/>
        <v>0</v>
      </c>
      <c r="I161" s="85"/>
      <c r="J161" s="95"/>
      <c r="K161" s="93"/>
    </row>
    <row r="162" spans="1:11" s="96" customFormat="1" ht="30" customHeight="1">
      <c r="A162" s="80" t="s">
        <v>272</v>
      </c>
      <c r="B162" s="72" t="s">
        <v>248</v>
      </c>
      <c r="C162" s="73" t="s">
        <v>274</v>
      </c>
      <c r="D162" s="77" t="s">
        <v>131</v>
      </c>
      <c r="E162" s="75" t="s">
        <v>30</v>
      </c>
      <c r="F162" s="112">
        <v>2</v>
      </c>
      <c r="G162" s="82"/>
      <c r="H162" s="70">
        <f t="shared" si="3"/>
        <v>0</v>
      </c>
      <c r="I162" s="85"/>
      <c r="J162" s="95"/>
      <c r="K162" s="93"/>
    </row>
    <row r="163" spans="1:11" s="96" customFormat="1" ht="30" customHeight="1">
      <c r="A163" s="80" t="s">
        <v>143</v>
      </c>
      <c r="B163" s="72" t="s">
        <v>249</v>
      </c>
      <c r="C163" s="73" t="s">
        <v>52</v>
      </c>
      <c r="D163" s="77" t="s">
        <v>145</v>
      </c>
      <c r="E163" s="75"/>
      <c r="F163" s="83"/>
      <c r="G163" s="84"/>
      <c r="H163" s="70">
        <f t="shared" si="3"/>
        <v>0</v>
      </c>
      <c r="I163" s="85"/>
      <c r="J163" s="95"/>
      <c r="K163" s="93"/>
    </row>
    <row r="164" spans="1:11" s="96" customFormat="1" ht="30" customHeight="1">
      <c r="A164" s="80" t="s">
        <v>146</v>
      </c>
      <c r="B164" s="78" t="s">
        <v>31</v>
      </c>
      <c r="C164" s="73" t="s">
        <v>147</v>
      </c>
      <c r="D164" s="77" t="s">
        <v>148</v>
      </c>
      <c r="E164" s="75"/>
      <c r="F164" s="83"/>
      <c r="G164" s="70"/>
      <c r="H164" s="70">
        <f t="shared" si="3"/>
        <v>0</v>
      </c>
      <c r="I164" s="85" t="s">
        <v>377</v>
      </c>
      <c r="J164" s="95"/>
      <c r="K164" s="93"/>
    </row>
    <row r="165" spans="1:11" s="96" customFormat="1" ht="30" customHeight="1">
      <c r="A165" s="80" t="s">
        <v>149</v>
      </c>
      <c r="B165" s="81" t="s">
        <v>135</v>
      </c>
      <c r="C165" s="73" t="s">
        <v>150</v>
      </c>
      <c r="D165" s="77"/>
      <c r="E165" s="75" t="s">
        <v>50</v>
      </c>
      <c r="F165" s="112">
        <v>10</v>
      </c>
      <c r="G165" s="82"/>
      <c r="H165" s="70">
        <f t="shared" si="3"/>
        <v>0</v>
      </c>
      <c r="I165" s="86"/>
      <c r="J165" s="95"/>
      <c r="K165" s="93"/>
    </row>
    <row r="166" spans="1:11" s="96" customFormat="1" ht="30" customHeight="1">
      <c r="A166" s="80" t="s">
        <v>151</v>
      </c>
      <c r="B166" s="81" t="s">
        <v>138</v>
      </c>
      <c r="C166" s="73" t="s">
        <v>152</v>
      </c>
      <c r="D166" s="77"/>
      <c r="E166" s="75" t="s">
        <v>50</v>
      </c>
      <c r="F166" s="112">
        <v>155</v>
      </c>
      <c r="G166" s="82"/>
      <c r="H166" s="70">
        <f t="shared" si="3"/>
        <v>0</v>
      </c>
      <c r="I166" s="85"/>
      <c r="J166" s="95"/>
      <c r="K166" s="93"/>
    </row>
    <row r="167" spans="1:11" s="96" customFormat="1" ht="30" customHeight="1">
      <c r="A167" s="80" t="s">
        <v>153</v>
      </c>
      <c r="B167" s="78" t="s">
        <v>38</v>
      </c>
      <c r="C167" s="73" t="s">
        <v>399</v>
      </c>
      <c r="D167" s="77" t="s">
        <v>154</v>
      </c>
      <c r="E167" s="75" t="s">
        <v>50</v>
      </c>
      <c r="F167" s="112">
        <v>105</v>
      </c>
      <c r="G167" s="82"/>
      <c r="H167" s="70">
        <f t="shared" si="3"/>
        <v>0</v>
      </c>
      <c r="I167" s="85" t="s">
        <v>378</v>
      </c>
      <c r="J167" s="95"/>
      <c r="K167" s="93"/>
    </row>
    <row r="168" spans="1:11" s="98" customFormat="1" ht="30" customHeight="1">
      <c r="A168" s="80" t="s">
        <v>320</v>
      </c>
      <c r="B168" s="78" t="s">
        <v>51</v>
      </c>
      <c r="C168" s="73" t="s">
        <v>156</v>
      </c>
      <c r="D168" s="77" t="s">
        <v>157</v>
      </c>
      <c r="E168" s="75" t="s">
        <v>50</v>
      </c>
      <c r="F168" s="112">
        <v>110</v>
      </c>
      <c r="G168" s="82"/>
      <c r="H168" s="70">
        <f t="shared" si="3"/>
        <v>0</v>
      </c>
      <c r="I168" s="85"/>
      <c r="J168" s="64" t="s">
        <v>155</v>
      </c>
      <c r="K168" s="97"/>
    </row>
    <row r="169" spans="1:11" s="96" customFormat="1" ht="43.5" customHeight="1">
      <c r="A169" s="80" t="s">
        <v>53</v>
      </c>
      <c r="B169" s="72" t="s">
        <v>250</v>
      </c>
      <c r="C169" s="73" t="s">
        <v>54</v>
      </c>
      <c r="D169" s="77" t="s">
        <v>257</v>
      </c>
      <c r="E169" s="75" t="s">
        <v>30</v>
      </c>
      <c r="F169" s="112">
        <v>3</v>
      </c>
      <c r="G169" s="82"/>
      <c r="H169" s="70">
        <f t="shared" si="3"/>
        <v>0</v>
      </c>
      <c r="I169" s="85"/>
      <c r="J169" s="95"/>
      <c r="K169" s="93"/>
    </row>
    <row r="170" spans="1:11" s="96" customFormat="1" ht="30" customHeight="1">
      <c r="A170" s="80" t="s">
        <v>369</v>
      </c>
      <c r="B170" s="72" t="s">
        <v>251</v>
      </c>
      <c r="C170" s="73" t="s">
        <v>370</v>
      </c>
      <c r="D170" s="87" t="s">
        <v>323</v>
      </c>
      <c r="E170" s="75" t="s">
        <v>30</v>
      </c>
      <c r="F170" s="112">
        <v>160</v>
      </c>
      <c r="G170" s="82"/>
      <c r="H170" s="70">
        <f t="shared" si="3"/>
        <v>0</v>
      </c>
      <c r="I170" s="85"/>
      <c r="J170" s="95"/>
      <c r="K170" s="93"/>
    </row>
    <row r="171" spans="1:11" s="96" customFormat="1" ht="30" customHeight="1">
      <c r="A171" s="80" t="s">
        <v>161</v>
      </c>
      <c r="B171" s="72" t="s">
        <v>252</v>
      </c>
      <c r="C171" s="73" t="s">
        <v>163</v>
      </c>
      <c r="D171" s="87" t="s">
        <v>331</v>
      </c>
      <c r="E171" s="75" t="s">
        <v>37</v>
      </c>
      <c r="F171" s="112">
        <v>9</v>
      </c>
      <c r="G171" s="82"/>
      <c r="H171" s="70">
        <f t="shared" si="3"/>
        <v>0</v>
      </c>
      <c r="I171" s="85"/>
      <c r="J171" s="95"/>
      <c r="K171" s="93"/>
    </row>
    <row r="172" spans="1:8" ht="36" customHeight="1">
      <c r="A172" s="20"/>
      <c r="B172" s="13"/>
      <c r="C172" s="35" t="s">
        <v>23</v>
      </c>
      <c r="D172" s="11"/>
      <c r="E172" s="10"/>
      <c r="F172" s="114"/>
      <c r="G172" s="20"/>
      <c r="H172" s="70">
        <f t="shared" si="3"/>
        <v>0</v>
      </c>
    </row>
    <row r="173" spans="1:11" s="94" customFormat="1" ht="30" customHeight="1">
      <c r="A173" s="76" t="s">
        <v>86</v>
      </c>
      <c r="B173" s="72" t="s">
        <v>254</v>
      </c>
      <c r="C173" s="73" t="s">
        <v>108</v>
      </c>
      <c r="D173" s="77" t="s">
        <v>182</v>
      </c>
      <c r="E173" s="75" t="s">
        <v>37</v>
      </c>
      <c r="F173" s="112">
        <v>10</v>
      </c>
      <c r="G173" s="82"/>
      <c r="H173" s="70">
        <f t="shared" si="3"/>
        <v>0</v>
      </c>
      <c r="I173" s="85"/>
      <c r="J173" s="92"/>
      <c r="K173" s="93"/>
    </row>
    <row r="174" spans="1:11" s="94" customFormat="1" ht="30" customHeight="1">
      <c r="A174" s="76" t="s">
        <v>87</v>
      </c>
      <c r="B174" s="72" t="s">
        <v>256</v>
      </c>
      <c r="C174" s="73" t="s">
        <v>110</v>
      </c>
      <c r="D174" s="77" t="s">
        <v>182</v>
      </c>
      <c r="E174" s="75" t="s">
        <v>37</v>
      </c>
      <c r="F174" s="112">
        <v>5</v>
      </c>
      <c r="G174" s="82"/>
      <c r="H174" s="70">
        <f t="shared" si="3"/>
        <v>0</v>
      </c>
      <c r="I174" s="85"/>
      <c r="J174" s="92"/>
      <c r="K174" s="93"/>
    </row>
    <row r="175" spans="1:11" s="96" customFormat="1" ht="30" customHeight="1">
      <c r="A175" s="76" t="s">
        <v>88</v>
      </c>
      <c r="B175" s="72" t="s">
        <v>258</v>
      </c>
      <c r="C175" s="73" t="s">
        <v>112</v>
      </c>
      <c r="D175" s="77" t="s">
        <v>182</v>
      </c>
      <c r="E175" s="75" t="s">
        <v>37</v>
      </c>
      <c r="F175" s="112">
        <v>20</v>
      </c>
      <c r="G175" s="82"/>
      <c r="H175" s="70">
        <f t="shared" si="3"/>
        <v>0</v>
      </c>
      <c r="I175" s="85"/>
      <c r="J175" s="95"/>
      <c r="K175" s="93"/>
    </row>
    <row r="176" spans="1:11" s="96" customFormat="1" ht="30" customHeight="1">
      <c r="A176" s="76" t="s">
        <v>89</v>
      </c>
      <c r="B176" s="72" t="s">
        <v>259</v>
      </c>
      <c r="C176" s="73" t="s">
        <v>114</v>
      </c>
      <c r="D176" s="77" t="s">
        <v>182</v>
      </c>
      <c r="E176" s="75" t="s">
        <v>37</v>
      </c>
      <c r="F176" s="112">
        <v>10</v>
      </c>
      <c r="G176" s="82"/>
      <c r="H176" s="70">
        <f t="shared" si="3"/>
        <v>0</v>
      </c>
      <c r="I176" s="85"/>
      <c r="J176" s="95"/>
      <c r="K176" s="93"/>
    </row>
    <row r="177" spans="1:8" ht="36" customHeight="1">
      <c r="A177" s="20"/>
      <c r="B177" s="16"/>
      <c r="C177" s="35" t="s">
        <v>24</v>
      </c>
      <c r="D177" s="11"/>
      <c r="E177" s="8"/>
      <c r="F177" s="113"/>
      <c r="G177" s="20"/>
      <c r="H177" s="70">
        <f t="shared" si="3"/>
        <v>0</v>
      </c>
    </row>
    <row r="178" spans="1:11" s="94" customFormat="1" ht="30" customHeight="1">
      <c r="A178" s="80" t="s">
        <v>67</v>
      </c>
      <c r="B178" s="72" t="s">
        <v>260</v>
      </c>
      <c r="C178" s="73" t="s">
        <v>68</v>
      </c>
      <c r="D178" s="77" t="s">
        <v>184</v>
      </c>
      <c r="E178" s="75"/>
      <c r="F178" s="83"/>
      <c r="G178" s="84"/>
      <c r="H178" s="70">
        <f t="shared" si="3"/>
        <v>0</v>
      </c>
      <c r="I178" s="85"/>
      <c r="J178" s="92"/>
      <c r="K178" s="93"/>
    </row>
    <row r="179" spans="1:11" s="96" customFormat="1" ht="30" customHeight="1">
      <c r="A179" s="80" t="s">
        <v>185</v>
      </c>
      <c r="B179" s="78" t="s">
        <v>31</v>
      </c>
      <c r="C179" s="73" t="s">
        <v>186</v>
      </c>
      <c r="D179" s="77"/>
      <c r="E179" s="75" t="s">
        <v>30</v>
      </c>
      <c r="F179" s="112">
        <v>165</v>
      </c>
      <c r="G179" s="82"/>
      <c r="H179" s="70">
        <f t="shared" si="3"/>
        <v>0</v>
      </c>
      <c r="I179" s="88"/>
      <c r="J179" s="95"/>
      <c r="K179" s="93"/>
    </row>
    <row r="180" spans="1:11" s="96" customFormat="1" ht="30" customHeight="1">
      <c r="A180" s="80" t="s">
        <v>69</v>
      </c>
      <c r="B180" s="78" t="s">
        <v>38</v>
      </c>
      <c r="C180" s="73" t="s">
        <v>187</v>
      </c>
      <c r="D180" s="77"/>
      <c r="E180" s="75" t="s">
        <v>30</v>
      </c>
      <c r="F180" s="112">
        <v>205</v>
      </c>
      <c r="G180" s="82"/>
      <c r="H180" s="70">
        <f t="shared" si="3"/>
        <v>0</v>
      </c>
      <c r="I180" s="85"/>
      <c r="J180" s="95"/>
      <c r="K180" s="93"/>
    </row>
    <row r="181" spans="1:11" s="96" customFormat="1" ht="30" customHeight="1">
      <c r="A181" s="80" t="s">
        <v>371</v>
      </c>
      <c r="B181" s="72" t="s">
        <v>261</v>
      </c>
      <c r="C181" s="73" t="s">
        <v>372</v>
      </c>
      <c r="D181" s="77" t="s">
        <v>404</v>
      </c>
      <c r="E181" s="75" t="s">
        <v>30</v>
      </c>
      <c r="F181" s="112">
        <v>1220</v>
      </c>
      <c r="G181" s="82"/>
      <c r="H181" s="70">
        <f t="shared" si="3"/>
        <v>0</v>
      </c>
      <c r="I181" s="85" t="s">
        <v>379</v>
      </c>
      <c r="J181" s="95"/>
      <c r="K181" s="93"/>
    </row>
    <row r="182" spans="1:8" s="43" customFormat="1" ht="30" customHeight="1" thickBot="1">
      <c r="A182" s="44"/>
      <c r="B182" s="39" t="str">
        <f>B146</f>
        <v>D</v>
      </c>
      <c r="C182" s="136" t="str">
        <f>C146</f>
        <v>Regional Sidewalk Renewals</v>
      </c>
      <c r="D182" s="137"/>
      <c r="E182" s="137"/>
      <c r="F182" s="138"/>
      <c r="G182" s="44" t="s">
        <v>17</v>
      </c>
      <c r="H182" s="44">
        <f>SUM(H146:H181)</f>
        <v>0</v>
      </c>
    </row>
    <row r="183" spans="1:8" s="43" customFormat="1" ht="30" customHeight="1" thickTop="1">
      <c r="A183" s="45"/>
      <c r="B183" s="40" t="s">
        <v>16</v>
      </c>
      <c r="C183" s="133" t="s">
        <v>380</v>
      </c>
      <c r="D183" s="134"/>
      <c r="E183" s="134"/>
      <c r="F183" s="135"/>
      <c r="G183" s="45"/>
      <c r="H183" s="46"/>
    </row>
    <row r="184" spans="1:8" ht="36" customHeight="1">
      <c r="A184" s="20"/>
      <c r="B184" s="16"/>
      <c r="C184" s="34" t="s">
        <v>19</v>
      </c>
      <c r="D184" s="11"/>
      <c r="E184" s="9" t="s">
        <v>2</v>
      </c>
      <c r="F184" s="9" t="s">
        <v>2</v>
      </c>
      <c r="G184" s="20" t="s">
        <v>2</v>
      </c>
      <c r="H184" s="23"/>
    </row>
    <row r="185" spans="1:11" s="94" customFormat="1" ht="41.25" customHeight="1">
      <c r="A185" s="71" t="s">
        <v>33</v>
      </c>
      <c r="B185" s="72" t="s">
        <v>97</v>
      </c>
      <c r="C185" s="73" t="s">
        <v>34</v>
      </c>
      <c r="D185" s="74" t="s">
        <v>305</v>
      </c>
      <c r="E185" s="75" t="s">
        <v>28</v>
      </c>
      <c r="F185" s="112">
        <v>175</v>
      </c>
      <c r="G185" s="82"/>
      <c r="H185" s="70">
        <f aca="true" t="shared" si="4" ref="H185:H231">ROUND(G185*F185,2)</f>
        <v>0</v>
      </c>
      <c r="I185" s="85" t="s">
        <v>306</v>
      </c>
      <c r="J185" s="92"/>
      <c r="K185" s="93"/>
    </row>
    <row r="186" spans="1:11" s="96" customFormat="1" ht="30" customHeight="1">
      <c r="A186" s="76" t="s">
        <v>35</v>
      </c>
      <c r="B186" s="72" t="s">
        <v>262</v>
      </c>
      <c r="C186" s="73" t="s">
        <v>36</v>
      </c>
      <c r="D186" s="74" t="s">
        <v>305</v>
      </c>
      <c r="E186" s="75" t="s">
        <v>30</v>
      </c>
      <c r="F186" s="112">
        <v>2500</v>
      </c>
      <c r="G186" s="82"/>
      <c r="H186" s="70">
        <f t="shared" si="4"/>
        <v>0</v>
      </c>
      <c r="I186" s="85" t="s">
        <v>307</v>
      </c>
      <c r="J186" s="95"/>
      <c r="K186" s="93"/>
    </row>
    <row r="187" spans="1:8" ht="36" customHeight="1">
      <c r="A187" s="20"/>
      <c r="B187" s="16"/>
      <c r="C187" s="35" t="s">
        <v>20</v>
      </c>
      <c r="D187" s="11"/>
      <c r="E187" s="8"/>
      <c r="F187" s="113"/>
      <c r="G187" s="20"/>
      <c r="H187" s="70">
        <f t="shared" si="4"/>
        <v>0</v>
      </c>
    </row>
    <row r="188" spans="1:11" s="96" customFormat="1" ht="43.5" customHeight="1">
      <c r="A188" s="80" t="s">
        <v>207</v>
      </c>
      <c r="B188" s="89" t="s">
        <v>263</v>
      </c>
      <c r="C188" s="73" t="s">
        <v>39</v>
      </c>
      <c r="D188" s="77" t="s">
        <v>310</v>
      </c>
      <c r="E188" s="75"/>
      <c r="F188" s="83"/>
      <c r="G188" s="84"/>
      <c r="H188" s="70">
        <f t="shared" si="4"/>
        <v>0</v>
      </c>
      <c r="I188" s="85"/>
      <c r="J188" s="95"/>
      <c r="K188" s="93"/>
    </row>
    <row r="189" spans="1:11" s="96" customFormat="1" ht="43.5" customHeight="1">
      <c r="A189" s="80" t="s">
        <v>209</v>
      </c>
      <c r="B189" s="78" t="s">
        <v>31</v>
      </c>
      <c r="C189" s="73" t="s">
        <v>210</v>
      </c>
      <c r="D189" s="77" t="s">
        <v>2</v>
      </c>
      <c r="E189" s="75" t="s">
        <v>30</v>
      </c>
      <c r="F189" s="112">
        <v>6</v>
      </c>
      <c r="G189" s="82"/>
      <c r="H189" s="70">
        <f t="shared" si="4"/>
        <v>0</v>
      </c>
      <c r="I189" s="100"/>
      <c r="J189" s="95"/>
      <c r="K189" s="93"/>
    </row>
    <row r="190" spans="1:11" s="96" customFormat="1" ht="30" customHeight="1">
      <c r="A190" s="80" t="s">
        <v>44</v>
      </c>
      <c r="B190" s="72" t="s">
        <v>264</v>
      </c>
      <c r="C190" s="73" t="s">
        <v>45</v>
      </c>
      <c r="D190" s="77" t="s">
        <v>310</v>
      </c>
      <c r="E190" s="75"/>
      <c r="F190" s="83"/>
      <c r="G190" s="84"/>
      <c r="H190" s="70">
        <f t="shared" si="4"/>
        <v>0</v>
      </c>
      <c r="I190" s="85"/>
      <c r="J190" s="95"/>
      <c r="K190" s="93"/>
    </row>
    <row r="191" spans="1:11" s="96" customFormat="1" ht="30" customHeight="1">
      <c r="A191" s="80" t="s">
        <v>46</v>
      </c>
      <c r="B191" s="78" t="s">
        <v>31</v>
      </c>
      <c r="C191" s="73" t="s">
        <v>47</v>
      </c>
      <c r="D191" s="77" t="s">
        <v>2</v>
      </c>
      <c r="E191" s="75" t="s">
        <v>37</v>
      </c>
      <c r="F191" s="112">
        <v>285</v>
      </c>
      <c r="G191" s="82"/>
      <c r="H191" s="70">
        <f t="shared" si="4"/>
        <v>0</v>
      </c>
      <c r="I191" s="85"/>
      <c r="J191" s="95"/>
      <c r="K191" s="93"/>
    </row>
    <row r="192" spans="1:11" s="94" customFormat="1" ht="43.5" customHeight="1">
      <c r="A192" s="80" t="s">
        <v>213</v>
      </c>
      <c r="B192" s="72" t="s">
        <v>265</v>
      </c>
      <c r="C192" s="73" t="s">
        <v>215</v>
      </c>
      <c r="D192" s="77" t="s">
        <v>131</v>
      </c>
      <c r="E192" s="75"/>
      <c r="F192" s="83"/>
      <c r="G192" s="84"/>
      <c r="H192" s="70">
        <f t="shared" si="4"/>
        <v>0</v>
      </c>
      <c r="I192" s="85"/>
      <c r="J192" s="92"/>
      <c r="K192" s="93"/>
    </row>
    <row r="193" spans="1:11" s="96" customFormat="1" ht="30" customHeight="1">
      <c r="A193" s="80" t="s">
        <v>216</v>
      </c>
      <c r="B193" s="78" t="s">
        <v>31</v>
      </c>
      <c r="C193" s="73" t="s">
        <v>133</v>
      </c>
      <c r="D193" s="77" t="s">
        <v>2</v>
      </c>
      <c r="E193" s="75" t="s">
        <v>30</v>
      </c>
      <c r="F193" s="112">
        <v>10</v>
      </c>
      <c r="G193" s="82"/>
      <c r="H193" s="70">
        <f t="shared" si="4"/>
        <v>0</v>
      </c>
      <c r="I193" s="85"/>
      <c r="J193" s="95"/>
      <c r="K193" s="93"/>
    </row>
    <row r="194" spans="1:11" s="94" customFormat="1" ht="43.5" customHeight="1">
      <c r="A194" s="80" t="s">
        <v>217</v>
      </c>
      <c r="B194" s="72" t="s">
        <v>266</v>
      </c>
      <c r="C194" s="73" t="s">
        <v>219</v>
      </c>
      <c r="D194" s="77" t="s">
        <v>131</v>
      </c>
      <c r="E194" s="75"/>
      <c r="F194" s="83"/>
      <c r="G194" s="84"/>
      <c r="H194" s="70">
        <f t="shared" si="4"/>
        <v>0</v>
      </c>
      <c r="I194" s="85"/>
      <c r="J194" s="92"/>
      <c r="K194" s="93"/>
    </row>
    <row r="195" spans="1:11" s="96" customFormat="1" ht="30" customHeight="1">
      <c r="A195" s="80" t="s">
        <v>220</v>
      </c>
      <c r="B195" s="78" t="s">
        <v>31</v>
      </c>
      <c r="C195" s="73" t="s">
        <v>133</v>
      </c>
      <c r="D195" s="77" t="s">
        <v>49</v>
      </c>
      <c r="E195" s="75" t="s">
        <v>30</v>
      </c>
      <c r="F195" s="112">
        <v>50</v>
      </c>
      <c r="G195" s="82"/>
      <c r="H195" s="70">
        <f t="shared" si="4"/>
        <v>0</v>
      </c>
      <c r="I195" s="85"/>
      <c r="J195" s="95"/>
      <c r="K195" s="93"/>
    </row>
    <row r="196" spans="1:11" s="96" customFormat="1" ht="30" customHeight="1">
      <c r="A196" s="118" t="s">
        <v>129</v>
      </c>
      <c r="B196" s="119" t="s">
        <v>267</v>
      </c>
      <c r="C196" s="120" t="s">
        <v>48</v>
      </c>
      <c r="D196" s="121" t="s">
        <v>131</v>
      </c>
      <c r="E196" s="122"/>
      <c r="F196" s="123"/>
      <c r="G196" s="124"/>
      <c r="H196" s="125"/>
      <c r="I196" s="126"/>
      <c r="J196" s="95"/>
      <c r="K196" s="93"/>
    </row>
    <row r="197" spans="1:11" s="96" customFormat="1" ht="30" customHeight="1">
      <c r="A197" s="80" t="s">
        <v>132</v>
      </c>
      <c r="B197" s="78" t="s">
        <v>31</v>
      </c>
      <c r="C197" s="73" t="s">
        <v>133</v>
      </c>
      <c r="D197" s="77" t="s">
        <v>49</v>
      </c>
      <c r="E197" s="75"/>
      <c r="F197" s="83"/>
      <c r="G197" s="84"/>
      <c r="H197" s="70">
        <f t="shared" si="4"/>
        <v>0</v>
      </c>
      <c r="I197" s="85"/>
      <c r="J197" s="95"/>
      <c r="K197" s="93"/>
    </row>
    <row r="198" spans="1:11" s="96" customFormat="1" ht="30" customHeight="1">
      <c r="A198" s="80" t="s">
        <v>134</v>
      </c>
      <c r="B198" s="81" t="s">
        <v>135</v>
      </c>
      <c r="C198" s="73" t="s">
        <v>136</v>
      </c>
      <c r="D198" s="77"/>
      <c r="E198" s="75" t="s">
        <v>30</v>
      </c>
      <c r="F198" s="112">
        <v>65</v>
      </c>
      <c r="G198" s="82"/>
      <c r="H198" s="70">
        <f t="shared" si="4"/>
        <v>0</v>
      </c>
      <c r="I198" s="86"/>
      <c r="J198" s="95"/>
      <c r="K198" s="93"/>
    </row>
    <row r="199" spans="1:11" s="96" customFormat="1" ht="30" customHeight="1">
      <c r="A199" s="80" t="s">
        <v>140</v>
      </c>
      <c r="B199" s="81" t="s">
        <v>138</v>
      </c>
      <c r="C199" s="73" t="s">
        <v>142</v>
      </c>
      <c r="D199" s="77" t="s">
        <v>2</v>
      </c>
      <c r="E199" s="75" t="s">
        <v>30</v>
      </c>
      <c r="F199" s="112">
        <v>3230</v>
      </c>
      <c r="G199" s="82"/>
      <c r="H199" s="70">
        <f t="shared" si="4"/>
        <v>0</v>
      </c>
      <c r="I199" s="105"/>
      <c r="J199" s="95"/>
      <c r="K199" s="93"/>
    </row>
    <row r="200" spans="1:11" s="96" customFormat="1" ht="30" customHeight="1">
      <c r="A200" s="80" t="s">
        <v>376</v>
      </c>
      <c r="B200" s="81" t="s">
        <v>141</v>
      </c>
      <c r="C200" s="73" t="s">
        <v>139</v>
      </c>
      <c r="D200" s="77"/>
      <c r="E200" s="75" t="s">
        <v>30</v>
      </c>
      <c r="F200" s="112">
        <v>10</v>
      </c>
      <c r="G200" s="82"/>
      <c r="H200" s="70">
        <f t="shared" si="4"/>
        <v>0</v>
      </c>
      <c r="I200" s="85"/>
      <c r="J200" s="95"/>
      <c r="K200" s="93"/>
    </row>
    <row r="201" spans="1:11" s="96" customFormat="1" ht="30" customHeight="1">
      <c r="A201" s="80" t="s">
        <v>188</v>
      </c>
      <c r="B201" s="78" t="s">
        <v>38</v>
      </c>
      <c r="C201" s="73" t="s">
        <v>189</v>
      </c>
      <c r="D201" s="77" t="s">
        <v>190</v>
      </c>
      <c r="E201" s="75" t="s">
        <v>30</v>
      </c>
      <c r="F201" s="112">
        <v>100</v>
      </c>
      <c r="G201" s="82"/>
      <c r="H201" s="70">
        <f t="shared" si="4"/>
        <v>0</v>
      </c>
      <c r="I201" s="85" t="s">
        <v>314</v>
      </c>
      <c r="J201" s="95"/>
      <c r="K201" s="93"/>
    </row>
    <row r="202" spans="1:11" s="94" customFormat="1" ht="43.5" customHeight="1">
      <c r="A202" s="80" t="s">
        <v>290</v>
      </c>
      <c r="B202" s="72" t="s">
        <v>268</v>
      </c>
      <c r="C202" s="73" t="s">
        <v>292</v>
      </c>
      <c r="D202" s="77" t="s">
        <v>131</v>
      </c>
      <c r="E202" s="75" t="s">
        <v>30</v>
      </c>
      <c r="F202" s="112">
        <v>25</v>
      </c>
      <c r="G202" s="82"/>
      <c r="H202" s="70">
        <f t="shared" si="4"/>
        <v>0</v>
      </c>
      <c r="I202" s="85"/>
      <c r="J202" s="92"/>
      <c r="K202" s="93"/>
    </row>
    <row r="203" spans="1:11" s="96" customFormat="1" ht="30" customHeight="1">
      <c r="A203" s="80" t="s">
        <v>253</v>
      </c>
      <c r="B203" s="72" t="s">
        <v>269</v>
      </c>
      <c r="C203" s="73" t="s">
        <v>255</v>
      </c>
      <c r="D203" s="77" t="s">
        <v>131</v>
      </c>
      <c r="E203" s="75" t="s">
        <v>30</v>
      </c>
      <c r="F203" s="112">
        <v>15</v>
      </c>
      <c r="G203" s="82"/>
      <c r="H203" s="70">
        <f t="shared" si="4"/>
        <v>0</v>
      </c>
      <c r="I203" s="85"/>
      <c r="J203" s="95"/>
      <c r="K203" s="93"/>
    </row>
    <row r="204" spans="1:11" s="96" customFormat="1" ht="30" customHeight="1">
      <c r="A204" s="80" t="s">
        <v>272</v>
      </c>
      <c r="B204" s="72" t="s">
        <v>270</v>
      </c>
      <c r="C204" s="73" t="s">
        <v>274</v>
      </c>
      <c r="D204" s="77" t="s">
        <v>131</v>
      </c>
      <c r="E204" s="75" t="s">
        <v>30</v>
      </c>
      <c r="F204" s="112">
        <v>15</v>
      </c>
      <c r="G204" s="82"/>
      <c r="H204" s="70">
        <f t="shared" si="4"/>
        <v>0</v>
      </c>
      <c r="I204" s="85"/>
      <c r="J204" s="95"/>
      <c r="K204" s="93"/>
    </row>
    <row r="205" spans="1:11" s="96" customFormat="1" ht="30" customHeight="1">
      <c r="A205" s="80" t="s">
        <v>143</v>
      </c>
      <c r="B205" s="72" t="s">
        <v>271</v>
      </c>
      <c r="C205" s="73" t="s">
        <v>52</v>
      </c>
      <c r="D205" s="77" t="s">
        <v>145</v>
      </c>
      <c r="E205" s="75"/>
      <c r="F205" s="83"/>
      <c r="G205" s="84"/>
      <c r="H205" s="70">
        <f t="shared" si="4"/>
        <v>0</v>
      </c>
      <c r="I205" s="85"/>
      <c r="J205" s="95"/>
      <c r="K205" s="93"/>
    </row>
    <row r="206" spans="1:11" s="96" customFormat="1" ht="30" customHeight="1">
      <c r="A206" s="80" t="s">
        <v>146</v>
      </c>
      <c r="B206" s="78" t="s">
        <v>31</v>
      </c>
      <c r="C206" s="73" t="s">
        <v>147</v>
      </c>
      <c r="D206" s="77" t="s">
        <v>148</v>
      </c>
      <c r="E206" s="75"/>
      <c r="F206" s="83"/>
      <c r="G206" s="70"/>
      <c r="H206" s="70">
        <f t="shared" si="4"/>
        <v>0</v>
      </c>
      <c r="I206" s="85" t="s">
        <v>377</v>
      </c>
      <c r="J206" s="95"/>
      <c r="K206" s="93"/>
    </row>
    <row r="207" spans="1:11" s="96" customFormat="1" ht="30" customHeight="1">
      <c r="A207" s="80" t="s">
        <v>149</v>
      </c>
      <c r="B207" s="81" t="s">
        <v>135</v>
      </c>
      <c r="C207" s="73" t="s">
        <v>150</v>
      </c>
      <c r="D207" s="77"/>
      <c r="E207" s="75" t="s">
        <v>50</v>
      </c>
      <c r="F207" s="112">
        <v>25</v>
      </c>
      <c r="G207" s="82"/>
      <c r="H207" s="70">
        <f t="shared" si="4"/>
        <v>0</v>
      </c>
      <c r="I207" s="86"/>
      <c r="J207" s="95"/>
      <c r="K207" s="93"/>
    </row>
    <row r="208" spans="1:11" s="96" customFormat="1" ht="30" customHeight="1">
      <c r="A208" s="80" t="s">
        <v>151</v>
      </c>
      <c r="B208" s="81" t="s">
        <v>138</v>
      </c>
      <c r="C208" s="73" t="s">
        <v>152</v>
      </c>
      <c r="D208" s="77"/>
      <c r="E208" s="75" t="s">
        <v>50</v>
      </c>
      <c r="F208" s="112">
        <v>25</v>
      </c>
      <c r="G208" s="82"/>
      <c r="H208" s="70">
        <f t="shared" si="4"/>
        <v>0</v>
      </c>
      <c r="I208" s="85"/>
      <c r="J208" s="95"/>
      <c r="K208" s="93"/>
    </row>
    <row r="209" spans="1:11" s="96" customFormat="1" ht="30" customHeight="1">
      <c r="A209" s="80" t="s">
        <v>153</v>
      </c>
      <c r="B209" s="78" t="s">
        <v>38</v>
      </c>
      <c r="C209" s="73" t="s">
        <v>399</v>
      </c>
      <c r="D209" s="77" t="s">
        <v>154</v>
      </c>
      <c r="E209" s="75" t="s">
        <v>50</v>
      </c>
      <c r="F209" s="112">
        <v>30</v>
      </c>
      <c r="G209" s="82"/>
      <c r="H209" s="70">
        <f t="shared" si="4"/>
        <v>0</v>
      </c>
      <c r="I209" s="85" t="s">
        <v>378</v>
      </c>
      <c r="J209" s="95"/>
      <c r="K209" s="93"/>
    </row>
    <row r="210" spans="1:11" s="98" customFormat="1" ht="30" customHeight="1">
      <c r="A210" s="80" t="s">
        <v>320</v>
      </c>
      <c r="B210" s="78" t="s">
        <v>51</v>
      </c>
      <c r="C210" s="73" t="s">
        <v>156</v>
      </c>
      <c r="D210" s="77" t="s">
        <v>157</v>
      </c>
      <c r="E210" s="75" t="s">
        <v>50</v>
      </c>
      <c r="F210" s="112">
        <v>140</v>
      </c>
      <c r="G210" s="82"/>
      <c r="H210" s="70">
        <f t="shared" si="4"/>
        <v>0</v>
      </c>
      <c r="I210" s="85"/>
      <c r="J210" s="64" t="s">
        <v>155</v>
      </c>
      <c r="K210" s="97"/>
    </row>
    <row r="211" spans="1:11" s="96" customFormat="1" ht="43.5" customHeight="1">
      <c r="A211" s="80" t="s">
        <v>53</v>
      </c>
      <c r="B211" s="72" t="s">
        <v>273</v>
      </c>
      <c r="C211" s="73" t="s">
        <v>54</v>
      </c>
      <c r="D211" s="77" t="s">
        <v>257</v>
      </c>
      <c r="E211" s="75" t="s">
        <v>30</v>
      </c>
      <c r="F211" s="112">
        <v>5</v>
      </c>
      <c r="G211" s="82"/>
      <c r="H211" s="70">
        <f t="shared" si="4"/>
        <v>0</v>
      </c>
      <c r="I211" s="85"/>
      <c r="J211" s="95"/>
      <c r="K211" s="93"/>
    </row>
    <row r="212" spans="1:11" s="96" customFormat="1" ht="30" customHeight="1">
      <c r="A212" s="80" t="s">
        <v>369</v>
      </c>
      <c r="B212" s="72" t="s">
        <v>275</v>
      </c>
      <c r="C212" s="73" t="s">
        <v>370</v>
      </c>
      <c r="D212" s="87" t="s">
        <v>323</v>
      </c>
      <c r="E212" s="75" t="s">
        <v>30</v>
      </c>
      <c r="F212" s="112">
        <v>75</v>
      </c>
      <c r="G212" s="82"/>
      <c r="H212" s="70">
        <f t="shared" si="4"/>
        <v>0</v>
      </c>
      <c r="I212" s="85"/>
      <c r="J212" s="95"/>
      <c r="K212" s="93"/>
    </row>
    <row r="213" spans="1:11" s="96" customFormat="1" ht="30" customHeight="1">
      <c r="A213" s="80" t="s">
        <v>161</v>
      </c>
      <c r="B213" s="72" t="s">
        <v>276</v>
      </c>
      <c r="C213" s="73" t="s">
        <v>163</v>
      </c>
      <c r="D213" s="87" t="s">
        <v>331</v>
      </c>
      <c r="E213" s="75" t="s">
        <v>37</v>
      </c>
      <c r="F213" s="112">
        <v>3</v>
      </c>
      <c r="G213" s="82"/>
      <c r="H213" s="70">
        <f t="shared" si="4"/>
        <v>0</v>
      </c>
      <c r="I213" s="85"/>
      <c r="J213" s="95"/>
      <c r="K213" s="93"/>
    </row>
    <row r="214" spans="1:8" ht="48" customHeight="1">
      <c r="A214" s="20"/>
      <c r="B214" s="7"/>
      <c r="C214" s="35" t="s">
        <v>22</v>
      </c>
      <c r="D214" s="11"/>
      <c r="E214" s="10"/>
      <c r="F214" s="114"/>
      <c r="G214" s="20"/>
      <c r="H214" s="70">
        <f t="shared" si="4"/>
        <v>0</v>
      </c>
    </row>
    <row r="215" spans="1:11" s="102" customFormat="1" ht="43.5" customHeight="1">
      <c r="A215" s="76" t="s">
        <v>96</v>
      </c>
      <c r="B215" s="72" t="s">
        <v>277</v>
      </c>
      <c r="C215" s="90" t="s">
        <v>177</v>
      </c>
      <c r="D215" s="77" t="s">
        <v>174</v>
      </c>
      <c r="E215" s="75"/>
      <c r="F215" s="91"/>
      <c r="G215" s="84"/>
      <c r="H215" s="70">
        <f t="shared" si="4"/>
        <v>0</v>
      </c>
      <c r="I215" s="85"/>
      <c r="J215" s="101"/>
      <c r="K215" s="93"/>
    </row>
    <row r="216" spans="1:11" s="96" customFormat="1" ht="43.5" customHeight="1">
      <c r="A216" s="76" t="s">
        <v>98</v>
      </c>
      <c r="B216" s="78" t="s">
        <v>31</v>
      </c>
      <c r="C216" s="73" t="s">
        <v>99</v>
      </c>
      <c r="D216" s="77"/>
      <c r="E216" s="75" t="s">
        <v>37</v>
      </c>
      <c r="F216" s="112">
        <v>1</v>
      </c>
      <c r="G216" s="82"/>
      <c r="H216" s="70">
        <f t="shared" si="4"/>
        <v>0</v>
      </c>
      <c r="I216" s="100"/>
      <c r="J216" s="95"/>
      <c r="K216" s="93"/>
    </row>
    <row r="217" spans="1:11" s="96" customFormat="1" ht="43.5" customHeight="1">
      <c r="A217" s="76" t="s">
        <v>60</v>
      </c>
      <c r="B217" s="78" t="s">
        <v>38</v>
      </c>
      <c r="C217" s="73" t="s">
        <v>100</v>
      </c>
      <c r="D217" s="77"/>
      <c r="E217" s="75" t="s">
        <v>37</v>
      </c>
      <c r="F217" s="112">
        <v>1</v>
      </c>
      <c r="G217" s="82"/>
      <c r="H217" s="70">
        <f t="shared" si="4"/>
        <v>0</v>
      </c>
      <c r="I217" s="100"/>
      <c r="J217" s="95"/>
      <c r="K217" s="93"/>
    </row>
    <row r="218" spans="1:11" s="96" customFormat="1" ht="43.5" customHeight="1">
      <c r="A218" s="76" t="s">
        <v>61</v>
      </c>
      <c r="B218" s="78" t="s">
        <v>51</v>
      </c>
      <c r="C218" s="73" t="s">
        <v>62</v>
      </c>
      <c r="D218" s="77"/>
      <c r="E218" s="75" t="s">
        <v>37</v>
      </c>
      <c r="F218" s="112">
        <v>1</v>
      </c>
      <c r="G218" s="82"/>
      <c r="H218" s="70">
        <f t="shared" si="4"/>
        <v>0</v>
      </c>
      <c r="I218" s="100"/>
      <c r="J218" s="95"/>
      <c r="K218" s="93"/>
    </row>
    <row r="219" spans="1:8" ht="36" customHeight="1">
      <c r="A219" s="20"/>
      <c r="B219" s="13"/>
      <c r="C219" s="35" t="s">
        <v>23</v>
      </c>
      <c r="D219" s="11"/>
      <c r="E219" s="10"/>
      <c r="F219" s="114"/>
      <c r="G219" s="20"/>
      <c r="H219" s="70">
        <f t="shared" si="4"/>
        <v>0</v>
      </c>
    </row>
    <row r="220" spans="1:11" s="96" customFormat="1" ht="43.5" customHeight="1">
      <c r="A220" s="76" t="s">
        <v>63</v>
      </c>
      <c r="B220" s="72" t="s">
        <v>278</v>
      </c>
      <c r="C220" s="73" t="s">
        <v>103</v>
      </c>
      <c r="D220" s="77" t="s">
        <v>182</v>
      </c>
      <c r="E220" s="75" t="s">
        <v>37</v>
      </c>
      <c r="F220" s="112">
        <v>1</v>
      </c>
      <c r="G220" s="82"/>
      <c r="H220" s="70">
        <f t="shared" si="4"/>
        <v>0</v>
      </c>
      <c r="I220" s="85"/>
      <c r="J220" s="95"/>
      <c r="K220" s="93"/>
    </row>
    <row r="221" spans="1:11" s="94" customFormat="1" ht="30" customHeight="1">
      <c r="A221" s="76" t="s">
        <v>64</v>
      </c>
      <c r="B221" s="72" t="s">
        <v>281</v>
      </c>
      <c r="C221" s="73" t="s">
        <v>106</v>
      </c>
      <c r="D221" s="77" t="s">
        <v>182</v>
      </c>
      <c r="E221" s="75"/>
      <c r="F221" s="91"/>
      <c r="G221" s="84"/>
      <c r="H221" s="70">
        <f t="shared" si="4"/>
        <v>0</v>
      </c>
      <c r="I221" s="85"/>
      <c r="J221" s="92"/>
      <c r="K221" s="93"/>
    </row>
    <row r="222" spans="1:11" s="96" customFormat="1" ht="30" customHeight="1">
      <c r="A222" s="76" t="s">
        <v>340</v>
      </c>
      <c r="B222" s="78" t="s">
        <v>31</v>
      </c>
      <c r="C222" s="73" t="s">
        <v>341</v>
      </c>
      <c r="D222" s="77"/>
      <c r="E222" s="75" t="s">
        <v>37</v>
      </c>
      <c r="F222" s="112">
        <v>1</v>
      </c>
      <c r="G222" s="82"/>
      <c r="H222" s="70">
        <f t="shared" si="4"/>
        <v>0</v>
      </c>
      <c r="I222" s="85"/>
      <c r="J222" s="95"/>
      <c r="K222" s="93"/>
    </row>
    <row r="223" spans="1:11" s="94" customFormat="1" ht="30" customHeight="1">
      <c r="A223" s="76" t="s">
        <v>86</v>
      </c>
      <c r="B223" s="72" t="s">
        <v>282</v>
      </c>
      <c r="C223" s="73" t="s">
        <v>108</v>
      </c>
      <c r="D223" s="77" t="s">
        <v>182</v>
      </c>
      <c r="E223" s="75" t="s">
        <v>37</v>
      </c>
      <c r="F223" s="112">
        <v>10</v>
      </c>
      <c r="G223" s="82"/>
      <c r="H223" s="70">
        <f t="shared" si="4"/>
        <v>0</v>
      </c>
      <c r="I223" s="85"/>
      <c r="J223" s="92"/>
      <c r="K223" s="93"/>
    </row>
    <row r="224" spans="1:11" s="94" customFormat="1" ht="30" customHeight="1">
      <c r="A224" s="76" t="s">
        <v>87</v>
      </c>
      <c r="B224" s="72" t="s">
        <v>283</v>
      </c>
      <c r="C224" s="73" t="s">
        <v>110</v>
      </c>
      <c r="D224" s="77" t="s">
        <v>182</v>
      </c>
      <c r="E224" s="75" t="s">
        <v>37</v>
      </c>
      <c r="F224" s="112">
        <v>5</v>
      </c>
      <c r="G224" s="82"/>
      <c r="H224" s="70">
        <f t="shared" si="4"/>
        <v>0</v>
      </c>
      <c r="I224" s="85"/>
      <c r="J224" s="92"/>
      <c r="K224" s="93"/>
    </row>
    <row r="225" spans="1:11" s="96" customFormat="1" ht="30" customHeight="1">
      <c r="A225" s="76" t="s">
        <v>88</v>
      </c>
      <c r="B225" s="72" t="s">
        <v>284</v>
      </c>
      <c r="C225" s="73" t="s">
        <v>112</v>
      </c>
      <c r="D225" s="77" t="s">
        <v>182</v>
      </c>
      <c r="E225" s="75" t="s">
        <v>37</v>
      </c>
      <c r="F225" s="112">
        <v>80</v>
      </c>
      <c r="G225" s="82"/>
      <c r="H225" s="70">
        <f t="shared" si="4"/>
        <v>0</v>
      </c>
      <c r="I225" s="85"/>
      <c r="J225" s="95"/>
      <c r="K225" s="93"/>
    </row>
    <row r="226" spans="1:11" s="96" customFormat="1" ht="30" customHeight="1">
      <c r="A226" s="76" t="s">
        <v>381</v>
      </c>
      <c r="B226" s="72" t="s">
        <v>285</v>
      </c>
      <c r="C226" s="73" t="s">
        <v>382</v>
      </c>
      <c r="D226" s="77" t="s">
        <v>383</v>
      </c>
      <c r="E226" s="75" t="s">
        <v>37</v>
      </c>
      <c r="F226" s="112">
        <v>2</v>
      </c>
      <c r="G226" s="82"/>
      <c r="H226" s="70">
        <f t="shared" si="4"/>
        <v>0</v>
      </c>
      <c r="I226" s="106"/>
      <c r="J226" s="95"/>
      <c r="K226" s="93"/>
    </row>
    <row r="227" spans="1:11" s="96" customFormat="1" ht="30" customHeight="1">
      <c r="A227" s="76" t="s">
        <v>89</v>
      </c>
      <c r="B227" s="72" t="s">
        <v>286</v>
      </c>
      <c r="C227" s="73" t="s">
        <v>114</v>
      </c>
      <c r="D227" s="77" t="s">
        <v>182</v>
      </c>
      <c r="E227" s="75" t="s">
        <v>37</v>
      </c>
      <c r="F227" s="112">
        <v>40</v>
      </c>
      <c r="G227" s="82"/>
      <c r="H227" s="70">
        <f t="shared" si="4"/>
        <v>0</v>
      </c>
      <c r="I227" s="85"/>
      <c r="J227" s="95"/>
      <c r="K227" s="93"/>
    </row>
    <row r="228" spans="1:8" ht="36" customHeight="1">
      <c r="A228" s="20"/>
      <c r="B228" s="16"/>
      <c r="C228" s="35" t="s">
        <v>24</v>
      </c>
      <c r="D228" s="11"/>
      <c r="E228" s="8"/>
      <c r="F228" s="113"/>
      <c r="G228" s="20"/>
      <c r="H228" s="70">
        <f t="shared" si="4"/>
        <v>0</v>
      </c>
    </row>
    <row r="229" spans="1:11" s="94" customFormat="1" ht="30" customHeight="1">
      <c r="A229" s="80" t="s">
        <v>67</v>
      </c>
      <c r="B229" s="72" t="s">
        <v>288</v>
      </c>
      <c r="C229" s="73" t="s">
        <v>68</v>
      </c>
      <c r="D229" s="77" t="s">
        <v>184</v>
      </c>
      <c r="E229" s="75"/>
      <c r="F229" s="83"/>
      <c r="G229" s="84"/>
      <c r="H229" s="70">
        <f t="shared" si="4"/>
        <v>0</v>
      </c>
      <c r="I229" s="85"/>
      <c r="J229" s="92"/>
      <c r="K229" s="93"/>
    </row>
    <row r="230" spans="1:11" s="96" customFormat="1" ht="30" customHeight="1">
      <c r="A230" s="80" t="s">
        <v>185</v>
      </c>
      <c r="B230" s="78" t="s">
        <v>31</v>
      </c>
      <c r="C230" s="73" t="s">
        <v>186</v>
      </c>
      <c r="D230" s="77"/>
      <c r="E230" s="75" t="s">
        <v>30</v>
      </c>
      <c r="F230" s="112">
        <v>535</v>
      </c>
      <c r="G230" s="82"/>
      <c r="H230" s="70">
        <f t="shared" si="4"/>
        <v>0</v>
      </c>
      <c r="I230" s="88"/>
      <c r="J230" s="95"/>
      <c r="K230" s="93"/>
    </row>
    <row r="231" spans="1:11" s="96" customFormat="1" ht="30" customHeight="1">
      <c r="A231" s="80" t="s">
        <v>69</v>
      </c>
      <c r="B231" s="78" t="s">
        <v>38</v>
      </c>
      <c r="C231" s="73" t="s">
        <v>187</v>
      </c>
      <c r="D231" s="77"/>
      <c r="E231" s="75" t="s">
        <v>30</v>
      </c>
      <c r="F231" s="112">
        <v>1605</v>
      </c>
      <c r="G231" s="111"/>
      <c r="H231" s="70">
        <f t="shared" si="4"/>
        <v>0</v>
      </c>
      <c r="I231" s="85"/>
      <c r="J231" s="95"/>
      <c r="K231" s="93"/>
    </row>
    <row r="232" spans="1:8" s="43" customFormat="1" ht="30" customHeight="1" thickBot="1">
      <c r="A232" s="42"/>
      <c r="B232" s="39" t="str">
        <f>B183</f>
        <v>E</v>
      </c>
      <c r="C232" s="136" t="str">
        <f>C183</f>
        <v>Local Sidewalk Renewals</v>
      </c>
      <c r="D232" s="137"/>
      <c r="E232" s="137"/>
      <c r="F232" s="138"/>
      <c r="G232" s="47" t="s">
        <v>17</v>
      </c>
      <c r="H232" s="48">
        <f>SUM(H183:H231)</f>
        <v>0</v>
      </c>
    </row>
    <row r="233" spans="1:8" s="43" customFormat="1" ht="30" customHeight="1" thickTop="1">
      <c r="A233" s="45"/>
      <c r="B233" s="107" t="s">
        <v>101</v>
      </c>
      <c r="C233" s="133" t="s">
        <v>384</v>
      </c>
      <c r="D233" s="134"/>
      <c r="E233" s="134"/>
      <c r="F233" s="135"/>
      <c r="G233" s="45"/>
      <c r="H233" s="46"/>
    </row>
    <row r="234" spans="1:8" ht="36" customHeight="1">
      <c r="A234" s="20"/>
      <c r="B234" s="108"/>
      <c r="C234" s="34" t="s">
        <v>19</v>
      </c>
      <c r="D234" s="11"/>
      <c r="E234" s="9" t="s">
        <v>2</v>
      </c>
      <c r="F234" s="9" t="s">
        <v>2</v>
      </c>
      <c r="G234" s="20" t="s">
        <v>2</v>
      </c>
      <c r="H234" s="23"/>
    </row>
    <row r="235" spans="1:11" s="94" customFormat="1" ht="38.25" customHeight="1">
      <c r="A235" s="71" t="s">
        <v>33</v>
      </c>
      <c r="B235" s="72" t="s">
        <v>102</v>
      </c>
      <c r="C235" s="73" t="s">
        <v>34</v>
      </c>
      <c r="D235" s="74" t="s">
        <v>305</v>
      </c>
      <c r="E235" s="75" t="s">
        <v>28</v>
      </c>
      <c r="F235" s="112">
        <v>15</v>
      </c>
      <c r="G235" s="82"/>
      <c r="H235" s="70">
        <f aca="true" t="shared" si="5" ref="H235:H259">ROUND(G235*F235,2)</f>
        <v>0</v>
      </c>
      <c r="I235" s="85" t="s">
        <v>306</v>
      </c>
      <c r="J235" s="92"/>
      <c r="K235" s="93"/>
    </row>
    <row r="236" spans="1:11" s="96" customFormat="1" ht="30" customHeight="1">
      <c r="A236" s="76" t="s">
        <v>35</v>
      </c>
      <c r="B236" s="72" t="s">
        <v>104</v>
      </c>
      <c r="C236" s="73" t="s">
        <v>36</v>
      </c>
      <c r="D236" s="74" t="s">
        <v>305</v>
      </c>
      <c r="E236" s="75" t="s">
        <v>30</v>
      </c>
      <c r="F236" s="112">
        <v>115</v>
      </c>
      <c r="G236" s="82"/>
      <c r="H236" s="70">
        <f t="shared" si="5"/>
        <v>0</v>
      </c>
      <c r="I236" s="85" t="s">
        <v>307</v>
      </c>
      <c r="J236" s="95"/>
      <c r="K236" s="93"/>
    </row>
    <row r="237" spans="1:8" ht="36" customHeight="1">
      <c r="A237" s="20"/>
      <c r="B237" s="108"/>
      <c r="C237" s="35" t="s">
        <v>20</v>
      </c>
      <c r="D237" s="11"/>
      <c r="E237" s="8"/>
      <c r="F237" s="113"/>
      <c r="G237" s="20"/>
      <c r="H237" s="70">
        <f t="shared" si="5"/>
        <v>0</v>
      </c>
    </row>
    <row r="238" spans="1:11" s="96" customFormat="1" ht="30" customHeight="1">
      <c r="A238" s="80" t="s">
        <v>44</v>
      </c>
      <c r="B238" s="72" t="s">
        <v>105</v>
      </c>
      <c r="C238" s="73" t="s">
        <v>45</v>
      </c>
      <c r="D238" s="77" t="s">
        <v>310</v>
      </c>
      <c r="E238" s="75"/>
      <c r="F238" s="83"/>
      <c r="G238" s="84"/>
      <c r="H238" s="70">
        <f t="shared" si="5"/>
        <v>0</v>
      </c>
      <c r="I238" s="85"/>
      <c r="J238" s="95"/>
      <c r="K238" s="93"/>
    </row>
    <row r="239" spans="1:11" s="96" customFormat="1" ht="30" customHeight="1">
      <c r="A239" s="80" t="s">
        <v>46</v>
      </c>
      <c r="B239" s="78" t="s">
        <v>31</v>
      </c>
      <c r="C239" s="73" t="s">
        <v>47</v>
      </c>
      <c r="D239" s="77" t="s">
        <v>2</v>
      </c>
      <c r="E239" s="75" t="s">
        <v>37</v>
      </c>
      <c r="F239" s="112">
        <v>185</v>
      </c>
      <c r="G239" s="82"/>
      <c r="H239" s="70">
        <f t="shared" si="5"/>
        <v>0</v>
      </c>
      <c r="I239" s="85"/>
      <c r="J239" s="95"/>
      <c r="K239" s="93"/>
    </row>
    <row r="240" spans="1:11" s="94" customFormat="1" ht="43.5" customHeight="1">
      <c r="A240" s="80" t="s">
        <v>129</v>
      </c>
      <c r="B240" s="72" t="s">
        <v>107</v>
      </c>
      <c r="C240" s="73" t="s">
        <v>48</v>
      </c>
      <c r="D240" s="77" t="s">
        <v>131</v>
      </c>
      <c r="E240" s="75"/>
      <c r="F240" s="83"/>
      <c r="G240" s="84"/>
      <c r="H240" s="70">
        <f t="shared" si="5"/>
        <v>0</v>
      </c>
      <c r="I240" s="85"/>
      <c r="J240" s="92"/>
      <c r="K240" s="93"/>
    </row>
    <row r="241" spans="1:11" s="96" customFormat="1" ht="30" customHeight="1">
      <c r="A241" s="80" t="s">
        <v>385</v>
      </c>
      <c r="B241" s="78" t="s">
        <v>31</v>
      </c>
      <c r="C241" s="73" t="s">
        <v>359</v>
      </c>
      <c r="D241" s="77" t="s">
        <v>363</v>
      </c>
      <c r="E241" s="75" t="s">
        <v>30</v>
      </c>
      <c r="F241" s="112">
        <v>7</v>
      </c>
      <c r="G241" s="82"/>
      <c r="H241" s="70">
        <f t="shared" si="5"/>
        <v>0</v>
      </c>
      <c r="I241" s="85"/>
      <c r="J241" s="95"/>
      <c r="K241" s="93"/>
    </row>
    <row r="242" spans="1:11" s="96" customFormat="1" ht="30" customHeight="1">
      <c r="A242" s="80" t="s">
        <v>132</v>
      </c>
      <c r="B242" s="78" t="s">
        <v>38</v>
      </c>
      <c r="C242" s="73" t="s">
        <v>133</v>
      </c>
      <c r="D242" s="77" t="s">
        <v>49</v>
      </c>
      <c r="E242" s="75"/>
      <c r="F242" s="83"/>
      <c r="G242" s="84"/>
      <c r="H242" s="70">
        <f t="shared" si="5"/>
        <v>0</v>
      </c>
      <c r="I242" s="85"/>
      <c r="J242" s="95"/>
      <c r="K242" s="93"/>
    </row>
    <row r="243" spans="1:11" s="96" customFormat="1" ht="30" customHeight="1">
      <c r="A243" s="80" t="s">
        <v>134</v>
      </c>
      <c r="B243" s="81" t="s">
        <v>135</v>
      </c>
      <c r="C243" s="73" t="s">
        <v>136</v>
      </c>
      <c r="D243" s="77"/>
      <c r="E243" s="75" t="s">
        <v>30</v>
      </c>
      <c r="F243" s="112">
        <v>45</v>
      </c>
      <c r="G243" s="82"/>
      <c r="H243" s="70">
        <f t="shared" si="5"/>
        <v>0</v>
      </c>
      <c r="I243" s="86"/>
      <c r="J243" s="95"/>
      <c r="K243" s="93"/>
    </row>
    <row r="244" spans="1:11" s="96" customFormat="1" ht="30" customHeight="1">
      <c r="A244" s="80" t="s">
        <v>137</v>
      </c>
      <c r="B244" s="81" t="s">
        <v>138</v>
      </c>
      <c r="C244" s="73" t="s">
        <v>139</v>
      </c>
      <c r="D244" s="77"/>
      <c r="E244" s="75" t="s">
        <v>30</v>
      </c>
      <c r="F244" s="112">
        <v>90</v>
      </c>
      <c r="G244" s="82"/>
      <c r="H244" s="70">
        <f t="shared" si="5"/>
        <v>0</v>
      </c>
      <c r="I244" s="85"/>
      <c r="J244" s="95"/>
      <c r="K244" s="93"/>
    </row>
    <row r="245" spans="1:11" s="96" customFormat="1" ht="30" customHeight="1">
      <c r="A245" s="80" t="s">
        <v>140</v>
      </c>
      <c r="B245" s="81" t="s">
        <v>141</v>
      </c>
      <c r="C245" s="73" t="s">
        <v>142</v>
      </c>
      <c r="D245" s="77" t="s">
        <v>2</v>
      </c>
      <c r="E245" s="75" t="s">
        <v>30</v>
      </c>
      <c r="F245" s="112">
        <v>45</v>
      </c>
      <c r="G245" s="82"/>
      <c r="H245" s="70">
        <f t="shared" si="5"/>
        <v>0</v>
      </c>
      <c r="I245" s="105"/>
      <c r="J245" s="95"/>
      <c r="K245" s="93"/>
    </row>
    <row r="246" spans="1:11" s="96" customFormat="1" ht="30" customHeight="1">
      <c r="A246" s="80" t="s">
        <v>188</v>
      </c>
      <c r="B246" s="78" t="s">
        <v>51</v>
      </c>
      <c r="C246" s="73" t="s">
        <v>189</v>
      </c>
      <c r="D246" s="77" t="s">
        <v>190</v>
      </c>
      <c r="E246" s="75" t="s">
        <v>30</v>
      </c>
      <c r="F246" s="112">
        <v>7</v>
      </c>
      <c r="G246" s="82"/>
      <c r="H246" s="70">
        <f t="shared" si="5"/>
        <v>0</v>
      </c>
      <c r="I246" s="85" t="s">
        <v>314</v>
      </c>
      <c r="J246" s="95"/>
      <c r="K246" s="93"/>
    </row>
    <row r="247" spans="1:11" s="96" customFormat="1" ht="30" customHeight="1">
      <c r="A247" s="80" t="s">
        <v>143</v>
      </c>
      <c r="B247" s="72" t="s">
        <v>109</v>
      </c>
      <c r="C247" s="73" t="s">
        <v>52</v>
      </c>
      <c r="D247" s="77" t="s">
        <v>145</v>
      </c>
      <c r="E247" s="75"/>
      <c r="F247" s="83"/>
      <c r="G247" s="84"/>
      <c r="H247" s="70">
        <f t="shared" si="5"/>
        <v>0</v>
      </c>
      <c r="I247" s="85"/>
      <c r="J247" s="95"/>
      <c r="K247" s="93"/>
    </row>
    <row r="248" spans="1:11" s="96" customFormat="1" ht="30" customHeight="1">
      <c r="A248" s="80" t="s">
        <v>146</v>
      </c>
      <c r="B248" s="78" t="s">
        <v>31</v>
      </c>
      <c r="C248" s="73" t="s">
        <v>147</v>
      </c>
      <c r="D248" s="77" t="s">
        <v>148</v>
      </c>
      <c r="E248" s="75"/>
      <c r="F248" s="83"/>
      <c r="G248" s="70"/>
      <c r="H248" s="70">
        <f t="shared" si="5"/>
        <v>0</v>
      </c>
      <c r="I248" s="85" t="s">
        <v>377</v>
      </c>
      <c r="J248" s="95"/>
      <c r="K248" s="93"/>
    </row>
    <row r="249" spans="1:11" s="96" customFormat="1" ht="30" customHeight="1">
      <c r="A249" s="80" t="s">
        <v>149</v>
      </c>
      <c r="B249" s="81" t="s">
        <v>135</v>
      </c>
      <c r="C249" s="73" t="s">
        <v>150</v>
      </c>
      <c r="D249" s="77"/>
      <c r="E249" s="75" t="s">
        <v>50</v>
      </c>
      <c r="F249" s="112">
        <v>7</v>
      </c>
      <c r="G249" s="82"/>
      <c r="H249" s="70">
        <f t="shared" si="5"/>
        <v>0</v>
      </c>
      <c r="I249" s="86"/>
      <c r="J249" s="95"/>
      <c r="K249" s="93"/>
    </row>
    <row r="250" spans="1:11" s="96" customFormat="1" ht="30" customHeight="1">
      <c r="A250" s="80" t="s">
        <v>151</v>
      </c>
      <c r="B250" s="81" t="s">
        <v>138</v>
      </c>
      <c r="C250" s="73" t="s">
        <v>152</v>
      </c>
      <c r="D250" s="77"/>
      <c r="E250" s="75" t="s">
        <v>50</v>
      </c>
      <c r="F250" s="112">
        <v>10</v>
      </c>
      <c r="G250" s="82"/>
      <c r="H250" s="70">
        <f t="shared" si="5"/>
        <v>0</v>
      </c>
      <c r="I250" s="85"/>
      <c r="J250" s="95"/>
      <c r="K250" s="93"/>
    </row>
    <row r="251" spans="1:11" s="96" customFormat="1" ht="30" customHeight="1">
      <c r="A251" s="80" t="s">
        <v>153</v>
      </c>
      <c r="B251" s="78" t="s">
        <v>38</v>
      </c>
      <c r="C251" s="73" t="s">
        <v>399</v>
      </c>
      <c r="D251" s="77" t="s">
        <v>154</v>
      </c>
      <c r="E251" s="75" t="s">
        <v>50</v>
      </c>
      <c r="F251" s="112">
        <v>15</v>
      </c>
      <c r="G251" s="82"/>
      <c r="H251" s="70">
        <f t="shared" si="5"/>
        <v>0</v>
      </c>
      <c r="I251" s="85" t="s">
        <v>378</v>
      </c>
      <c r="J251" s="95"/>
      <c r="K251" s="93"/>
    </row>
    <row r="252" spans="1:11" s="98" customFormat="1" ht="30" customHeight="1">
      <c r="A252" s="80" t="s">
        <v>320</v>
      </c>
      <c r="B252" s="78" t="s">
        <v>51</v>
      </c>
      <c r="C252" s="73" t="s">
        <v>156</v>
      </c>
      <c r="D252" s="77" t="s">
        <v>157</v>
      </c>
      <c r="E252" s="75" t="s">
        <v>50</v>
      </c>
      <c r="F252" s="112">
        <v>90</v>
      </c>
      <c r="G252" s="82"/>
      <c r="H252" s="70">
        <f t="shared" si="5"/>
        <v>0</v>
      </c>
      <c r="I252" s="85"/>
      <c r="J252" s="64" t="s">
        <v>155</v>
      </c>
      <c r="K252" s="97"/>
    </row>
    <row r="253" spans="1:11" s="96" customFormat="1" ht="30" customHeight="1">
      <c r="A253" s="80" t="s">
        <v>369</v>
      </c>
      <c r="B253" s="72" t="s">
        <v>111</v>
      </c>
      <c r="C253" s="73" t="s">
        <v>370</v>
      </c>
      <c r="D253" s="87" t="s">
        <v>323</v>
      </c>
      <c r="E253" s="75" t="s">
        <v>30</v>
      </c>
      <c r="F253" s="112">
        <v>40</v>
      </c>
      <c r="G253" s="82"/>
      <c r="H253" s="70">
        <f t="shared" si="5"/>
        <v>0</v>
      </c>
      <c r="I253" s="85"/>
      <c r="J253" s="95"/>
      <c r="K253" s="93"/>
    </row>
    <row r="254" spans="1:11" s="96" customFormat="1" ht="30" customHeight="1">
      <c r="A254" s="80" t="s">
        <v>161</v>
      </c>
      <c r="B254" s="72" t="s">
        <v>113</v>
      </c>
      <c r="C254" s="73" t="s">
        <v>163</v>
      </c>
      <c r="D254" s="87" t="s">
        <v>331</v>
      </c>
      <c r="E254" s="75" t="s">
        <v>37</v>
      </c>
      <c r="F254" s="112">
        <v>35</v>
      </c>
      <c r="G254" s="82"/>
      <c r="H254" s="70">
        <f t="shared" si="5"/>
        <v>0</v>
      </c>
      <c r="I254" s="85"/>
      <c r="J254" s="95"/>
      <c r="K254" s="93"/>
    </row>
    <row r="255" spans="1:8" ht="36" customHeight="1">
      <c r="A255" s="20"/>
      <c r="B255" s="108"/>
      <c r="C255" s="35" t="s">
        <v>24</v>
      </c>
      <c r="D255" s="11"/>
      <c r="E255" s="8"/>
      <c r="F255" s="113"/>
      <c r="G255" s="20"/>
      <c r="H255" s="70">
        <f t="shared" si="5"/>
        <v>0</v>
      </c>
    </row>
    <row r="256" spans="1:11" s="94" customFormat="1" ht="30" customHeight="1">
      <c r="A256" s="80" t="s">
        <v>67</v>
      </c>
      <c r="B256" s="72" t="s">
        <v>291</v>
      </c>
      <c r="C256" s="73" t="s">
        <v>68</v>
      </c>
      <c r="D256" s="77" t="s">
        <v>184</v>
      </c>
      <c r="E256" s="75"/>
      <c r="F256" s="83"/>
      <c r="G256" s="84"/>
      <c r="H256" s="70">
        <f t="shared" si="5"/>
        <v>0</v>
      </c>
      <c r="I256" s="85"/>
      <c r="J256" s="92"/>
      <c r="K256" s="93"/>
    </row>
    <row r="257" spans="1:11" s="96" customFormat="1" ht="30" customHeight="1">
      <c r="A257" s="80" t="s">
        <v>185</v>
      </c>
      <c r="B257" s="78" t="s">
        <v>31</v>
      </c>
      <c r="C257" s="73" t="s">
        <v>186</v>
      </c>
      <c r="D257" s="77"/>
      <c r="E257" s="75" t="s">
        <v>30</v>
      </c>
      <c r="F257" s="112">
        <v>10</v>
      </c>
      <c r="G257" s="82"/>
      <c r="H257" s="70">
        <f t="shared" si="5"/>
        <v>0</v>
      </c>
      <c r="I257" s="88"/>
      <c r="J257" s="95"/>
      <c r="K257" s="93"/>
    </row>
    <row r="258" spans="1:11" s="96" customFormat="1" ht="30" customHeight="1">
      <c r="A258" s="80" t="s">
        <v>69</v>
      </c>
      <c r="B258" s="78" t="s">
        <v>38</v>
      </c>
      <c r="C258" s="73" t="s">
        <v>187</v>
      </c>
      <c r="D258" s="77"/>
      <c r="E258" s="75" t="s">
        <v>30</v>
      </c>
      <c r="F258" s="112">
        <v>15</v>
      </c>
      <c r="G258" s="82"/>
      <c r="H258" s="70">
        <f t="shared" si="5"/>
        <v>0</v>
      </c>
      <c r="I258" s="85"/>
      <c r="J258" s="95"/>
      <c r="K258" s="93"/>
    </row>
    <row r="259" spans="1:11" s="96" customFormat="1" ht="30" customHeight="1">
      <c r="A259" s="80" t="s">
        <v>371</v>
      </c>
      <c r="B259" s="72" t="s">
        <v>293</v>
      </c>
      <c r="C259" s="73" t="s">
        <v>372</v>
      </c>
      <c r="D259" s="77" t="s">
        <v>404</v>
      </c>
      <c r="E259" s="75" t="s">
        <v>30</v>
      </c>
      <c r="F259" s="112">
        <v>85</v>
      </c>
      <c r="G259" s="111"/>
      <c r="H259" s="70">
        <f t="shared" si="5"/>
        <v>0</v>
      </c>
      <c r="I259" s="85" t="s">
        <v>379</v>
      </c>
      <c r="J259" s="95"/>
      <c r="K259" s="93"/>
    </row>
    <row r="260" spans="1:8" s="43" customFormat="1" ht="30" customHeight="1" thickBot="1">
      <c r="A260" s="42"/>
      <c r="B260" s="109" t="str">
        <f>B233</f>
        <v>F</v>
      </c>
      <c r="C260" s="136" t="str">
        <f>C233</f>
        <v>Detectable Warning Surface Tile Installation</v>
      </c>
      <c r="D260" s="137"/>
      <c r="E260" s="137"/>
      <c r="F260" s="138"/>
      <c r="G260" s="47" t="s">
        <v>17</v>
      </c>
      <c r="H260" s="48">
        <f>SUM(H233:H259)</f>
        <v>0</v>
      </c>
    </row>
    <row r="261" spans="1:8" ht="36" customHeight="1" thickTop="1">
      <c r="A261" s="60"/>
      <c r="B261" s="12"/>
      <c r="C261" s="17" t="s">
        <v>18</v>
      </c>
      <c r="D261" s="27"/>
      <c r="E261" s="1"/>
      <c r="F261" s="1"/>
      <c r="G261" s="63"/>
      <c r="H261" s="68"/>
    </row>
    <row r="262" spans="1:8" ht="30" customHeight="1" thickBot="1">
      <c r="A262" s="21"/>
      <c r="B262" s="39" t="str">
        <f>B6</f>
        <v>A</v>
      </c>
      <c r="C262" s="146" t="str">
        <f>C6</f>
        <v>New Regional Sidewalk Construction - Sargent Avenue (North Side) from Alley West of Strathcona Street to Milt Stegall Drive</v>
      </c>
      <c r="D262" s="137"/>
      <c r="E262" s="137"/>
      <c r="F262" s="138"/>
      <c r="G262" s="21" t="s">
        <v>17</v>
      </c>
      <c r="H262" s="21">
        <f>H40</f>
        <v>0</v>
      </c>
    </row>
    <row r="263" spans="1:8" ht="30" customHeight="1" thickBot="1" thickTop="1">
      <c r="A263" s="21"/>
      <c r="B263" s="39" t="str">
        <f>B41</f>
        <v>B</v>
      </c>
      <c r="C263" s="130" t="str">
        <f>C41</f>
        <v>New Regional Sidewalk Construction - Lagimodiere Boulevard (West Side) from Burmac Road to East Mint Place</v>
      </c>
      <c r="D263" s="131"/>
      <c r="E263" s="131"/>
      <c r="F263" s="132"/>
      <c r="G263" s="21" t="s">
        <v>17</v>
      </c>
      <c r="H263" s="21">
        <f>H86</f>
        <v>0</v>
      </c>
    </row>
    <row r="264" spans="1:8" ht="30" customHeight="1" thickBot="1" thickTop="1">
      <c r="A264" s="21"/>
      <c r="B264" s="39" t="str">
        <f>B87</f>
        <v>C</v>
      </c>
      <c r="C264" s="130" t="str">
        <f>C87</f>
        <v>New Regional Sidewalk Construction - Smith Street (West Side) from St. Mary Avenue to Graham Avenue</v>
      </c>
      <c r="D264" s="131"/>
      <c r="E264" s="131"/>
      <c r="F264" s="132"/>
      <c r="G264" s="21" t="s">
        <v>17</v>
      </c>
      <c r="H264" s="21">
        <f>H145</f>
        <v>0</v>
      </c>
    </row>
    <row r="265" spans="1:8" ht="30" customHeight="1" thickBot="1" thickTop="1">
      <c r="A265" s="29"/>
      <c r="B265" s="39" t="str">
        <f>B146</f>
        <v>D</v>
      </c>
      <c r="C265" s="130" t="str">
        <f>C146</f>
        <v>Regional Sidewalk Renewals</v>
      </c>
      <c r="D265" s="131"/>
      <c r="E265" s="131"/>
      <c r="F265" s="132"/>
      <c r="G265" s="29" t="s">
        <v>17</v>
      </c>
      <c r="H265" s="29">
        <f>H182</f>
        <v>0</v>
      </c>
    </row>
    <row r="266" spans="1:8" ht="30" customHeight="1" thickBot="1" thickTop="1">
      <c r="A266" s="25"/>
      <c r="B266" s="62" t="str">
        <f>B183</f>
        <v>E</v>
      </c>
      <c r="C266" s="127" t="str">
        <f>C183</f>
        <v>Local Sidewalk Renewals</v>
      </c>
      <c r="D266" s="128"/>
      <c r="E266" s="128"/>
      <c r="F266" s="129"/>
      <c r="G266" s="25" t="s">
        <v>17</v>
      </c>
      <c r="H266" s="25">
        <f>H232</f>
        <v>0</v>
      </c>
    </row>
    <row r="267" spans="1:8" ht="30" customHeight="1" thickBot="1" thickTop="1">
      <c r="A267" s="20"/>
      <c r="B267" s="62" t="str">
        <f>B260</f>
        <v>F</v>
      </c>
      <c r="C267" s="127" t="str">
        <f>C233</f>
        <v>Detectable Warning Surface Tile Installation</v>
      </c>
      <c r="D267" s="128"/>
      <c r="E267" s="128"/>
      <c r="F267" s="129"/>
      <c r="G267" s="25" t="s">
        <v>17</v>
      </c>
      <c r="H267" s="25">
        <f>H260</f>
        <v>0</v>
      </c>
    </row>
    <row r="268" spans="1:8" s="38" customFormat="1" ht="37.5" customHeight="1" thickTop="1">
      <c r="A268" s="20"/>
      <c r="B268" s="144" t="s">
        <v>27</v>
      </c>
      <c r="C268" s="145"/>
      <c r="D268" s="145"/>
      <c r="E268" s="145"/>
      <c r="F268" s="145"/>
      <c r="G268" s="139">
        <f>SUM(H262:H267)</f>
        <v>0</v>
      </c>
      <c r="H268" s="140"/>
    </row>
    <row r="269" spans="1:8" ht="15.75" customHeight="1">
      <c r="A269" s="61"/>
      <c r="B269" s="56"/>
      <c r="C269" s="57"/>
      <c r="D269" s="58"/>
      <c r="E269" s="57"/>
      <c r="F269" s="57"/>
      <c r="G269" s="28"/>
      <c r="H269" s="69"/>
    </row>
  </sheetData>
  <sheetProtection password="CC3D" sheet="1" selectLockedCells="1"/>
  <mergeCells count="20">
    <mergeCell ref="G268:H268"/>
    <mergeCell ref="C6:F6"/>
    <mergeCell ref="C145:F145"/>
    <mergeCell ref="B268:F268"/>
    <mergeCell ref="C146:F146"/>
    <mergeCell ref="C41:F41"/>
    <mergeCell ref="C40:F40"/>
    <mergeCell ref="C86:F86"/>
    <mergeCell ref="C266:F266"/>
    <mergeCell ref="C262:F262"/>
    <mergeCell ref="C267:F267"/>
    <mergeCell ref="C263:F263"/>
    <mergeCell ref="C264:F264"/>
    <mergeCell ref="C265:F265"/>
    <mergeCell ref="C87:F87"/>
    <mergeCell ref="C182:F182"/>
    <mergeCell ref="C183:F183"/>
    <mergeCell ref="C232:F232"/>
    <mergeCell ref="C233:F233"/>
    <mergeCell ref="C260:F260"/>
  </mergeCells>
  <conditionalFormatting sqref="D8:D11">
    <cfRule type="cellIs" priority="92" dxfId="94" operator="equal" stopIfTrue="1">
      <formula>"CW 2130-R11"</formula>
    </cfRule>
    <cfRule type="cellIs" priority="93" dxfId="94" operator="equal" stopIfTrue="1">
      <formula>"CW 3120-R2"</formula>
    </cfRule>
    <cfRule type="cellIs" priority="94" dxfId="94" operator="equal" stopIfTrue="1">
      <formula>"CW 3240-R7"</formula>
    </cfRule>
  </conditionalFormatting>
  <conditionalFormatting sqref="D13:D27">
    <cfRule type="cellIs" priority="89" dxfId="94" operator="equal" stopIfTrue="1">
      <formula>"CW 2130-R11"</formula>
    </cfRule>
    <cfRule type="cellIs" priority="90" dxfId="94" operator="equal" stopIfTrue="1">
      <formula>"CW 3120-R2"</formula>
    </cfRule>
    <cfRule type="cellIs" priority="91" dxfId="94" operator="equal" stopIfTrue="1">
      <formula>"CW 3240-R7"</formula>
    </cfRule>
  </conditionalFormatting>
  <conditionalFormatting sqref="D29:D32">
    <cfRule type="cellIs" priority="86" dxfId="94" operator="equal" stopIfTrue="1">
      <formula>"CW 2130-R11"</formula>
    </cfRule>
    <cfRule type="cellIs" priority="87" dxfId="94" operator="equal" stopIfTrue="1">
      <formula>"CW 3120-R2"</formula>
    </cfRule>
    <cfRule type="cellIs" priority="88" dxfId="94" operator="equal" stopIfTrue="1">
      <formula>"CW 3240-R7"</formula>
    </cfRule>
  </conditionalFormatting>
  <conditionalFormatting sqref="D34:D37 D39">
    <cfRule type="cellIs" priority="83" dxfId="94" operator="equal" stopIfTrue="1">
      <formula>"CW 2130-R11"</formula>
    </cfRule>
    <cfRule type="cellIs" priority="84" dxfId="94" operator="equal" stopIfTrue="1">
      <formula>"CW 3120-R2"</formula>
    </cfRule>
    <cfRule type="cellIs" priority="85" dxfId="94" operator="equal" stopIfTrue="1">
      <formula>"CW 3240-R7"</formula>
    </cfRule>
  </conditionalFormatting>
  <conditionalFormatting sqref="D43:D52">
    <cfRule type="cellIs" priority="80" dxfId="94" operator="equal" stopIfTrue="1">
      <formula>"CW 2130-R11"</formula>
    </cfRule>
    <cfRule type="cellIs" priority="81" dxfId="94" operator="equal" stopIfTrue="1">
      <formula>"CW 3120-R2"</formula>
    </cfRule>
    <cfRule type="cellIs" priority="82" dxfId="94" operator="equal" stopIfTrue="1">
      <formula>"CW 3240-R7"</formula>
    </cfRule>
  </conditionalFormatting>
  <conditionalFormatting sqref="D54:D79">
    <cfRule type="cellIs" priority="77" dxfId="94" operator="equal" stopIfTrue="1">
      <formula>"CW 2130-R11"</formula>
    </cfRule>
    <cfRule type="cellIs" priority="78" dxfId="94" operator="equal" stopIfTrue="1">
      <formula>"CW 3120-R2"</formula>
    </cfRule>
    <cfRule type="cellIs" priority="79" dxfId="94" operator="equal" stopIfTrue="1">
      <formula>"CW 3240-R7"</formula>
    </cfRule>
  </conditionalFormatting>
  <conditionalFormatting sqref="D81">
    <cfRule type="cellIs" priority="74" dxfId="94" operator="equal" stopIfTrue="1">
      <formula>"CW 2130-R11"</formula>
    </cfRule>
    <cfRule type="cellIs" priority="75" dxfId="94" operator="equal" stopIfTrue="1">
      <formula>"CW 3120-R2"</formula>
    </cfRule>
    <cfRule type="cellIs" priority="76" dxfId="94" operator="equal" stopIfTrue="1">
      <formula>"CW 3240-R7"</formula>
    </cfRule>
  </conditionalFormatting>
  <conditionalFormatting sqref="D83">
    <cfRule type="cellIs" priority="71" dxfId="94" operator="equal" stopIfTrue="1">
      <formula>"CW 2130-R11"</formula>
    </cfRule>
    <cfRule type="cellIs" priority="72" dxfId="94" operator="equal" stopIfTrue="1">
      <formula>"CW 3120-R2"</formula>
    </cfRule>
    <cfRule type="cellIs" priority="73" dxfId="94" operator="equal" stopIfTrue="1">
      <formula>"CW 3240-R7"</formula>
    </cfRule>
  </conditionalFormatting>
  <conditionalFormatting sqref="D85">
    <cfRule type="cellIs" priority="68" dxfId="94" operator="equal" stopIfTrue="1">
      <formula>"CW 2130-R11"</formula>
    </cfRule>
    <cfRule type="cellIs" priority="69" dxfId="94" operator="equal" stopIfTrue="1">
      <formula>"CW 3120-R2"</formula>
    </cfRule>
    <cfRule type="cellIs" priority="70" dxfId="94" operator="equal" stopIfTrue="1">
      <formula>"CW 3240-R7"</formula>
    </cfRule>
  </conditionalFormatting>
  <conditionalFormatting sqref="D89:D90">
    <cfRule type="cellIs" priority="65" dxfId="94" operator="equal" stopIfTrue="1">
      <formula>"CW 2130-R11"</formula>
    </cfRule>
    <cfRule type="cellIs" priority="66" dxfId="94" operator="equal" stopIfTrue="1">
      <formula>"CW 3120-R2"</formula>
    </cfRule>
    <cfRule type="cellIs" priority="67" dxfId="94" operator="equal" stopIfTrue="1">
      <formula>"CW 3240-R7"</formula>
    </cfRule>
  </conditionalFormatting>
  <conditionalFormatting sqref="D92:D116">
    <cfRule type="cellIs" priority="62" dxfId="94" operator="equal" stopIfTrue="1">
      <formula>"CW 2130-R11"</formula>
    </cfRule>
    <cfRule type="cellIs" priority="63" dxfId="94" operator="equal" stopIfTrue="1">
      <formula>"CW 3120-R2"</formula>
    </cfRule>
    <cfRule type="cellIs" priority="64" dxfId="94" operator="equal" stopIfTrue="1">
      <formula>"CW 3240-R7"</formula>
    </cfRule>
  </conditionalFormatting>
  <conditionalFormatting sqref="D118:D119">
    <cfRule type="cellIs" priority="59" dxfId="94" operator="equal" stopIfTrue="1">
      <formula>"CW 2130-R11"</formula>
    </cfRule>
    <cfRule type="cellIs" priority="60" dxfId="94" operator="equal" stopIfTrue="1">
      <formula>"CW 3120-R2"</formula>
    </cfRule>
    <cfRule type="cellIs" priority="61" dxfId="94" operator="equal" stopIfTrue="1">
      <formula>"CW 3240-R7"</formula>
    </cfRule>
  </conditionalFormatting>
  <conditionalFormatting sqref="D128:D130 D123:D126 D121">
    <cfRule type="cellIs" priority="57" dxfId="94" operator="equal" stopIfTrue="1">
      <formula>"CW 3120-R2"</formula>
    </cfRule>
    <cfRule type="cellIs" priority="58" dxfId="94" operator="equal" stopIfTrue="1">
      <formula>"CW 3240-R7"</formula>
    </cfRule>
  </conditionalFormatting>
  <conditionalFormatting sqref="D131:D132 D127 D122">
    <cfRule type="cellIs" priority="54" dxfId="94" operator="equal" stopIfTrue="1">
      <formula>"CW 2130-R11"</formula>
    </cfRule>
    <cfRule type="cellIs" priority="55" dxfId="94" operator="equal" stopIfTrue="1">
      <formula>"CW 3120-R2"</formula>
    </cfRule>
    <cfRule type="cellIs" priority="56" dxfId="94" operator="equal" stopIfTrue="1">
      <formula>"CW 3240-R7"</formula>
    </cfRule>
  </conditionalFormatting>
  <conditionalFormatting sqref="D134:D140">
    <cfRule type="cellIs" priority="51" dxfId="94" operator="equal" stopIfTrue="1">
      <formula>"CW 2130-R11"</formula>
    </cfRule>
    <cfRule type="cellIs" priority="52" dxfId="94" operator="equal" stopIfTrue="1">
      <formula>"CW 3120-R2"</formula>
    </cfRule>
    <cfRule type="cellIs" priority="53" dxfId="94" operator="equal" stopIfTrue="1">
      <formula>"CW 3240-R7"</formula>
    </cfRule>
  </conditionalFormatting>
  <conditionalFormatting sqref="D142:D144">
    <cfRule type="cellIs" priority="48" dxfId="94" operator="equal" stopIfTrue="1">
      <formula>"CW 2130-R11"</formula>
    </cfRule>
    <cfRule type="cellIs" priority="49" dxfId="94" operator="equal" stopIfTrue="1">
      <formula>"CW 3120-R2"</formula>
    </cfRule>
    <cfRule type="cellIs" priority="50" dxfId="94" operator="equal" stopIfTrue="1">
      <formula>"CW 3240-R7"</formula>
    </cfRule>
  </conditionalFormatting>
  <conditionalFormatting sqref="D148:D149">
    <cfRule type="cellIs" priority="45" dxfId="94" operator="equal" stopIfTrue="1">
      <formula>"CW 2130-R11"</formula>
    </cfRule>
    <cfRule type="cellIs" priority="46" dxfId="94" operator="equal" stopIfTrue="1">
      <formula>"CW 3120-R2"</formula>
    </cfRule>
    <cfRule type="cellIs" priority="47" dxfId="94" operator="equal" stopIfTrue="1">
      <formula>"CW 3240-R7"</formula>
    </cfRule>
  </conditionalFormatting>
  <conditionalFormatting sqref="D151:D171">
    <cfRule type="cellIs" priority="42" dxfId="94" operator="equal" stopIfTrue="1">
      <formula>"CW 2130-R11"</formula>
    </cfRule>
    <cfRule type="cellIs" priority="43" dxfId="94" operator="equal" stopIfTrue="1">
      <formula>"CW 3120-R2"</formula>
    </cfRule>
    <cfRule type="cellIs" priority="44" dxfId="94" operator="equal" stopIfTrue="1">
      <formula>"CW 3240-R7"</formula>
    </cfRule>
  </conditionalFormatting>
  <conditionalFormatting sqref="D173:D176">
    <cfRule type="cellIs" priority="39" dxfId="94" operator="equal" stopIfTrue="1">
      <formula>"CW 2130-R11"</formula>
    </cfRule>
    <cfRule type="cellIs" priority="40" dxfId="94" operator="equal" stopIfTrue="1">
      <formula>"CW 3120-R2"</formula>
    </cfRule>
    <cfRule type="cellIs" priority="41" dxfId="94" operator="equal" stopIfTrue="1">
      <formula>"CW 3240-R7"</formula>
    </cfRule>
  </conditionalFormatting>
  <conditionalFormatting sqref="D178:D181">
    <cfRule type="cellIs" priority="36" dxfId="94" operator="equal" stopIfTrue="1">
      <formula>"CW 2130-R11"</formula>
    </cfRule>
    <cfRule type="cellIs" priority="37" dxfId="94" operator="equal" stopIfTrue="1">
      <formula>"CW 3120-R2"</formula>
    </cfRule>
    <cfRule type="cellIs" priority="38" dxfId="94" operator="equal" stopIfTrue="1">
      <formula>"CW 3240-R7"</formula>
    </cfRule>
  </conditionalFormatting>
  <conditionalFormatting sqref="D185:D186">
    <cfRule type="cellIs" priority="33" dxfId="94" operator="equal" stopIfTrue="1">
      <formula>"CW 2130-R11"</formula>
    </cfRule>
    <cfRule type="cellIs" priority="34" dxfId="94" operator="equal" stopIfTrue="1">
      <formula>"CW 3120-R2"</formula>
    </cfRule>
    <cfRule type="cellIs" priority="35" dxfId="94" operator="equal" stopIfTrue="1">
      <formula>"CW 3240-R7"</formula>
    </cfRule>
  </conditionalFormatting>
  <conditionalFormatting sqref="D188:D195 D206:D213 D197:D204">
    <cfRule type="cellIs" priority="30" dxfId="94" operator="equal" stopIfTrue="1">
      <formula>"CW 2130-R11"</formula>
    </cfRule>
    <cfRule type="cellIs" priority="31" dxfId="94" operator="equal" stopIfTrue="1">
      <formula>"CW 3120-R2"</formula>
    </cfRule>
    <cfRule type="cellIs" priority="32" dxfId="94" operator="equal" stopIfTrue="1">
      <formula>"CW 3240-R7"</formula>
    </cfRule>
  </conditionalFormatting>
  <conditionalFormatting sqref="D216:D218">
    <cfRule type="cellIs" priority="25" dxfId="94" operator="equal" stopIfTrue="1">
      <formula>"CW 2130-R11"</formula>
    </cfRule>
    <cfRule type="cellIs" priority="26" dxfId="94" operator="equal" stopIfTrue="1">
      <formula>"CW 3120-R2"</formula>
    </cfRule>
    <cfRule type="cellIs" priority="27" dxfId="94" operator="equal" stopIfTrue="1">
      <formula>"CW 3240-R7"</formula>
    </cfRule>
  </conditionalFormatting>
  <conditionalFormatting sqref="D215">
    <cfRule type="cellIs" priority="28" dxfId="94" operator="equal" stopIfTrue="1">
      <formula>"CW 3120-R2"</formula>
    </cfRule>
    <cfRule type="cellIs" priority="29" dxfId="94" operator="equal" stopIfTrue="1">
      <formula>"CW 3240-R7"</formula>
    </cfRule>
  </conditionalFormatting>
  <conditionalFormatting sqref="D220:D227">
    <cfRule type="cellIs" priority="22" dxfId="94" operator="equal" stopIfTrue="1">
      <formula>"CW 2130-R11"</formula>
    </cfRule>
    <cfRule type="cellIs" priority="23" dxfId="94" operator="equal" stopIfTrue="1">
      <formula>"CW 3120-R2"</formula>
    </cfRule>
    <cfRule type="cellIs" priority="24" dxfId="94" operator="equal" stopIfTrue="1">
      <formula>"CW 3240-R7"</formula>
    </cfRule>
  </conditionalFormatting>
  <conditionalFormatting sqref="D229:D231">
    <cfRule type="cellIs" priority="19" dxfId="94" operator="equal" stopIfTrue="1">
      <formula>"CW 2130-R11"</formula>
    </cfRule>
    <cfRule type="cellIs" priority="20" dxfId="94" operator="equal" stopIfTrue="1">
      <formula>"CW 3120-R2"</formula>
    </cfRule>
    <cfRule type="cellIs" priority="21" dxfId="94" operator="equal" stopIfTrue="1">
      <formula>"CW 3240-R7"</formula>
    </cfRule>
  </conditionalFormatting>
  <conditionalFormatting sqref="D235:D236">
    <cfRule type="cellIs" priority="16" dxfId="94" operator="equal" stopIfTrue="1">
      <formula>"CW 2130-R11"</formula>
    </cfRule>
    <cfRule type="cellIs" priority="17" dxfId="94" operator="equal" stopIfTrue="1">
      <formula>"CW 3120-R2"</formula>
    </cfRule>
    <cfRule type="cellIs" priority="18" dxfId="94" operator="equal" stopIfTrue="1">
      <formula>"CW 3240-R7"</formula>
    </cfRule>
  </conditionalFormatting>
  <conditionalFormatting sqref="D238:D246 D248:D254">
    <cfRule type="cellIs" priority="13" dxfId="94" operator="equal" stopIfTrue="1">
      <formula>"CW 2130-R11"</formula>
    </cfRule>
    <cfRule type="cellIs" priority="14" dxfId="94" operator="equal" stopIfTrue="1">
      <formula>"CW 3120-R2"</formula>
    </cfRule>
    <cfRule type="cellIs" priority="15" dxfId="94" operator="equal" stopIfTrue="1">
      <formula>"CW 3240-R7"</formula>
    </cfRule>
  </conditionalFormatting>
  <conditionalFormatting sqref="D256:D259">
    <cfRule type="cellIs" priority="10" dxfId="94" operator="equal" stopIfTrue="1">
      <formula>"CW 2130-R11"</formula>
    </cfRule>
    <cfRule type="cellIs" priority="11" dxfId="94" operator="equal" stopIfTrue="1">
      <formula>"CW 3120-R2"</formula>
    </cfRule>
    <cfRule type="cellIs" priority="12" dxfId="94" operator="equal" stopIfTrue="1">
      <formula>"CW 3240-R7"</formula>
    </cfRule>
  </conditionalFormatting>
  <conditionalFormatting sqref="D205">
    <cfRule type="cellIs" priority="7" dxfId="94" operator="equal" stopIfTrue="1">
      <formula>"CW 2130-R11"</formula>
    </cfRule>
    <cfRule type="cellIs" priority="8" dxfId="94" operator="equal" stopIfTrue="1">
      <formula>"CW 3120-R2"</formula>
    </cfRule>
    <cfRule type="cellIs" priority="9" dxfId="94" operator="equal" stopIfTrue="1">
      <formula>"CW 3240-R7"</formula>
    </cfRule>
  </conditionalFormatting>
  <conditionalFormatting sqref="D247">
    <cfRule type="cellIs" priority="4" dxfId="94" operator="equal" stopIfTrue="1">
      <formula>"CW 2130-R11"</formula>
    </cfRule>
    <cfRule type="cellIs" priority="5" dxfId="94" operator="equal" stopIfTrue="1">
      <formula>"CW 3120-R2"</formula>
    </cfRule>
    <cfRule type="cellIs" priority="6" dxfId="94" operator="equal" stopIfTrue="1">
      <formula>"CW 3240-R7"</formula>
    </cfRule>
  </conditionalFormatting>
  <conditionalFormatting sqref="D196">
    <cfRule type="cellIs" priority="1" dxfId="94" operator="equal" stopIfTrue="1">
      <formula>"CW 2130-R11"</formula>
    </cfRule>
    <cfRule type="cellIs" priority="2" dxfId="94" operator="equal" stopIfTrue="1">
      <formula>"CW 3120-R2"</formula>
    </cfRule>
    <cfRule type="cellIs" priority="3" dxfId="94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1 G14 G16 G18 G20:G21 G23 G25:G27 G30 G32 G34:G37 G39 G43:G44 G46:G50 G52 G55 G57 G59:G60 G62:G63 G65 G67 G69 G71:G72 G75:G79 G81 G83 G85 G89:G90 G93 G95 G97 G99 G101 G103:G105 G107:G108 G111 G113 G115:G116 G118:G119 G122 G124:G125 G127 G129 G132 G134 G136:G140 G142:G144 G148:G149 G152 G155:G162 G165:G171 G173:G176 G179:G181 G185:G186 G189 G191 G193 G243:G246 G257:G259 G207:G213 G216:G218 G220 G222:G227 G230:G231 G235:G236 G239 G241 G198:G204 G249:G254 G195">
      <formula1>IF(G8&gt;=0.01,ROUND(G8,2),0.01)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1 F14 F16 F18 F20:F21 F23 F25:F27 F30 F32 F34:F37 F39 F43:F44 F46:F50 F52 F55 F57 F59:F60 F62:F63 F65 F67 F69 F71:F72 F75:F79 F81 F83 F85 F89:F90 F93 F95 F97 F99 F101 F103:F105 F107:F108 F111 F113 F115:F116 F118:F119 F122 F124:F125 F127 F129 F132 F134 F136:F140 F142:F144 F148:F149 F152 F155:F162 F165:F171 F173:F176 F179:F181 F185:F186 F189 F191 F193 F243:F246 F257:F259 F207:F213 F216:F218 F220 F222:F227 F230:F231 F235:F236 F239 F241 F198:F204 F249:F254 F195">
      <formula1>IF(F8&gt;=0,ROUND(F8,0),0)</formula1>
    </dataValidation>
    <dataValidation type="custom" allowBlank="1" showInputMessage="1" showErrorMessage="1" error="If you can enter a Unit  Price in this cell, pLease contact the Contract Administrator immediately!" sqref="G13 G15 G17 G19 G22 G24 G29 G31 G45 G51 G54 G56 G58 G61 G64 G66 G68 G70 G73 G92 G94 G96 G98 G100 G102 G106 G109:G110 G112 G114 G121 G123 G126 G128 G130:G131 G135 G151 G153:G154 G163 G178 G188 G190 G192 G194 G196:G197 G215 G221 G229 G238 G240 G242 G256 G205 G24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alignWithMargins="0">
    <oddHeader>&amp;L&amp;10The City of Winnipeg
Bid Opportunity No. 82-2016
&amp;XTemplate Version: C420160226-RW&amp;R&amp;10Bid Submission
Page &amp;P+3 of 21
</oddHeader>
    <oddFooter xml:space="preserve">&amp;R__________________
Name of Bidder                    </oddFooter>
  </headerFooter>
  <rowBreaks count="5" manualBreakCount="5">
    <brk id="40" max="7" man="1"/>
    <brk id="86" max="7" man="1"/>
    <brk id="145" max="7" man="1"/>
    <brk id="182" max="7" man="1"/>
    <brk id="26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 4/7/2016
File Size:121.344
File Size: 121,856
File Size 129,536</dc:description>
  <cp:lastModifiedBy>Humbert, Cory</cp:lastModifiedBy>
  <cp:lastPrinted>2016-03-30T16:09:36Z</cp:lastPrinted>
  <dcterms:created xsi:type="dcterms:W3CDTF">1999-03-31T15:44:33Z</dcterms:created>
  <dcterms:modified xsi:type="dcterms:W3CDTF">2016-04-07T15:09:22Z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