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0" windowWidth="9600" windowHeight="10515" activeTab="0"/>
  </bookViews>
  <sheets>
    <sheet name="FORM B - PRICES" sheetId="1" r:id="rId1"/>
  </sheets>
  <externalReferences>
    <externalReference r:id="rId4"/>
  </externalReferences>
  <definedNames>
    <definedName name="_3PAGE_1_OF_13" localSheetId="0">'FORM B - PRICES'!#REF!</definedName>
    <definedName name="_3PAGE_1_OF_13">#REF!</definedName>
    <definedName name="_6TENDER_NO._181" localSheetId="0">'FORM B - PRICES'!#REF!</definedName>
    <definedName name="_6TENDER_NO._181">#REF!</definedName>
    <definedName name="_9TENDER_SUBMISSI" localSheetId="0">'FORM B - PRICES'!#REF!</definedName>
    <definedName name="_9TENDER_SUBMISSI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>'[1]FORM B; PRICES'!#REF!</definedName>
    <definedName name="_xlnm.Print_Area" localSheetId="0">'FORM B - PRICES'!$B$6:$H$429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>'[1]FORM B;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PRICES'!$B$1:$H$178</definedName>
    <definedName name="XEverything">#REF!</definedName>
    <definedName name="XITEMS" localSheetId="0">'FORM B - PRICES'!$B$6:$H$178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H421" authorId="0">
      <text>
        <r>
          <rPr>
            <sz val="9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<sst xmlns="http://schemas.openxmlformats.org/spreadsheetml/2006/main" count="1651" uniqueCount="468">
  <si>
    <t>E.30</t>
  </si>
  <si>
    <t xml:space="preserve">CW 3130-R4 </t>
  </si>
  <si>
    <t>CW 3135-R1</t>
  </si>
  <si>
    <t xml:space="preserve">CW 3235-R9  </t>
  </si>
  <si>
    <t>150 mm Reinforced Sidewalk</t>
  </si>
  <si>
    <t>100 mm Sidewalk</t>
  </si>
  <si>
    <t>CW 2130-R12</t>
  </si>
  <si>
    <t>CW 3120-R4</t>
  </si>
  <si>
    <t>CW 3210-R7</t>
  </si>
  <si>
    <t>F.20</t>
  </si>
  <si>
    <t>CW 3510-R9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</si>
  <si>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</si>
  <si>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</si>
  <si>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</si>
  <si>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</si>
  <si>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</si>
  <si>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</si>
  <si>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</si>
  <si>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</si>
  <si>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</si>
  <si>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</si>
  <si>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</si>
  <si>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</si>
  <si>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</si>
  <si>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</si>
  <si>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</si>
  <si>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</si>
  <si>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</si>
  <si>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</si>
  <si>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</si>
  <si>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E013</t>
  </si>
  <si>
    <t>E014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</si>
  <si>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</si>
  <si>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</si>
  <si>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</si>
  <si>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</si>
  <si>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</si>
  <si>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</si>
  <si>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</si>
  <si>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</si>
  <si>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</si>
  <si>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</si>
  <si>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</si>
  <si>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</si>
  <si>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</si>
  <si>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</si>
  <si>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</si>
  <si>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</si>
  <si>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</si>
  <si>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</si>
  <si>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</si>
  <si>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</si>
  <si>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</si>
  <si>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</si>
  <si>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</si>
  <si>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</si>
  <si>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</si>
  <si>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</si>
  <si>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</si>
  <si>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</si>
  <si>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</si>
  <si>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</si>
  <si>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</si>
  <si>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</si>
  <si>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</si>
  <si>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</si>
  <si>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</si>
  <si>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</si>
  <si>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</si>
  <si>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</si>
  <si>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</si>
  <si>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</si>
  <si>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</si>
  <si>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</si>
  <si>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</si>
  <si>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</si>
  <si>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</si>
  <si>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</si>
  <si>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</si>
  <si>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</si>
  <si>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</si>
  <si>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</si>
  <si>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</si>
  <si>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</si>
  <si>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</si>
  <si>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</si>
  <si>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</si>
  <si>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</si>
  <si>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</si>
  <si>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</si>
  <si>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</si>
  <si>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</si>
  <si>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</si>
  <si>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</si>
  <si>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</si>
  <si>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</si>
  <si>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</si>
  <si>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</si>
  <si>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</si>
  <si>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</si>
  <si>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</si>
  <si>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</si>
  <si>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</si>
  <si>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</si>
  <si>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</si>
  <si>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</si>
  <si>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</si>
  <si>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</si>
  <si>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</si>
  <si>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</si>
  <si>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</si>
  <si>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</si>
  <si>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</si>
  <si>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</si>
  <si>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</si>
  <si>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</si>
  <si>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</si>
  <si>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</si>
  <si>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</si>
  <si>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</si>
  <si>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</si>
  <si>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</si>
  <si>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</si>
  <si>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</si>
  <si>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</si>
  <si>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</si>
  <si>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</si>
  <si>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</si>
  <si>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</si>
  <si>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</si>
  <si>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</si>
  <si>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</si>
  <si>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</si>
  <si>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</si>
  <si>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</si>
  <si>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</si>
  <si>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200 mm Concrete Pavement (Reinforced)</t>
  </si>
  <si>
    <t>Construction of 150 mm Concrete Pavement (Reinforced)</t>
  </si>
  <si>
    <t>20 M Deformed Tie Bar</t>
  </si>
  <si>
    <t>19.1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</si>
  <si>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</si>
  <si>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</si>
  <si>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</si>
  <si>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</si>
  <si>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</si>
  <si>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</si>
  <si>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</si>
  <si>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</si>
  <si>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</si>
  <si>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</si>
  <si>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</si>
  <si>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E003</t>
  </si>
  <si>
    <t>E004</t>
  </si>
  <si>
    <t>E005</t>
  </si>
  <si>
    <t>E008</t>
  </si>
  <si>
    <t>F001</t>
  </si>
  <si>
    <t>F002</t>
  </si>
  <si>
    <t>F003</t>
  </si>
  <si>
    <t>F005</t>
  </si>
  <si>
    <t>F009</t>
  </si>
  <si>
    <t>F011</t>
  </si>
  <si>
    <t>G001</t>
  </si>
  <si>
    <t>G002</t>
  </si>
  <si>
    <t>G003</t>
  </si>
  <si>
    <t>A004</t>
  </si>
  <si>
    <t>A007</t>
  </si>
  <si>
    <t>A010</t>
  </si>
  <si>
    <t>A012</t>
  </si>
  <si>
    <t>A022</t>
  </si>
  <si>
    <t>A024</t>
  </si>
  <si>
    <t>B003</t>
  </si>
  <si>
    <t>B094</t>
  </si>
  <si>
    <t>B095</t>
  </si>
  <si>
    <t>B097</t>
  </si>
  <si>
    <t>B098</t>
  </si>
  <si>
    <t>A.18</t>
  </si>
  <si>
    <t>A.19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</si>
  <si>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</si>
  <si>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</si>
  <si>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</si>
  <si>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</si>
  <si>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</si>
  <si>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</si>
  <si>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Surfacing Material</t>
  </si>
  <si>
    <t>Limestone</t>
  </si>
  <si>
    <t xml:space="preserve">Miscellaneous Concrete Slab Renewal </t>
  </si>
  <si>
    <t>SD-200</t>
  </si>
  <si>
    <t>SD-202B</t>
  </si>
  <si>
    <t>i)</t>
  </si>
  <si>
    <t>ii)</t>
  </si>
  <si>
    <t>iii)</t>
  </si>
  <si>
    <t>iv)</t>
  </si>
  <si>
    <t>v)</t>
  </si>
  <si>
    <t>vi)</t>
  </si>
  <si>
    <t>vii)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</si>
  <si>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</si>
  <si>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</si>
  <si>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</si>
  <si>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</si>
  <si>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</si>
  <si>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</si>
  <si>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</si>
  <si>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</si>
  <si>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</si>
  <si>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</si>
  <si>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</si>
  <si>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</si>
  <si>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</si>
  <si>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</si>
  <si>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C032</t>
  </si>
  <si>
    <t>C040</t>
  </si>
  <si>
    <t>C041</t>
  </si>
  <si>
    <t>C045</t>
  </si>
  <si>
    <t>C046</t>
  </si>
  <si>
    <t>SD-228A</t>
  </si>
  <si>
    <t>SD-203B</t>
  </si>
  <si>
    <t xml:space="preserve">Construction of Asphaltic Concrete Pavements </t>
  </si>
  <si>
    <t>C056</t>
  </si>
  <si>
    <t>C058</t>
  </si>
  <si>
    <t>Supply of Precast  Sidewalk Blocks</t>
  </si>
  <si>
    <t xml:space="preserve">Catch Basin  </t>
  </si>
  <si>
    <t>SD-025</t>
  </si>
  <si>
    <t>Sewer Service</t>
  </si>
  <si>
    <t>Sewer Service Risers</t>
  </si>
  <si>
    <t>Connecting to Existing Manhole</t>
  </si>
  <si>
    <t>Connecting to Existing Catch Basin</t>
  </si>
  <si>
    <t xml:space="preserve">Connecting to Existing Sewer </t>
  </si>
  <si>
    <t>Abandoning  Existing Catch Pit</t>
  </si>
  <si>
    <t>Removal of Existing Catch Pit</t>
  </si>
  <si>
    <t>E045</t>
  </si>
  <si>
    <t>E.21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</si>
  <si>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</si>
  <si>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</si>
  <si>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</si>
  <si>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</si>
  <si>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</si>
  <si>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</si>
  <si>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</si>
  <si>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</si>
  <si>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</si>
  <si>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</si>
  <si>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</si>
  <si>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C008</t>
  </si>
  <si>
    <t>F010</t>
  </si>
  <si>
    <t>Concrete Pavements, Median Slabs, Bull-noses, and Safety Medians</t>
  </si>
  <si>
    <t>B125</t>
  </si>
  <si>
    <t>B189</t>
  </si>
  <si>
    <t>B190</t>
  </si>
  <si>
    <t>B194</t>
  </si>
  <si>
    <t>B195</t>
  </si>
  <si>
    <t>B200</t>
  </si>
  <si>
    <t>B202</t>
  </si>
  <si>
    <t>E.24</t>
  </si>
  <si>
    <t>A026</t>
  </si>
  <si>
    <t>A.21</t>
  </si>
  <si>
    <t>A.22</t>
  </si>
  <si>
    <t>C037</t>
  </si>
  <si>
    <t>C038</t>
  </si>
  <si>
    <t>C039</t>
  </si>
  <si>
    <t>D006</t>
  </si>
  <si>
    <t>E.25</t>
  </si>
  <si>
    <t>vert m</t>
  </si>
  <si>
    <t>F.6</t>
  </si>
  <si>
    <t xml:space="preserve">SD-200          SD-229E        </t>
  </si>
  <si>
    <t>CW 3150-R4</t>
  </si>
  <si>
    <t>F.15</t>
  </si>
  <si>
    <t>F.16</t>
  </si>
  <si>
    <t>F.17</t>
  </si>
  <si>
    <t>Sewer Repair - Up to 3.0 Meters Long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</si>
  <si>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</si>
  <si>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</si>
  <si>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</si>
  <si>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</si>
  <si>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</si>
  <si>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Removal of Precast Sidewalk Blocks</t>
  </si>
  <si>
    <t>A</t>
  </si>
  <si>
    <t>B</t>
  </si>
  <si>
    <t>E</t>
  </si>
  <si>
    <t>F</t>
  </si>
  <si>
    <t>B125A</t>
  </si>
  <si>
    <t>E.26</t>
  </si>
  <si>
    <t>E007A</t>
  </si>
  <si>
    <t xml:space="preserve">Remove and Replace Existing Catch Basin  </t>
  </si>
  <si>
    <t>E007C</t>
  </si>
  <si>
    <t xml:space="preserve">Sewer Repair - In Addition to First 3.0 Meters </t>
  </si>
  <si>
    <t>AP-004 - Standard Frame for Manhole and Catch Basin</t>
  </si>
  <si>
    <t>AP-005 - Standard Solid Cover for Standard Frame</t>
  </si>
  <si>
    <t>E.27</t>
  </si>
  <si>
    <t>E.28</t>
  </si>
  <si>
    <t>Replacing Existing Risers</t>
  </si>
  <si>
    <t>F002A</t>
  </si>
  <si>
    <t>B.15</t>
  </si>
  <si>
    <t>F.18</t>
  </si>
  <si>
    <t>F.19</t>
  </si>
  <si>
    <t>Abandoning 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</si>
  <si>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</si>
  <si>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</si>
  <si>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</si>
  <si>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</si>
  <si>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</si>
  <si>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</si>
  <si>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</si>
  <si>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SD-229C,D</t>
  </si>
  <si>
    <t>Type IA</t>
  </si>
  <si>
    <t>SD-229C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</si>
  <si>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</si>
  <si>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</si>
  <si>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</si>
  <si>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</si>
  <si>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</si>
  <si>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CW 3330-R5</t>
  </si>
  <si>
    <t>C.12</t>
  </si>
  <si>
    <t>CW 3250-R7</t>
  </si>
  <si>
    <t>A.20</t>
  </si>
  <si>
    <t>B114rl</t>
  </si>
  <si>
    <t>B118rl</t>
  </si>
  <si>
    <t>B119rl</t>
  </si>
  <si>
    <t>B120rl</t>
  </si>
  <si>
    <t>B121rl</t>
  </si>
  <si>
    <t>B154rl</t>
  </si>
  <si>
    <t>B167rl</t>
  </si>
  <si>
    <t>B184rl</t>
  </si>
  <si>
    <t>B219</t>
  </si>
  <si>
    <t>Construction of   Lip Curb (40 mm ht, Integral)</t>
  </si>
  <si>
    <t>51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</si>
  <si>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</si>
  <si>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</si>
  <si>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</si>
  <si>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</si>
  <si>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</si>
  <si>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B121rlA</t>
  </si>
  <si>
    <t>B121rlD</t>
  </si>
  <si>
    <t>Detectable Warning Surface Tiles</t>
  </si>
  <si>
    <t xml:space="preserve">CW 3240-R10 </t>
  </si>
  <si>
    <t>Curb Ramp (8-12 mm reveal ht, Integral)</t>
  </si>
  <si>
    <t>Construction of Curb and Gutter (8-12 mm ht, Curb Ramp,  Integral, 600 mm width, 150 mm Plain Concrete Pavement)</t>
  </si>
  <si>
    <t>Construction of  Curb Ramp (8-12 mm ht, Integral)</t>
  </si>
  <si>
    <t xml:space="preserve">CW 3230-R8
</t>
  </si>
  <si>
    <t>E.31</t>
  </si>
  <si>
    <t>E.32</t>
  </si>
  <si>
    <t>E.33</t>
  </si>
  <si>
    <t>CW 3110-R19</t>
  </si>
  <si>
    <t>CW 3310-R17</t>
  </si>
  <si>
    <t xml:space="preserve">CW 3410-R11 </t>
  </si>
  <si>
    <t xml:space="preserve">CW 3450-R6 </t>
  </si>
  <si>
    <t>CW 3326-R3</t>
  </si>
  <si>
    <t>E.34</t>
  </si>
  <si>
    <t>Modified Barrier (150 mm reveal ht, Dowelled)</t>
  </si>
  <si>
    <t>Construction of  Modified Barrier  (180 mm ht, Integral)</t>
  </si>
  <si>
    <t>SD-024, 1800 mm deep</t>
  </si>
  <si>
    <t>SD-025, 1200 mm deep</t>
  </si>
  <si>
    <t>SD-025, 1800 mm deep</t>
  </si>
  <si>
    <t xml:space="preserve">300 mm </t>
  </si>
  <si>
    <t>250 mm Catch Basin Lead</t>
  </si>
  <si>
    <t>250 mm Drainage Connection Pipe</t>
  </si>
  <si>
    <t>F.14</t>
  </si>
  <si>
    <t>E.35</t>
  </si>
  <si>
    <t>E022A</t>
  </si>
  <si>
    <t>Sewer Inspection ( following repair)</t>
  </si>
  <si>
    <t>CW2145-R3</t>
  </si>
  <si>
    <t>E022B</t>
  </si>
  <si>
    <t>FORM B: PRICES</t>
  </si>
  <si>
    <t>(SEE B9)</t>
  </si>
  <si>
    <t>UNIT PRICES</t>
  </si>
  <si>
    <t>SPEC.</t>
  </si>
  <si>
    <t>APPROX.</t>
  </si>
  <si>
    <t>REF.</t>
  </si>
  <si>
    <t>QUANTITY</t>
  </si>
  <si>
    <t>Carruthers Avenue from Arlington Street to Parr Street-Concrete Reconstruction</t>
  </si>
  <si>
    <t>A.8</t>
  </si>
  <si>
    <t>ROADWORKS - RENEWALS/REMOVALS</t>
  </si>
  <si>
    <t xml:space="preserve"> i)</t>
  </si>
  <si>
    <t>ROADWORKS - NEW CONSTRUCTION</t>
  </si>
  <si>
    <t>250 mm, PVC</t>
  </si>
  <si>
    <t>Trenchless Installation, Class B Type 3 Bedding, Class 3 Backfill</t>
  </si>
  <si>
    <t>Subtotal:</t>
  </si>
  <si>
    <t>Carruthers Avenue from Mckenzie Street to Mcgregor Street-Concrete Reconstruction</t>
  </si>
  <si>
    <t>200 mm, PVC</t>
  </si>
  <si>
    <t>In a Trench, Class B Compacted Sand Bedding, Class 3 Backfill</t>
  </si>
  <si>
    <t xml:space="preserve">250 mm </t>
  </si>
  <si>
    <t>Carruthers Avenue from Powers Street to Salter Street-Concrete Reconstruction</t>
  </si>
  <si>
    <t>C.13</t>
  </si>
  <si>
    <t>C.14</t>
  </si>
  <si>
    <t>C.15</t>
  </si>
  <si>
    <t>C.16</t>
  </si>
  <si>
    <t>Manhole</t>
  </si>
  <si>
    <t>SD-010, (1200 Diameter Base)</t>
  </si>
  <si>
    <t>C.17</t>
  </si>
  <si>
    <t>C.18</t>
  </si>
  <si>
    <t>C.19</t>
  </si>
  <si>
    <t>C.20</t>
  </si>
  <si>
    <t xml:space="preserve">375 mm </t>
  </si>
  <si>
    <t>Class 3 Backfill</t>
  </si>
  <si>
    <t>C.21</t>
  </si>
  <si>
    <t>C.22</t>
  </si>
  <si>
    <t>375 mm, CS</t>
  </si>
  <si>
    <t>C.23</t>
  </si>
  <si>
    <t>250 mm (PVC) Connecting Pipe</t>
  </si>
  <si>
    <t>Connecting to 375 mm  (Clay) Sewer</t>
  </si>
  <si>
    <t>C.24</t>
  </si>
  <si>
    <t>C.25</t>
  </si>
  <si>
    <t>C.26</t>
  </si>
  <si>
    <t>C.27</t>
  </si>
  <si>
    <t>Powers Street from Burrows Avenue to Redwood Avenue-Asphalt Reconstruction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</si>
  <si>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</si>
  <si>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</si>
  <si>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</si>
  <si>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</si>
  <si>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</si>
  <si>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</si>
  <si>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</si>
  <si>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</si>
  <si>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</si>
  <si>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Construction of Curb and Gutter (180 mm ht, Modified Barrier, Integral, 600 mm width, 150 mm Plain Concrete Pavement) Slip Form Paving</t>
  </si>
  <si>
    <t>Construction of Curb and Gutter (40 mm ht, Lip Curb, Integral, 600 mm width, 150 mm Plain Concrete Pavement) Slip Form Paving</t>
  </si>
  <si>
    <t>D.14</t>
  </si>
  <si>
    <t>D.15</t>
  </si>
  <si>
    <t>D.16</t>
  </si>
  <si>
    <t>D.17</t>
  </si>
  <si>
    <t>Land Drainage Sewer</t>
  </si>
  <si>
    <t>300 mm, PVC (0-4m Deep)</t>
  </si>
  <si>
    <t>D.18</t>
  </si>
  <si>
    <t>D.19</t>
  </si>
  <si>
    <t>D.20</t>
  </si>
  <si>
    <t>300 mm, LDS</t>
  </si>
  <si>
    <t>D.21</t>
  </si>
  <si>
    <t>D.22</t>
  </si>
  <si>
    <t>Connecting to 300 mm  (Conc.) Sewer</t>
  </si>
  <si>
    <t>Connecting to 450 mm  (Poly) Sewer</t>
  </si>
  <si>
    <t>Connecting to 600 mm  (Conc.) Sewer</t>
  </si>
  <si>
    <t>D.23</t>
  </si>
  <si>
    <t>D.24</t>
  </si>
  <si>
    <t>D.25</t>
  </si>
  <si>
    <t xml:space="preserve">Watermain and Water Service Insulation          </t>
  </si>
  <si>
    <t>CW 2110-R11, E10</t>
  </si>
  <si>
    <t>D.26</t>
  </si>
  <si>
    <t>D.27</t>
  </si>
  <si>
    <t>D.28</t>
  </si>
  <si>
    <t>D.29</t>
  </si>
  <si>
    <t>D.30</t>
  </si>
  <si>
    <t>D.31</t>
  </si>
  <si>
    <t>D.32</t>
  </si>
  <si>
    <t>Powers Street from Carruthers Avenue to Smithfield Avenue-Asphalt Reconstruction</t>
  </si>
  <si>
    <t>Construction of Curb and Gutter (180 mm ht, Modified Barrier, Integral, 600 mm width, 150 mm Plain Concrete Pavement) Slip Form paving</t>
  </si>
  <si>
    <t>Connecting to 450 mm  (Conc.) Sewer</t>
  </si>
  <si>
    <t>E.36</t>
  </si>
  <si>
    <t>E.37</t>
  </si>
  <si>
    <t>Aikins Street from Atlantic Avenue to Carruthers Avenue-Asphalt Reconstruction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</si>
  <si>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</si>
  <si>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</si>
  <si>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</si>
  <si>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</si>
  <si>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</si>
  <si>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</si>
  <si>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</si>
  <si>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</si>
  <si>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</si>
  <si>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</si>
  <si>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</si>
  <si>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</si>
  <si>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</si>
  <si>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</si>
  <si>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</si>
  <si>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</si>
  <si>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SUMMARY</t>
  </si>
  <si>
    <t xml:space="preserve">TOTAL BID PRICE (GST extra)                                                                              (in figures)                                             </t>
  </si>
  <si>
    <t>Connecting to 300 mm (Conc.) Sewer</t>
  </si>
  <si>
    <t xml:space="preserve">Construction of Curb and Gutter (180 mm ht, Barrier, Integral, 600 mm width, 150 mm Plain Concrete Pavement)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</si>
</sst>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9"/>
      <name val="Tahoma"/>
      <family val="2"/>
    </font>
    <font>
      <sz val="6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sz val="10"/>
      <color rgb="FFFF0000"/>
      <name val="MS Sans Serif"/>
      <family val="2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140" applyFont="1" applyFill="1" applyAlignment="1">
      <alignment wrapText="1"/>
      <protection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horizontal="center" vertical="top" wrapText="1"/>
      <protection/>
    </xf>
    <xf numFmtId="7" fontId="41" fillId="23" borderId="0" xfId="139" applyNumberFormat="1" applyFont="1" applyAlignment="1">
      <alignment horizontal="centerContinuous" vertical="center"/>
      <protection/>
    </xf>
    <xf numFmtId="0" fontId="16" fillId="23" borderId="0" xfId="139" applyNumberFormat="1" applyFont="1" applyAlignment="1">
      <alignment horizontal="centerContinuous" vertical="center"/>
      <protection/>
    </xf>
    <xf numFmtId="7" fontId="41" fillId="27" borderId="0" xfId="139" applyNumberFormat="1" applyFont="1" applyFill="1" applyAlignment="1">
      <alignment horizontal="centerContinuous" vertical="center"/>
      <protection/>
    </xf>
    <xf numFmtId="0" fontId="15" fillId="23" borderId="0" xfId="139" applyNumberFormat="1">
      <alignment/>
      <protection/>
    </xf>
    <xf numFmtId="7" fontId="45" fillId="23" borderId="0" xfId="139" applyNumberFormat="1" applyFont="1" applyAlignment="1">
      <alignment horizontal="centerContinuous" vertical="center"/>
      <protection/>
    </xf>
    <xf numFmtId="0" fontId="15" fillId="23" borderId="0" xfId="139" applyNumberFormat="1" applyAlignment="1">
      <alignment horizontal="centerContinuous" vertical="center"/>
      <protection/>
    </xf>
    <xf numFmtId="7" fontId="45" fillId="27" borderId="0" xfId="139" applyNumberFormat="1" applyFont="1" applyFill="1" applyAlignment="1">
      <alignment horizontal="centerContinuous" vertical="center"/>
      <protection/>
    </xf>
    <xf numFmtId="7" fontId="15" fillId="23" borderId="0" xfId="139" applyNumberFormat="1" applyAlignment="1">
      <alignment horizontal="right"/>
      <protection/>
    </xf>
    <xf numFmtId="0" fontId="15" fillId="23" borderId="0" xfId="139" applyNumberFormat="1" applyAlignment="1">
      <alignment vertical="top"/>
      <protection/>
    </xf>
    <xf numFmtId="0" fontId="15" fillId="23" borderId="0" xfId="139" applyNumberFormat="1" applyAlignment="1">
      <alignment/>
      <protection/>
    </xf>
    <xf numFmtId="7" fontId="15" fillId="27" borderId="0" xfId="139" applyNumberFormat="1" applyFill="1" applyAlignment="1">
      <alignment horizontal="centerContinuous" vertical="center"/>
      <protection/>
    </xf>
    <xf numFmtId="2" fontId="15" fillId="23" borderId="0" xfId="139" applyNumberFormat="1" applyAlignment="1">
      <alignment horizontal="centerContinuous"/>
      <protection/>
    </xf>
    <xf numFmtId="7" fontId="15" fillId="23" borderId="15" xfId="139" applyNumberFormat="1" applyBorder="1" applyAlignment="1">
      <alignment horizontal="center"/>
      <protection/>
    </xf>
    <xf numFmtId="0" fontId="15" fillId="23" borderId="15" xfId="139" applyNumberFormat="1" applyBorder="1" applyAlignment="1">
      <alignment horizontal="center" vertical="top"/>
      <protection/>
    </xf>
    <xf numFmtId="0" fontId="15" fillId="23" borderId="16" xfId="139" applyNumberFormat="1" applyBorder="1" applyAlignment="1">
      <alignment horizontal="center"/>
      <protection/>
    </xf>
    <xf numFmtId="0" fontId="15" fillId="23" borderId="15" xfId="139" applyNumberFormat="1" applyBorder="1" applyAlignment="1">
      <alignment horizontal="center"/>
      <protection/>
    </xf>
    <xf numFmtId="0" fontId="15" fillId="23" borderId="17" xfId="139" applyNumberFormat="1" applyBorder="1" applyAlignment="1">
      <alignment horizontal="center"/>
      <protection/>
    </xf>
    <xf numFmtId="7" fontId="15" fillId="27" borderId="17" xfId="139" applyNumberFormat="1" applyFill="1" applyBorder="1" applyAlignment="1">
      <alignment horizontal="right"/>
      <protection/>
    </xf>
    <xf numFmtId="7" fontId="15" fillId="23" borderId="18" xfId="139" applyNumberFormat="1" applyBorder="1" applyAlignment="1">
      <alignment horizontal="right"/>
      <protection/>
    </xf>
    <xf numFmtId="0" fontId="15" fillId="23" borderId="19" xfId="139" applyNumberFormat="1" applyBorder="1" applyAlignment="1">
      <alignment vertical="top"/>
      <protection/>
    </xf>
    <xf numFmtId="0" fontId="15" fillId="23" borderId="20" xfId="139" applyNumberFormat="1" applyBorder="1">
      <alignment/>
      <protection/>
    </xf>
    <xf numFmtId="0" fontId="15" fillId="23" borderId="19" xfId="139" applyNumberFormat="1" applyBorder="1" applyAlignment="1">
      <alignment horizontal="center"/>
      <protection/>
    </xf>
    <xf numFmtId="0" fontId="15" fillId="23" borderId="21" xfId="139" applyNumberFormat="1" applyBorder="1">
      <alignment/>
      <protection/>
    </xf>
    <xf numFmtId="7" fontId="15" fillId="27" borderId="21" xfId="139" applyNumberFormat="1" applyFill="1" applyBorder="1" applyAlignment="1">
      <alignment horizontal="right"/>
      <protection/>
    </xf>
    <xf numFmtId="0" fontId="15" fillId="23" borderId="21" xfId="139" applyNumberFormat="1" applyBorder="1" applyAlignment="1">
      <alignment horizontal="right"/>
      <protection/>
    </xf>
    <xf numFmtId="7" fontId="15" fillId="23" borderId="22" xfId="139" applyNumberFormat="1" applyBorder="1" applyAlignment="1">
      <alignment horizontal="right" vertical="center"/>
      <protection/>
    </xf>
    <xf numFmtId="0" fontId="40" fillId="23" borderId="23" xfId="139" applyNumberFormat="1" applyFont="1" applyBorder="1" applyAlignment="1">
      <alignment horizontal="center" vertical="center"/>
      <protection/>
    </xf>
    <xf numFmtId="7" fontId="15" fillId="27" borderId="24" xfId="139" applyNumberFormat="1" applyFill="1" applyBorder="1" applyAlignment="1">
      <alignment horizontal="right" vertical="center"/>
      <protection/>
    </xf>
    <xf numFmtId="7" fontId="15" fillId="23" borderId="25" xfId="139" applyNumberFormat="1" applyBorder="1" applyAlignment="1">
      <alignment horizontal="right" vertical="center"/>
      <protection/>
    </xf>
    <xf numFmtId="0" fontId="15" fillId="23" borderId="0" xfId="139" applyNumberFormat="1" applyAlignment="1">
      <alignment vertical="center"/>
      <protection/>
    </xf>
    <xf numFmtId="7" fontId="15" fillId="23" borderId="22" xfId="139" applyNumberFormat="1" applyBorder="1" applyAlignment="1">
      <alignment horizontal="right"/>
      <protection/>
    </xf>
    <xf numFmtId="0" fontId="40" fillId="23" borderId="23" xfId="139" applyNumberFormat="1" applyFont="1" applyBorder="1" applyAlignment="1">
      <alignment vertical="top"/>
      <protection/>
    </xf>
    <xf numFmtId="173" fontId="40" fillId="26" borderId="23" xfId="139" applyNumberFormat="1" applyFont="1" applyFill="1" applyBorder="1" applyAlignment="1" applyProtection="1">
      <alignment horizontal="left" vertical="center"/>
      <protection/>
    </xf>
    <xf numFmtId="1" fontId="15" fillId="23" borderId="22" xfId="139" applyNumberFormat="1" applyBorder="1" applyAlignment="1">
      <alignment horizontal="center" vertical="top"/>
      <protection/>
    </xf>
    <xf numFmtId="0" fontId="15" fillId="23" borderId="22" xfId="139" applyNumberFormat="1" applyBorder="1" applyAlignment="1">
      <alignment horizontal="center" vertical="top"/>
      <protection/>
    </xf>
    <xf numFmtId="7" fontId="15" fillId="27" borderId="22" xfId="139" applyNumberFormat="1" applyFill="1" applyBorder="1" applyAlignment="1">
      <alignment horizontal="right"/>
      <protection/>
    </xf>
    <xf numFmtId="7" fontId="15" fillId="23" borderId="23" xfId="139" applyNumberFormat="1" applyBorder="1" applyAlignment="1">
      <alignment horizontal="right"/>
      <protection/>
    </xf>
    <xf numFmtId="4" fontId="38" fillId="27" borderId="1" xfId="139" applyNumberFormat="1" applyFont="1" applyFill="1" applyBorder="1" applyAlignment="1" applyProtection="1">
      <alignment horizontal="center" vertical="top" wrapText="1"/>
      <protection/>
    </xf>
    <xf numFmtId="185" fontId="49" fillId="0" borderId="1" xfId="139" applyNumberFormat="1" applyFont="1" applyFill="1" applyBorder="1" applyAlignment="1" applyProtection="1">
      <alignment horizontal="left" vertical="top" wrapText="1"/>
      <protection/>
    </xf>
    <xf numFmtId="173" fontId="49" fillId="0" borderId="1" xfId="139" applyNumberFormat="1" applyFont="1" applyFill="1" applyBorder="1" applyAlignment="1" applyProtection="1">
      <alignment horizontal="left" vertical="top" wrapText="1"/>
      <protection/>
    </xf>
    <xf numFmtId="173" fontId="15" fillId="27" borderId="1" xfId="139" applyNumberFormat="1" applyFont="1" applyFill="1" applyBorder="1" applyAlignment="1" applyProtection="1">
      <alignment horizontal="center" vertical="top" wrapText="1"/>
      <protection/>
    </xf>
    <xf numFmtId="0" fontId="49" fillId="0" borderId="1" xfId="139" applyNumberFormat="1" applyFont="1" applyFill="1" applyBorder="1" applyAlignment="1" applyProtection="1">
      <alignment horizontal="center" vertical="top" wrapText="1"/>
      <protection/>
    </xf>
    <xf numFmtId="1" fontId="49" fillId="0" borderId="1" xfId="139" applyNumberFormat="1" applyFont="1" applyFill="1" applyBorder="1" applyAlignment="1" applyProtection="1">
      <alignment horizontal="right" vertical="top"/>
      <protection/>
    </xf>
    <xf numFmtId="191" fontId="49" fillId="27" borderId="1" xfId="139" applyNumberFormat="1" applyFont="1" applyFill="1" applyBorder="1" applyAlignment="1" applyProtection="1">
      <alignment vertical="top"/>
      <protection locked="0"/>
    </xf>
    <xf numFmtId="191" fontId="49" fillId="0" borderId="1" xfId="139" applyNumberFormat="1" applyFont="1" applyFill="1" applyBorder="1" applyAlignment="1" applyProtection="1">
      <alignment vertical="top"/>
      <protection/>
    </xf>
    <xf numFmtId="0" fontId="39" fillId="27" borderId="0" xfId="139" applyFont="1" applyFill="1">
      <alignment/>
      <protection/>
    </xf>
    <xf numFmtId="187" fontId="38" fillId="27" borderId="1" xfId="139" applyNumberFormat="1" applyFont="1" applyFill="1" applyBorder="1" applyAlignment="1" applyProtection="1">
      <alignment horizontal="center" vertical="top"/>
      <protection/>
    </xf>
    <xf numFmtId="0" fontId="39" fillId="27" borderId="0" xfId="139" applyFont="1" applyFill="1" applyAlignment="1">
      <alignment/>
      <protection/>
    </xf>
    <xf numFmtId="0" fontId="49" fillId="27" borderId="1" xfId="139" applyNumberFormat="1" applyFont="1" applyFill="1" applyBorder="1" applyAlignment="1" applyProtection="1">
      <alignment vertical="center"/>
      <protection/>
    </xf>
    <xf numFmtId="185" fontId="49" fillId="0" borderId="1" xfId="139" applyNumberFormat="1" applyFont="1" applyFill="1" applyBorder="1" applyAlignment="1" applyProtection="1">
      <alignment horizontal="center" vertical="top" wrapText="1"/>
      <protection/>
    </xf>
    <xf numFmtId="173" fontId="49" fillId="0" borderId="1" xfId="139" applyNumberFormat="1" applyFont="1" applyFill="1" applyBorder="1" applyAlignment="1" applyProtection="1">
      <alignment horizontal="center" vertical="top" wrapText="1"/>
      <protection/>
    </xf>
    <xf numFmtId="173" fontId="40" fillId="26" borderId="23" xfId="139" applyNumberFormat="1" applyFont="1" applyFill="1" applyBorder="1" applyAlignment="1" applyProtection="1">
      <alignment horizontal="left" vertical="center" wrapText="1"/>
      <protection/>
    </xf>
    <xf numFmtId="1" fontId="15" fillId="23" borderId="22" xfId="139" applyNumberFormat="1" applyBorder="1" applyAlignment="1">
      <alignment vertical="top"/>
      <protection/>
    </xf>
    <xf numFmtId="4" fontId="38" fillId="27" borderId="1" xfId="139" applyNumberFormat="1" applyFont="1" applyFill="1" applyBorder="1" applyAlignment="1" applyProtection="1">
      <alignment horizontal="center" vertical="top"/>
      <protection/>
    </xf>
    <xf numFmtId="185" fontId="49" fillId="0" borderId="1" xfId="139" applyNumberFormat="1" applyFont="1" applyFill="1" applyBorder="1" applyAlignment="1" applyProtection="1">
      <alignment horizontal="right" vertical="top" wrapText="1"/>
      <protection/>
    </xf>
    <xf numFmtId="173" fontId="49" fillId="27" borderId="1" xfId="139" applyNumberFormat="1" applyFont="1" applyFill="1" applyBorder="1" applyAlignment="1" applyProtection="1">
      <alignment horizontal="center" vertical="top" wrapText="1"/>
      <protection/>
    </xf>
    <xf numFmtId="0" fontId="50" fillId="0" borderId="0" xfId="139" applyFont="1" applyFill="1" applyAlignment="1">
      <alignment/>
      <protection/>
    </xf>
    <xf numFmtId="0" fontId="15" fillId="23" borderId="23" xfId="139" applyNumberFormat="1" applyBorder="1" applyAlignment="1">
      <alignment horizontal="center" vertical="top"/>
      <protection/>
    </xf>
    <xf numFmtId="1" fontId="49" fillId="0" borderId="1" xfId="139" applyNumberFormat="1" applyFont="1" applyFill="1" applyBorder="1" applyAlignment="1" applyProtection="1">
      <alignment horizontal="right" vertical="top" wrapText="1"/>
      <protection/>
    </xf>
    <xf numFmtId="191" fontId="49" fillId="0" borderId="1" xfId="139" applyNumberFormat="1" applyFont="1" applyFill="1" applyBorder="1" applyAlignment="1" applyProtection="1">
      <alignment vertical="top" wrapText="1"/>
      <protection/>
    </xf>
    <xf numFmtId="0" fontId="15" fillId="23" borderId="22" xfId="139" applyNumberFormat="1" applyBorder="1" applyAlignment="1">
      <alignment vertical="top"/>
      <protection/>
    </xf>
    <xf numFmtId="173" fontId="49" fillId="0" borderId="1" xfId="139" applyNumberFormat="1" applyFont="1" applyFill="1" applyBorder="1" applyAlignment="1" applyProtection="1">
      <alignment vertical="top" wrapText="1"/>
      <protection/>
    </xf>
    <xf numFmtId="0" fontId="39" fillId="27" borderId="0" xfId="139" applyFont="1" applyFill="1" applyAlignment="1">
      <alignment vertical="top"/>
      <protection/>
    </xf>
    <xf numFmtId="0" fontId="15" fillId="23" borderId="23" xfId="139" applyNumberFormat="1" applyBorder="1" applyAlignment="1">
      <alignment vertical="top"/>
      <protection/>
    </xf>
    <xf numFmtId="7" fontId="15" fillId="23" borderId="26" xfId="139" applyNumberFormat="1" applyBorder="1" applyAlignment="1">
      <alignment horizontal="right"/>
      <protection/>
    </xf>
    <xf numFmtId="0" fontId="40" fillId="23" borderId="26" xfId="139" applyNumberFormat="1" applyFont="1" applyBorder="1" applyAlignment="1">
      <alignment horizontal="center" vertical="center"/>
      <protection/>
    </xf>
    <xf numFmtId="7" fontId="15" fillId="27" borderId="26" xfId="139" applyNumberFormat="1" applyFill="1" applyBorder="1" applyAlignment="1">
      <alignment horizontal="right"/>
      <protection/>
    </xf>
    <xf numFmtId="7" fontId="15" fillId="23" borderId="23" xfId="139" applyNumberFormat="1" applyBorder="1" applyAlignment="1">
      <alignment horizontal="right" vertical="center"/>
      <protection/>
    </xf>
    <xf numFmtId="7" fontId="15" fillId="23" borderId="26" xfId="139" applyNumberFormat="1" applyBorder="1" applyAlignment="1">
      <alignment horizontal="right" vertical="center"/>
      <protection/>
    </xf>
    <xf numFmtId="4" fontId="15" fillId="27" borderId="1" xfId="139" applyNumberFormat="1" applyFont="1" applyFill="1" applyBorder="1" applyAlignment="1" applyProtection="1">
      <alignment horizontal="center" vertical="top" wrapText="1"/>
      <protection/>
    </xf>
    <xf numFmtId="185" fontId="15" fillId="0" borderId="1" xfId="139" applyNumberFormat="1" applyFont="1" applyFill="1" applyBorder="1" applyAlignment="1" applyProtection="1">
      <alignment horizontal="left" vertical="top" wrapText="1"/>
      <protection/>
    </xf>
    <xf numFmtId="0" fontId="15" fillId="0" borderId="1" xfId="139" applyNumberFormat="1" applyFont="1" applyFill="1" applyBorder="1" applyAlignment="1" applyProtection="1">
      <alignment horizontal="center" vertical="top" wrapText="1"/>
      <protection/>
    </xf>
    <xf numFmtId="1" fontId="51" fillId="27" borderId="1" xfId="139" applyNumberFormat="1" applyFont="1" applyFill="1" applyBorder="1" applyAlignment="1" applyProtection="1">
      <alignment horizontal="right" vertical="top" wrapText="1"/>
      <protection/>
    </xf>
    <xf numFmtId="191" fontId="51" fillId="0" borderId="1" xfId="139" applyNumberFormat="1" applyFont="1" applyFill="1" applyBorder="1" applyAlignment="1" applyProtection="1">
      <alignment vertical="top" wrapText="1"/>
      <protection/>
    </xf>
    <xf numFmtId="0" fontId="52" fillId="27" borderId="0" xfId="139" applyFont="1" applyFill="1" applyAlignment="1">
      <alignment/>
      <protection/>
    </xf>
    <xf numFmtId="185" fontId="15" fillId="0" borderId="1" xfId="139" applyNumberFormat="1" applyFont="1" applyFill="1" applyBorder="1" applyAlignment="1" applyProtection="1">
      <alignment horizontal="center" vertical="top" wrapText="1"/>
      <protection/>
    </xf>
    <xf numFmtId="173" fontId="15" fillId="0" borderId="1" xfId="139" applyNumberFormat="1" applyFont="1" applyFill="1" applyBorder="1" applyAlignment="1" applyProtection="1">
      <alignment horizontal="left" vertical="top" wrapText="1"/>
      <protection/>
    </xf>
    <xf numFmtId="173" fontId="15" fillId="0" borderId="1" xfId="139" applyNumberFormat="1" applyFont="1" applyFill="1" applyBorder="1" applyAlignment="1" applyProtection="1">
      <alignment horizontal="center" vertical="top" wrapText="1"/>
      <protection/>
    </xf>
    <xf numFmtId="1" fontId="15" fillId="23" borderId="22" xfId="139" applyNumberFormat="1" applyBorder="1" applyAlignment="1">
      <alignment horizontal="right" vertical="center"/>
      <protection/>
    </xf>
    <xf numFmtId="2" fontId="15" fillId="23" borderId="23" xfId="139" applyNumberFormat="1" applyBorder="1" applyAlignment="1">
      <alignment horizontal="right" vertical="center"/>
      <protection/>
    </xf>
    <xf numFmtId="7" fontId="15" fillId="27" borderId="19" xfId="139" applyNumberFormat="1" applyFill="1" applyBorder="1" applyAlignment="1">
      <alignment horizontal="right" vertical="center"/>
      <protection/>
    </xf>
    <xf numFmtId="7" fontId="15" fillId="23" borderId="27" xfId="139" applyNumberFormat="1" applyBorder="1" applyAlignment="1">
      <alignment horizontal="right" vertical="center"/>
      <protection/>
    </xf>
    <xf numFmtId="0" fontId="15" fillId="23" borderId="22" xfId="139" applyNumberFormat="1" applyBorder="1" applyAlignment="1">
      <alignment horizontal="right"/>
      <protection/>
    </xf>
    <xf numFmtId="0" fontId="15" fillId="23" borderId="28" xfId="139" applyNumberFormat="1" applyBorder="1" applyAlignment="1">
      <alignment vertical="top"/>
      <protection/>
    </xf>
    <xf numFmtId="0" fontId="16" fillId="23" borderId="29" xfId="139" applyNumberFormat="1" applyFont="1" applyBorder="1">
      <alignment/>
      <protection/>
    </xf>
    <xf numFmtId="0" fontId="15" fillId="23" borderId="29" xfId="139" applyNumberFormat="1" applyBorder="1" applyAlignment="1">
      <alignment horizontal="center"/>
      <protection/>
    </xf>
    <xf numFmtId="0" fontId="15" fillId="23" borderId="29" xfId="139" applyNumberFormat="1" applyBorder="1">
      <alignment/>
      <protection/>
    </xf>
    <xf numFmtId="0" fontId="15" fillId="27" borderId="0" xfId="139" applyNumberFormat="1" applyFill="1" applyBorder="1" applyAlignment="1">
      <alignment horizontal="right"/>
      <protection/>
    </xf>
    <xf numFmtId="0" fontId="15" fillId="23" borderId="30" xfId="139" applyNumberFormat="1" applyBorder="1" applyAlignment="1">
      <alignment horizontal="right"/>
      <protection/>
    </xf>
    <xf numFmtId="7" fontId="15" fillId="23" borderId="31" xfId="139" applyNumberFormat="1" applyBorder="1" applyAlignment="1">
      <alignment horizontal="right"/>
      <protection/>
    </xf>
    <xf numFmtId="7" fontId="15" fillId="27" borderId="31" xfId="139" applyNumberFormat="1" applyFill="1" applyBorder="1" applyAlignment="1">
      <alignment horizontal="right"/>
      <protection/>
    </xf>
    <xf numFmtId="7" fontId="15" fillId="23" borderId="19" xfId="139" applyNumberFormat="1" applyBorder="1" applyAlignment="1">
      <alignment horizontal="right"/>
      <protection/>
    </xf>
    <xf numFmtId="0" fontId="40" fillId="23" borderId="31" xfId="139" applyNumberFormat="1" applyFont="1" applyBorder="1" applyAlignment="1">
      <alignment horizontal="center" vertical="center"/>
      <protection/>
    </xf>
    <xf numFmtId="7" fontId="15" fillId="27" borderId="19" xfId="139" applyNumberFormat="1" applyFill="1" applyBorder="1" applyAlignment="1">
      <alignment horizontal="right"/>
      <protection/>
    </xf>
    <xf numFmtId="0" fontId="15" fillId="23" borderId="32" xfId="139" applyNumberFormat="1" applyBorder="1" applyAlignment="1">
      <alignment/>
      <protection/>
    </xf>
    <xf numFmtId="0" fontId="15" fillId="23" borderId="33" xfId="139" applyNumberFormat="1" applyBorder="1" applyAlignment="1">
      <alignment/>
      <protection/>
    </xf>
    <xf numFmtId="7" fontId="15" fillId="23" borderId="34" xfId="139" applyNumberFormat="1" applyBorder="1" applyAlignment="1">
      <alignment horizontal="right"/>
      <protection/>
    </xf>
    <xf numFmtId="0" fontId="15" fillId="23" borderId="35" xfId="139" applyNumberFormat="1" applyBorder="1" applyAlignment="1">
      <alignment vertical="top"/>
      <protection/>
    </xf>
    <xf numFmtId="0" fontId="15" fillId="23" borderId="13" xfId="139" applyNumberFormat="1" applyBorder="1">
      <alignment/>
      <protection/>
    </xf>
    <xf numFmtId="0" fontId="15" fillId="23" borderId="13" xfId="139" applyNumberFormat="1" applyBorder="1" applyAlignment="1">
      <alignment horizontal="center"/>
      <protection/>
    </xf>
    <xf numFmtId="7" fontId="15" fillId="27" borderId="13" xfId="139" applyNumberFormat="1" applyFill="1" applyBorder="1" applyAlignment="1">
      <alignment horizontal="right"/>
      <protection/>
    </xf>
    <xf numFmtId="0" fontId="15" fillId="23" borderId="36" xfId="139" applyNumberFormat="1" applyBorder="1" applyAlignment="1">
      <alignment horizontal="right"/>
      <protection/>
    </xf>
    <xf numFmtId="0" fontId="15" fillId="23" borderId="0" xfId="139" applyNumberFormat="1" applyAlignment="1">
      <alignment horizontal="right"/>
      <protection/>
    </xf>
    <xf numFmtId="0" fontId="15" fillId="23" borderId="0" xfId="139" applyNumberFormat="1" applyAlignment="1">
      <alignment horizontal="center"/>
      <protection/>
    </xf>
    <xf numFmtId="0" fontId="15" fillId="27" borderId="0" xfId="139" applyNumberFormat="1" applyFill="1" applyAlignment="1">
      <alignment horizontal="right"/>
      <protection/>
    </xf>
    <xf numFmtId="1" fontId="16" fillId="23" borderId="0" xfId="139" applyNumberFormat="1" applyFont="1" applyAlignment="1">
      <alignment horizontal="center" vertical="top"/>
      <protection/>
    </xf>
    <xf numFmtId="0" fontId="19" fillId="23" borderId="0" xfId="139" applyNumberFormat="1" applyFont="1" applyAlignment="1">
      <alignment horizontal="center" vertical="center"/>
      <protection/>
    </xf>
    <xf numFmtId="0" fontId="16" fillId="23" borderId="0" xfId="139" applyNumberFormat="1" applyFont="1" applyAlignment="1">
      <alignment horizontal="center" vertical="center"/>
      <protection/>
    </xf>
    <xf numFmtId="1" fontId="15" fillId="23" borderId="0" xfId="139" applyNumberFormat="1" applyFont="1" applyAlignment="1">
      <alignment horizontal="center" vertical="top"/>
      <protection/>
    </xf>
    <xf numFmtId="0" fontId="15" fillId="23" borderId="0" xfId="139" applyNumberFormat="1" applyAlignment="1">
      <alignment horizontal="center" vertical="center"/>
      <protection/>
    </xf>
    <xf numFmtId="1" fontId="43" fillId="23" borderId="37" xfId="139" applyNumberFormat="1" applyFont="1" applyBorder="1" applyAlignment="1">
      <alignment vertical="center" wrapText="1"/>
      <protection/>
    </xf>
    <xf numFmtId="1" fontId="43" fillId="23" borderId="38" xfId="139" applyNumberFormat="1" applyFont="1" applyBorder="1" applyAlignment="1">
      <alignment vertical="center" wrapText="1"/>
      <protection/>
    </xf>
    <xf numFmtId="0" fontId="16" fillId="23" borderId="0" xfId="139" applyNumberFormat="1" applyFont="1" applyAlignment="1" applyProtection="1">
      <alignment horizontal="center" vertical="center"/>
      <protection/>
    </xf>
    <xf numFmtId="0" fontId="15" fillId="23" borderId="0" xfId="139" applyNumberFormat="1" applyAlignment="1" applyProtection="1">
      <alignment horizontal="center" vertical="center"/>
      <protection/>
    </xf>
    <xf numFmtId="0" fontId="15" fillId="23" borderId="0" xfId="139" applyNumberFormat="1" applyAlignment="1" applyProtection="1">
      <alignment/>
      <protection/>
    </xf>
    <xf numFmtId="0" fontId="15" fillId="23" borderId="17" xfId="139" applyNumberFormat="1" applyBorder="1" applyAlignment="1" applyProtection="1">
      <alignment horizontal="center"/>
      <protection/>
    </xf>
    <xf numFmtId="0" fontId="15" fillId="23" borderId="21" xfId="139" applyNumberFormat="1" applyBorder="1" applyAlignment="1" applyProtection="1">
      <alignment horizontal="center"/>
      <protection/>
    </xf>
    <xf numFmtId="0" fontId="15" fillId="23" borderId="22" xfId="139" applyNumberFormat="1" applyBorder="1" applyAlignment="1" applyProtection="1">
      <alignment horizontal="center" vertical="top"/>
      <protection/>
    </xf>
    <xf numFmtId="1" fontId="15" fillId="23" borderId="22" xfId="139" applyNumberFormat="1" applyBorder="1" applyAlignment="1" applyProtection="1">
      <alignment horizontal="center" vertical="top"/>
      <protection/>
    </xf>
    <xf numFmtId="3" fontId="49" fillId="27" borderId="1" xfId="139" applyNumberFormat="1" applyFont="1" applyFill="1" applyBorder="1" applyAlignment="1" applyProtection="1">
      <alignment vertical="top"/>
      <protection/>
    </xf>
    <xf numFmtId="1" fontId="43" fillId="23" borderId="39" xfId="139" applyNumberFormat="1" applyFont="1" applyBorder="1" applyAlignment="1" applyProtection="1">
      <alignment vertical="center" wrapText="1"/>
      <protection/>
    </xf>
    <xf numFmtId="0" fontId="15" fillId="23" borderId="29" xfId="139" applyNumberFormat="1" applyBorder="1" applyProtection="1">
      <alignment/>
      <protection/>
    </xf>
    <xf numFmtId="0" fontId="15" fillId="23" borderId="33" xfId="139" applyNumberFormat="1" applyBorder="1" applyAlignment="1" applyProtection="1">
      <alignment/>
      <protection/>
    </xf>
    <xf numFmtId="0" fontId="15" fillId="23" borderId="13" xfId="139" applyNumberFormat="1" applyBorder="1" applyProtection="1">
      <alignment/>
      <protection/>
    </xf>
    <xf numFmtId="0" fontId="15" fillId="23" borderId="0" xfId="139" applyNumberFormat="1" applyProtection="1">
      <alignment/>
      <protection/>
    </xf>
    <xf numFmtId="0" fontId="39" fillId="27" borderId="40" xfId="0" applyFont="1" applyFill="1" applyBorder="1" applyAlignment="1">
      <alignment/>
    </xf>
    <xf numFmtId="0" fontId="38" fillId="0" borderId="40" xfId="0" applyNumberFormat="1" applyFont="1" applyFill="1" applyBorder="1" applyAlignment="1" applyProtection="1">
      <alignment horizontal="center" wrapText="1"/>
      <protection/>
    </xf>
    <xf numFmtId="191" fontId="49" fillId="0" borderId="1" xfId="139" applyNumberFormat="1" applyFont="1" applyFill="1" applyBorder="1" applyAlignment="1" applyProtection="1">
      <alignment vertical="top"/>
      <protection locked="0"/>
    </xf>
    <xf numFmtId="0" fontId="49" fillId="0" borderId="1" xfId="139" applyNumberFormat="1" applyFont="1" applyFill="1" applyBorder="1" applyAlignment="1" applyProtection="1">
      <alignment vertical="center"/>
      <protection/>
    </xf>
    <xf numFmtId="7" fontId="15" fillId="0" borderId="22" xfId="139" applyNumberFormat="1" applyFill="1" applyBorder="1" applyAlignment="1">
      <alignment horizontal="right"/>
      <protection/>
    </xf>
    <xf numFmtId="7" fontId="15" fillId="0" borderId="26" xfId="139" applyNumberFormat="1" applyFill="1" applyBorder="1" applyAlignment="1">
      <alignment horizontal="right"/>
      <protection/>
    </xf>
    <xf numFmtId="7" fontId="15" fillId="0" borderId="22" xfId="139" applyNumberFormat="1" applyFill="1" applyBorder="1" applyAlignment="1">
      <alignment horizontal="right" vertical="center"/>
      <protection/>
    </xf>
    <xf numFmtId="7" fontId="15" fillId="0" borderId="26" xfId="139" applyNumberFormat="1" applyFill="1" applyBorder="1" applyAlignment="1">
      <alignment horizontal="right" vertical="center"/>
      <protection/>
    </xf>
    <xf numFmtId="0" fontId="51" fillId="0" borderId="1" xfId="139" applyNumberFormat="1" applyFont="1" applyFill="1" applyBorder="1" applyAlignment="1" applyProtection="1">
      <alignment vertical="center"/>
      <protection/>
    </xf>
    <xf numFmtId="1" fontId="15" fillId="0" borderId="22" xfId="139" applyNumberFormat="1" applyFill="1" applyBorder="1" applyAlignment="1">
      <alignment horizontal="right" vertical="center"/>
      <protection/>
    </xf>
    <xf numFmtId="7" fontId="15" fillId="0" borderId="19" xfId="139" applyNumberFormat="1" applyFill="1" applyBorder="1" applyAlignment="1">
      <alignment horizontal="right" vertical="center"/>
      <protection/>
    </xf>
    <xf numFmtId="1" fontId="42" fillId="23" borderId="37" xfId="139" applyNumberFormat="1" applyFont="1" applyBorder="1" applyAlignment="1">
      <alignment vertical="center" wrapText="1"/>
      <protection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1" fontId="42" fillId="23" borderId="24" xfId="139" applyNumberFormat="1" applyFont="1" applyBorder="1" applyAlignment="1">
      <alignment vertical="center" wrapText="1"/>
      <protection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" fontId="46" fillId="23" borderId="37" xfId="139" applyNumberFormat="1" applyFont="1" applyBorder="1" applyAlignment="1">
      <alignment vertical="center" wrapText="1"/>
      <protection/>
    </xf>
    <xf numFmtId="7" fontId="15" fillId="23" borderId="43" xfId="139" applyNumberFormat="1" applyBorder="1" applyAlignment="1">
      <alignment horizontal="center"/>
      <protection/>
    </xf>
    <xf numFmtId="0" fontId="15" fillId="23" borderId="44" xfId="139" applyNumberFormat="1" applyBorder="1" applyAlignment="1">
      <alignment/>
      <protection/>
    </xf>
    <xf numFmtId="1" fontId="46" fillId="23" borderId="45" xfId="139" applyNumberFormat="1" applyFont="1" applyBorder="1" applyAlignment="1">
      <alignment vertical="center" wrapText="1"/>
      <protection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1" fontId="46" fillId="23" borderId="48" xfId="139" applyNumberFormat="1" applyFont="1" applyBorder="1" applyAlignment="1">
      <alignment vertical="center" wrapText="1"/>
      <protection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7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9"/>
  <sheetViews>
    <sheetView showZeros="0" tabSelected="1" showOutlineSymbols="0" view="pageBreakPreview" zoomScale="85" zoomScaleNormal="75" zoomScaleSheetLayoutView="85" workbookViewId="0" topLeftCell="B1">
      <selection activeCell="G8" sqref="G8"/>
    </sheetView>
  </sheetViews>
  <sheetFormatPr defaultColWidth="12.8515625" defaultRowHeight="12.75"/>
  <cols>
    <col min="1" max="1" width="10.140625" style="113" hidden="1" customWidth="1"/>
    <col min="2" max="2" width="10.7109375" style="19" customWidth="1"/>
    <col min="3" max="3" width="45.00390625" style="14" customWidth="1"/>
    <col min="4" max="4" width="15.7109375" style="114" customWidth="1"/>
    <col min="5" max="5" width="8.28125" style="14" customWidth="1"/>
    <col min="6" max="6" width="14.421875" style="135" customWidth="1"/>
    <col min="7" max="7" width="14.421875" style="115" customWidth="1"/>
    <col min="8" max="8" width="20.57421875" style="113" customWidth="1"/>
    <col min="9" max="9" width="12.8515625" style="14" customWidth="1"/>
    <col min="10" max="10" width="13.421875" style="14" customWidth="1"/>
    <col min="11" max="11" width="32.140625" style="14" customWidth="1"/>
    <col min="12" max="16384" width="12.8515625" style="14" customWidth="1"/>
  </cols>
  <sheetData>
    <row r="1" spans="1:8" ht="15.75">
      <c r="A1" s="11"/>
      <c r="C1" s="117"/>
      <c r="D1" s="116" t="s">
        <v>361</v>
      </c>
      <c r="E1" s="118"/>
      <c r="F1" s="123"/>
      <c r="G1" s="13"/>
      <c r="H1" s="12"/>
    </row>
    <row r="2" spans="1:8" ht="15">
      <c r="A2" s="15"/>
      <c r="C2" s="120"/>
      <c r="D2" s="119" t="s">
        <v>362</v>
      </c>
      <c r="E2" s="120"/>
      <c r="F2" s="124"/>
      <c r="G2" s="17"/>
      <c r="H2" s="16"/>
    </row>
    <row r="3" spans="1:8" ht="15">
      <c r="A3" s="18"/>
      <c r="B3" s="19" t="s">
        <v>363</v>
      </c>
      <c r="C3" s="20"/>
      <c r="D3" s="20"/>
      <c r="E3" s="20"/>
      <c r="F3" s="125"/>
      <c r="G3" s="21"/>
      <c r="H3" s="22"/>
    </row>
    <row r="4" spans="1:14" ht="15">
      <c r="A4" s="23" t="s">
        <v>147</v>
      </c>
      <c r="B4" s="24" t="s">
        <v>125</v>
      </c>
      <c r="C4" s="25" t="s">
        <v>126</v>
      </c>
      <c r="D4" s="26" t="s">
        <v>364</v>
      </c>
      <c r="E4" s="27" t="s">
        <v>127</v>
      </c>
      <c r="F4" s="126" t="s">
        <v>365</v>
      </c>
      <c r="G4" s="28" t="s">
        <v>123</v>
      </c>
      <c r="H4" s="27" t="s">
        <v>128</v>
      </c>
      <c r="I4" s="137"/>
      <c r="J4" s="1"/>
      <c r="K4" s="6"/>
      <c r="L4" s="7"/>
      <c r="M4" s="1"/>
      <c r="N4" s="8"/>
    </row>
    <row r="5" spans="1:14" ht="15.75" thickBot="1">
      <c r="A5" s="29"/>
      <c r="B5" s="30"/>
      <c r="C5" s="31"/>
      <c r="D5" s="32" t="s">
        <v>366</v>
      </c>
      <c r="E5" s="33"/>
      <c r="F5" s="127" t="s">
        <v>367</v>
      </c>
      <c r="G5" s="34"/>
      <c r="H5" s="35"/>
      <c r="I5" s="136"/>
      <c r="J5" s="5"/>
      <c r="K5" s="2"/>
      <c r="L5" s="3"/>
      <c r="M5" s="4"/>
      <c r="N5" s="4"/>
    </row>
    <row r="6" spans="1:14" s="40" customFormat="1" ht="30" customHeight="1" thickTop="1">
      <c r="A6" s="36"/>
      <c r="B6" s="37" t="s">
        <v>275</v>
      </c>
      <c r="C6" s="150" t="s">
        <v>368</v>
      </c>
      <c r="D6" s="151"/>
      <c r="E6" s="151"/>
      <c r="F6" s="152"/>
      <c r="G6" s="38"/>
      <c r="H6" s="39" t="s">
        <v>124</v>
      </c>
      <c r="I6" s="137"/>
      <c r="J6" s="1"/>
      <c r="K6" s="6"/>
      <c r="L6" s="7"/>
      <c r="M6" s="1"/>
      <c r="N6" s="8"/>
    </row>
    <row r="7" spans="1:14" ht="30" customHeight="1">
      <c r="A7" s="41"/>
      <c r="B7" s="42"/>
      <c r="C7" s="43" t="s">
        <v>141</v>
      </c>
      <c r="D7" s="44"/>
      <c r="E7" s="45" t="s">
        <v>124</v>
      </c>
      <c r="F7" s="128" t="s">
        <v>124</v>
      </c>
      <c r="G7" s="46" t="s">
        <v>124</v>
      </c>
      <c r="H7" s="47"/>
      <c r="I7" s="136"/>
      <c r="J7" s="5"/>
      <c r="K7" s="2"/>
      <c r="L7" s="3"/>
      <c r="M7" s="4"/>
      <c r="N7" s="4"/>
    </row>
    <row r="8" spans="1:14" s="56" customFormat="1" ht="30" customHeight="1">
      <c r="A8" s="48" t="s">
        <v>235</v>
      </c>
      <c r="B8" s="49" t="s">
        <v>142</v>
      </c>
      <c r="C8" s="50" t="s">
        <v>62</v>
      </c>
      <c r="D8" s="51" t="s">
        <v>341</v>
      </c>
      <c r="E8" s="52" t="s">
        <v>130</v>
      </c>
      <c r="F8" s="53">
        <v>430</v>
      </c>
      <c r="G8" s="54"/>
      <c r="H8" s="55">
        <f>ROUND(G8*F8,2)</f>
        <v>0</v>
      </c>
      <c r="I8" s="137"/>
      <c r="J8" s="1"/>
      <c r="K8" s="6"/>
      <c r="L8" s="7"/>
      <c r="M8" s="1"/>
      <c r="N8" s="8"/>
    </row>
    <row r="9" spans="1:14" s="58" customFormat="1" ht="30" customHeight="1">
      <c r="A9" s="57" t="s">
        <v>164</v>
      </c>
      <c r="B9" s="49" t="s">
        <v>135</v>
      </c>
      <c r="C9" s="50" t="s">
        <v>55</v>
      </c>
      <c r="D9" s="51" t="s">
        <v>341</v>
      </c>
      <c r="E9" s="52" t="s">
        <v>129</v>
      </c>
      <c r="F9" s="53">
        <v>1145</v>
      </c>
      <c r="G9" s="138"/>
      <c r="H9" s="55">
        <f>ROUND(G9*F9,2)</f>
        <v>0</v>
      </c>
      <c r="I9" s="136"/>
      <c r="J9" s="5"/>
      <c r="K9" s="2"/>
      <c r="L9" s="3"/>
      <c r="M9" s="4"/>
      <c r="N9" s="4"/>
    </row>
    <row r="10" spans="1:14" s="56" customFormat="1" ht="30" customHeight="1">
      <c r="A10" s="57" t="s">
        <v>165</v>
      </c>
      <c r="B10" s="49" t="s">
        <v>59</v>
      </c>
      <c r="C10" s="50" t="s">
        <v>64</v>
      </c>
      <c r="D10" s="51" t="s">
        <v>341</v>
      </c>
      <c r="E10" s="52"/>
      <c r="F10" s="53"/>
      <c r="G10" s="59"/>
      <c r="H10" s="55"/>
      <c r="I10" s="137"/>
      <c r="J10" s="1"/>
      <c r="K10" s="6"/>
      <c r="L10" s="7"/>
      <c r="M10" s="1"/>
      <c r="N10" s="8"/>
    </row>
    <row r="11" spans="1:14" s="56" customFormat="1" ht="30" customHeight="1">
      <c r="A11" s="57" t="s">
        <v>329</v>
      </c>
      <c r="B11" s="60" t="s">
        <v>188</v>
      </c>
      <c r="C11" s="50" t="s">
        <v>327</v>
      </c>
      <c r="D11" s="61" t="s">
        <v>124</v>
      </c>
      <c r="E11" s="52" t="s">
        <v>131</v>
      </c>
      <c r="F11" s="53">
        <v>900</v>
      </c>
      <c r="G11" s="138"/>
      <c r="H11" s="55">
        <f>ROUND(G11*F11,2)</f>
        <v>0</v>
      </c>
      <c r="I11" s="136"/>
      <c r="J11" s="5"/>
      <c r="K11" s="2"/>
      <c r="L11" s="3"/>
      <c r="M11" s="4"/>
      <c r="N11" s="4"/>
    </row>
    <row r="12" spans="1:14" s="56" customFormat="1" ht="30" customHeight="1">
      <c r="A12" s="57" t="s">
        <v>166</v>
      </c>
      <c r="B12" s="49" t="s">
        <v>60</v>
      </c>
      <c r="C12" s="50" t="s">
        <v>182</v>
      </c>
      <c r="D12" s="51" t="s">
        <v>341</v>
      </c>
      <c r="E12" s="52" t="s">
        <v>130</v>
      </c>
      <c r="F12" s="53">
        <v>130</v>
      </c>
      <c r="G12" s="138"/>
      <c r="H12" s="55">
        <f>ROUND(G12*F12,2)</f>
        <v>0</v>
      </c>
      <c r="I12" s="136"/>
      <c r="J12" s="5"/>
      <c r="K12" s="2"/>
      <c r="L12" s="3"/>
      <c r="M12" s="4"/>
      <c r="N12" s="4"/>
    </row>
    <row r="13" spans="1:14" s="58" customFormat="1" ht="30" customHeight="1">
      <c r="A13" s="48" t="s">
        <v>167</v>
      </c>
      <c r="B13" s="49" t="s">
        <v>76</v>
      </c>
      <c r="C13" s="50" t="s">
        <v>69</v>
      </c>
      <c r="D13" s="51" t="s">
        <v>341</v>
      </c>
      <c r="E13" s="52" t="s">
        <v>129</v>
      </c>
      <c r="F13" s="53">
        <v>40</v>
      </c>
      <c r="G13" s="138"/>
      <c r="H13" s="55">
        <f>ROUND(G13*F13,2)</f>
        <v>0</v>
      </c>
      <c r="I13" s="137"/>
      <c r="J13" s="1"/>
      <c r="K13" s="6"/>
      <c r="L13" s="7"/>
      <c r="M13" s="1"/>
      <c r="N13" s="8"/>
    </row>
    <row r="14" spans="1:14" s="58" customFormat="1" ht="30" customHeight="1">
      <c r="A14" s="57" t="s">
        <v>168</v>
      </c>
      <c r="B14" s="49" t="s">
        <v>63</v>
      </c>
      <c r="C14" s="50" t="s">
        <v>307</v>
      </c>
      <c r="D14" s="61" t="s">
        <v>1</v>
      </c>
      <c r="E14" s="52" t="s">
        <v>129</v>
      </c>
      <c r="F14" s="53">
        <v>1145</v>
      </c>
      <c r="G14" s="138"/>
      <c r="H14" s="55">
        <f>ROUND(G14*F14,2)</f>
        <v>0</v>
      </c>
      <c r="I14" s="137"/>
      <c r="J14" s="1"/>
      <c r="K14" s="6"/>
      <c r="L14" s="7"/>
      <c r="M14" s="1"/>
      <c r="N14" s="8"/>
    </row>
    <row r="15" spans="1:14" s="58" customFormat="1" ht="30" customHeight="1">
      <c r="A15" s="57" t="s">
        <v>308</v>
      </c>
      <c r="B15" s="49" t="s">
        <v>61</v>
      </c>
      <c r="C15" s="50" t="s">
        <v>309</v>
      </c>
      <c r="D15" s="61" t="s">
        <v>2</v>
      </c>
      <c r="E15" s="52" t="s">
        <v>129</v>
      </c>
      <c r="F15" s="53">
        <v>1145</v>
      </c>
      <c r="G15" s="138"/>
      <c r="H15" s="55">
        <f>ROUND(G15*F15,2)</f>
        <v>0</v>
      </c>
      <c r="I15" s="136"/>
      <c r="J15" s="5"/>
      <c r="K15" s="2"/>
      <c r="L15" s="3"/>
      <c r="M15" s="4"/>
      <c r="N15" s="4"/>
    </row>
    <row r="16" spans="1:14" s="58" customFormat="1" ht="30" customHeight="1">
      <c r="A16" s="48" t="s">
        <v>169</v>
      </c>
      <c r="B16" s="49" t="s">
        <v>369</v>
      </c>
      <c r="C16" s="50" t="s">
        <v>183</v>
      </c>
      <c r="D16" s="61" t="s">
        <v>264</v>
      </c>
      <c r="E16" s="52"/>
      <c r="F16" s="53"/>
      <c r="G16" s="139"/>
      <c r="H16" s="55"/>
      <c r="I16" s="137"/>
      <c r="J16" s="1"/>
      <c r="K16" s="6"/>
      <c r="L16" s="7"/>
      <c r="M16" s="1"/>
      <c r="N16" s="8"/>
    </row>
    <row r="17" spans="1:14" s="56" customFormat="1" ht="30" customHeight="1">
      <c r="A17" s="48" t="s">
        <v>253</v>
      </c>
      <c r="B17" s="60" t="s">
        <v>188</v>
      </c>
      <c r="C17" s="50" t="s">
        <v>184</v>
      </c>
      <c r="D17" s="61" t="s">
        <v>124</v>
      </c>
      <c r="E17" s="52" t="s">
        <v>131</v>
      </c>
      <c r="F17" s="53">
        <v>50</v>
      </c>
      <c r="G17" s="138"/>
      <c r="H17" s="55">
        <f>ROUND(G17*F17,2)</f>
        <v>0</v>
      </c>
      <c r="I17" s="136"/>
      <c r="J17" s="5"/>
      <c r="K17" s="2"/>
      <c r="L17" s="3"/>
      <c r="M17" s="4"/>
      <c r="N17" s="4"/>
    </row>
    <row r="18" spans="1:14" ht="30" customHeight="1">
      <c r="A18" s="41"/>
      <c r="B18" s="42"/>
      <c r="C18" s="62" t="s">
        <v>370</v>
      </c>
      <c r="D18" s="44"/>
      <c r="E18" s="63"/>
      <c r="F18" s="129"/>
      <c r="G18" s="140"/>
      <c r="H18" s="47"/>
      <c r="I18" s="137"/>
      <c r="J18" s="1"/>
      <c r="K18" s="6"/>
      <c r="L18" s="7"/>
      <c r="M18" s="1"/>
      <c r="N18" s="8"/>
    </row>
    <row r="19" spans="1:14" s="56" customFormat="1" ht="30" customHeight="1">
      <c r="A19" s="64" t="s">
        <v>202</v>
      </c>
      <c r="B19" s="49" t="s">
        <v>65</v>
      </c>
      <c r="C19" s="50" t="s">
        <v>179</v>
      </c>
      <c r="D19" s="51" t="s">
        <v>341</v>
      </c>
      <c r="E19" s="52"/>
      <c r="F19" s="53"/>
      <c r="G19" s="139"/>
      <c r="H19" s="55"/>
      <c r="I19" s="136"/>
      <c r="J19" s="5"/>
      <c r="K19" s="2"/>
      <c r="L19" s="3"/>
      <c r="M19" s="4"/>
      <c r="N19" s="4"/>
    </row>
    <row r="20" spans="1:14" s="58" customFormat="1" ht="30" customHeight="1">
      <c r="A20" s="64" t="s">
        <v>236</v>
      </c>
      <c r="B20" s="60" t="s">
        <v>188</v>
      </c>
      <c r="C20" s="50" t="s">
        <v>180</v>
      </c>
      <c r="D20" s="61" t="s">
        <v>124</v>
      </c>
      <c r="E20" s="52" t="s">
        <v>129</v>
      </c>
      <c r="F20" s="53">
        <v>1305</v>
      </c>
      <c r="G20" s="138"/>
      <c r="H20" s="55">
        <f>ROUND(G20*F20,2)</f>
        <v>0</v>
      </c>
      <c r="I20" s="137"/>
      <c r="J20" s="1"/>
      <c r="K20" s="6"/>
      <c r="L20" s="7"/>
      <c r="M20" s="1"/>
      <c r="N20" s="8"/>
    </row>
    <row r="21" spans="1:14" s="58" customFormat="1" ht="30" customHeight="1">
      <c r="A21" s="64" t="s">
        <v>170</v>
      </c>
      <c r="B21" s="60" t="s">
        <v>189</v>
      </c>
      <c r="C21" s="50" t="s">
        <v>181</v>
      </c>
      <c r="D21" s="61" t="s">
        <v>124</v>
      </c>
      <c r="E21" s="52" t="s">
        <v>129</v>
      </c>
      <c r="F21" s="53">
        <v>150</v>
      </c>
      <c r="G21" s="138"/>
      <c r="H21" s="55">
        <f>ROUND(G21*F21,2)</f>
        <v>0</v>
      </c>
      <c r="I21" s="136"/>
      <c r="J21" s="5"/>
      <c r="K21" s="2"/>
      <c r="L21" s="3"/>
      <c r="M21" s="4"/>
      <c r="N21" s="4"/>
    </row>
    <row r="22" spans="1:14" s="58" customFormat="1" ht="30" customHeight="1">
      <c r="A22" s="64" t="s">
        <v>173</v>
      </c>
      <c r="B22" s="49" t="s">
        <v>66</v>
      </c>
      <c r="C22" s="50" t="s">
        <v>113</v>
      </c>
      <c r="D22" s="61" t="s">
        <v>337</v>
      </c>
      <c r="E22" s="52"/>
      <c r="F22" s="53"/>
      <c r="G22" s="139"/>
      <c r="H22" s="55"/>
      <c r="I22" s="137"/>
      <c r="J22" s="1"/>
      <c r="K22" s="6"/>
      <c r="L22" s="7"/>
      <c r="M22" s="1"/>
      <c r="N22" s="8"/>
    </row>
    <row r="23" spans="1:14" s="58" customFormat="1" ht="30" customHeight="1">
      <c r="A23" s="64" t="s">
        <v>174</v>
      </c>
      <c r="B23" s="60" t="s">
        <v>188</v>
      </c>
      <c r="C23" s="50" t="s">
        <v>138</v>
      </c>
      <c r="D23" s="61" t="s">
        <v>124</v>
      </c>
      <c r="E23" s="52" t="s">
        <v>132</v>
      </c>
      <c r="F23" s="53">
        <v>270</v>
      </c>
      <c r="G23" s="138"/>
      <c r="H23" s="55">
        <f>ROUND(G23*F23,2)</f>
        <v>0</v>
      </c>
      <c r="I23" s="136"/>
      <c r="J23" s="5"/>
      <c r="K23" s="2"/>
      <c r="L23" s="3"/>
      <c r="M23" s="4"/>
      <c r="N23" s="4"/>
    </row>
    <row r="24" spans="1:14" s="56" customFormat="1" ht="30" customHeight="1">
      <c r="A24" s="64" t="s">
        <v>314</v>
      </c>
      <c r="B24" s="49" t="s">
        <v>67</v>
      </c>
      <c r="C24" s="50" t="s">
        <v>185</v>
      </c>
      <c r="D24" s="61" t="s">
        <v>3</v>
      </c>
      <c r="E24" s="52"/>
      <c r="F24" s="53"/>
      <c r="G24" s="139"/>
      <c r="H24" s="55"/>
      <c r="I24" s="137"/>
      <c r="J24" s="1"/>
      <c r="K24" s="6"/>
      <c r="L24" s="7"/>
      <c r="M24" s="1"/>
      <c r="N24" s="8"/>
    </row>
    <row r="25" spans="1:14" s="58" customFormat="1" ht="30" customHeight="1">
      <c r="A25" s="64" t="s">
        <v>315</v>
      </c>
      <c r="B25" s="60" t="s">
        <v>371</v>
      </c>
      <c r="C25" s="50" t="s">
        <v>5</v>
      </c>
      <c r="D25" s="61" t="s">
        <v>214</v>
      </c>
      <c r="E25" s="52"/>
      <c r="F25" s="53"/>
      <c r="G25" s="139"/>
      <c r="H25" s="55"/>
      <c r="I25" s="136"/>
      <c r="J25" s="5"/>
      <c r="K25" s="2"/>
      <c r="L25" s="3"/>
      <c r="M25" s="4"/>
      <c r="N25" s="4"/>
    </row>
    <row r="26" spans="1:14" s="58" customFormat="1" ht="30" customHeight="1">
      <c r="A26" s="64" t="s">
        <v>316</v>
      </c>
      <c r="B26" s="65" t="s">
        <v>296</v>
      </c>
      <c r="C26" s="50" t="s">
        <v>297</v>
      </c>
      <c r="D26" s="61"/>
      <c r="E26" s="52" t="s">
        <v>129</v>
      </c>
      <c r="F26" s="53">
        <v>15</v>
      </c>
      <c r="G26" s="138"/>
      <c r="H26" s="55">
        <f>ROUND(G26*F26,2)</f>
        <v>0</v>
      </c>
      <c r="I26" s="137"/>
      <c r="J26" s="1"/>
      <c r="K26" s="6"/>
      <c r="L26" s="7"/>
      <c r="M26" s="1"/>
      <c r="N26" s="8"/>
    </row>
    <row r="27" spans="1:14" s="58" customFormat="1" ht="30" customHeight="1">
      <c r="A27" s="64" t="s">
        <v>317</v>
      </c>
      <c r="B27" s="65" t="s">
        <v>298</v>
      </c>
      <c r="C27" s="50" t="s">
        <v>299</v>
      </c>
      <c r="D27" s="61"/>
      <c r="E27" s="52" t="s">
        <v>129</v>
      </c>
      <c r="F27" s="53">
        <v>10</v>
      </c>
      <c r="G27" s="138"/>
      <c r="H27" s="55">
        <f>ROUND(G27*F27,2)</f>
        <v>0</v>
      </c>
      <c r="I27" s="136"/>
      <c r="J27" s="5"/>
      <c r="K27" s="2"/>
      <c r="L27" s="3"/>
      <c r="M27" s="4"/>
      <c r="N27" s="4"/>
    </row>
    <row r="28" spans="1:14" s="58" customFormat="1" ht="30" customHeight="1">
      <c r="A28" s="64" t="s">
        <v>247</v>
      </c>
      <c r="B28" s="49" t="s">
        <v>68</v>
      </c>
      <c r="C28" s="50" t="s">
        <v>195</v>
      </c>
      <c r="D28" s="66" t="s">
        <v>343</v>
      </c>
      <c r="E28" s="67"/>
      <c r="F28" s="53"/>
      <c r="G28" s="139"/>
      <c r="H28" s="55"/>
      <c r="I28" s="137"/>
      <c r="J28" s="1"/>
      <c r="K28" s="6"/>
      <c r="L28" s="7"/>
      <c r="M28" s="1"/>
      <c r="N28" s="8"/>
    </row>
    <row r="29" spans="1:14" s="58" customFormat="1" ht="30" customHeight="1">
      <c r="A29" s="64" t="s">
        <v>248</v>
      </c>
      <c r="B29" s="60" t="s">
        <v>188</v>
      </c>
      <c r="C29" s="50" t="s">
        <v>197</v>
      </c>
      <c r="D29" s="61"/>
      <c r="E29" s="52"/>
      <c r="F29" s="53"/>
      <c r="G29" s="139"/>
      <c r="H29" s="55"/>
      <c r="I29" s="136"/>
      <c r="J29" s="5"/>
      <c r="K29" s="2"/>
      <c r="L29" s="3"/>
      <c r="M29" s="4"/>
      <c r="N29" s="4"/>
    </row>
    <row r="30" spans="1:14" s="58" customFormat="1" ht="30" customHeight="1">
      <c r="A30" s="64" t="s">
        <v>249</v>
      </c>
      <c r="B30" s="65" t="s">
        <v>296</v>
      </c>
      <c r="C30" s="50" t="s">
        <v>303</v>
      </c>
      <c r="D30" s="61"/>
      <c r="E30" s="52" t="s">
        <v>131</v>
      </c>
      <c r="F30" s="53">
        <v>30</v>
      </c>
      <c r="G30" s="138"/>
      <c r="H30" s="55">
        <f>ROUND(G30*F30,2)</f>
        <v>0</v>
      </c>
      <c r="I30" s="137"/>
      <c r="J30" s="1"/>
      <c r="K30" s="6"/>
      <c r="L30" s="7"/>
      <c r="M30" s="1"/>
      <c r="N30" s="8"/>
    </row>
    <row r="31" spans="1:14" ht="30" customHeight="1">
      <c r="A31" s="41"/>
      <c r="B31" s="68"/>
      <c r="C31" s="62" t="s">
        <v>372</v>
      </c>
      <c r="D31" s="44"/>
      <c r="E31" s="45"/>
      <c r="F31" s="128"/>
      <c r="G31" s="140"/>
      <c r="H31" s="47"/>
      <c r="I31" s="136"/>
      <c r="J31" s="5"/>
      <c r="K31" s="2"/>
      <c r="L31" s="3"/>
      <c r="M31" s="4"/>
      <c r="N31" s="4"/>
    </row>
    <row r="32" spans="1:14" s="56" customFormat="1" ht="43.5" customHeight="1">
      <c r="A32" s="48" t="s">
        <v>149</v>
      </c>
      <c r="B32" s="49" t="s">
        <v>70</v>
      </c>
      <c r="C32" s="50" t="s">
        <v>244</v>
      </c>
      <c r="D32" s="66" t="s">
        <v>342</v>
      </c>
      <c r="E32" s="52"/>
      <c r="F32" s="69"/>
      <c r="G32" s="139"/>
      <c r="H32" s="70"/>
      <c r="I32" s="137"/>
      <c r="J32" s="1"/>
      <c r="K32" s="6"/>
      <c r="L32" s="7"/>
      <c r="M32" s="1"/>
      <c r="N32" s="8"/>
    </row>
    <row r="33" spans="1:14" s="56" customFormat="1" ht="43.5" customHeight="1">
      <c r="A33" s="48" t="s">
        <v>150</v>
      </c>
      <c r="B33" s="60" t="s">
        <v>194</v>
      </c>
      <c r="C33" s="50" t="s">
        <v>137</v>
      </c>
      <c r="D33" s="61" t="s">
        <v>124</v>
      </c>
      <c r="E33" s="52" t="s">
        <v>129</v>
      </c>
      <c r="F33" s="69">
        <v>1305</v>
      </c>
      <c r="G33" s="138"/>
      <c r="H33" s="55">
        <f>ROUND(G33*F33,2)</f>
        <v>0</v>
      </c>
      <c r="I33" s="136"/>
      <c r="J33" s="5"/>
      <c r="K33" s="2"/>
      <c r="L33" s="3"/>
      <c r="M33" s="4"/>
      <c r="N33" s="4"/>
    </row>
    <row r="34" spans="1:14" s="56" customFormat="1" ht="43.5" customHeight="1">
      <c r="A34" s="48" t="s">
        <v>209</v>
      </c>
      <c r="B34" s="49" t="s">
        <v>71</v>
      </c>
      <c r="C34" s="50" t="s">
        <v>198</v>
      </c>
      <c r="D34" s="66" t="s">
        <v>342</v>
      </c>
      <c r="E34" s="52"/>
      <c r="F34" s="69"/>
      <c r="G34" s="139"/>
      <c r="H34" s="70"/>
      <c r="I34" s="137"/>
      <c r="J34" s="1"/>
      <c r="K34" s="6"/>
      <c r="L34" s="7"/>
      <c r="M34" s="1"/>
      <c r="N34" s="8"/>
    </row>
    <row r="35" spans="1:14" s="58" customFormat="1" ht="43.5" customHeight="1">
      <c r="A35" s="48" t="s">
        <v>256</v>
      </c>
      <c r="B35" s="60" t="s">
        <v>188</v>
      </c>
      <c r="C35" s="50" t="s">
        <v>348</v>
      </c>
      <c r="D35" s="61" t="s">
        <v>215</v>
      </c>
      <c r="E35" s="52" t="s">
        <v>133</v>
      </c>
      <c r="F35" s="53">
        <v>22</v>
      </c>
      <c r="G35" s="138"/>
      <c r="H35" s="55">
        <f>ROUND(G35*F35,2)</f>
        <v>0</v>
      </c>
      <c r="I35" s="136"/>
      <c r="J35" s="5"/>
      <c r="K35" s="2"/>
      <c r="L35" s="3"/>
      <c r="M35" s="4"/>
      <c r="N35" s="4"/>
    </row>
    <row r="36" spans="1:14" s="58" customFormat="1" ht="43.5" customHeight="1">
      <c r="A36" s="48" t="s">
        <v>213</v>
      </c>
      <c r="B36" s="60" t="s">
        <v>189</v>
      </c>
      <c r="C36" s="50" t="s">
        <v>336</v>
      </c>
      <c r="D36" s="61" t="s">
        <v>304</v>
      </c>
      <c r="E36" s="52" t="s">
        <v>133</v>
      </c>
      <c r="F36" s="53">
        <v>10</v>
      </c>
      <c r="G36" s="138"/>
      <c r="H36" s="55">
        <f>ROUND(G36*F36,2)</f>
        <v>0</v>
      </c>
      <c r="I36" s="137"/>
      <c r="J36" s="1"/>
      <c r="K36" s="6"/>
      <c r="L36" s="7"/>
      <c r="M36" s="1"/>
      <c r="N36" s="8"/>
    </row>
    <row r="37" spans="1:14" ht="30" customHeight="1">
      <c r="A37" s="41"/>
      <c r="B37" s="68"/>
      <c r="C37" s="62" t="s">
        <v>144</v>
      </c>
      <c r="D37" s="44"/>
      <c r="E37" s="71"/>
      <c r="F37" s="128"/>
      <c r="G37" s="140"/>
      <c r="H37" s="47"/>
      <c r="I37" s="136"/>
      <c r="J37" s="5"/>
      <c r="K37" s="2"/>
      <c r="L37" s="3"/>
      <c r="M37" s="4"/>
      <c r="N37" s="4"/>
    </row>
    <row r="38" spans="1:14" s="56" customFormat="1" ht="30" customHeight="1">
      <c r="A38" s="48" t="s">
        <v>151</v>
      </c>
      <c r="B38" s="49" t="s">
        <v>72</v>
      </c>
      <c r="C38" s="50" t="s">
        <v>220</v>
      </c>
      <c r="D38" s="61" t="s">
        <v>6</v>
      </c>
      <c r="E38" s="52"/>
      <c r="F38" s="69"/>
      <c r="G38" s="139"/>
      <c r="H38" s="70"/>
      <c r="I38" s="137"/>
      <c r="J38" s="1"/>
      <c r="K38" s="6"/>
      <c r="L38" s="7"/>
      <c r="M38" s="1"/>
      <c r="N38" s="8"/>
    </row>
    <row r="39" spans="1:14" s="56" customFormat="1" ht="30" customHeight="1">
      <c r="A39" s="48" t="s">
        <v>153</v>
      </c>
      <c r="B39" s="60" t="s">
        <v>188</v>
      </c>
      <c r="C39" s="50" t="s">
        <v>351</v>
      </c>
      <c r="D39" s="61"/>
      <c r="E39" s="52" t="s">
        <v>132</v>
      </c>
      <c r="F39" s="69">
        <v>2</v>
      </c>
      <c r="G39" s="138"/>
      <c r="H39" s="55">
        <f>ROUND(G39*F39,2)</f>
        <v>0</v>
      </c>
      <c r="I39" s="136"/>
      <c r="J39" s="5"/>
      <c r="K39" s="2"/>
      <c r="L39" s="3"/>
      <c r="M39" s="4"/>
      <c r="N39" s="4"/>
    </row>
    <row r="40" spans="1:14" s="56" customFormat="1" ht="30" customHeight="1">
      <c r="A40" s="48" t="s">
        <v>281</v>
      </c>
      <c r="B40" s="49" t="s">
        <v>73</v>
      </c>
      <c r="C40" s="50" t="s">
        <v>282</v>
      </c>
      <c r="D40" s="61" t="s">
        <v>6</v>
      </c>
      <c r="E40" s="52"/>
      <c r="F40" s="69"/>
      <c r="G40" s="139"/>
      <c r="H40" s="70"/>
      <c r="I40" s="137"/>
      <c r="J40" s="1"/>
      <c r="K40" s="6"/>
      <c r="L40" s="7"/>
      <c r="M40" s="1"/>
      <c r="N40" s="8"/>
    </row>
    <row r="41" spans="1:14" s="56" customFormat="1" ht="30" customHeight="1">
      <c r="A41" s="48" t="s">
        <v>283</v>
      </c>
      <c r="B41" s="60" t="s">
        <v>188</v>
      </c>
      <c r="C41" s="50" t="s">
        <v>221</v>
      </c>
      <c r="D41" s="61"/>
      <c r="E41" s="52" t="s">
        <v>132</v>
      </c>
      <c r="F41" s="69">
        <v>1</v>
      </c>
      <c r="G41" s="138"/>
      <c r="H41" s="55">
        <f>ROUND(G41*F41,2)</f>
        <v>0</v>
      </c>
      <c r="I41" s="136"/>
      <c r="J41" s="5"/>
      <c r="K41" s="2"/>
      <c r="L41" s="3"/>
      <c r="M41" s="4"/>
      <c r="N41" s="4"/>
    </row>
    <row r="42" spans="1:14" s="58" customFormat="1" ht="30" customHeight="1">
      <c r="A42" s="48" t="s">
        <v>154</v>
      </c>
      <c r="B42" s="49" t="s">
        <v>74</v>
      </c>
      <c r="C42" s="50" t="s">
        <v>222</v>
      </c>
      <c r="D42" s="61" t="s">
        <v>6</v>
      </c>
      <c r="E42" s="52"/>
      <c r="F42" s="69"/>
      <c r="G42" s="139"/>
      <c r="H42" s="70"/>
      <c r="I42" s="137"/>
      <c r="J42" s="1"/>
      <c r="K42" s="6"/>
      <c r="L42" s="7"/>
      <c r="M42" s="1"/>
      <c r="N42" s="8"/>
    </row>
    <row r="43" spans="1:14" s="58" customFormat="1" ht="30" customHeight="1">
      <c r="A43" s="48" t="s">
        <v>27</v>
      </c>
      <c r="B43" s="60" t="s">
        <v>188</v>
      </c>
      <c r="C43" s="50" t="s">
        <v>373</v>
      </c>
      <c r="D43" s="61"/>
      <c r="E43" s="52"/>
      <c r="F43" s="69"/>
      <c r="G43" s="139"/>
      <c r="H43" s="70"/>
      <c r="I43" s="136"/>
      <c r="J43" s="5"/>
      <c r="K43" s="2"/>
      <c r="L43" s="3"/>
      <c r="M43" s="4"/>
      <c r="N43" s="4"/>
    </row>
    <row r="44" spans="1:14" s="58" customFormat="1" ht="43.5" customHeight="1">
      <c r="A44" s="48" t="s">
        <v>29</v>
      </c>
      <c r="B44" s="65" t="s">
        <v>296</v>
      </c>
      <c r="C44" s="50" t="s">
        <v>374</v>
      </c>
      <c r="D44" s="61"/>
      <c r="E44" s="52" t="s">
        <v>133</v>
      </c>
      <c r="F44" s="130">
        <v>108</v>
      </c>
      <c r="G44" s="138"/>
      <c r="H44" s="55">
        <f>ROUND(G44*F44,2)</f>
        <v>0</v>
      </c>
      <c r="I44" s="137"/>
      <c r="J44" s="1"/>
      <c r="K44" s="6"/>
      <c r="L44" s="7"/>
      <c r="M44" s="1"/>
      <c r="N44" s="8"/>
    </row>
    <row r="45" spans="1:14" s="73" customFormat="1" ht="30" customHeight="1">
      <c r="A45" s="48" t="s">
        <v>42</v>
      </c>
      <c r="B45" s="49" t="s">
        <v>175</v>
      </c>
      <c r="C45" s="72" t="s">
        <v>224</v>
      </c>
      <c r="D45" s="61" t="s">
        <v>6</v>
      </c>
      <c r="E45" s="52"/>
      <c r="F45" s="69"/>
      <c r="G45" s="139"/>
      <c r="H45" s="70"/>
      <c r="I45" s="136"/>
      <c r="J45" s="5"/>
      <c r="K45" s="2"/>
      <c r="L45" s="3"/>
      <c r="M45" s="4"/>
      <c r="N45" s="4"/>
    </row>
    <row r="46" spans="1:14" s="73" customFormat="1" ht="30" customHeight="1">
      <c r="A46" s="48" t="s">
        <v>43</v>
      </c>
      <c r="B46" s="60" t="s">
        <v>188</v>
      </c>
      <c r="C46" s="72" t="s">
        <v>353</v>
      </c>
      <c r="D46" s="61"/>
      <c r="E46" s="52" t="s">
        <v>132</v>
      </c>
      <c r="F46" s="69">
        <v>1</v>
      </c>
      <c r="G46" s="138"/>
      <c r="H46" s="55">
        <f>ROUND(G46*F46,2)</f>
        <v>0</v>
      </c>
      <c r="I46" s="137"/>
      <c r="J46" s="1"/>
      <c r="K46" s="6"/>
      <c r="L46" s="7"/>
      <c r="M46" s="1"/>
      <c r="N46" s="8"/>
    </row>
    <row r="47" spans="1:14" s="73" customFormat="1" ht="30" customHeight="1">
      <c r="A47" s="48" t="s">
        <v>44</v>
      </c>
      <c r="B47" s="49" t="s">
        <v>176</v>
      </c>
      <c r="C47" s="72" t="s">
        <v>225</v>
      </c>
      <c r="D47" s="61" t="s">
        <v>6</v>
      </c>
      <c r="E47" s="52"/>
      <c r="F47" s="69"/>
      <c r="G47" s="139"/>
      <c r="H47" s="70"/>
      <c r="I47" s="136"/>
      <c r="J47" s="5"/>
      <c r="K47" s="2"/>
      <c r="L47" s="3"/>
      <c r="M47" s="4"/>
      <c r="N47" s="4"/>
    </row>
    <row r="48" spans="1:14" s="73" customFormat="1" ht="30" customHeight="1">
      <c r="A48" s="48" t="s">
        <v>45</v>
      </c>
      <c r="B48" s="60" t="s">
        <v>188</v>
      </c>
      <c r="C48" s="72" t="s">
        <v>354</v>
      </c>
      <c r="D48" s="61"/>
      <c r="E48" s="52" t="s">
        <v>132</v>
      </c>
      <c r="F48" s="69">
        <v>1</v>
      </c>
      <c r="G48" s="138"/>
      <c r="H48" s="55">
        <f>ROUND(G48*F48,2)</f>
        <v>0</v>
      </c>
      <c r="I48" s="137"/>
      <c r="J48" s="1"/>
      <c r="K48" s="6"/>
      <c r="L48" s="7"/>
      <c r="M48" s="1"/>
      <c r="N48" s="8"/>
    </row>
    <row r="49" spans="1:14" s="58" customFormat="1" ht="30" customHeight="1">
      <c r="A49" s="48" t="s">
        <v>234</v>
      </c>
      <c r="B49" s="49" t="s">
        <v>313</v>
      </c>
      <c r="C49" s="50" t="s">
        <v>178</v>
      </c>
      <c r="D49" s="61" t="s">
        <v>7</v>
      </c>
      <c r="E49" s="52" t="s">
        <v>133</v>
      </c>
      <c r="F49" s="69">
        <v>36</v>
      </c>
      <c r="G49" s="138"/>
      <c r="H49" s="55">
        <f>ROUND(G49*F49,2)</f>
        <v>0</v>
      </c>
      <c r="I49" s="136"/>
      <c r="J49" s="5"/>
      <c r="K49" s="2"/>
      <c r="L49" s="3"/>
      <c r="M49" s="4"/>
      <c r="N49" s="4"/>
    </row>
    <row r="50" spans="1:14" ht="30" customHeight="1">
      <c r="A50" s="41"/>
      <c r="B50" s="74"/>
      <c r="C50" s="62" t="s">
        <v>145</v>
      </c>
      <c r="D50" s="44"/>
      <c r="E50" s="71"/>
      <c r="F50" s="128"/>
      <c r="G50" s="140"/>
      <c r="H50" s="47"/>
      <c r="I50" s="137"/>
      <c r="J50" s="1"/>
      <c r="K50" s="6"/>
      <c r="L50" s="7"/>
      <c r="M50" s="1"/>
      <c r="N50" s="8"/>
    </row>
    <row r="51" spans="1:14" s="56" customFormat="1" ht="30" customHeight="1">
      <c r="A51" s="48" t="s">
        <v>157</v>
      </c>
      <c r="B51" s="49" t="s">
        <v>254</v>
      </c>
      <c r="C51" s="50" t="s">
        <v>272</v>
      </c>
      <c r="D51" s="61" t="s">
        <v>8</v>
      </c>
      <c r="E51" s="52"/>
      <c r="F51" s="69"/>
      <c r="G51" s="139"/>
      <c r="H51" s="70"/>
      <c r="I51" s="136"/>
      <c r="J51" s="5"/>
      <c r="K51" s="2"/>
      <c r="L51" s="3"/>
      <c r="M51" s="4"/>
      <c r="N51" s="4"/>
    </row>
    <row r="52" spans="1:14" s="58" customFormat="1" ht="30" customHeight="1">
      <c r="A52" s="48" t="s">
        <v>158</v>
      </c>
      <c r="B52" s="60" t="s">
        <v>188</v>
      </c>
      <c r="C52" s="50" t="s">
        <v>324</v>
      </c>
      <c r="D52" s="61"/>
      <c r="E52" s="52" t="s">
        <v>132</v>
      </c>
      <c r="F52" s="69">
        <v>3</v>
      </c>
      <c r="G52" s="138"/>
      <c r="H52" s="55">
        <f>ROUND(G52*F52,2)</f>
        <v>0</v>
      </c>
      <c r="I52" s="137"/>
      <c r="J52" s="1"/>
      <c r="K52" s="6"/>
      <c r="L52" s="7"/>
      <c r="M52" s="1"/>
      <c r="N52" s="8"/>
    </row>
    <row r="53" spans="1:14" ht="30" customHeight="1">
      <c r="A53" s="41"/>
      <c r="B53" s="42"/>
      <c r="C53" s="62" t="s">
        <v>146</v>
      </c>
      <c r="D53" s="44"/>
      <c r="E53" s="63"/>
      <c r="F53" s="129"/>
      <c r="G53" s="140"/>
      <c r="H53" s="47"/>
      <c r="I53" s="136"/>
      <c r="J53" s="5"/>
      <c r="K53" s="2"/>
      <c r="L53" s="3"/>
      <c r="M53" s="4"/>
      <c r="N53" s="4"/>
    </row>
    <row r="54" spans="1:14" s="56" customFormat="1" ht="30" customHeight="1">
      <c r="A54" s="64" t="s">
        <v>161</v>
      </c>
      <c r="B54" s="49" t="s">
        <v>255</v>
      </c>
      <c r="C54" s="50" t="s">
        <v>100</v>
      </c>
      <c r="D54" s="61" t="s">
        <v>10</v>
      </c>
      <c r="E54" s="52"/>
      <c r="F54" s="53"/>
      <c r="G54" s="139"/>
      <c r="H54" s="55"/>
      <c r="I54" s="137"/>
      <c r="J54" s="1"/>
      <c r="K54" s="6"/>
      <c r="L54" s="7"/>
      <c r="M54" s="1"/>
      <c r="N54" s="8"/>
    </row>
    <row r="55" spans="1:14" s="58" customFormat="1" ht="30" customHeight="1">
      <c r="A55" s="64" t="s">
        <v>163</v>
      </c>
      <c r="B55" s="60" t="s">
        <v>188</v>
      </c>
      <c r="C55" s="50" t="s">
        <v>326</v>
      </c>
      <c r="D55" s="61"/>
      <c r="E55" s="52" t="s">
        <v>129</v>
      </c>
      <c r="F55" s="53">
        <v>40</v>
      </c>
      <c r="G55" s="138"/>
      <c r="H55" s="55">
        <f>ROUND(G55*F55,2)</f>
        <v>0</v>
      </c>
      <c r="I55" s="136"/>
      <c r="J55" s="5"/>
      <c r="K55" s="2"/>
      <c r="L55" s="3"/>
      <c r="M55" s="4"/>
      <c r="N55" s="4"/>
    </row>
    <row r="56" spans="1:14" ht="30" customHeight="1" thickBot="1">
      <c r="A56" s="75"/>
      <c r="B56" s="76" t="str">
        <f>B6</f>
        <v>A</v>
      </c>
      <c r="C56" s="147" t="str">
        <f>C6</f>
        <v>Carruthers Avenue from Arlington Street to Parr Street-Concrete Reconstruction</v>
      </c>
      <c r="D56" s="148"/>
      <c r="E56" s="148"/>
      <c r="F56" s="149"/>
      <c r="G56" s="141" t="s">
        <v>375</v>
      </c>
      <c r="H56" s="75">
        <f>SUM(H6:H55)</f>
        <v>0</v>
      </c>
      <c r="I56" s="137"/>
      <c r="J56" s="1"/>
      <c r="K56" s="6"/>
      <c r="L56" s="7"/>
      <c r="M56" s="1"/>
      <c r="N56" s="8"/>
    </row>
    <row r="57" spans="1:14" s="40" customFormat="1" ht="30" customHeight="1" thickTop="1">
      <c r="A57" s="36"/>
      <c r="B57" s="37" t="s">
        <v>276</v>
      </c>
      <c r="C57" s="150" t="s">
        <v>376</v>
      </c>
      <c r="D57" s="151"/>
      <c r="E57" s="151"/>
      <c r="F57" s="152"/>
      <c r="G57" s="142"/>
      <c r="H57" s="78"/>
      <c r="I57" s="136"/>
      <c r="J57" s="5"/>
      <c r="K57" s="2"/>
      <c r="L57" s="3"/>
      <c r="M57" s="4"/>
      <c r="N57" s="4"/>
    </row>
    <row r="58" spans="1:14" ht="30" customHeight="1">
      <c r="A58" s="41"/>
      <c r="B58" s="42"/>
      <c r="C58" s="43" t="s">
        <v>141</v>
      </c>
      <c r="D58" s="44"/>
      <c r="E58" s="45" t="s">
        <v>124</v>
      </c>
      <c r="F58" s="128" t="s">
        <v>124</v>
      </c>
      <c r="G58" s="140" t="s">
        <v>124</v>
      </c>
      <c r="H58" s="47"/>
      <c r="I58" s="137"/>
      <c r="J58" s="1"/>
      <c r="K58" s="6"/>
      <c r="L58" s="7"/>
      <c r="M58" s="1"/>
      <c r="N58" s="8"/>
    </row>
    <row r="59" spans="1:14" s="56" customFormat="1" ht="30" customHeight="1">
      <c r="A59" s="48" t="s">
        <v>235</v>
      </c>
      <c r="B59" s="49" t="s">
        <v>101</v>
      </c>
      <c r="C59" s="50" t="s">
        <v>62</v>
      </c>
      <c r="D59" s="51" t="s">
        <v>341</v>
      </c>
      <c r="E59" s="52" t="s">
        <v>130</v>
      </c>
      <c r="F59" s="53">
        <v>465</v>
      </c>
      <c r="G59" s="138"/>
      <c r="H59" s="55">
        <f>ROUND(G59*F59,2)</f>
        <v>0</v>
      </c>
      <c r="I59" s="136"/>
      <c r="J59" s="5"/>
      <c r="K59" s="2"/>
      <c r="L59" s="3"/>
      <c r="M59" s="4"/>
      <c r="N59" s="4"/>
    </row>
    <row r="60" spans="1:14" s="58" customFormat="1" ht="30" customHeight="1">
      <c r="A60" s="57" t="s">
        <v>164</v>
      </c>
      <c r="B60" s="49" t="s">
        <v>102</v>
      </c>
      <c r="C60" s="50" t="s">
        <v>55</v>
      </c>
      <c r="D60" s="51" t="s">
        <v>341</v>
      </c>
      <c r="E60" s="52" t="s">
        <v>129</v>
      </c>
      <c r="F60" s="53">
        <v>1235</v>
      </c>
      <c r="G60" s="138"/>
      <c r="H60" s="55">
        <f>ROUND(G60*F60,2)</f>
        <v>0</v>
      </c>
      <c r="I60" s="137"/>
      <c r="J60" s="1"/>
      <c r="K60" s="6"/>
      <c r="L60" s="7"/>
      <c r="M60" s="1"/>
      <c r="N60" s="8"/>
    </row>
    <row r="61" spans="1:14" s="56" customFormat="1" ht="30" customHeight="1">
      <c r="A61" s="57" t="s">
        <v>165</v>
      </c>
      <c r="B61" s="49" t="s">
        <v>103</v>
      </c>
      <c r="C61" s="50" t="s">
        <v>64</v>
      </c>
      <c r="D61" s="51" t="s">
        <v>341</v>
      </c>
      <c r="E61" s="52"/>
      <c r="F61" s="53"/>
      <c r="G61" s="139"/>
      <c r="H61" s="55"/>
      <c r="I61" s="136"/>
      <c r="J61" s="5"/>
      <c r="K61" s="2"/>
      <c r="L61" s="3"/>
      <c r="M61" s="4"/>
      <c r="N61" s="4"/>
    </row>
    <row r="62" spans="1:14" s="56" customFormat="1" ht="30" customHeight="1">
      <c r="A62" s="57" t="s">
        <v>329</v>
      </c>
      <c r="B62" s="60" t="s">
        <v>188</v>
      </c>
      <c r="C62" s="50" t="s">
        <v>327</v>
      </c>
      <c r="D62" s="61" t="s">
        <v>124</v>
      </c>
      <c r="E62" s="52" t="s">
        <v>131</v>
      </c>
      <c r="F62" s="53">
        <v>935</v>
      </c>
      <c r="G62" s="138"/>
      <c r="H62" s="55">
        <f>ROUND(G62*F62,2)</f>
        <v>0</v>
      </c>
      <c r="I62" s="137"/>
      <c r="J62" s="1"/>
      <c r="K62" s="6"/>
      <c r="L62" s="7"/>
      <c r="M62" s="1"/>
      <c r="N62" s="8"/>
    </row>
    <row r="63" spans="1:14" s="56" customFormat="1" ht="30" customHeight="1">
      <c r="A63" s="57" t="s">
        <v>166</v>
      </c>
      <c r="B63" s="49" t="s">
        <v>104</v>
      </c>
      <c r="C63" s="50" t="s">
        <v>182</v>
      </c>
      <c r="D63" s="51" t="s">
        <v>341</v>
      </c>
      <c r="E63" s="52" t="s">
        <v>130</v>
      </c>
      <c r="F63" s="53">
        <v>130</v>
      </c>
      <c r="G63" s="138"/>
      <c r="H63" s="55">
        <f>ROUND(G63*F63,2)</f>
        <v>0</v>
      </c>
      <c r="I63" s="136"/>
      <c r="J63" s="5"/>
      <c r="K63" s="2"/>
      <c r="L63" s="3"/>
      <c r="M63" s="4"/>
      <c r="N63" s="4"/>
    </row>
    <row r="64" spans="1:14" s="58" customFormat="1" ht="30" customHeight="1">
      <c r="A64" s="48" t="s">
        <v>167</v>
      </c>
      <c r="B64" s="49" t="s">
        <v>105</v>
      </c>
      <c r="C64" s="50" t="s">
        <v>69</v>
      </c>
      <c r="D64" s="51" t="s">
        <v>341</v>
      </c>
      <c r="E64" s="52" t="s">
        <v>129</v>
      </c>
      <c r="F64" s="53">
        <v>60</v>
      </c>
      <c r="G64" s="138"/>
      <c r="H64" s="55">
        <f>ROUND(G64*F64,2)</f>
        <v>0</v>
      </c>
      <c r="I64" s="137"/>
      <c r="J64" s="1"/>
      <c r="K64" s="6"/>
      <c r="L64" s="7"/>
      <c r="M64" s="1"/>
      <c r="N64" s="8"/>
    </row>
    <row r="65" spans="1:14" s="58" customFormat="1" ht="30" customHeight="1">
      <c r="A65" s="57" t="s">
        <v>168</v>
      </c>
      <c r="B65" s="49" t="s">
        <v>110</v>
      </c>
      <c r="C65" s="50" t="s">
        <v>307</v>
      </c>
      <c r="D65" s="61" t="s">
        <v>1</v>
      </c>
      <c r="E65" s="52" t="s">
        <v>129</v>
      </c>
      <c r="F65" s="53">
        <v>1235</v>
      </c>
      <c r="G65" s="138"/>
      <c r="H65" s="55">
        <f>ROUND(G65*F65,2)</f>
        <v>0</v>
      </c>
      <c r="I65" s="136"/>
      <c r="J65" s="5"/>
      <c r="K65" s="2"/>
      <c r="L65" s="3"/>
      <c r="M65" s="4"/>
      <c r="N65" s="4"/>
    </row>
    <row r="66" spans="1:14" s="58" customFormat="1" ht="30" customHeight="1">
      <c r="A66" s="57" t="s">
        <v>308</v>
      </c>
      <c r="B66" s="49" t="s">
        <v>200</v>
      </c>
      <c r="C66" s="50" t="s">
        <v>309</v>
      </c>
      <c r="D66" s="61" t="s">
        <v>2</v>
      </c>
      <c r="E66" s="52" t="s">
        <v>129</v>
      </c>
      <c r="F66" s="53">
        <v>1235</v>
      </c>
      <c r="G66" s="138"/>
      <c r="H66" s="55">
        <f>ROUND(G66*F66,2)</f>
        <v>0</v>
      </c>
      <c r="I66" s="137"/>
      <c r="J66" s="1"/>
      <c r="K66" s="6"/>
      <c r="L66" s="7"/>
      <c r="M66" s="1"/>
      <c r="N66" s="8"/>
    </row>
    <row r="67" spans="1:14" s="58" customFormat="1" ht="30" customHeight="1">
      <c r="A67" s="48" t="s">
        <v>169</v>
      </c>
      <c r="B67" s="49" t="s">
        <v>111</v>
      </c>
      <c r="C67" s="50" t="s">
        <v>183</v>
      </c>
      <c r="D67" s="61" t="s">
        <v>264</v>
      </c>
      <c r="E67" s="52"/>
      <c r="F67" s="53"/>
      <c r="G67" s="139"/>
      <c r="H67" s="55"/>
      <c r="I67" s="136"/>
      <c r="J67" s="5"/>
      <c r="K67" s="2"/>
      <c r="L67" s="3"/>
      <c r="M67" s="4"/>
      <c r="N67" s="4"/>
    </row>
    <row r="68" spans="1:14" s="56" customFormat="1" ht="30" customHeight="1">
      <c r="A68" s="48" t="s">
        <v>253</v>
      </c>
      <c r="B68" s="60" t="s">
        <v>188</v>
      </c>
      <c r="C68" s="50" t="s">
        <v>184</v>
      </c>
      <c r="D68" s="61" t="s">
        <v>124</v>
      </c>
      <c r="E68" s="52" t="s">
        <v>131</v>
      </c>
      <c r="F68" s="53">
        <v>55</v>
      </c>
      <c r="G68" s="138"/>
      <c r="H68" s="55">
        <f>ROUND(G68*F68,2)</f>
        <v>0</v>
      </c>
      <c r="I68" s="137"/>
      <c r="J68" s="1"/>
      <c r="K68" s="6"/>
      <c r="L68" s="7"/>
      <c r="M68" s="1"/>
      <c r="N68" s="8"/>
    </row>
    <row r="69" spans="1:14" ht="30" customHeight="1">
      <c r="A69" s="41"/>
      <c r="B69" s="42"/>
      <c r="C69" s="62" t="s">
        <v>370</v>
      </c>
      <c r="D69" s="44"/>
      <c r="E69" s="63"/>
      <c r="F69" s="129"/>
      <c r="G69" s="140"/>
      <c r="H69" s="47"/>
      <c r="I69" s="136"/>
      <c r="J69" s="5"/>
      <c r="K69" s="2"/>
      <c r="L69" s="3"/>
      <c r="M69" s="4"/>
      <c r="N69" s="4"/>
    </row>
    <row r="70" spans="1:14" s="56" customFormat="1" ht="30" customHeight="1">
      <c r="A70" s="64" t="s">
        <v>202</v>
      </c>
      <c r="B70" s="49" t="s">
        <v>140</v>
      </c>
      <c r="C70" s="50" t="s">
        <v>179</v>
      </c>
      <c r="D70" s="51" t="s">
        <v>341</v>
      </c>
      <c r="E70" s="52"/>
      <c r="F70" s="53"/>
      <c r="G70" s="139"/>
      <c r="H70" s="55"/>
      <c r="I70" s="137"/>
      <c r="J70" s="1"/>
      <c r="K70" s="6"/>
      <c r="L70" s="7"/>
      <c r="M70" s="1"/>
      <c r="N70" s="8"/>
    </row>
    <row r="71" spans="1:14" s="58" customFormat="1" ht="30" customHeight="1">
      <c r="A71" s="64" t="s">
        <v>236</v>
      </c>
      <c r="B71" s="60" t="s">
        <v>188</v>
      </c>
      <c r="C71" s="50" t="s">
        <v>180</v>
      </c>
      <c r="D71" s="61" t="s">
        <v>124</v>
      </c>
      <c r="E71" s="52" t="s">
        <v>129</v>
      </c>
      <c r="F71" s="53">
        <v>1540</v>
      </c>
      <c r="G71" s="138"/>
      <c r="H71" s="55">
        <f>ROUND(G71*F71,2)</f>
        <v>0</v>
      </c>
      <c r="I71" s="136"/>
      <c r="J71" s="5"/>
      <c r="K71" s="2"/>
      <c r="L71" s="3"/>
      <c r="M71" s="4"/>
      <c r="N71" s="4"/>
    </row>
    <row r="72" spans="1:14" s="58" customFormat="1" ht="30" customHeight="1">
      <c r="A72" s="64" t="s">
        <v>170</v>
      </c>
      <c r="B72" s="60" t="s">
        <v>189</v>
      </c>
      <c r="C72" s="50" t="s">
        <v>181</v>
      </c>
      <c r="D72" s="61" t="s">
        <v>124</v>
      </c>
      <c r="E72" s="52" t="s">
        <v>129</v>
      </c>
      <c r="F72" s="53">
        <v>60</v>
      </c>
      <c r="G72" s="138"/>
      <c r="H72" s="55">
        <f>ROUND(G72*F72,2)</f>
        <v>0</v>
      </c>
      <c r="I72" s="137"/>
      <c r="J72" s="1"/>
      <c r="K72" s="6"/>
      <c r="L72" s="7"/>
      <c r="M72" s="1"/>
      <c r="N72" s="8"/>
    </row>
    <row r="73" spans="1:14" s="58" customFormat="1" ht="30" customHeight="1">
      <c r="A73" s="64" t="s">
        <v>171</v>
      </c>
      <c r="B73" s="49" t="s">
        <v>106</v>
      </c>
      <c r="C73" s="50" t="s">
        <v>112</v>
      </c>
      <c r="D73" s="61" t="s">
        <v>337</v>
      </c>
      <c r="E73" s="52"/>
      <c r="F73" s="53"/>
      <c r="G73" s="139"/>
      <c r="H73" s="55"/>
      <c r="I73" s="136"/>
      <c r="J73" s="5"/>
      <c r="K73" s="2"/>
      <c r="L73" s="3"/>
      <c r="M73" s="4"/>
      <c r="N73" s="4"/>
    </row>
    <row r="74" spans="1:14" s="58" customFormat="1" ht="30" customHeight="1">
      <c r="A74" s="64" t="s">
        <v>172</v>
      </c>
      <c r="B74" s="60" t="s">
        <v>188</v>
      </c>
      <c r="C74" s="50" t="s">
        <v>139</v>
      </c>
      <c r="D74" s="61" t="s">
        <v>124</v>
      </c>
      <c r="E74" s="52" t="s">
        <v>132</v>
      </c>
      <c r="F74" s="53">
        <v>45</v>
      </c>
      <c r="G74" s="138"/>
      <c r="H74" s="55">
        <f>ROUND(G74*F74,2)</f>
        <v>0</v>
      </c>
      <c r="I74" s="137"/>
      <c r="J74" s="1"/>
      <c r="K74" s="6"/>
      <c r="L74" s="7"/>
      <c r="M74" s="1"/>
      <c r="N74" s="8"/>
    </row>
    <row r="75" spans="1:14" s="58" customFormat="1" ht="30" customHeight="1">
      <c r="A75" s="64" t="s">
        <v>173</v>
      </c>
      <c r="B75" s="49" t="s">
        <v>107</v>
      </c>
      <c r="C75" s="50" t="s">
        <v>113</v>
      </c>
      <c r="D75" s="61" t="s">
        <v>337</v>
      </c>
      <c r="E75" s="52"/>
      <c r="F75" s="53"/>
      <c r="G75" s="139"/>
      <c r="H75" s="55"/>
      <c r="I75" s="136"/>
      <c r="J75" s="5"/>
      <c r="K75" s="2"/>
      <c r="L75" s="3"/>
      <c r="M75" s="4"/>
      <c r="N75" s="4"/>
    </row>
    <row r="76" spans="1:14" s="58" customFormat="1" ht="30" customHeight="1">
      <c r="A76" s="64" t="s">
        <v>174</v>
      </c>
      <c r="B76" s="60" t="s">
        <v>188</v>
      </c>
      <c r="C76" s="50" t="s">
        <v>138</v>
      </c>
      <c r="D76" s="61" t="s">
        <v>124</v>
      </c>
      <c r="E76" s="52" t="s">
        <v>132</v>
      </c>
      <c r="F76" s="53">
        <v>230</v>
      </c>
      <c r="G76" s="138"/>
      <c r="H76" s="55">
        <f>ROUND(G76*F76,2)</f>
        <v>0</v>
      </c>
      <c r="I76" s="137"/>
      <c r="J76" s="1"/>
      <c r="K76" s="6"/>
      <c r="L76" s="7"/>
      <c r="M76" s="1"/>
      <c r="N76" s="8"/>
    </row>
    <row r="77" spans="1:14" s="56" customFormat="1" ht="30" customHeight="1">
      <c r="A77" s="64" t="s">
        <v>314</v>
      </c>
      <c r="B77" s="49" t="s">
        <v>114</v>
      </c>
      <c r="C77" s="50" t="s">
        <v>185</v>
      </c>
      <c r="D77" s="61" t="s">
        <v>3</v>
      </c>
      <c r="E77" s="52"/>
      <c r="F77" s="53"/>
      <c r="G77" s="139"/>
      <c r="H77" s="55"/>
      <c r="I77" s="136"/>
      <c r="J77" s="5"/>
      <c r="K77" s="2"/>
      <c r="L77" s="3"/>
      <c r="M77" s="4"/>
      <c r="N77" s="4"/>
    </row>
    <row r="78" spans="1:14" s="58" customFormat="1" ht="30" customHeight="1">
      <c r="A78" s="64" t="s">
        <v>315</v>
      </c>
      <c r="B78" s="60" t="s">
        <v>371</v>
      </c>
      <c r="C78" s="50" t="s">
        <v>5</v>
      </c>
      <c r="D78" s="61" t="s">
        <v>214</v>
      </c>
      <c r="E78" s="52"/>
      <c r="F78" s="53"/>
      <c r="G78" s="139"/>
      <c r="H78" s="55"/>
      <c r="I78" s="137"/>
      <c r="J78" s="1"/>
      <c r="K78" s="6"/>
      <c r="L78" s="7"/>
      <c r="M78" s="1"/>
      <c r="N78" s="8"/>
    </row>
    <row r="79" spans="1:14" s="58" customFormat="1" ht="30" customHeight="1">
      <c r="A79" s="64" t="s">
        <v>317</v>
      </c>
      <c r="B79" s="65" t="s">
        <v>296</v>
      </c>
      <c r="C79" s="50" t="s">
        <v>299</v>
      </c>
      <c r="D79" s="61"/>
      <c r="E79" s="52" t="s">
        <v>129</v>
      </c>
      <c r="F79" s="53">
        <v>30</v>
      </c>
      <c r="G79" s="138"/>
      <c r="H79" s="55">
        <f>ROUND(G79*F79,2)</f>
        <v>0</v>
      </c>
      <c r="I79" s="136"/>
      <c r="J79" s="5"/>
      <c r="K79" s="2"/>
      <c r="L79" s="3"/>
      <c r="M79" s="4"/>
      <c r="N79" s="4"/>
    </row>
    <row r="80" spans="1:14" s="58" customFormat="1" ht="30" customHeight="1">
      <c r="A80" s="64" t="s">
        <v>247</v>
      </c>
      <c r="B80" s="49" t="s">
        <v>115</v>
      </c>
      <c r="C80" s="50" t="s">
        <v>195</v>
      </c>
      <c r="D80" s="66" t="s">
        <v>343</v>
      </c>
      <c r="E80" s="67"/>
      <c r="F80" s="53"/>
      <c r="G80" s="139"/>
      <c r="H80" s="55"/>
      <c r="I80" s="137"/>
      <c r="J80" s="1"/>
      <c r="K80" s="6"/>
      <c r="L80" s="7"/>
      <c r="M80" s="1"/>
      <c r="N80" s="8"/>
    </row>
    <row r="81" spans="1:14" s="58" customFormat="1" ht="30" customHeight="1">
      <c r="A81" s="64" t="s">
        <v>248</v>
      </c>
      <c r="B81" s="60" t="s">
        <v>188</v>
      </c>
      <c r="C81" s="50" t="s">
        <v>197</v>
      </c>
      <c r="D81" s="61"/>
      <c r="E81" s="52"/>
      <c r="F81" s="53"/>
      <c r="G81" s="139"/>
      <c r="H81" s="55"/>
      <c r="I81" s="136"/>
      <c r="J81" s="5"/>
      <c r="K81" s="2"/>
      <c r="L81" s="3"/>
      <c r="M81" s="4"/>
      <c r="N81" s="4"/>
    </row>
    <row r="82" spans="1:14" s="58" customFormat="1" ht="30" customHeight="1">
      <c r="A82" s="64" t="s">
        <v>249</v>
      </c>
      <c r="B82" s="65" t="s">
        <v>296</v>
      </c>
      <c r="C82" s="50" t="s">
        <v>303</v>
      </c>
      <c r="D82" s="61"/>
      <c r="E82" s="52" t="s">
        <v>131</v>
      </c>
      <c r="F82" s="53">
        <v>20</v>
      </c>
      <c r="G82" s="138"/>
      <c r="H82" s="55">
        <f>ROUND(G82*F82,2)</f>
        <v>0</v>
      </c>
      <c r="I82" s="137"/>
      <c r="J82" s="1"/>
      <c r="K82" s="6"/>
      <c r="L82" s="7"/>
      <c r="M82" s="1"/>
      <c r="N82" s="8"/>
    </row>
    <row r="83" spans="1:14" s="56" customFormat="1" ht="30" customHeight="1">
      <c r="A83" s="64" t="s">
        <v>250</v>
      </c>
      <c r="B83" s="49" t="s">
        <v>109</v>
      </c>
      <c r="C83" s="50" t="s">
        <v>58</v>
      </c>
      <c r="D83" s="66" t="s">
        <v>344</v>
      </c>
      <c r="E83" s="52"/>
      <c r="F83" s="53"/>
      <c r="G83" s="139"/>
      <c r="H83" s="55"/>
      <c r="I83" s="136"/>
      <c r="J83" s="5"/>
      <c r="K83" s="2"/>
      <c r="L83" s="3"/>
      <c r="M83" s="4"/>
      <c r="N83" s="4"/>
    </row>
    <row r="84" spans="1:14" s="58" customFormat="1" ht="30" customHeight="1">
      <c r="A84" s="64" t="s">
        <v>251</v>
      </c>
      <c r="B84" s="60" t="s">
        <v>188</v>
      </c>
      <c r="C84" s="50" t="s">
        <v>56</v>
      </c>
      <c r="D84" s="61" t="s">
        <v>124</v>
      </c>
      <c r="E84" s="52" t="s">
        <v>129</v>
      </c>
      <c r="F84" s="53">
        <v>70</v>
      </c>
      <c r="G84" s="138"/>
      <c r="H84" s="55">
        <f>ROUND(G84*F84,2)</f>
        <v>0</v>
      </c>
      <c r="I84" s="137"/>
      <c r="J84" s="1"/>
      <c r="K84" s="6"/>
      <c r="L84" s="7"/>
      <c r="M84" s="1"/>
      <c r="N84" s="8"/>
    </row>
    <row r="85" spans="1:14" ht="30" customHeight="1">
      <c r="A85" s="41"/>
      <c r="B85" s="68"/>
      <c r="C85" s="62" t="s">
        <v>372</v>
      </c>
      <c r="D85" s="44"/>
      <c r="E85" s="45"/>
      <c r="F85" s="128"/>
      <c r="G85" s="140"/>
      <c r="H85" s="47"/>
      <c r="I85" s="136"/>
      <c r="J85" s="5"/>
      <c r="K85" s="2"/>
      <c r="L85" s="3"/>
      <c r="M85" s="4"/>
      <c r="N85" s="4"/>
    </row>
    <row r="86" spans="1:14" s="56" customFormat="1" ht="43.5" customHeight="1">
      <c r="A86" s="48" t="s">
        <v>149</v>
      </c>
      <c r="B86" s="49" t="s">
        <v>291</v>
      </c>
      <c r="C86" s="50" t="s">
        <v>244</v>
      </c>
      <c r="D86" s="66" t="s">
        <v>342</v>
      </c>
      <c r="E86" s="52"/>
      <c r="F86" s="69"/>
      <c r="G86" s="139"/>
      <c r="H86" s="70"/>
      <c r="I86" s="137"/>
      <c r="J86" s="1"/>
      <c r="K86" s="6"/>
      <c r="L86" s="7"/>
      <c r="M86" s="1"/>
      <c r="N86" s="8"/>
    </row>
    <row r="87" spans="1:14" s="56" customFormat="1" ht="43.5" customHeight="1">
      <c r="A87" s="48" t="s">
        <v>150</v>
      </c>
      <c r="B87" s="60" t="s">
        <v>188</v>
      </c>
      <c r="C87" s="50" t="s">
        <v>137</v>
      </c>
      <c r="D87" s="61" t="s">
        <v>124</v>
      </c>
      <c r="E87" s="52" t="s">
        <v>129</v>
      </c>
      <c r="F87" s="69">
        <v>1540</v>
      </c>
      <c r="G87" s="138"/>
      <c r="H87" s="55">
        <f>ROUND(G87*F87,2)</f>
        <v>0</v>
      </c>
      <c r="I87" s="136"/>
      <c r="J87" s="5"/>
      <c r="K87" s="2"/>
      <c r="L87" s="3"/>
      <c r="M87" s="4"/>
      <c r="N87" s="4"/>
    </row>
    <row r="88" spans="1:14" s="56" customFormat="1" ht="43.5" customHeight="1">
      <c r="A88" s="48" t="s">
        <v>209</v>
      </c>
      <c r="B88" s="49" t="s">
        <v>117</v>
      </c>
      <c r="C88" s="50" t="s">
        <v>198</v>
      </c>
      <c r="D88" s="66" t="s">
        <v>342</v>
      </c>
      <c r="E88" s="52"/>
      <c r="F88" s="69"/>
      <c r="G88" s="139"/>
      <c r="H88" s="70"/>
      <c r="I88" s="137"/>
      <c r="J88" s="1"/>
      <c r="K88" s="6"/>
      <c r="L88" s="7"/>
      <c r="M88" s="1"/>
      <c r="N88" s="8"/>
    </row>
    <row r="89" spans="1:14" s="58" customFormat="1" ht="43.5" customHeight="1">
      <c r="A89" s="48" t="s">
        <v>256</v>
      </c>
      <c r="B89" s="60" t="s">
        <v>188</v>
      </c>
      <c r="C89" s="50" t="s">
        <v>348</v>
      </c>
      <c r="D89" s="61" t="s">
        <v>215</v>
      </c>
      <c r="E89" s="52" t="s">
        <v>133</v>
      </c>
      <c r="F89" s="53">
        <v>15</v>
      </c>
      <c r="G89" s="138"/>
      <c r="H89" s="55">
        <f>ROUND(G89*F89,2)</f>
        <v>0</v>
      </c>
      <c r="I89" s="136"/>
      <c r="J89" s="5"/>
      <c r="K89" s="2"/>
      <c r="L89" s="3"/>
      <c r="M89" s="4"/>
      <c r="N89" s="4"/>
    </row>
    <row r="90" spans="1:14" s="58" customFormat="1" ht="43.5" customHeight="1">
      <c r="A90" s="48" t="s">
        <v>213</v>
      </c>
      <c r="B90" s="60" t="s">
        <v>189</v>
      </c>
      <c r="C90" s="50" t="s">
        <v>336</v>
      </c>
      <c r="D90" s="61" t="s">
        <v>304</v>
      </c>
      <c r="E90" s="52" t="s">
        <v>133</v>
      </c>
      <c r="F90" s="53">
        <v>7</v>
      </c>
      <c r="G90" s="138"/>
      <c r="H90" s="55">
        <f>ROUND(G90*F90,2)</f>
        <v>0</v>
      </c>
      <c r="I90" s="137"/>
      <c r="J90" s="1"/>
      <c r="K90" s="6"/>
      <c r="L90" s="7"/>
      <c r="M90" s="1"/>
      <c r="N90" s="8"/>
    </row>
    <row r="91" spans="1:14" ht="42" customHeight="1">
      <c r="A91" s="41"/>
      <c r="B91" s="68"/>
      <c r="C91" s="62" t="s">
        <v>144</v>
      </c>
      <c r="D91" s="44"/>
      <c r="E91" s="71"/>
      <c r="F91" s="128"/>
      <c r="G91" s="140"/>
      <c r="H91" s="47"/>
      <c r="I91" s="136"/>
      <c r="J91" s="5"/>
      <c r="K91" s="2"/>
      <c r="L91" s="3"/>
      <c r="M91" s="4"/>
      <c r="N91" s="4"/>
    </row>
    <row r="92" spans="1:14" s="56" customFormat="1" ht="30" customHeight="1">
      <c r="A92" s="48" t="s">
        <v>151</v>
      </c>
      <c r="B92" s="49" t="s">
        <v>118</v>
      </c>
      <c r="C92" s="50" t="s">
        <v>220</v>
      </c>
      <c r="D92" s="61" t="s">
        <v>6</v>
      </c>
      <c r="E92" s="52"/>
      <c r="F92" s="69"/>
      <c r="G92" s="139"/>
      <c r="H92" s="70"/>
      <c r="I92" s="137"/>
      <c r="J92" s="1"/>
      <c r="K92" s="6"/>
      <c r="L92" s="7"/>
      <c r="M92" s="1"/>
      <c r="N92" s="8"/>
    </row>
    <row r="93" spans="1:14" s="56" customFormat="1" ht="30" customHeight="1">
      <c r="A93" s="48" t="s">
        <v>153</v>
      </c>
      <c r="B93" s="60" t="s">
        <v>188</v>
      </c>
      <c r="C93" s="50" t="s">
        <v>350</v>
      </c>
      <c r="D93" s="61"/>
      <c r="E93" s="52" t="s">
        <v>132</v>
      </c>
      <c r="F93" s="69">
        <v>2</v>
      </c>
      <c r="G93" s="138"/>
      <c r="H93" s="55">
        <f>ROUND(G93*F93,2)</f>
        <v>0</v>
      </c>
      <c r="I93" s="136"/>
      <c r="J93" s="5"/>
      <c r="K93" s="2"/>
      <c r="L93" s="3"/>
      <c r="M93" s="4"/>
      <c r="N93" s="4"/>
    </row>
    <row r="94" spans="1:14" s="56" customFormat="1" ht="30" customHeight="1">
      <c r="A94" s="48" t="s">
        <v>281</v>
      </c>
      <c r="B94" s="49" t="s">
        <v>119</v>
      </c>
      <c r="C94" s="50" t="s">
        <v>282</v>
      </c>
      <c r="D94" s="61" t="s">
        <v>6</v>
      </c>
      <c r="E94" s="52"/>
      <c r="F94" s="69"/>
      <c r="G94" s="139"/>
      <c r="H94" s="70"/>
      <c r="I94" s="137"/>
      <c r="J94" s="1"/>
      <c r="K94" s="6"/>
      <c r="L94" s="7"/>
      <c r="M94" s="1"/>
      <c r="N94" s="8"/>
    </row>
    <row r="95" spans="1:14" s="56" customFormat="1" ht="30" customHeight="1">
      <c r="A95" s="48" t="s">
        <v>283</v>
      </c>
      <c r="B95" s="60" t="s">
        <v>188</v>
      </c>
      <c r="C95" s="50" t="s">
        <v>221</v>
      </c>
      <c r="D95" s="61"/>
      <c r="E95" s="52" t="s">
        <v>132</v>
      </c>
      <c r="F95" s="69">
        <v>1</v>
      </c>
      <c r="G95" s="138"/>
      <c r="H95" s="55">
        <f>ROUND(G95*F95,2)</f>
        <v>0</v>
      </c>
      <c r="I95" s="136"/>
      <c r="J95" s="5"/>
      <c r="K95" s="2"/>
      <c r="L95" s="3"/>
      <c r="M95" s="4"/>
      <c r="N95" s="4"/>
    </row>
    <row r="96" spans="1:14" s="58" customFormat="1" ht="30" customHeight="1">
      <c r="A96" s="48" t="s">
        <v>154</v>
      </c>
      <c r="B96" s="49" t="s">
        <v>120</v>
      </c>
      <c r="C96" s="50" t="s">
        <v>222</v>
      </c>
      <c r="D96" s="61" t="s">
        <v>6</v>
      </c>
      <c r="E96" s="52"/>
      <c r="F96" s="69"/>
      <c r="G96" s="139"/>
      <c r="H96" s="70"/>
      <c r="I96" s="137"/>
      <c r="J96" s="1"/>
      <c r="K96" s="6"/>
      <c r="L96" s="7"/>
      <c r="M96" s="1"/>
      <c r="N96" s="8"/>
    </row>
    <row r="97" spans="1:14" s="58" customFormat="1" ht="30" customHeight="1">
      <c r="A97" s="48" t="s">
        <v>27</v>
      </c>
      <c r="B97" s="60" t="s">
        <v>188</v>
      </c>
      <c r="C97" s="50" t="s">
        <v>377</v>
      </c>
      <c r="D97" s="61"/>
      <c r="E97" s="52"/>
      <c r="F97" s="69"/>
      <c r="G97" s="139"/>
      <c r="H97" s="70"/>
      <c r="I97" s="136"/>
      <c r="J97" s="5"/>
      <c r="K97" s="2"/>
      <c r="L97" s="3"/>
      <c r="M97" s="4"/>
      <c r="N97" s="4"/>
    </row>
    <row r="98" spans="1:14" s="58" customFormat="1" ht="43.5" customHeight="1">
      <c r="A98" s="48" t="s">
        <v>29</v>
      </c>
      <c r="B98" s="65" t="s">
        <v>296</v>
      </c>
      <c r="C98" s="50" t="s">
        <v>374</v>
      </c>
      <c r="D98" s="61"/>
      <c r="E98" s="52" t="s">
        <v>133</v>
      </c>
      <c r="F98" s="130">
        <v>70</v>
      </c>
      <c r="G98" s="138"/>
      <c r="H98" s="55">
        <f>ROUND(G98*F98,2)</f>
        <v>0</v>
      </c>
      <c r="I98" s="137"/>
      <c r="J98" s="1"/>
      <c r="K98" s="6"/>
      <c r="L98" s="7"/>
      <c r="M98" s="1"/>
      <c r="N98" s="8"/>
    </row>
    <row r="99" spans="1:14" s="58" customFormat="1" ht="30" customHeight="1">
      <c r="A99" s="48" t="s">
        <v>27</v>
      </c>
      <c r="B99" s="60" t="s">
        <v>189</v>
      </c>
      <c r="C99" s="50" t="s">
        <v>373</v>
      </c>
      <c r="D99" s="61"/>
      <c r="E99" s="52"/>
      <c r="F99" s="69"/>
      <c r="G99" s="139"/>
      <c r="H99" s="70"/>
      <c r="I99" s="136"/>
      <c r="J99" s="5"/>
      <c r="K99" s="2"/>
      <c r="L99" s="3"/>
      <c r="M99" s="4"/>
      <c r="N99" s="4"/>
    </row>
    <row r="100" spans="1:14" s="58" customFormat="1" ht="39" customHeight="1">
      <c r="A100" s="48" t="s">
        <v>28</v>
      </c>
      <c r="B100" s="65" t="s">
        <v>296</v>
      </c>
      <c r="C100" s="50" t="s">
        <v>378</v>
      </c>
      <c r="D100" s="61"/>
      <c r="E100" s="52" t="s">
        <v>133</v>
      </c>
      <c r="F100" s="69">
        <v>5</v>
      </c>
      <c r="G100" s="138"/>
      <c r="H100" s="55">
        <f>ROUND(G100*F100,2)</f>
        <v>0</v>
      </c>
      <c r="I100" s="137"/>
      <c r="J100" s="1"/>
      <c r="K100" s="6"/>
      <c r="L100" s="7"/>
      <c r="M100" s="1"/>
      <c r="N100" s="8"/>
    </row>
    <row r="101" spans="1:14" s="73" customFormat="1" ht="36" customHeight="1">
      <c r="A101" s="48" t="s">
        <v>52</v>
      </c>
      <c r="B101" s="49" t="s">
        <v>121</v>
      </c>
      <c r="C101" s="72" t="s">
        <v>306</v>
      </c>
      <c r="D101" s="61" t="s">
        <v>6</v>
      </c>
      <c r="E101" s="52"/>
      <c r="F101" s="69"/>
      <c r="G101" s="139"/>
      <c r="H101" s="70"/>
      <c r="I101" s="136"/>
      <c r="J101" s="5"/>
      <c r="K101" s="2"/>
      <c r="L101" s="3"/>
      <c r="M101" s="4"/>
      <c r="N101" s="4"/>
    </row>
    <row r="102" spans="1:14" s="73" customFormat="1" ht="30" customHeight="1">
      <c r="A102" s="48" t="s">
        <v>53</v>
      </c>
      <c r="B102" s="60" t="s">
        <v>188</v>
      </c>
      <c r="C102" s="72" t="s">
        <v>379</v>
      </c>
      <c r="D102" s="61"/>
      <c r="E102" s="52" t="s">
        <v>132</v>
      </c>
      <c r="F102" s="69">
        <v>1</v>
      </c>
      <c r="G102" s="138"/>
      <c r="H102" s="55">
        <f>ROUND(G102*F102,2)</f>
        <v>0</v>
      </c>
      <c r="I102" s="137"/>
      <c r="J102" s="1"/>
      <c r="K102" s="6"/>
      <c r="L102" s="7"/>
      <c r="M102" s="1"/>
      <c r="N102" s="8"/>
    </row>
    <row r="103" spans="1:14" s="58" customFormat="1" ht="30" customHeight="1">
      <c r="A103" s="48" t="s">
        <v>234</v>
      </c>
      <c r="B103" s="49" t="s">
        <v>122</v>
      </c>
      <c r="C103" s="50" t="s">
        <v>178</v>
      </c>
      <c r="D103" s="61" t="s">
        <v>7</v>
      </c>
      <c r="E103" s="52" t="s">
        <v>133</v>
      </c>
      <c r="F103" s="69">
        <v>24</v>
      </c>
      <c r="G103" s="138"/>
      <c r="H103" s="55">
        <f>ROUND(G103*F103,2)</f>
        <v>0</v>
      </c>
      <c r="I103" s="136"/>
      <c r="J103" s="5"/>
      <c r="K103" s="2"/>
      <c r="L103" s="3"/>
      <c r="M103" s="4"/>
      <c r="N103" s="4"/>
    </row>
    <row r="104" spans="1:14" ht="30" customHeight="1">
      <c r="A104" s="41"/>
      <c r="B104" s="74"/>
      <c r="C104" s="62" t="s">
        <v>145</v>
      </c>
      <c r="D104" s="44"/>
      <c r="E104" s="71"/>
      <c r="F104" s="128"/>
      <c r="G104" s="140"/>
      <c r="H104" s="47"/>
      <c r="I104" s="137"/>
      <c r="J104" s="1"/>
      <c r="K104" s="6"/>
      <c r="L104" s="7"/>
      <c r="M104" s="1"/>
      <c r="N104" s="8"/>
    </row>
    <row r="105" spans="1:14" s="58" customFormat="1" ht="30" customHeight="1">
      <c r="A105" s="48" t="s">
        <v>156</v>
      </c>
      <c r="B105" s="49" t="s">
        <v>201</v>
      </c>
      <c r="C105" s="50" t="s">
        <v>289</v>
      </c>
      <c r="D105" s="61" t="s">
        <v>6</v>
      </c>
      <c r="E105" s="52"/>
      <c r="F105" s="69"/>
      <c r="G105" s="55"/>
      <c r="H105" s="70"/>
      <c r="I105" s="136"/>
      <c r="J105" s="5"/>
      <c r="K105" s="2"/>
      <c r="L105" s="3"/>
      <c r="M105" s="4"/>
      <c r="N105" s="4"/>
    </row>
    <row r="106" spans="1:14" s="58" customFormat="1" ht="30" customHeight="1">
      <c r="A106" s="48" t="s">
        <v>290</v>
      </c>
      <c r="B106" s="60" t="s">
        <v>188</v>
      </c>
      <c r="C106" s="50" t="s">
        <v>295</v>
      </c>
      <c r="D106" s="61"/>
      <c r="E106" s="52" t="s">
        <v>134</v>
      </c>
      <c r="F106" s="69">
        <v>1</v>
      </c>
      <c r="G106" s="138"/>
      <c r="H106" s="55">
        <f>ROUND(G106*F106,2)</f>
        <v>0</v>
      </c>
      <c r="I106" s="137"/>
      <c r="J106" s="1"/>
      <c r="K106" s="6"/>
      <c r="L106" s="7"/>
      <c r="M106" s="1"/>
      <c r="N106" s="8"/>
    </row>
    <row r="107" spans="1:14" s="56" customFormat="1" ht="30" customHeight="1">
      <c r="A107" s="48" t="s">
        <v>157</v>
      </c>
      <c r="B107" s="49" t="s">
        <v>148</v>
      </c>
      <c r="C107" s="50" t="s">
        <v>272</v>
      </c>
      <c r="D107" s="61" t="s">
        <v>8</v>
      </c>
      <c r="E107" s="52"/>
      <c r="F107" s="69"/>
      <c r="G107" s="139"/>
      <c r="H107" s="70"/>
      <c r="I107" s="136"/>
      <c r="J107" s="5"/>
      <c r="K107" s="2"/>
      <c r="L107" s="3"/>
      <c r="M107" s="4"/>
      <c r="N107" s="4"/>
    </row>
    <row r="108" spans="1:14" s="58" customFormat="1" ht="30" customHeight="1">
      <c r="A108" s="48" t="s">
        <v>158</v>
      </c>
      <c r="B108" s="60" t="s">
        <v>188</v>
      </c>
      <c r="C108" s="50" t="s">
        <v>324</v>
      </c>
      <c r="D108" s="61"/>
      <c r="E108" s="52" t="s">
        <v>132</v>
      </c>
      <c r="F108" s="69">
        <v>3</v>
      </c>
      <c r="G108" s="138"/>
      <c r="H108" s="55">
        <f>ROUND(G108*F108,2)</f>
        <v>0</v>
      </c>
      <c r="I108" s="137"/>
      <c r="J108" s="1"/>
      <c r="K108" s="6"/>
      <c r="L108" s="7"/>
      <c r="M108" s="1"/>
      <c r="N108" s="8"/>
    </row>
    <row r="109" spans="1:14" ht="30" customHeight="1">
      <c r="A109" s="41"/>
      <c r="B109" s="42"/>
      <c r="C109" s="62" t="s">
        <v>146</v>
      </c>
      <c r="D109" s="44"/>
      <c r="E109" s="63"/>
      <c r="F109" s="129"/>
      <c r="G109" s="140"/>
      <c r="H109" s="47"/>
      <c r="I109" s="136"/>
      <c r="J109" s="5"/>
      <c r="K109" s="2"/>
      <c r="L109" s="3"/>
      <c r="M109" s="4"/>
      <c r="N109" s="4"/>
    </row>
    <row r="110" spans="1:14" s="56" customFormat="1" ht="30" customHeight="1">
      <c r="A110" s="64" t="s">
        <v>161</v>
      </c>
      <c r="B110" s="49" t="s">
        <v>177</v>
      </c>
      <c r="C110" s="50" t="s">
        <v>100</v>
      </c>
      <c r="D110" s="61" t="s">
        <v>10</v>
      </c>
      <c r="E110" s="52"/>
      <c r="F110" s="53"/>
      <c r="G110" s="139"/>
      <c r="H110" s="55"/>
      <c r="I110" s="137"/>
      <c r="J110" s="1"/>
      <c r="K110" s="6"/>
      <c r="L110" s="7"/>
      <c r="M110" s="1"/>
      <c r="N110" s="8"/>
    </row>
    <row r="111" spans="1:14" s="58" customFormat="1" ht="30" customHeight="1">
      <c r="A111" s="64" t="s">
        <v>163</v>
      </c>
      <c r="B111" s="60" t="s">
        <v>188</v>
      </c>
      <c r="C111" s="50" t="s">
        <v>326</v>
      </c>
      <c r="D111" s="61"/>
      <c r="E111" s="52" t="s">
        <v>129</v>
      </c>
      <c r="F111" s="53">
        <v>60</v>
      </c>
      <c r="G111" s="138"/>
      <c r="H111" s="55">
        <f>ROUND(G111*F111,2)</f>
        <v>0</v>
      </c>
      <c r="I111" s="136"/>
      <c r="J111" s="5"/>
      <c r="K111" s="2"/>
      <c r="L111" s="3"/>
      <c r="M111" s="4"/>
      <c r="N111" s="4"/>
    </row>
    <row r="112" spans="1:14" s="40" customFormat="1" ht="30" customHeight="1" thickBot="1">
      <c r="A112" s="79"/>
      <c r="B112" s="76" t="str">
        <f>B57</f>
        <v>B</v>
      </c>
      <c r="C112" s="147" t="str">
        <f>C57</f>
        <v>Carruthers Avenue from Mckenzie Street to Mcgregor Street-Concrete Reconstruction</v>
      </c>
      <c r="D112" s="148"/>
      <c r="E112" s="148"/>
      <c r="F112" s="149"/>
      <c r="G112" s="143" t="s">
        <v>375</v>
      </c>
      <c r="H112" s="79">
        <f>SUM(H57:H111)</f>
        <v>0</v>
      </c>
      <c r="I112" s="137"/>
      <c r="J112" s="1"/>
      <c r="K112" s="6"/>
      <c r="L112" s="7"/>
      <c r="M112" s="1"/>
      <c r="N112" s="8"/>
    </row>
    <row r="113" spans="1:14" s="40" customFormat="1" ht="30" customHeight="1" thickTop="1">
      <c r="A113" s="36"/>
      <c r="B113" s="37" t="s">
        <v>199</v>
      </c>
      <c r="C113" s="150" t="s">
        <v>380</v>
      </c>
      <c r="D113" s="151"/>
      <c r="E113" s="151"/>
      <c r="F113" s="152"/>
      <c r="G113" s="142"/>
      <c r="H113" s="78"/>
      <c r="I113" s="136"/>
      <c r="J113" s="5"/>
      <c r="K113" s="2"/>
      <c r="L113" s="3"/>
      <c r="M113" s="4"/>
      <c r="N113" s="4"/>
    </row>
    <row r="114" spans="1:14" ht="30" customHeight="1">
      <c r="A114" s="41"/>
      <c r="B114" s="42"/>
      <c r="C114" s="43" t="s">
        <v>141</v>
      </c>
      <c r="D114" s="44"/>
      <c r="E114" s="45" t="s">
        <v>124</v>
      </c>
      <c r="F114" s="128" t="s">
        <v>124</v>
      </c>
      <c r="G114" s="140" t="s">
        <v>124</v>
      </c>
      <c r="H114" s="47"/>
      <c r="I114" s="137"/>
      <c r="J114" s="1"/>
      <c r="K114" s="6"/>
      <c r="L114" s="7"/>
      <c r="M114" s="1"/>
      <c r="N114" s="8"/>
    </row>
    <row r="115" spans="1:14" s="56" customFormat="1" ht="30" customHeight="1">
      <c r="A115" s="48" t="s">
        <v>235</v>
      </c>
      <c r="B115" s="49" t="s">
        <v>75</v>
      </c>
      <c r="C115" s="50" t="s">
        <v>62</v>
      </c>
      <c r="D115" s="51" t="s">
        <v>341</v>
      </c>
      <c r="E115" s="52" t="s">
        <v>130</v>
      </c>
      <c r="F115" s="53">
        <v>440</v>
      </c>
      <c r="G115" s="138"/>
      <c r="H115" s="55">
        <f>ROUND(G115*F115,2)</f>
        <v>0</v>
      </c>
      <c r="I115" s="136"/>
      <c r="J115" s="5"/>
      <c r="K115" s="2"/>
      <c r="L115" s="3"/>
      <c r="M115" s="4"/>
      <c r="N115" s="4"/>
    </row>
    <row r="116" spans="1:14" s="58" customFormat="1" ht="30" customHeight="1">
      <c r="A116" s="57" t="s">
        <v>164</v>
      </c>
      <c r="B116" s="49" t="s">
        <v>77</v>
      </c>
      <c r="C116" s="50" t="s">
        <v>55</v>
      </c>
      <c r="D116" s="51" t="s">
        <v>341</v>
      </c>
      <c r="E116" s="52" t="s">
        <v>129</v>
      </c>
      <c r="F116" s="53">
        <v>1165</v>
      </c>
      <c r="G116" s="138"/>
      <c r="H116" s="55">
        <f>ROUND(G116*F116,2)</f>
        <v>0</v>
      </c>
      <c r="I116" s="137"/>
      <c r="J116" s="1"/>
      <c r="K116" s="6"/>
      <c r="L116" s="7"/>
      <c r="M116" s="1"/>
      <c r="N116" s="8"/>
    </row>
    <row r="117" spans="1:14" s="56" customFormat="1" ht="30" customHeight="1">
      <c r="A117" s="57" t="s">
        <v>165</v>
      </c>
      <c r="B117" s="49" t="s">
        <v>78</v>
      </c>
      <c r="C117" s="50" t="s">
        <v>64</v>
      </c>
      <c r="D117" s="51" t="s">
        <v>341</v>
      </c>
      <c r="E117" s="52"/>
      <c r="F117" s="53"/>
      <c r="G117" s="139"/>
      <c r="H117" s="55"/>
      <c r="I117" s="136"/>
      <c r="J117" s="5"/>
      <c r="K117" s="2"/>
      <c r="L117" s="3"/>
      <c r="M117" s="4"/>
      <c r="N117" s="4"/>
    </row>
    <row r="118" spans="1:14" s="56" customFormat="1" ht="30" customHeight="1">
      <c r="A118" s="57" t="s">
        <v>329</v>
      </c>
      <c r="B118" s="60" t="s">
        <v>188</v>
      </c>
      <c r="C118" s="50" t="s">
        <v>327</v>
      </c>
      <c r="D118" s="61" t="s">
        <v>124</v>
      </c>
      <c r="E118" s="52" t="s">
        <v>131</v>
      </c>
      <c r="F118" s="53">
        <v>880</v>
      </c>
      <c r="G118" s="138"/>
      <c r="H118" s="55">
        <f>ROUND(G118*F118,2)</f>
        <v>0</v>
      </c>
      <c r="I118" s="137"/>
      <c r="J118" s="1"/>
      <c r="K118" s="6"/>
      <c r="L118" s="7"/>
      <c r="M118" s="1"/>
      <c r="N118" s="8"/>
    </row>
    <row r="119" spans="1:14" s="58" customFormat="1" ht="30" customHeight="1">
      <c r="A119" s="48" t="s">
        <v>167</v>
      </c>
      <c r="B119" s="49" t="s">
        <v>79</v>
      </c>
      <c r="C119" s="50" t="s">
        <v>69</v>
      </c>
      <c r="D119" s="51" t="s">
        <v>341</v>
      </c>
      <c r="E119" s="52" t="s">
        <v>129</v>
      </c>
      <c r="F119" s="53">
        <v>40</v>
      </c>
      <c r="G119" s="138"/>
      <c r="H119" s="55">
        <f>ROUND(G119*F119,2)</f>
        <v>0</v>
      </c>
      <c r="I119" s="136"/>
      <c r="J119" s="5"/>
      <c r="K119" s="2"/>
      <c r="L119" s="3"/>
      <c r="M119" s="4"/>
      <c r="N119" s="4"/>
    </row>
    <row r="120" spans="1:14" s="56" customFormat="1" ht="30" customHeight="1">
      <c r="A120" s="57" t="s">
        <v>166</v>
      </c>
      <c r="B120" s="49" t="s">
        <v>80</v>
      </c>
      <c r="C120" s="50" t="s">
        <v>182</v>
      </c>
      <c r="D120" s="51" t="s">
        <v>341</v>
      </c>
      <c r="E120" s="52" t="s">
        <v>130</v>
      </c>
      <c r="F120" s="53">
        <v>130</v>
      </c>
      <c r="G120" s="138"/>
      <c r="H120" s="55">
        <f>ROUND(G120*F120,2)</f>
        <v>0</v>
      </c>
      <c r="I120" s="137"/>
      <c r="J120" s="1"/>
      <c r="K120" s="6"/>
      <c r="L120" s="7"/>
      <c r="M120" s="1"/>
      <c r="N120" s="8"/>
    </row>
    <row r="121" spans="1:14" s="58" customFormat="1" ht="30" customHeight="1">
      <c r="A121" s="57" t="s">
        <v>168</v>
      </c>
      <c r="B121" s="49" t="s">
        <v>203</v>
      </c>
      <c r="C121" s="50" t="s">
        <v>307</v>
      </c>
      <c r="D121" s="61" t="s">
        <v>1</v>
      </c>
      <c r="E121" s="52" t="s">
        <v>129</v>
      </c>
      <c r="F121" s="53">
        <v>1165</v>
      </c>
      <c r="G121" s="138"/>
      <c r="H121" s="55">
        <f>ROUND(G121*F121,2)</f>
        <v>0</v>
      </c>
      <c r="I121" s="136"/>
      <c r="J121" s="5"/>
      <c r="K121" s="2"/>
      <c r="L121" s="3"/>
      <c r="M121" s="4"/>
      <c r="N121" s="4"/>
    </row>
    <row r="122" spans="1:14" s="58" customFormat="1" ht="30" customHeight="1">
      <c r="A122" s="57" t="s">
        <v>308</v>
      </c>
      <c r="B122" s="49" t="s">
        <v>204</v>
      </c>
      <c r="C122" s="50" t="s">
        <v>309</v>
      </c>
      <c r="D122" s="61" t="s">
        <v>2</v>
      </c>
      <c r="E122" s="52" t="s">
        <v>129</v>
      </c>
      <c r="F122" s="53">
        <v>1165</v>
      </c>
      <c r="G122" s="138"/>
      <c r="H122" s="55">
        <f>ROUND(G122*F122,2)</f>
        <v>0</v>
      </c>
      <c r="I122" s="137"/>
      <c r="J122" s="1"/>
      <c r="K122" s="6"/>
      <c r="L122" s="7"/>
      <c r="M122" s="1"/>
      <c r="N122" s="8"/>
    </row>
    <row r="123" spans="1:14" s="58" customFormat="1" ht="30" customHeight="1">
      <c r="A123" s="48" t="s">
        <v>169</v>
      </c>
      <c r="B123" s="49" t="s">
        <v>205</v>
      </c>
      <c r="C123" s="50" t="s">
        <v>183</v>
      </c>
      <c r="D123" s="61" t="s">
        <v>264</v>
      </c>
      <c r="E123" s="52"/>
      <c r="F123" s="53"/>
      <c r="G123" s="139"/>
      <c r="H123" s="55"/>
      <c r="I123" s="136"/>
      <c r="J123" s="5"/>
      <c r="K123" s="2"/>
      <c r="L123" s="3"/>
      <c r="M123" s="4"/>
      <c r="N123" s="4"/>
    </row>
    <row r="124" spans="1:14" s="56" customFormat="1" ht="30" customHeight="1">
      <c r="A124" s="48" t="s">
        <v>253</v>
      </c>
      <c r="B124" s="60" t="s">
        <v>188</v>
      </c>
      <c r="C124" s="50" t="s">
        <v>184</v>
      </c>
      <c r="D124" s="61" t="s">
        <v>124</v>
      </c>
      <c r="E124" s="52" t="s">
        <v>131</v>
      </c>
      <c r="F124" s="53">
        <v>20</v>
      </c>
      <c r="G124" s="138"/>
      <c r="H124" s="55">
        <f>ROUND(G124*F124,2)</f>
        <v>0</v>
      </c>
      <c r="I124" s="137"/>
      <c r="J124" s="1"/>
      <c r="K124" s="6"/>
      <c r="L124" s="7"/>
      <c r="M124" s="1"/>
      <c r="N124" s="8"/>
    </row>
    <row r="125" spans="1:14" ht="30" customHeight="1">
      <c r="A125" s="41"/>
      <c r="B125" s="42"/>
      <c r="C125" s="62" t="s">
        <v>370</v>
      </c>
      <c r="D125" s="44"/>
      <c r="E125" s="63"/>
      <c r="F125" s="129"/>
      <c r="G125" s="140"/>
      <c r="H125" s="47"/>
      <c r="I125" s="136"/>
      <c r="J125" s="5"/>
      <c r="K125" s="2"/>
      <c r="L125" s="3"/>
      <c r="M125" s="4"/>
      <c r="N125" s="4"/>
    </row>
    <row r="126" spans="1:14" s="56" customFormat="1" ht="30" customHeight="1">
      <c r="A126" s="64" t="s">
        <v>202</v>
      </c>
      <c r="B126" s="49" t="s">
        <v>206</v>
      </c>
      <c r="C126" s="50" t="s">
        <v>179</v>
      </c>
      <c r="D126" s="51" t="s">
        <v>341</v>
      </c>
      <c r="E126" s="52"/>
      <c r="F126" s="53"/>
      <c r="G126" s="139"/>
      <c r="H126" s="55"/>
      <c r="I126" s="137"/>
      <c r="J126" s="1"/>
      <c r="K126" s="6"/>
      <c r="L126" s="7"/>
      <c r="M126" s="1"/>
      <c r="N126" s="8"/>
    </row>
    <row r="127" spans="1:14" s="58" customFormat="1" ht="30" customHeight="1">
      <c r="A127" s="64" t="s">
        <v>236</v>
      </c>
      <c r="B127" s="60" t="s">
        <v>188</v>
      </c>
      <c r="C127" s="50" t="s">
        <v>180</v>
      </c>
      <c r="D127" s="61" t="s">
        <v>124</v>
      </c>
      <c r="E127" s="52" t="s">
        <v>129</v>
      </c>
      <c r="F127" s="53">
        <v>1500</v>
      </c>
      <c r="G127" s="138"/>
      <c r="H127" s="55">
        <f>ROUND(G127*F127,2)</f>
        <v>0</v>
      </c>
      <c r="I127" s="136"/>
      <c r="J127" s="5"/>
      <c r="K127" s="2"/>
      <c r="L127" s="3"/>
      <c r="M127" s="4"/>
      <c r="N127" s="4"/>
    </row>
    <row r="128" spans="1:14" s="58" customFormat="1" ht="30" customHeight="1">
      <c r="A128" s="64" t="s">
        <v>170</v>
      </c>
      <c r="B128" s="60" t="s">
        <v>189</v>
      </c>
      <c r="C128" s="50" t="s">
        <v>181</v>
      </c>
      <c r="D128" s="61" t="s">
        <v>124</v>
      </c>
      <c r="E128" s="52" t="s">
        <v>129</v>
      </c>
      <c r="F128" s="53">
        <v>310</v>
      </c>
      <c r="G128" s="138"/>
      <c r="H128" s="55">
        <f>ROUND(G128*F128,2)</f>
        <v>0</v>
      </c>
      <c r="I128" s="137"/>
      <c r="J128" s="1"/>
      <c r="K128" s="6"/>
      <c r="L128" s="7"/>
      <c r="M128" s="1"/>
      <c r="N128" s="8"/>
    </row>
    <row r="129" spans="1:14" s="58" customFormat="1" ht="30" customHeight="1">
      <c r="A129" s="64" t="s">
        <v>173</v>
      </c>
      <c r="B129" s="49" t="s">
        <v>207</v>
      </c>
      <c r="C129" s="50" t="s">
        <v>113</v>
      </c>
      <c r="D129" s="61" t="s">
        <v>337</v>
      </c>
      <c r="E129" s="52"/>
      <c r="F129" s="53"/>
      <c r="G129" s="139"/>
      <c r="H129" s="55"/>
      <c r="I129" s="136"/>
      <c r="J129" s="5"/>
      <c r="K129" s="2"/>
      <c r="L129" s="3"/>
      <c r="M129" s="4"/>
      <c r="N129" s="4"/>
    </row>
    <row r="130" spans="1:14" s="58" customFormat="1" ht="30" customHeight="1">
      <c r="A130" s="64" t="s">
        <v>174</v>
      </c>
      <c r="B130" s="60" t="s">
        <v>188</v>
      </c>
      <c r="C130" s="50" t="s">
        <v>138</v>
      </c>
      <c r="D130" s="61" t="s">
        <v>124</v>
      </c>
      <c r="E130" s="52" t="s">
        <v>132</v>
      </c>
      <c r="F130" s="53">
        <v>270</v>
      </c>
      <c r="G130" s="138"/>
      <c r="H130" s="55">
        <f>ROUND(G130*F130,2)</f>
        <v>0</v>
      </c>
      <c r="I130" s="137"/>
      <c r="J130" s="1"/>
      <c r="K130" s="6"/>
      <c r="L130" s="7"/>
      <c r="M130" s="1"/>
      <c r="N130" s="8"/>
    </row>
    <row r="131" spans="1:14" s="56" customFormat="1" ht="30" customHeight="1">
      <c r="A131" s="64" t="s">
        <v>314</v>
      </c>
      <c r="B131" s="49" t="s">
        <v>208</v>
      </c>
      <c r="C131" s="50" t="s">
        <v>185</v>
      </c>
      <c r="D131" s="61" t="s">
        <v>3</v>
      </c>
      <c r="E131" s="52"/>
      <c r="F131" s="53"/>
      <c r="G131" s="139"/>
      <c r="H131" s="55"/>
      <c r="I131" s="136"/>
      <c r="J131" s="5"/>
      <c r="K131" s="2"/>
      <c r="L131" s="3"/>
      <c r="M131" s="4"/>
      <c r="N131" s="4"/>
    </row>
    <row r="132" spans="1:14" s="58" customFormat="1" ht="30" customHeight="1">
      <c r="A132" s="64" t="s">
        <v>315</v>
      </c>
      <c r="B132" s="60" t="s">
        <v>371</v>
      </c>
      <c r="C132" s="50" t="s">
        <v>5</v>
      </c>
      <c r="D132" s="61" t="s">
        <v>214</v>
      </c>
      <c r="E132" s="52"/>
      <c r="F132" s="53"/>
      <c r="G132" s="139"/>
      <c r="H132" s="55"/>
      <c r="I132" s="137"/>
      <c r="J132" s="1"/>
      <c r="K132" s="6"/>
      <c r="L132" s="7"/>
      <c r="M132" s="1"/>
      <c r="N132" s="8"/>
    </row>
    <row r="133" spans="1:14" s="58" customFormat="1" ht="30" customHeight="1">
      <c r="A133" s="64" t="s">
        <v>317</v>
      </c>
      <c r="B133" s="65" t="s">
        <v>296</v>
      </c>
      <c r="C133" s="50" t="s">
        <v>299</v>
      </c>
      <c r="D133" s="61"/>
      <c r="E133" s="52" t="s">
        <v>129</v>
      </c>
      <c r="F133" s="53">
        <v>30</v>
      </c>
      <c r="G133" s="138"/>
      <c r="H133" s="55">
        <f>ROUND(G133*F133,2)</f>
        <v>0</v>
      </c>
      <c r="I133" s="136"/>
      <c r="J133" s="5"/>
      <c r="K133" s="2"/>
      <c r="L133" s="3"/>
      <c r="M133" s="4"/>
      <c r="N133" s="4"/>
    </row>
    <row r="134" spans="1:14" s="58" customFormat="1" ht="30" customHeight="1">
      <c r="A134" s="64" t="s">
        <v>330</v>
      </c>
      <c r="B134" s="60" t="s">
        <v>189</v>
      </c>
      <c r="C134" s="50" t="s">
        <v>4</v>
      </c>
      <c r="D134" s="61" t="s">
        <v>124</v>
      </c>
      <c r="E134" s="52"/>
      <c r="F134" s="53"/>
      <c r="G134" s="55"/>
      <c r="H134" s="55">
        <f>ROUND(G134*F134,2)</f>
        <v>0</v>
      </c>
      <c r="I134" s="137"/>
      <c r="J134" s="1"/>
      <c r="K134" s="6"/>
      <c r="L134" s="7"/>
      <c r="M134" s="1"/>
      <c r="N134" s="8"/>
    </row>
    <row r="135" spans="1:14" s="58" customFormat="1" ht="30" customHeight="1">
      <c r="A135" s="64" t="s">
        <v>331</v>
      </c>
      <c r="B135" s="65" t="s">
        <v>296</v>
      </c>
      <c r="C135" s="50" t="s">
        <v>301</v>
      </c>
      <c r="D135" s="61" t="s">
        <v>124</v>
      </c>
      <c r="E135" s="52" t="s">
        <v>129</v>
      </c>
      <c r="F135" s="53">
        <v>275</v>
      </c>
      <c r="G135" s="138"/>
      <c r="H135" s="55">
        <f>ROUND(G135*F135,2)</f>
        <v>0</v>
      </c>
      <c r="I135" s="136"/>
      <c r="J135" s="5"/>
      <c r="K135" s="2"/>
      <c r="L135" s="3"/>
      <c r="M135" s="4"/>
      <c r="N135" s="4"/>
    </row>
    <row r="136" spans="1:14" s="58" customFormat="1" ht="30" customHeight="1">
      <c r="A136" s="64" t="s">
        <v>247</v>
      </c>
      <c r="B136" s="49" t="s">
        <v>311</v>
      </c>
      <c r="C136" s="50" t="s">
        <v>195</v>
      </c>
      <c r="D136" s="66" t="s">
        <v>343</v>
      </c>
      <c r="E136" s="67"/>
      <c r="F136" s="53"/>
      <c r="G136" s="139"/>
      <c r="H136" s="55"/>
      <c r="I136" s="137"/>
      <c r="J136" s="1"/>
      <c r="K136" s="6"/>
      <c r="L136" s="7"/>
      <c r="M136" s="1"/>
      <c r="N136" s="8"/>
    </row>
    <row r="137" spans="1:14" s="58" customFormat="1" ht="30" customHeight="1">
      <c r="A137" s="64" t="s">
        <v>248</v>
      </c>
      <c r="B137" s="60" t="s">
        <v>188</v>
      </c>
      <c r="C137" s="50" t="s">
        <v>197</v>
      </c>
      <c r="D137" s="61"/>
      <c r="E137" s="52"/>
      <c r="F137" s="53"/>
      <c r="G137" s="139"/>
      <c r="H137" s="55"/>
      <c r="I137" s="136"/>
      <c r="J137" s="5"/>
      <c r="K137" s="2"/>
      <c r="L137" s="3"/>
      <c r="M137" s="4"/>
      <c r="N137" s="4"/>
    </row>
    <row r="138" spans="1:14" s="58" customFormat="1" ht="30" customHeight="1">
      <c r="A138" s="64" t="s">
        <v>249</v>
      </c>
      <c r="B138" s="65" t="s">
        <v>296</v>
      </c>
      <c r="C138" s="50" t="s">
        <v>303</v>
      </c>
      <c r="D138" s="61"/>
      <c r="E138" s="52" t="s">
        <v>131</v>
      </c>
      <c r="F138" s="53">
        <v>60</v>
      </c>
      <c r="G138" s="138"/>
      <c r="H138" s="55">
        <f>ROUND(G138*F138,2)</f>
        <v>0</v>
      </c>
      <c r="I138" s="137"/>
      <c r="J138" s="1"/>
      <c r="K138" s="6"/>
      <c r="L138" s="7"/>
      <c r="M138" s="1"/>
      <c r="N138" s="8"/>
    </row>
    <row r="139" spans="1:14" s="56" customFormat="1" ht="30" customHeight="1">
      <c r="A139" s="64" t="s">
        <v>250</v>
      </c>
      <c r="B139" s="49" t="s">
        <v>381</v>
      </c>
      <c r="C139" s="50" t="s">
        <v>58</v>
      </c>
      <c r="D139" s="66" t="s">
        <v>344</v>
      </c>
      <c r="E139" s="52"/>
      <c r="F139" s="53"/>
      <c r="G139" s="139"/>
      <c r="H139" s="55"/>
      <c r="I139" s="136"/>
      <c r="J139" s="5"/>
      <c r="K139" s="2"/>
      <c r="L139" s="3"/>
      <c r="M139" s="4"/>
      <c r="N139" s="4"/>
    </row>
    <row r="140" spans="1:14" s="58" customFormat="1" ht="30" customHeight="1">
      <c r="A140" s="64" t="s">
        <v>251</v>
      </c>
      <c r="B140" s="60" t="s">
        <v>188</v>
      </c>
      <c r="C140" s="50" t="s">
        <v>56</v>
      </c>
      <c r="D140" s="61" t="s">
        <v>124</v>
      </c>
      <c r="E140" s="52" t="s">
        <v>129</v>
      </c>
      <c r="F140" s="53">
        <v>70</v>
      </c>
      <c r="G140" s="138"/>
      <c r="H140" s="55">
        <f>ROUND(G140*F140,2)</f>
        <v>0</v>
      </c>
      <c r="I140" s="137"/>
      <c r="J140" s="1"/>
      <c r="K140" s="6"/>
      <c r="L140" s="7"/>
      <c r="M140" s="1"/>
      <c r="N140" s="8"/>
    </row>
    <row r="141" spans="1:14" ht="30" customHeight="1">
      <c r="A141" s="41"/>
      <c r="B141" s="68"/>
      <c r="C141" s="62" t="s">
        <v>372</v>
      </c>
      <c r="D141" s="44"/>
      <c r="E141" s="45"/>
      <c r="F141" s="128"/>
      <c r="G141" s="140"/>
      <c r="H141" s="47"/>
      <c r="I141" s="136"/>
      <c r="J141" s="5"/>
      <c r="K141" s="2"/>
      <c r="L141" s="3"/>
      <c r="M141" s="4"/>
      <c r="N141" s="4"/>
    </row>
    <row r="142" spans="1:14" s="56" customFormat="1" ht="43.5" customHeight="1">
      <c r="A142" s="48" t="s">
        <v>149</v>
      </c>
      <c r="B142" s="49" t="s">
        <v>382</v>
      </c>
      <c r="C142" s="50" t="s">
        <v>244</v>
      </c>
      <c r="D142" s="66" t="s">
        <v>342</v>
      </c>
      <c r="E142" s="52"/>
      <c r="F142" s="69"/>
      <c r="G142" s="139"/>
      <c r="H142" s="70"/>
      <c r="I142" s="137"/>
      <c r="J142" s="1"/>
      <c r="K142" s="6"/>
      <c r="L142" s="7"/>
      <c r="M142" s="1"/>
      <c r="N142" s="8"/>
    </row>
    <row r="143" spans="1:14" s="56" customFormat="1" ht="43.5" customHeight="1">
      <c r="A143" s="48" t="s">
        <v>150</v>
      </c>
      <c r="B143" s="60" t="s">
        <v>188</v>
      </c>
      <c r="C143" s="50" t="s">
        <v>137</v>
      </c>
      <c r="D143" s="61" t="s">
        <v>124</v>
      </c>
      <c r="E143" s="52" t="s">
        <v>129</v>
      </c>
      <c r="F143" s="69">
        <v>1500</v>
      </c>
      <c r="G143" s="138"/>
      <c r="H143" s="55">
        <f>ROUND(G143*F143,2)</f>
        <v>0</v>
      </c>
      <c r="I143" s="136"/>
      <c r="J143" s="5"/>
      <c r="K143" s="2"/>
      <c r="L143" s="3"/>
      <c r="M143" s="4"/>
      <c r="N143" s="4"/>
    </row>
    <row r="144" spans="1:14" s="56" customFormat="1" ht="43.5" customHeight="1">
      <c r="A144" s="48" t="s">
        <v>209</v>
      </c>
      <c r="B144" s="49" t="s">
        <v>383</v>
      </c>
      <c r="C144" s="50" t="s">
        <v>198</v>
      </c>
      <c r="D144" s="66" t="s">
        <v>342</v>
      </c>
      <c r="E144" s="52"/>
      <c r="F144" s="69"/>
      <c r="G144" s="139"/>
      <c r="H144" s="70"/>
      <c r="I144" s="137"/>
      <c r="J144" s="1"/>
      <c r="K144" s="6"/>
      <c r="L144" s="7"/>
      <c r="M144" s="1"/>
      <c r="N144" s="8"/>
    </row>
    <row r="145" spans="1:14" s="58" customFormat="1" ht="43.5" customHeight="1">
      <c r="A145" s="48" t="s">
        <v>256</v>
      </c>
      <c r="B145" s="60" t="s">
        <v>188</v>
      </c>
      <c r="C145" s="50" t="s">
        <v>348</v>
      </c>
      <c r="D145" s="61" t="s">
        <v>215</v>
      </c>
      <c r="E145" s="52" t="s">
        <v>133</v>
      </c>
      <c r="F145" s="53">
        <v>20</v>
      </c>
      <c r="G145" s="138"/>
      <c r="H145" s="55">
        <f>ROUND(G145*F145,2)</f>
        <v>0</v>
      </c>
      <c r="I145" s="136"/>
      <c r="J145" s="5"/>
      <c r="K145" s="2"/>
      <c r="L145" s="3"/>
      <c r="M145" s="4"/>
      <c r="N145" s="4"/>
    </row>
    <row r="146" spans="1:14" s="58" customFormat="1" ht="43.5" customHeight="1">
      <c r="A146" s="48" t="s">
        <v>213</v>
      </c>
      <c r="B146" s="60" t="s">
        <v>189</v>
      </c>
      <c r="C146" s="50" t="s">
        <v>336</v>
      </c>
      <c r="D146" s="61" t="s">
        <v>304</v>
      </c>
      <c r="E146" s="52" t="s">
        <v>133</v>
      </c>
      <c r="F146" s="53">
        <v>11</v>
      </c>
      <c r="G146" s="138"/>
      <c r="H146" s="55">
        <f>ROUND(G146*F146,2)</f>
        <v>0</v>
      </c>
      <c r="I146" s="137"/>
      <c r="J146" s="1"/>
      <c r="K146" s="6"/>
      <c r="L146" s="7"/>
      <c r="M146" s="1"/>
      <c r="N146" s="8"/>
    </row>
    <row r="147" spans="1:14" ht="44.25" customHeight="1">
      <c r="A147" s="41"/>
      <c r="B147" s="68"/>
      <c r="C147" s="62" t="s">
        <v>144</v>
      </c>
      <c r="D147" s="44"/>
      <c r="E147" s="71"/>
      <c r="F147" s="128"/>
      <c r="G147" s="140"/>
      <c r="H147" s="47"/>
      <c r="I147" s="136"/>
      <c r="J147" s="5"/>
      <c r="K147" s="2"/>
      <c r="L147" s="3"/>
      <c r="M147" s="4"/>
      <c r="N147" s="4"/>
    </row>
    <row r="148" spans="1:14" s="56" customFormat="1" ht="30" customHeight="1">
      <c r="A148" s="48"/>
      <c r="B148" s="49" t="s">
        <v>384</v>
      </c>
      <c r="C148" s="50" t="s">
        <v>385</v>
      </c>
      <c r="D148" s="61" t="s">
        <v>6</v>
      </c>
      <c r="E148" s="52"/>
      <c r="F148" s="69"/>
      <c r="G148" s="55"/>
      <c r="H148" s="55">
        <f>ROUND(G148*F148,2)</f>
        <v>0</v>
      </c>
      <c r="I148" s="137"/>
      <c r="J148" s="1"/>
      <c r="K148" s="6"/>
      <c r="L148" s="7"/>
      <c r="M148" s="1"/>
      <c r="N148" s="8"/>
    </row>
    <row r="149" spans="1:14" s="56" customFormat="1" ht="30" customHeight="1">
      <c r="A149" s="48"/>
      <c r="B149" s="60" t="s">
        <v>188</v>
      </c>
      <c r="C149" s="50" t="s">
        <v>386</v>
      </c>
      <c r="D149" s="61"/>
      <c r="E149" s="52" t="s">
        <v>134</v>
      </c>
      <c r="F149" s="69">
        <v>6</v>
      </c>
      <c r="G149" s="138"/>
      <c r="H149" s="55">
        <f>ROUND(G149*F149,2)</f>
        <v>0</v>
      </c>
      <c r="I149" s="136"/>
      <c r="J149" s="5"/>
      <c r="K149" s="2"/>
      <c r="L149" s="3"/>
      <c r="M149" s="4"/>
      <c r="N149" s="4"/>
    </row>
    <row r="150" spans="1:14" s="56" customFormat="1" ht="30" customHeight="1">
      <c r="A150" s="48" t="s">
        <v>281</v>
      </c>
      <c r="B150" s="49" t="s">
        <v>387</v>
      </c>
      <c r="C150" s="50" t="s">
        <v>282</v>
      </c>
      <c r="D150" s="61" t="s">
        <v>6</v>
      </c>
      <c r="E150" s="52"/>
      <c r="F150" s="69"/>
      <c r="G150" s="139"/>
      <c r="H150" s="70"/>
      <c r="I150" s="137"/>
      <c r="J150" s="1"/>
      <c r="K150" s="6"/>
      <c r="L150" s="7"/>
      <c r="M150" s="1"/>
      <c r="N150" s="8"/>
    </row>
    <row r="151" spans="1:14" s="56" customFormat="1" ht="30" customHeight="1">
      <c r="A151" s="48" t="s">
        <v>283</v>
      </c>
      <c r="B151" s="60" t="s">
        <v>188</v>
      </c>
      <c r="C151" s="50" t="s">
        <v>221</v>
      </c>
      <c r="D151" s="61"/>
      <c r="E151" s="52" t="s">
        <v>132</v>
      </c>
      <c r="F151" s="69">
        <v>2</v>
      </c>
      <c r="G151" s="138"/>
      <c r="H151" s="55">
        <f>ROUND(G151*F151,2)</f>
        <v>0</v>
      </c>
      <c r="I151" s="136"/>
      <c r="J151" s="5"/>
      <c r="K151" s="2"/>
      <c r="L151" s="3"/>
      <c r="M151" s="4"/>
      <c r="N151" s="4"/>
    </row>
    <row r="152" spans="1:14" s="58" customFormat="1" ht="30" customHeight="1">
      <c r="A152" s="48" t="s">
        <v>154</v>
      </c>
      <c r="B152" s="49" t="s">
        <v>388</v>
      </c>
      <c r="C152" s="50" t="s">
        <v>222</v>
      </c>
      <c r="D152" s="61" t="s">
        <v>6</v>
      </c>
      <c r="E152" s="52"/>
      <c r="F152" s="69"/>
      <c r="G152" s="139"/>
      <c r="H152" s="70"/>
      <c r="I152" s="137"/>
      <c r="J152" s="1"/>
      <c r="K152" s="6"/>
      <c r="L152" s="7"/>
      <c r="M152" s="1"/>
      <c r="N152" s="8"/>
    </row>
    <row r="153" spans="1:14" s="58" customFormat="1" ht="30" customHeight="1">
      <c r="A153" s="48" t="s">
        <v>27</v>
      </c>
      <c r="B153" s="60" t="s">
        <v>188</v>
      </c>
      <c r="C153" s="50" t="s">
        <v>373</v>
      </c>
      <c r="D153" s="61"/>
      <c r="E153" s="52"/>
      <c r="F153" s="69"/>
      <c r="G153" s="139"/>
      <c r="H153" s="70"/>
      <c r="I153" s="136"/>
      <c r="J153" s="5"/>
      <c r="K153" s="2"/>
      <c r="L153" s="3"/>
      <c r="M153" s="4"/>
      <c r="N153" s="4"/>
    </row>
    <row r="154" spans="1:14" s="58" customFormat="1" ht="41.25" customHeight="1">
      <c r="A154" s="48" t="s">
        <v>28</v>
      </c>
      <c r="B154" s="65" t="s">
        <v>296</v>
      </c>
      <c r="C154" s="50" t="s">
        <v>378</v>
      </c>
      <c r="D154" s="61"/>
      <c r="E154" s="52" t="s">
        <v>133</v>
      </c>
      <c r="F154" s="69">
        <v>2</v>
      </c>
      <c r="G154" s="138"/>
      <c r="H154" s="55">
        <f>ROUND(G154*F154,2)</f>
        <v>0</v>
      </c>
      <c r="I154" s="137"/>
      <c r="J154" s="1"/>
      <c r="K154" s="6"/>
      <c r="L154" s="7"/>
      <c r="M154" s="1"/>
      <c r="N154" s="8"/>
    </row>
    <row r="155" spans="1:14" s="58" customFormat="1" ht="30" customHeight="1">
      <c r="A155" s="48" t="s">
        <v>30</v>
      </c>
      <c r="B155" s="49" t="s">
        <v>389</v>
      </c>
      <c r="C155" s="50" t="s">
        <v>223</v>
      </c>
      <c r="D155" s="61" t="s">
        <v>6</v>
      </c>
      <c r="E155" s="52"/>
      <c r="F155" s="69"/>
      <c r="G155" s="139"/>
      <c r="H155" s="70"/>
      <c r="I155" s="136"/>
      <c r="J155" s="5"/>
      <c r="K155" s="2"/>
      <c r="L155" s="3"/>
      <c r="M155" s="4"/>
      <c r="N155" s="4"/>
    </row>
    <row r="156" spans="1:14" s="58" customFormat="1" ht="30" customHeight="1">
      <c r="A156" s="48" t="s">
        <v>31</v>
      </c>
      <c r="B156" s="60" t="s">
        <v>188</v>
      </c>
      <c r="C156" s="50" t="s">
        <v>379</v>
      </c>
      <c r="D156" s="61"/>
      <c r="E156" s="52"/>
      <c r="F156" s="69"/>
      <c r="G156" s="139"/>
      <c r="H156" s="70"/>
      <c r="I156" s="137"/>
      <c r="J156" s="1"/>
      <c r="K156" s="6"/>
      <c r="L156" s="7"/>
      <c r="M156" s="1"/>
      <c r="N156" s="8"/>
    </row>
    <row r="157" spans="1:14" s="58" customFormat="1" ht="30" customHeight="1">
      <c r="A157" s="48" t="s">
        <v>32</v>
      </c>
      <c r="B157" s="65" t="s">
        <v>296</v>
      </c>
      <c r="C157" s="50" t="s">
        <v>305</v>
      </c>
      <c r="D157" s="61"/>
      <c r="E157" s="52" t="s">
        <v>261</v>
      </c>
      <c r="F157" s="69">
        <v>6</v>
      </c>
      <c r="G157" s="138"/>
      <c r="H157" s="55">
        <f>ROUND(G157*F157,2)</f>
        <v>0</v>
      </c>
      <c r="I157" s="136"/>
      <c r="J157" s="5"/>
      <c r="K157" s="2"/>
      <c r="L157" s="3"/>
      <c r="M157" s="4"/>
      <c r="N157" s="4"/>
    </row>
    <row r="158" spans="1:14" s="58" customFormat="1" ht="30" customHeight="1">
      <c r="A158" s="48" t="s">
        <v>33</v>
      </c>
      <c r="B158" s="49" t="s">
        <v>390</v>
      </c>
      <c r="C158" s="50" t="s">
        <v>268</v>
      </c>
      <c r="D158" s="61" t="s">
        <v>6</v>
      </c>
      <c r="E158" s="52"/>
      <c r="F158" s="69"/>
      <c r="G158" s="139"/>
      <c r="H158" s="70"/>
      <c r="I158" s="137"/>
      <c r="J158" s="1"/>
      <c r="K158" s="6"/>
      <c r="L158" s="7"/>
      <c r="M158" s="1"/>
      <c r="N158" s="8"/>
    </row>
    <row r="159" spans="1:14" s="58" customFormat="1" ht="30" customHeight="1">
      <c r="A159" s="48" t="s">
        <v>34</v>
      </c>
      <c r="B159" s="60" t="s">
        <v>188</v>
      </c>
      <c r="C159" s="50" t="s">
        <v>391</v>
      </c>
      <c r="D159" s="61"/>
      <c r="E159" s="52"/>
      <c r="F159" s="69"/>
      <c r="G159" s="139"/>
      <c r="H159" s="70"/>
      <c r="I159" s="136"/>
      <c r="J159" s="5"/>
      <c r="K159" s="2"/>
      <c r="L159" s="3"/>
      <c r="M159" s="4"/>
      <c r="N159" s="4"/>
    </row>
    <row r="160" spans="1:14" s="58" customFormat="1" ht="30" customHeight="1">
      <c r="A160" s="48" t="s">
        <v>35</v>
      </c>
      <c r="B160" s="65" t="s">
        <v>296</v>
      </c>
      <c r="C160" s="50" t="s">
        <v>392</v>
      </c>
      <c r="D160" s="61"/>
      <c r="E160" s="52" t="s">
        <v>132</v>
      </c>
      <c r="F160" s="69">
        <v>4</v>
      </c>
      <c r="G160" s="138"/>
      <c r="H160" s="55">
        <f>ROUND(G160*F160,2)</f>
        <v>0</v>
      </c>
      <c r="I160" s="137"/>
      <c r="J160" s="1"/>
      <c r="K160" s="6"/>
      <c r="L160" s="7"/>
      <c r="M160" s="1"/>
      <c r="N160" s="8"/>
    </row>
    <row r="161" spans="1:14" s="58" customFormat="1" ht="30" customHeight="1">
      <c r="A161" s="48" t="s">
        <v>36</v>
      </c>
      <c r="B161" s="49" t="s">
        <v>393</v>
      </c>
      <c r="C161" s="50" t="s">
        <v>284</v>
      </c>
      <c r="D161" s="61" t="s">
        <v>6</v>
      </c>
      <c r="E161" s="52"/>
      <c r="F161" s="69"/>
      <c r="G161" s="139"/>
      <c r="H161" s="70"/>
      <c r="I161" s="136"/>
      <c r="J161" s="5"/>
      <c r="K161" s="2"/>
      <c r="L161" s="3"/>
      <c r="M161" s="4"/>
      <c r="N161" s="4"/>
    </row>
    <row r="162" spans="1:14" s="58" customFormat="1" ht="30" customHeight="1">
      <c r="A162" s="48" t="s">
        <v>37</v>
      </c>
      <c r="B162" s="60" t="s">
        <v>188</v>
      </c>
      <c r="C162" s="50" t="s">
        <v>391</v>
      </c>
      <c r="D162" s="61"/>
      <c r="E162" s="52"/>
      <c r="F162" s="69"/>
      <c r="G162" s="139"/>
      <c r="H162" s="70"/>
      <c r="I162" s="137"/>
      <c r="J162" s="1"/>
      <c r="K162" s="6"/>
      <c r="L162" s="7"/>
      <c r="M162" s="1"/>
      <c r="N162" s="8"/>
    </row>
    <row r="163" spans="1:14" s="58" customFormat="1" ht="30" customHeight="1">
      <c r="A163" s="48" t="s">
        <v>38</v>
      </c>
      <c r="B163" s="65" t="s">
        <v>296</v>
      </c>
      <c r="C163" s="50" t="s">
        <v>392</v>
      </c>
      <c r="D163" s="61"/>
      <c r="E163" s="52" t="s">
        <v>133</v>
      </c>
      <c r="F163" s="69">
        <v>2</v>
      </c>
      <c r="G163" s="138"/>
      <c r="H163" s="55">
        <f>ROUND(G163*F163,2)</f>
        <v>0</v>
      </c>
      <c r="I163" s="136"/>
      <c r="J163" s="5"/>
      <c r="K163" s="2"/>
      <c r="L163" s="3"/>
      <c r="M163" s="4"/>
      <c r="N163" s="4"/>
    </row>
    <row r="164" spans="1:14" s="85" customFormat="1" ht="38.25" customHeight="1">
      <c r="A164" s="80" t="s">
        <v>357</v>
      </c>
      <c r="B164" s="81" t="s">
        <v>394</v>
      </c>
      <c r="C164" s="9" t="s">
        <v>358</v>
      </c>
      <c r="D164" s="10" t="s">
        <v>359</v>
      </c>
      <c r="E164" s="82"/>
      <c r="F164" s="83"/>
      <c r="G164" s="144"/>
      <c r="H164" s="84"/>
      <c r="I164" s="137"/>
      <c r="J164" s="1"/>
      <c r="K164" s="6"/>
      <c r="L164" s="7"/>
      <c r="M164" s="1"/>
      <c r="N164" s="8"/>
    </row>
    <row r="165" spans="1:14" s="85" customFormat="1" ht="30" customHeight="1">
      <c r="A165" s="80" t="s">
        <v>360</v>
      </c>
      <c r="B165" s="86" t="s">
        <v>188</v>
      </c>
      <c r="C165" s="87" t="s">
        <v>395</v>
      </c>
      <c r="D165" s="88"/>
      <c r="E165" s="82" t="s">
        <v>133</v>
      </c>
      <c r="F165" s="130">
        <v>202</v>
      </c>
      <c r="G165" s="138"/>
      <c r="H165" s="55">
        <f>ROUND(G165*F165,2)</f>
        <v>0</v>
      </c>
      <c r="I165" s="136"/>
      <c r="J165" s="5"/>
      <c r="K165" s="2"/>
      <c r="L165" s="3"/>
      <c r="M165" s="4"/>
      <c r="N165" s="4"/>
    </row>
    <row r="166" spans="1:14" s="73" customFormat="1" ht="30" customHeight="1">
      <c r="A166" s="48" t="s">
        <v>46</v>
      </c>
      <c r="B166" s="49" t="s">
        <v>396</v>
      </c>
      <c r="C166" s="72" t="s">
        <v>226</v>
      </c>
      <c r="D166" s="61" t="s">
        <v>6</v>
      </c>
      <c r="E166" s="52"/>
      <c r="F166" s="69"/>
      <c r="G166" s="139"/>
      <c r="H166" s="70"/>
      <c r="I166" s="137"/>
      <c r="J166" s="1"/>
      <c r="K166" s="6"/>
      <c r="L166" s="7"/>
      <c r="M166" s="1"/>
      <c r="N166" s="8"/>
    </row>
    <row r="167" spans="1:14" s="73" customFormat="1" ht="30" customHeight="1">
      <c r="A167" s="48" t="s">
        <v>47</v>
      </c>
      <c r="B167" s="60" t="s">
        <v>188</v>
      </c>
      <c r="C167" s="72" t="s">
        <v>397</v>
      </c>
      <c r="D167" s="61"/>
      <c r="E167" s="52"/>
      <c r="F167" s="69"/>
      <c r="G167" s="139"/>
      <c r="H167" s="70"/>
      <c r="I167" s="136"/>
      <c r="J167" s="5"/>
      <c r="K167" s="2"/>
      <c r="L167" s="3"/>
      <c r="M167" s="4"/>
      <c r="N167" s="4"/>
    </row>
    <row r="168" spans="1:14" s="58" customFormat="1" ht="30" customHeight="1">
      <c r="A168" s="48" t="s">
        <v>49</v>
      </c>
      <c r="B168" s="65" t="s">
        <v>296</v>
      </c>
      <c r="C168" s="50" t="s">
        <v>398</v>
      </c>
      <c r="D168" s="61"/>
      <c r="E168" s="52" t="s">
        <v>132</v>
      </c>
      <c r="F168" s="69">
        <v>1</v>
      </c>
      <c r="G168" s="138"/>
      <c r="H168" s="55">
        <f>ROUND(G168*F168,2)</f>
        <v>0</v>
      </c>
      <c r="I168" s="137"/>
      <c r="J168" s="1"/>
      <c r="K168" s="6"/>
      <c r="L168" s="7"/>
      <c r="M168" s="1"/>
      <c r="N168" s="8"/>
    </row>
    <row r="169" spans="1:14" s="56" customFormat="1" ht="30" customHeight="1">
      <c r="A169" s="48" t="s">
        <v>54</v>
      </c>
      <c r="B169" s="49" t="s">
        <v>399</v>
      </c>
      <c r="C169" s="50" t="s">
        <v>294</v>
      </c>
      <c r="D169" s="61" t="s">
        <v>6</v>
      </c>
      <c r="E169" s="52" t="s">
        <v>132</v>
      </c>
      <c r="F169" s="69">
        <v>2</v>
      </c>
      <c r="G169" s="138"/>
      <c r="H169" s="55">
        <f>ROUND(G169*F169,2)</f>
        <v>0</v>
      </c>
      <c r="I169" s="136"/>
      <c r="J169" s="5"/>
      <c r="K169" s="2"/>
      <c r="L169" s="3"/>
      <c r="M169" s="4"/>
      <c r="N169" s="4"/>
    </row>
    <row r="170" spans="1:14" s="58" customFormat="1" ht="30" customHeight="1">
      <c r="A170" s="48" t="s">
        <v>234</v>
      </c>
      <c r="B170" s="49" t="s">
        <v>400</v>
      </c>
      <c r="C170" s="50" t="s">
        <v>178</v>
      </c>
      <c r="D170" s="61" t="s">
        <v>7</v>
      </c>
      <c r="E170" s="52" t="s">
        <v>133</v>
      </c>
      <c r="F170" s="69">
        <v>24</v>
      </c>
      <c r="G170" s="138"/>
      <c r="H170" s="55">
        <f>ROUND(G170*F170,2)</f>
        <v>0</v>
      </c>
      <c r="I170" s="137"/>
      <c r="J170" s="1"/>
      <c r="K170" s="6"/>
      <c r="L170" s="7"/>
      <c r="M170" s="1"/>
      <c r="N170" s="8"/>
    </row>
    <row r="171" spans="1:14" ht="30" customHeight="1">
      <c r="A171" s="41"/>
      <c r="B171" s="74"/>
      <c r="C171" s="62" t="s">
        <v>145</v>
      </c>
      <c r="D171" s="44"/>
      <c r="E171" s="71"/>
      <c r="F171" s="128"/>
      <c r="G171" s="140"/>
      <c r="H171" s="47"/>
      <c r="I171" s="136"/>
      <c r="J171" s="5"/>
      <c r="K171" s="2"/>
      <c r="L171" s="3"/>
      <c r="M171" s="4"/>
      <c r="N171" s="4"/>
    </row>
    <row r="172" spans="1:14" s="56" customFormat="1" ht="30" customHeight="1">
      <c r="A172" s="48" t="s">
        <v>157</v>
      </c>
      <c r="B172" s="49" t="s">
        <v>401</v>
      </c>
      <c r="C172" s="50" t="s">
        <v>272</v>
      </c>
      <c r="D172" s="61" t="s">
        <v>8</v>
      </c>
      <c r="E172" s="52"/>
      <c r="F172" s="69"/>
      <c r="G172" s="139"/>
      <c r="H172" s="70"/>
      <c r="I172" s="137"/>
      <c r="J172" s="1"/>
      <c r="K172" s="6"/>
      <c r="L172" s="7"/>
      <c r="M172" s="1"/>
      <c r="N172" s="8"/>
    </row>
    <row r="173" spans="1:14" s="58" customFormat="1" ht="30" customHeight="1">
      <c r="A173" s="48" t="s">
        <v>158</v>
      </c>
      <c r="B173" s="60" t="s">
        <v>188</v>
      </c>
      <c r="C173" s="50" t="s">
        <v>324</v>
      </c>
      <c r="D173" s="61"/>
      <c r="E173" s="52" t="s">
        <v>132</v>
      </c>
      <c r="F173" s="69">
        <v>3</v>
      </c>
      <c r="G173" s="138"/>
      <c r="H173" s="55">
        <f>ROUND(G173*F173,2)</f>
        <v>0</v>
      </c>
      <c r="I173" s="136"/>
      <c r="J173" s="5"/>
      <c r="K173" s="2"/>
      <c r="L173" s="3"/>
      <c r="M173" s="4"/>
      <c r="N173" s="4"/>
    </row>
    <row r="174" spans="1:14" ht="30" customHeight="1">
      <c r="A174" s="41"/>
      <c r="B174" s="42"/>
      <c r="C174" s="62" t="s">
        <v>146</v>
      </c>
      <c r="D174" s="44"/>
      <c r="E174" s="63"/>
      <c r="F174" s="129"/>
      <c r="G174" s="140"/>
      <c r="H174" s="47"/>
      <c r="I174" s="137"/>
      <c r="J174" s="1"/>
      <c r="K174" s="6"/>
      <c r="L174" s="7"/>
      <c r="M174" s="1"/>
      <c r="N174" s="8"/>
    </row>
    <row r="175" spans="1:14" s="56" customFormat="1" ht="30" customHeight="1">
      <c r="A175" s="64" t="s">
        <v>161</v>
      </c>
      <c r="B175" s="49" t="s">
        <v>402</v>
      </c>
      <c r="C175" s="50" t="s">
        <v>100</v>
      </c>
      <c r="D175" s="61" t="s">
        <v>10</v>
      </c>
      <c r="E175" s="52"/>
      <c r="F175" s="53"/>
      <c r="G175" s="139"/>
      <c r="H175" s="55"/>
      <c r="I175" s="136"/>
      <c r="J175" s="5"/>
      <c r="K175" s="2"/>
      <c r="L175" s="3"/>
      <c r="M175" s="4"/>
      <c r="N175" s="4"/>
    </row>
    <row r="176" spans="1:14" s="58" customFormat="1" ht="30" customHeight="1">
      <c r="A176" s="64" t="s">
        <v>163</v>
      </c>
      <c r="B176" s="60" t="s">
        <v>188</v>
      </c>
      <c r="C176" s="50" t="s">
        <v>326</v>
      </c>
      <c r="D176" s="61"/>
      <c r="E176" s="52" t="s">
        <v>129</v>
      </c>
      <c r="F176" s="53">
        <v>40</v>
      </c>
      <c r="G176" s="138"/>
      <c r="H176" s="55">
        <f>ROUND(G176*F176,2)</f>
        <v>0</v>
      </c>
      <c r="I176" s="137"/>
      <c r="J176" s="1"/>
      <c r="K176" s="6"/>
      <c r="L176" s="7"/>
      <c r="M176" s="1"/>
      <c r="N176" s="8"/>
    </row>
    <row r="177" spans="1:14" s="40" customFormat="1" ht="30" customHeight="1" thickBot="1">
      <c r="A177" s="79"/>
      <c r="B177" s="76" t="str">
        <f>B113</f>
        <v>C</v>
      </c>
      <c r="C177" s="147" t="str">
        <f>C113</f>
        <v>Carruthers Avenue from Powers Street to Salter Street-Concrete Reconstruction</v>
      </c>
      <c r="D177" s="148"/>
      <c r="E177" s="148"/>
      <c r="F177" s="149"/>
      <c r="G177" s="143" t="s">
        <v>375</v>
      </c>
      <c r="H177" s="79">
        <f>SUM(H113:H176)</f>
        <v>0</v>
      </c>
      <c r="I177" s="136"/>
      <c r="J177" s="5"/>
      <c r="K177" s="2"/>
      <c r="L177" s="3"/>
      <c r="M177" s="4"/>
      <c r="N177" s="4"/>
    </row>
    <row r="178" spans="1:14" s="40" customFormat="1" ht="30" customHeight="1" thickTop="1">
      <c r="A178" s="36"/>
      <c r="B178" s="37" t="s">
        <v>12</v>
      </c>
      <c r="C178" s="150" t="s">
        <v>403</v>
      </c>
      <c r="D178" s="151"/>
      <c r="E178" s="151"/>
      <c r="F178" s="152"/>
      <c r="G178" s="142"/>
      <c r="H178" s="78"/>
      <c r="I178" s="137"/>
      <c r="J178" s="1"/>
      <c r="K178" s="6"/>
      <c r="L178" s="7"/>
      <c r="M178" s="1"/>
      <c r="N178" s="8"/>
    </row>
    <row r="179" spans="1:14" ht="30" customHeight="1">
      <c r="A179" s="41"/>
      <c r="B179" s="42"/>
      <c r="C179" s="43" t="s">
        <v>141</v>
      </c>
      <c r="D179" s="44"/>
      <c r="E179" s="45" t="s">
        <v>124</v>
      </c>
      <c r="F179" s="128" t="s">
        <v>124</v>
      </c>
      <c r="G179" s="140"/>
      <c r="H179" s="47"/>
      <c r="I179" s="136"/>
      <c r="J179" s="5"/>
      <c r="K179" s="2"/>
      <c r="L179" s="3"/>
      <c r="M179" s="4"/>
      <c r="N179" s="4"/>
    </row>
    <row r="180" spans="1:14" s="56" customFormat="1" ht="30" customHeight="1">
      <c r="A180" s="48" t="s">
        <v>235</v>
      </c>
      <c r="B180" s="49" t="s">
        <v>237</v>
      </c>
      <c r="C180" s="50" t="s">
        <v>62</v>
      </c>
      <c r="D180" s="51" t="s">
        <v>341</v>
      </c>
      <c r="E180" s="52" t="s">
        <v>130</v>
      </c>
      <c r="F180" s="53">
        <v>915</v>
      </c>
      <c r="G180" s="138"/>
      <c r="H180" s="55">
        <f>ROUND(G180*F180,2)</f>
        <v>0</v>
      </c>
      <c r="I180" s="137"/>
      <c r="J180" s="1"/>
      <c r="K180" s="6"/>
      <c r="L180" s="7"/>
      <c r="M180" s="1"/>
      <c r="N180" s="8"/>
    </row>
    <row r="181" spans="1:14" s="58" customFormat="1" ht="30" customHeight="1">
      <c r="A181" s="57" t="s">
        <v>164</v>
      </c>
      <c r="B181" s="49" t="s">
        <v>81</v>
      </c>
      <c r="C181" s="50" t="s">
        <v>55</v>
      </c>
      <c r="D181" s="51" t="s">
        <v>341</v>
      </c>
      <c r="E181" s="52" t="s">
        <v>129</v>
      </c>
      <c r="F181" s="53">
        <v>2440</v>
      </c>
      <c r="G181" s="138"/>
      <c r="H181" s="55">
        <f>ROUND(G181*F181,2)</f>
        <v>0</v>
      </c>
      <c r="I181" s="136"/>
      <c r="J181" s="5"/>
      <c r="K181" s="2"/>
      <c r="L181" s="3"/>
      <c r="M181" s="4"/>
      <c r="N181" s="4"/>
    </row>
    <row r="182" spans="1:14" s="56" customFormat="1" ht="30" customHeight="1">
      <c r="A182" s="57" t="s">
        <v>165</v>
      </c>
      <c r="B182" s="49" t="s">
        <v>82</v>
      </c>
      <c r="C182" s="50" t="s">
        <v>64</v>
      </c>
      <c r="D182" s="51" t="s">
        <v>341</v>
      </c>
      <c r="E182" s="52"/>
      <c r="F182" s="53"/>
      <c r="G182" s="139"/>
      <c r="H182" s="55"/>
      <c r="I182" s="137"/>
      <c r="J182" s="1"/>
      <c r="K182" s="6"/>
      <c r="L182" s="7"/>
      <c r="M182" s="1"/>
      <c r="N182" s="8"/>
    </row>
    <row r="183" spans="1:14" s="56" customFormat="1" ht="30" customHeight="1">
      <c r="A183" s="57" t="s">
        <v>329</v>
      </c>
      <c r="B183" s="60" t="s">
        <v>188</v>
      </c>
      <c r="C183" s="50" t="s">
        <v>327</v>
      </c>
      <c r="D183" s="61" t="s">
        <v>124</v>
      </c>
      <c r="E183" s="52" t="s">
        <v>131</v>
      </c>
      <c r="F183" s="53">
        <v>1850</v>
      </c>
      <c r="G183" s="138"/>
      <c r="H183" s="55">
        <f>ROUND(G183*F183,2)</f>
        <v>0</v>
      </c>
      <c r="I183" s="136"/>
      <c r="J183" s="5"/>
      <c r="K183" s="2"/>
      <c r="L183" s="3"/>
      <c r="M183" s="4"/>
      <c r="N183" s="4"/>
    </row>
    <row r="184" spans="1:14" s="56" customFormat="1" ht="30" customHeight="1">
      <c r="A184" s="57" t="s">
        <v>166</v>
      </c>
      <c r="B184" s="49" t="s">
        <v>83</v>
      </c>
      <c r="C184" s="50" t="s">
        <v>182</v>
      </c>
      <c r="D184" s="51" t="s">
        <v>341</v>
      </c>
      <c r="E184" s="52" t="s">
        <v>130</v>
      </c>
      <c r="F184" s="53">
        <v>200</v>
      </c>
      <c r="G184" s="138"/>
      <c r="H184" s="55">
        <f>ROUND(G184*F184,2)</f>
        <v>0</v>
      </c>
      <c r="I184" s="137"/>
      <c r="J184" s="1"/>
      <c r="K184" s="6"/>
      <c r="L184" s="7"/>
      <c r="M184" s="1"/>
      <c r="N184" s="8"/>
    </row>
    <row r="185" spans="1:14" s="58" customFormat="1" ht="30" customHeight="1">
      <c r="A185" s="48" t="s">
        <v>167</v>
      </c>
      <c r="B185" s="49" t="s">
        <v>404</v>
      </c>
      <c r="C185" s="50" t="s">
        <v>69</v>
      </c>
      <c r="D185" s="51" t="s">
        <v>341</v>
      </c>
      <c r="E185" s="52" t="s">
        <v>129</v>
      </c>
      <c r="F185" s="53">
        <v>1870</v>
      </c>
      <c r="G185" s="138"/>
      <c r="H185" s="55">
        <f>ROUND(G185*F185,2)</f>
        <v>0</v>
      </c>
      <c r="I185" s="136"/>
      <c r="J185" s="5"/>
      <c r="K185" s="2"/>
      <c r="L185" s="3"/>
      <c r="M185" s="4"/>
      <c r="N185" s="4"/>
    </row>
    <row r="186" spans="1:14" s="58" customFormat="1" ht="30" customHeight="1">
      <c r="A186" s="57" t="s">
        <v>168</v>
      </c>
      <c r="B186" s="49" t="s">
        <v>405</v>
      </c>
      <c r="C186" s="50" t="s">
        <v>307</v>
      </c>
      <c r="D186" s="61" t="s">
        <v>1</v>
      </c>
      <c r="E186" s="52" t="s">
        <v>129</v>
      </c>
      <c r="F186" s="53">
        <v>2440</v>
      </c>
      <c r="G186" s="138"/>
      <c r="H186" s="55">
        <f>ROUND(G186*F186,2)</f>
        <v>0</v>
      </c>
      <c r="I186" s="137"/>
      <c r="J186" s="1"/>
      <c r="K186" s="6"/>
      <c r="L186" s="7"/>
      <c r="M186" s="1"/>
      <c r="N186" s="8"/>
    </row>
    <row r="187" spans="1:14" s="58" customFormat="1" ht="30" customHeight="1">
      <c r="A187" s="57" t="s">
        <v>308</v>
      </c>
      <c r="B187" s="49" t="s">
        <v>406</v>
      </c>
      <c r="C187" s="50" t="s">
        <v>309</v>
      </c>
      <c r="D187" s="61" t="s">
        <v>2</v>
      </c>
      <c r="E187" s="52" t="s">
        <v>129</v>
      </c>
      <c r="F187" s="53">
        <v>2440</v>
      </c>
      <c r="G187" s="138"/>
      <c r="H187" s="55">
        <f>ROUND(G187*F187,2)</f>
        <v>0</v>
      </c>
      <c r="I187" s="136"/>
      <c r="J187" s="5"/>
      <c r="K187" s="2"/>
      <c r="L187" s="3"/>
      <c r="M187" s="4"/>
      <c r="N187" s="4"/>
    </row>
    <row r="188" spans="1:14" ht="30" customHeight="1">
      <c r="A188" s="41"/>
      <c r="B188" s="42"/>
      <c r="C188" s="62" t="s">
        <v>370</v>
      </c>
      <c r="D188" s="44"/>
      <c r="E188" s="63"/>
      <c r="F188" s="129"/>
      <c r="G188" s="140"/>
      <c r="H188" s="47"/>
      <c r="I188" s="137"/>
      <c r="J188" s="1"/>
      <c r="K188" s="6"/>
      <c r="L188" s="7"/>
      <c r="M188" s="1"/>
      <c r="N188" s="8"/>
    </row>
    <row r="189" spans="1:14" s="56" customFormat="1" ht="30" customHeight="1">
      <c r="A189" s="64" t="s">
        <v>202</v>
      </c>
      <c r="B189" s="49" t="s">
        <v>407</v>
      </c>
      <c r="C189" s="50" t="s">
        <v>179</v>
      </c>
      <c r="D189" s="51" t="s">
        <v>341</v>
      </c>
      <c r="E189" s="52"/>
      <c r="F189" s="53"/>
      <c r="G189" s="139"/>
      <c r="H189" s="55"/>
      <c r="I189" s="136"/>
      <c r="J189" s="5"/>
      <c r="K189" s="2"/>
      <c r="L189" s="3"/>
      <c r="M189" s="4"/>
      <c r="N189" s="4"/>
    </row>
    <row r="190" spans="1:14" s="58" customFormat="1" ht="30" customHeight="1">
      <c r="A190" s="64" t="s">
        <v>236</v>
      </c>
      <c r="B190" s="60" t="s">
        <v>188</v>
      </c>
      <c r="C190" s="50" t="s">
        <v>180</v>
      </c>
      <c r="D190" s="61" t="s">
        <v>124</v>
      </c>
      <c r="E190" s="52" t="s">
        <v>129</v>
      </c>
      <c r="F190" s="53">
        <v>2160</v>
      </c>
      <c r="G190" s="138"/>
      <c r="H190" s="55">
        <f>ROUND(G190*F190,2)</f>
        <v>0</v>
      </c>
      <c r="I190" s="137"/>
      <c r="J190" s="1"/>
      <c r="K190" s="6"/>
      <c r="L190" s="7"/>
      <c r="M190" s="1"/>
      <c r="N190" s="8"/>
    </row>
    <row r="191" spans="1:14" s="58" customFormat="1" ht="30" customHeight="1">
      <c r="A191" s="64" t="s">
        <v>170</v>
      </c>
      <c r="B191" s="60" t="s">
        <v>189</v>
      </c>
      <c r="C191" s="50" t="s">
        <v>181</v>
      </c>
      <c r="D191" s="61" t="s">
        <v>124</v>
      </c>
      <c r="E191" s="52" t="s">
        <v>129</v>
      </c>
      <c r="F191" s="53">
        <v>100</v>
      </c>
      <c r="G191" s="138"/>
      <c r="H191" s="55">
        <f>ROUND(G191*F191,2)</f>
        <v>0</v>
      </c>
      <c r="I191" s="136"/>
      <c r="J191" s="5"/>
      <c r="K191" s="2"/>
      <c r="L191" s="3"/>
      <c r="M191" s="4"/>
      <c r="N191" s="4"/>
    </row>
    <row r="192" spans="1:14" s="58" customFormat="1" ht="30" customHeight="1">
      <c r="A192" s="64" t="s">
        <v>173</v>
      </c>
      <c r="B192" s="49" t="s">
        <v>408</v>
      </c>
      <c r="C192" s="50" t="s">
        <v>113</v>
      </c>
      <c r="D192" s="61" t="s">
        <v>337</v>
      </c>
      <c r="E192" s="52"/>
      <c r="F192" s="53"/>
      <c r="G192" s="139"/>
      <c r="H192" s="55"/>
      <c r="I192" s="137"/>
      <c r="J192" s="1"/>
      <c r="K192" s="6"/>
      <c r="L192" s="7"/>
      <c r="M192" s="1"/>
      <c r="N192" s="8"/>
    </row>
    <row r="193" spans="1:14" s="58" customFormat="1" ht="30" customHeight="1">
      <c r="A193" s="64" t="s">
        <v>174</v>
      </c>
      <c r="B193" s="60" t="s">
        <v>188</v>
      </c>
      <c r="C193" s="50" t="s">
        <v>138</v>
      </c>
      <c r="D193" s="61" t="s">
        <v>124</v>
      </c>
      <c r="E193" s="52" t="s">
        <v>132</v>
      </c>
      <c r="F193" s="53">
        <v>300</v>
      </c>
      <c r="G193" s="138"/>
      <c r="H193" s="55">
        <f>ROUND(G193*F193,2)</f>
        <v>0</v>
      </c>
      <c r="I193" s="136"/>
      <c r="J193" s="5"/>
      <c r="K193" s="2"/>
      <c r="L193" s="3"/>
      <c r="M193" s="4"/>
      <c r="N193" s="4"/>
    </row>
    <row r="194" spans="1:14" s="56" customFormat="1" ht="30" customHeight="1">
      <c r="A194" s="64" t="s">
        <v>314</v>
      </c>
      <c r="B194" s="49" t="s">
        <v>409</v>
      </c>
      <c r="C194" s="50" t="s">
        <v>185</v>
      </c>
      <c r="D194" s="61" t="s">
        <v>3</v>
      </c>
      <c r="E194" s="52"/>
      <c r="F194" s="53"/>
      <c r="G194" s="139"/>
      <c r="H194" s="55"/>
      <c r="I194" s="137"/>
      <c r="J194" s="1"/>
      <c r="K194" s="6"/>
      <c r="L194" s="7"/>
      <c r="M194" s="1"/>
      <c r="N194" s="8"/>
    </row>
    <row r="195" spans="1:14" s="58" customFormat="1" ht="30" customHeight="1">
      <c r="A195" s="64" t="s">
        <v>315</v>
      </c>
      <c r="B195" s="60" t="s">
        <v>371</v>
      </c>
      <c r="C195" s="50" t="s">
        <v>5</v>
      </c>
      <c r="D195" s="61" t="s">
        <v>214</v>
      </c>
      <c r="E195" s="52"/>
      <c r="F195" s="53"/>
      <c r="G195" s="139"/>
      <c r="H195" s="55"/>
      <c r="I195" s="136"/>
      <c r="J195" s="5"/>
      <c r="K195" s="2"/>
      <c r="L195" s="3"/>
      <c r="M195" s="4"/>
      <c r="N195" s="4"/>
    </row>
    <row r="196" spans="1:14" s="58" customFormat="1" ht="30" customHeight="1">
      <c r="A196" s="64" t="s">
        <v>316</v>
      </c>
      <c r="B196" s="65" t="s">
        <v>296</v>
      </c>
      <c r="C196" s="50" t="s">
        <v>297</v>
      </c>
      <c r="D196" s="61"/>
      <c r="E196" s="52" t="s">
        <v>129</v>
      </c>
      <c r="F196" s="53">
        <v>10</v>
      </c>
      <c r="G196" s="138"/>
      <c r="H196" s="55">
        <f>ROUND(G196*F196,2)</f>
        <v>0</v>
      </c>
      <c r="I196" s="137"/>
      <c r="J196" s="1"/>
      <c r="K196" s="6"/>
      <c r="L196" s="7"/>
      <c r="M196" s="1"/>
      <c r="N196" s="8"/>
    </row>
    <row r="197" spans="1:14" s="58" customFormat="1" ht="30" customHeight="1">
      <c r="A197" s="64" t="s">
        <v>317</v>
      </c>
      <c r="B197" s="65" t="s">
        <v>298</v>
      </c>
      <c r="C197" s="50" t="s">
        <v>299</v>
      </c>
      <c r="D197" s="61"/>
      <c r="E197" s="52" t="s">
        <v>129</v>
      </c>
      <c r="F197" s="53">
        <v>10</v>
      </c>
      <c r="G197" s="138"/>
      <c r="H197" s="55">
        <f>ROUND(G197*F197,2)</f>
        <v>0</v>
      </c>
      <c r="I197" s="136"/>
      <c r="J197" s="5"/>
      <c r="K197" s="2"/>
      <c r="L197" s="3"/>
      <c r="M197" s="4"/>
      <c r="N197" s="4"/>
    </row>
    <row r="198" spans="1:14" s="58" customFormat="1" ht="30" customHeight="1">
      <c r="A198" s="64" t="s">
        <v>318</v>
      </c>
      <c r="B198" s="65" t="s">
        <v>300</v>
      </c>
      <c r="C198" s="50" t="s">
        <v>301</v>
      </c>
      <c r="D198" s="61" t="s">
        <v>124</v>
      </c>
      <c r="E198" s="52" t="s">
        <v>129</v>
      </c>
      <c r="F198" s="53">
        <v>650</v>
      </c>
      <c r="G198" s="138"/>
      <c r="H198" s="55">
        <f>ROUND(G198*F198,2)</f>
        <v>0</v>
      </c>
      <c r="I198" s="137"/>
      <c r="J198" s="1"/>
      <c r="K198" s="6"/>
      <c r="L198" s="7"/>
      <c r="M198" s="1"/>
      <c r="N198" s="8"/>
    </row>
    <row r="199" spans="1:14" s="58" customFormat="1" ht="30" customHeight="1">
      <c r="A199" s="64" t="s">
        <v>246</v>
      </c>
      <c r="B199" s="49" t="s">
        <v>410</v>
      </c>
      <c r="C199" s="50" t="s">
        <v>116</v>
      </c>
      <c r="D199" s="61" t="s">
        <v>310</v>
      </c>
      <c r="E199" s="52" t="s">
        <v>129</v>
      </c>
      <c r="F199" s="53">
        <v>18</v>
      </c>
      <c r="G199" s="138"/>
      <c r="H199" s="55">
        <f>ROUND(G199*F199,2)</f>
        <v>0</v>
      </c>
      <c r="I199" s="136"/>
      <c r="J199" s="5"/>
      <c r="K199" s="2"/>
      <c r="L199" s="3"/>
      <c r="M199" s="4"/>
      <c r="N199" s="4"/>
    </row>
    <row r="200" spans="1:14" ht="30" customHeight="1">
      <c r="A200" s="41"/>
      <c r="B200" s="68"/>
      <c r="C200" s="62" t="s">
        <v>372</v>
      </c>
      <c r="D200" s="44"/>
      <c r="E200" s="45"/>
      <c r="F200" s="128"/>
      <c r="G200" s="140"/>
      <c r="H200" s="47"/>
      <c r="I200" s="137"/>
      <c r="J200" s="1"/>
      <c r="K200" s="6"/>
      <c r="L200" s="7"/>
      <c r="M200" s="1"/>
      <c r="N200" s="8"/>
    </row>
    <row r="201" spans="1:14" s="56" customFormat="1" ht="43.5" customHeight="1">
      <c r="A201" s="48" t="s">
        <v>149</v>
      </c>
      <c r="B201" s="49" t="s">
        <v>411</v>
      </c>
      <c r="C201" s="50" t="s">
        <v>244</v>
      </c>
      <c r="D201" s="66" t="s">
        <v>342</v>
      </c>
      <c r="E201" s="52"/>
      <c r="F201" s="69"/>
      <c r="G201" s="139"/>
      <c r="H201" s="70"/>
      <c r="I201" s="136"/>
      <c r="J201" s="5"/>
      <c r="K201" s="2"/>
      <c r="L201" s="3"/>
      <c r="M201" s="4"/>
      <c r="N201" s="4"/>
    </row>
    <row r="202" spans="1:14" s="56" customFormat="1" ht="43.5" customHeight="1">
      <c r="A202" s="48" t="s">
        <v>242</v>
      </c>
      <c r="B202" s="60" t="s">
        <v>188</v>
      </c>
      <c r="C202" s="50" t="s">
        <v>136</v>
      </c>
      <c r="D202" s="61" t="s">
        <v>124</v>
      </c>
      <c r="E202" s="52" t="s">
        <v>129</v>
      </c>
      <c r="F202" s="69">
        <v>170</v>
      </c>
      <c r="G202" s="138"/>
      <c r="H202" s="55">
        <f>ROUND(G202*F202,2)</f>
        <v>0</v>
      </c>
      <c r="I202" s="137"/>
      <c r="J202" s="1"/>
      <c r="K202" s="6"/>
      <c r="L202" s="7"/>
      <c r="M202" s="1"/>
      <c r="N202" s="8"/>
    </row>
    <row r="203" spans="1:14" s="56" customFormat="1" ht="43.5" customHeight="1">
      <c r="A203" s="48" t="s">
        <v>150</v>
      </c>
      <c r="B203" s="60" t="s">
        <v>188</v>
      </c>
      <c r="C203" s="50" t="s">
        <v>137</v>
      </c>
      <c r="D203" s="61" t="s">
        <v>124</v>
      </c>
      <c r="E203" s="52" t="s">
        <v>129</v>
      </c>
      <c r="F203" s="69">
        <v>430</v>
      </c>
      <c r="G203" s="138"/>
      <c r="H203" s="55">
        <f>ROUND(G203*F203,2)</f>
        <v>0</v>
      </c>
      <c r="I203" s="136"/>
      <c r="J203" s="5"/>
      <c r="K203" s="2"/>
      <c r="L203" s="3"/>
      <c r="M203" s="4"/>
      <c r="N203" s="4"/>
    </row>
    <row r="204" spans="1:14" s="56" customFormat="1" ht="46.5" customHeight="1">
      <c r="A204" s="48" t="s">
        <v>209</v>
      </c>
      <c r="B204" s="49" t="s">
        <v>412</v>
      </c>
      <c r="C204" s="50" t="s">
        <v>198</v>
      </c>
      <c r="D204" s="66" t="s">
        <v>342</v>
      </c>
      <c r="E204" s="52"/>
      <c r="F204" s="69"/>
      <c r="G204" s="139"/>
      <c r="H204" s="70"/>
      <c r="I204" s="137"/>
      <c r="J204" s="1"/>
      <c r="K204" s="6"/>
      <c r="L204" s="7"/>
      <c r="M204" s="1"/>
      <c r="N204" s="8"/>
    </row>
    <row r="205" spans="1:14" s="58" customFormat="1" ht="43.5" customHeight="1">
      <c r="A205" s="48" t="s">
        <v>256</v>
      </c>
      <c r="B205" s="60" t="s">
        <v>188</v>
      </c>
      <c r="C205" s="50" t="s">
        <v>348</v>
      </c>
      <c r="D205" s="61" t="s">
        <v>215</v>
      </c>
      <c r="E205" s="52" t="s">
        <v>133</v>
      </c>
      <c r="F205" s="53">
        <v>56</v>
      </c>
      <c r="G205" s="138"/>
      <c r="H205" s="55">
        <f aca="true" t="shared" si="0" ref="H205:H210">ROUND(G205*F205,2)</f>
        <v>0</v>
      </c>
      <c r="I205" s="136"/>
      <c r="J205" s="5"/>
      <c r="K205" s="2"/>
      <c r="L205" s="3"/>
      <c r="M205" s="4"/>
      <c r="N205" s="4"/>
    </row>
    <row r="206" spans="1:14" s="56" customFormat="1" ht="54.75" customHeight="1">
      <c r="A206" s="48" t="s">
        <v>257</v>
      </c>
      <c r="B206" s="60" t="s">
        <v>189</v>
      </c>
      <c r="C206" s="50" t="s">
        <v>467</v>
      </c>
      <c r="D206" s="61" t="s">
        <v>186</v>
      </c>
      <c r="E206" s="52" t="s">
        <v>133</v>
      </c>
      <c r="F206" s="69">
        <v>280</v>
      </c>
      <c r="G206" s="138"/>
      <c r="H206" s="55">
        <f t="shared" si="0"/>
        <v>0</v>
      </c>
      <c r="I206" s="137"/>
      <c r="J206" s="1"/>
      <c r="K206" s="6"/>
      <c r="L206" s="7"/>
      <c r="M206" s="1"/>
      <c r="N206" s="8"/>
    </row>
    <row r="207" spans="1:14" s="56" customFormat="1" ht="66.75" customHeight="1">
      <c r="A207" s="48" t="s">
        <v>258</v>
      </c>
      <c r="B207" s="60" t="s">
        <v>190</v>
      </c>
      <c r="C207" s="50" t="s">
        <v>413</v>
      </c>
      <c r="D207" s="61" t="s">
        <v>240</v>
      </c>
      <c r="E207" s="52" t="s">
        <v>133</v>
      </c>
      <c r="F207" s="69">
        <v>45</v>
      </c>
      <c r="G207" s="138"/>
      <c r="H207" s="55">
        <f t="shared" si="0"/>
        <v>0</v>
      </c>
      <c r="I207" s="136"/>
      <c r="J207" s="5"/>
      <c r="K207" s="2"/>
      <c r="L207" s="3"/>
      <c r="M207" s="4"/>
      <c r="N207" s="4"/>
    </row>
    <row r="208" spans="1:14" s="56" customFormat="1" ht="54.75" customHeight="1">
      <c r="A208" s="48" t="s">
        <v>210</v>
      </c>
      <c r="B208" s="60" t="s">
        <v>191</v>
      </c>
      <c r="C208" s="50" t="s">
        <v>414</v>
      </c>
      <c r="D208" s="61" t="s">
        <v>241</v>
      </c>
      <c r="E208" s="52" t="s">
        <v>133</v>
      </c>
      <c r="F208" s="69">
        <v>115</v>
      </c>
      <c r="G208" s="138"/>
      <c r="H208" s="55">
        <f t="shared" si="0"/>
        <v>0</v>
      </c>
      <c r="I208" s="137"/>
      <c r="J208" s="1"/>
      <c r="K208" s="6"/>
      <c r="L208" s="7"/>
      <c r="M208" s="1"/>
      <c r="N208" s="8"/>
    </row>
    <row r="209" spans="1:14" s="56" customFormat="1" ht="54.75" customHeight="1">
      <c r="A209" s="48" t="s">
        <v>211</v>
      </c>
      <c r="B209" s="60" t="s">
        <v>193</v>
      </c>
      <c r="C209" s="50" t="s">
        <v>335</v>
      </c>
      <c r="D209" s="61" t="s">
        <v>263</v>
      </c>
      <c r="E209" s="52" t="s">
        <v>133</v>
      </c>
      <c r="F209" s="69">
        <v>55</v>
      </c>
      <c r="G209" s="138"/>
      <c r="H209" s="55">
        <f t="shared" si="0"/>
        <v>0</v>
      </c>
      <c r="I209" s="136"/>
      <c r="J209" s="5"/>
      <c r="K209" s="2"/>
      <c r="L209" s="3"/>
      <c r="M209" s="4"/>
      <c r="N209" s="4"/>
    </row>
    <row r="210" spans="1:14" s="58" customFormat="1" ht="43.5" customHeight="1">
      <c r="A210" s="48" t="s">
        <v>213</v>
      </c>
      <c r="B210" s="60" t="s">
        <v>194</v>
      </c>
      <c r="C210" s="50" t="s">
        <v>336</v>
      </c>
      <c r="D210" s="61" t="s">
        <v>304</v>
      </c>
      <c r="E210" s="52" t="s">
        <v>133</v>
      </c>
      <c r="F210" s="53">
        <v>20</v>
      </c>
      <c r="G210" s="138"/>
      <c r="H210" s="55">
        <f t="shared" si="0"/>
        <v>0</v>
      </c>
      <c r="I210" s="137"/>
      <c r="J210" s="1"/>
      <c r="K210" s="6"/>
      <c r="L210" s="7"/>
      <c r="M210" s="1"/>
      <c r="N210" s="8"/>
    </row>
    <row r="211" spans="1:14" s="58" customFormat="1" ht="36" customHeight="1">
      <c r="A211" s="48" t="s">
        <v>11</v>
      </c>
      <c r="B211" s="49" t="s">
        <v>415</v>
      </c>
      <c r="C211" s="50" t="s">
        <v>216</v>
      </c>
      <c r="D211" s="66" t="s">
        <v>343</v>
      </c>
      <c r="E211" s="67"/>
      <c r="F211" s="53"/>
      <c r="G211" s="139"/>
      <c r="H211" s="70"/>
      <c r="I211" s="136"/>
      <c r="J211" s="5"/>
      <c r="K211" s="2"/>
      <c r="L211" s="3"/>
      <c r="M211" s="4"/>
      <c r="N211" s="4"/>
    </row>
    <row r="212" spans="1:14" s="58" customFormat="1" ht="30" customHeight="1">
      <c r="A212" s="48" t="s">
        <v>217</v>
      </c>
      <c r="B212" s="60" t="s">
        <v>188</v>
      </c>
      <c r="C212" s="50" t="s">
        <v>196</v>
      </c>
      <c r="D212" s="61"/>
      <c r="E212" s="52"/>
      <c r="F212" s="53"/>
      <c r="G212" s="139"/>
      <c r="H212" s="70"/>
      <c r="I212" s="137"/>
      <c r="J212" s="1"/>
      <c r="K212" s="6"/>
      <c r="L212" s="7"/>
      <c r="M212" s="1"/>
      <c r="N212" s="8"/>
    </row>
    <row r="213" spans="1:14" s="58" customFormat="1" ht="30" customHeight="1">
      <c r="A213" s="48" t="s">
        <v>218</v>
      </c>
      <c r="B213" s="65" t="s">
        <v>296</v>
      </c>
      <c r="C213" s="50" t="s">
        <v>303</v>
      </c>
      <c r="D213" s="61"/>
      <c r="E213" s="52" t="s">
        <v>131</v>
      </c>
      <c r="F213" s="53">
        <v>500</v>
      </c>
      <c r="G213" s="138"/>
      <c r="H213" s="55">
        <f>ROUND(G213*F213,2)</f>
        <v>0</v>
      </c>
      <c r="I213" s="136"/>
      <c r="J213" s="5"/>
      <c r="K213" s="2"/>
      <c r="L213" s="3"/>
      <c r="M213" s="4"/>
      <c r="N213" s="4"/>
    </row>
    <row r="214" spans="1:14" ht="30" customHeight="1">
      <c r="A214" s="41"/>
      <c r="B214" s="68"/>
      <c r="C214" s="62" t="s">
        <v>143</v>
      </c>
      <c r="D214" s="44"/>
      <c r="E214" s="71"/>
      <c r="F214" s="128"/>
      <c r="G214" s="140"/>
      <c r="H214" s="47"/>
      <c r="I214" s="137"/>
      <c r="J214" s="1"/>
      <c r="K214" s="6"/>
      <c r="L214" s="7"/>
      <c r="M214" s="1"/>
      <c r="N214" s="8"/>
    </row>
    <row r="215" spans="1:14" s="56" customFormat="1" ht="30" customHeight="1">
      <c r="A215" s="48" t="s">
        <v>259</v>
      </c>
      <c r="B215" s="49" t="s">
        <v>416</v>
      </c>
      <c r="C215" s="50" t="s">
        <v>57</v>
      </c>
      <c r="D215" s="61" t="s">
        <v>312</v>
      </c>
      <c r="E215" s="52" t="s">
        <v>133</v>
      </c>
      <c r="F215" s="69">
        <v>600</v>
      </c>
      <c r="G215" s="138"/>
      <c r="H215" s="55">
        <f>ROUND(G215*F215,2)</f>
        <v>0</v>
      </c>
      <c r="I215" s="136"/>
      <c r="J215" s="5"/>
      <c r="K215" s="2"/>
      <c r="L215" s="3"/>
      <c r="M215" s="4"/>
      <c r="N215" s="4"/>
    </row>
    <row r="216" spans="1:14" ht="30" customHeight="1">
      <c r="A216" s="41"/>
      <c r="B216" s="68"/>
      <c r="C216" s="62" t="s">
        <v>144</v>
      </c>
      <c r="D216" s="44"/>
      <c r="E216" s="71"/>
      <c r="F216" s="128"/>
      <c r="G216" s="140"/>
      <c r="H216" s="47"/>
      <c r="I216" s="137"/>
      <c r="J216" s="1"/>
      <c r="K216" s="6"/>
      <c r="L216" s="7"/>
      <c r="M216" s="1"/>
      <c r="N216" s="8"/>
    </row>
    <row r="217" spans="1:14" s="56" customFormat="1" ht="30" customHeight="1">
      <c r="A217" s="48" t="s">
        <v>151</v>
      </c>
      <c r="B217" s="49" t="s">
        <v>417</v>
      </c>
      <c r="C217" s="50" t="s">
        <v>220</v>
      </c>
      <c r="D217" s="61" t="s">
        <v>6</v>
      </c>
      <c r="E217" s="52"/>
      <c r="F217" s="69"/>
      <c r="G217" s="139"/>
      <c r="H217" s="70"/>
      <c r="I217" s="136"/>
      <c r="J217" s="5"/>
      <c r="K217" s="2"/>
      <c r="L217" s="3"/>
      <c r="M217" s="4"/>
      <c r="N217" s="4"/>
    </row>
    <row r="218" spans="1:14" s="56" customFormat="1" ht="30" customHeight="1">
      <c r="A218" s="48" t="s">
        <v>152</v>
      </c>
      <c r="B218" s="60" t="s">
        <v>188</v>
      </c>
      <c r="C218" s="50" t="s">
        <v>349</v>
      </c>
      <c r="D218" s="61"/>
      <c r="E218" s="52" t="s">
        <v>132</v>
      </c>
      <c r="F218" s="69">
        <v>5</v>
      </c>
      <c r="G218" s="138"/>
      <c r="H218" s="55">
        <f>ROUND(G218*F218,2)</f>
        <v>0</v>
      </c>
      <c r="I218" s="137"/>
      <c r="J218" s="1"/>
      <c r="K218" s="6"/>
      <c r="L218" s="7"/>
      <c r="M218" s="1"/>
      <c r="N218" s="8"/>
    </row>
    <row r="219" spans="1:14" s="56" customFormat="1" ht="30" customHeight="1">
      <c r="A219" s="48" t="s">
        <v>153</v>
      </c>
      <c r="B219" s="60" t="s">
        <v>189</v>
      </c>
      <c r="C219" s="50" t="s">
        <v>351</v>
      </c>
      <c r="D219" s="61"/>
      <c r="E219" s="52" t="s">
        <v>132</v>
      </c>
      <c r="F219" s="69">
        <v>1</v>
      </c>
      <c r="G219" s="138"/>
      <c r="H219" s="55">
        <f>ROUND(G219*F219,2)</f>
        <v>0</v>
      </c>
      <c r="I219" s="136"/>
      <c r="J219" s="5"/>
      <c r="K219" s="2"/>
      <c r="L219" s="3"/>
      <c r="M219" s="4"/>
      <c r="N219" s="4"/>
    </row>
    <row r="220" spans="1:14" s="58" customFormat="1" ht="30" customHeight="1">
      <c r="A220" s="48"/>
      <c r="B220" s="49" t="s">
        <v>418</v>
      </c>
      <c r="C220" s="50" t="s">
        <v>419</v>
      </c>
      <c r="D220" s="61" t="s">
        <v>6</v>
      </c>
      <c r="E220" s="52"/>
      <c r="F220" s="69"/>
      <c r="G220" s="139"/>
      <c r="H220" s="70"/>
      <c r="I220" s="137"/>
      <c r="J220" s="1"/>
      <c r="K220" s="6"/>
      <c r="L220" s="7"/>
      <c r="M220" s="1"/>
      <c r="N220" s="8"/>
    </row>
    <row r="221" spans="1:14" s="58" customFormat="1" ht="30" customHeight="1">
      <c r="A221" s="48"/>
      <c r="B221" s="60" t="s">
        <v>188</v>
      </c>
      <c r="C221" s="50" t="s">
        <v>420</v>
      </c>
      <c r="D221" s="61"/>
      <c r="E221" s="52"/>
      <c r="F221" s="69"/>
      <c r="G221" s="139"/>
      <c r="H221" s="70"/>
      <c r="I221" s="136"/>
      <c r="J221" s="5"/>
      <c r="K221" s="2"/>
      <c r="L221" s="3"/>
      <c r="M221" s="4"/>
      <c r="N221" s="4"/>
    </row>
    <row r="222" spans="1:14" s="58" customFormat="1" ht="30" customHeight="1">
      <c r="A222" s="48"/>
      <c r="B222" s="65" t="s">
        <v>296</v>
      </c>
      <c r="C222" s="50" t="s">
        <v>378</v>
      </c>
      <c r="D222" s="61"/>
      <c r="E222" s="52" t="s">
        <v>133</v>
      </c>
      <c r="F222" s="69">
        <v>14</v>
      </c>
      <c r="G222" s="138"/>
      <c r="H222" s="55">
        <f>ROUND(G222*F222,2)</f>
        <v>0</v>
      </c>
      <c r="I222" s="137"/>
      <c r="J222" s="1"/>
      <c r="K222" s="6"/>
      <c r="L222" s="7"/>
      <c r="M222" s="1"/>
      <c r="N222" s="8"/>
    </row>
    <row r="223" spans="1:14" s="58" customFormat="1" ht="30" customHeight="1">
      <c r="A223" s="48" t="s">
        <v>154</v>
      </c>
      <c r="B223" s="49" t="s">
        <v>421</v>
      </c>
      <c r="C223" s="50" t="s">
        <v>222</v>
      </c>
      <c r="D223" s="61" t="s">
        <v>6</v>
      </c>
      <c r="E223" s="52"/>
      <c r="F223" s="69"/>
      <c r="G223" s="139"/>
      <c r="H223" s="70"/>
      <c r="I223" s="136"/>
      <c r="J223" s="5"/>
      <c r="K223" s="2"/>
      <c r="L223" s="3"/>
      <c r="M223" s="4"/>
      <c r="N223" s="4"/>
    </row>
    <row r="224" spans="1:14" s="58" customFormat="1" ht="30" customHeight="1">
      <c r="A224" s="48" t="s">
        <v>27</v>
      </c>
      <c r="B224" s="60" t="s">
        <v>188</v>
      </c>
      <c r="C224" s="50" t="s">
        <v>373</v>
      </c>
      <c r="D224" s="61"/>
      <c r="E224" s="52"/>
      <c r="F224" s="69"/>
      <c r="G224" s="139"/>
      <c r="H224" s="70"/>
      <c r="I224" s="137"/>
      <c r="J224" s="1"/>
      <c r="K224" s="6"/>
      <c r="L224" s="7"/>
      <c r="M224" s="1"/>
      <c r="N224" s="8"/>
    </row>
    <row r="225" spans="1:14" s="58" customFormat="1" ht="45" customHeight="1">
      <c r="A225" s="48" t="s">
        <v>28</v>
      </c>
      <c r="B225" s="65" t="s">
        <v>296</v>
      </c>
      <c r="C225" s="50" t="s">
        <v>378</v>
      </c>
      <c r="D225" s="61"/>
      <c r="E225" s="52" t="s">
        <v>133</v>
      </c>
      <c r="F225" s="69">
        <v>36</v>
      </c>
      <c r="G225" s="138"/>
      <c r="H225" s="55">
        <f>ROUND(G225*F225,2)</f>
        <v>0</v>
      </c>
      <c r="I225" s="136"/>
      <c r="J225" s="5"/>
      <c r="K225" s="2"/>
      <c r="L225" s="3"/>
      <c r="M225" s="4"/>
      <c r="N225" s="4"/>
    </row>
    <row r="226" spans="1:14" s="58" customFormat="1" ht="30" customHeight="1">
      <c r="A226" s="48" t="s">
        <v>30</v>
      </c>
      <c r="B226" s="49" t="s">
        <v>422</v>
      </c>
      <c r="C226" s="50" t="s">
        <v>223</v>
      </c>
      <c r="D226" s="61" t="s">
        <v>6</v>
      </c>
      <c r="E226" s="52"/>
      <c r="F226" s="69"/>
      <c r="G226" s="139"/>
      <c r="H226" s="70"/>
      <c r="I226" s="137"/>
      <c r="J226" s="1"/>
      <c r="K226" s="6"/>
      <c r="L226" s="7"/>
      <c r="M226" s="1"/>
      <c r="N226" s="8"/>
    </row>
    <row r="227" spans="1:14" s="58" customFormat="1" ht="30" customHeight="1">
      <c r="A227" s="48" t="s">
        <v>31</v>
      </c>
      <c r="B227" s="60" t="s">
        <v>188</v>
      </c>
      <c r="C227" s="50" t="s">
        <v>379</v>
      </c>
      <c r="D227" s="61"/>
      <c r="E227" s="52"/>
      <c r="F227" s="69"/>
      <c r="G227" s="139"/>
      <c r="H227" s="70"/>
      <c r="I227" s="136"/>
      <c r="J227" s="5"/>
      <c r="K227" s="2"/>
      <c r="L227" s="3"/>
      <c r="M227" s="4"/>
      <c r="N227" s="4"/>
    </row>
    <row r="228" spans="1:14" s="58" customFormat="1" ht="30" customHeight="1">
      <c r="A228" s="48" t="s">
        <v>32</v>
      </c>
      <c r="B228" s="65" t="s">
        <v>296</v>
      </c>
      <c r="C228" s="50" t="s">
        <v>305</v>
      </c>
      <c r="D228" s="61"/>
      <c r="E228" s="52" t="s">
        <v>261</v>
      </c>
      <c r="F228" s="69">
        <v>2</v>
      </c>
      <c r="G228" s="138"/>
      <c r="H228" s="55">
        <f>ROUND(G228*F228,2)</f>
        <v>0</v>
      </c>
      <c r="I228" s="137"/>
      <c r="J228" s="1"/>
      <c r="K228" s="6"/>
      <c r="L228" s="7"/>
      <c r="M228" s="1"/>
      <c r="N228" s="8"/>
    </row>
    <row r="229" spans="1:14" s="85" customFormat="1" ht="38.25" customHeight="1">
      <c r="A229" s="80" t="s">
        <v>357</v>
      </c>
      <c r="B229" s="81" t="s">
        <v>423</v>
      </c>
      <c r="C229" s="9" t="s">
        <v>358</v>
      </c>
      <c r="D229" s="10" t="s">
        <v>359</v>
      </c>
      <c r="E229" s="82"/>
      <c r="F229" s="83"/>
      <c r="G229" s="144"/>
      <c r="H229" s="84"/>
      <c r="I229" s="136"/>
      <c r="J229" s="5"/>
      <c r="K229" s="2"/>
      <c r="L229" s="3"/>
      <c r="M229" s="4"/>
      <c r="N229" s="4"/>
    </row>
    <row r="230" spans="1:14" s="85" customFormat="1" ht="30" customHeight="1">
      <c r="A230" s="80" t="s">
        <v>360</v>
      </c>
      <c r="B230" s="86" t="s">
        <v>188</v>
      </c>
      <c r="C230" s="87" t="s">
        <v>424</v>
      </c>
      <c r="D230" s="88"/>
      <c r="E230" s="82" t="s">
        <v>133</v>
      </c>
      <c r="F230" s="130">
        <v>48</v>
      </c>
      <c r="G230" s="138"/>
      <c r="H230" s="55">
        <f>ROUND(G230*F230,2)</f>
        <v>0</v>
      </c>
      <c r="I230" s="137"/>
      <c r="J230" s="1"/>
      <c r="K230" s="6"/>
      <c r="L230" s="7"/>
      <c r="M230" s="1"/>
      <c r="N230" s="8"/>
    </row>
    <row r="231" spans="1:14" s="73" customFormat="1" ht="45" customHeight="1">
      <c r="A231" s="48" t="s">
        <v>39</v>
      </c>
      <c r="B231" s="49" t="s">
        <v>425</v>
      </c>
      <c r="C231" s="72" t="s">
        <v>328</v>
      </c>
      <c r="D231" s="61" t="s">
        <v>6</v>
      </c>
      <c r="E231" s="52"/>
      <c r="F231" s="69"/>
      <c r="G231" s="139"/>
      <c r="H231" s="70"/>
      <c r="I231" s="136"/>
      <c r="J231" s="5"/>
      <c r="K231" s="2"/>
      <c r="L231" s="3"/>
      <c r="M231" s="4"/>
      <c r="N231" s="4"/>
    </row>
    <row r="232" spans="1:14" s="58" customFormat="1" ht="45" customHeight="1">
      <c r="A232" s="48" t="s">
        <v>40</v>
      </c>
      <c r="B232" s="60" t="s">
        <v>188</v>
      </c>
      <c r="C232" s="50" t="s">
        <v>285</v>
      </c>
      <c r="D232" s="61"/>
      <c r="E232" s="52" t="s">
        <v>132</v>
      </c>
      <c r="F232" s="69">
        <v>2</v>
      </c>
      <c r="G232" s="138"/>
      <c r="H232" s="55">
        <f>ROUND(G232*F232,2)</f>
        <v>0</v>
      </c>
      <c r="I232" s="137"/>
      <c r="J232" s="1"/>
      <c r="K232" s="6"/>
      <c r="L232" s="7"/>
      <c r="M232" s="1"/>
      <c r="N232" s="8"/>
    </row>
    <row r="233" spans="1:14" s="58" customFormat="1" ht="45" customHeight="1">
      <c r="A233" s="48" t="s">
        <v>41</v>
      </c>
      <c r="B233" s="60" t="s">
        <v>189</v>
      </c>
      <c r="C233" s="50" t="s">
        <v>286</v>
      </c>
      <c r="D233" s="61"/>
      <c r="E233" s="52" t="s">
        <v>132</v>
      </c>
      <c r="F233" s="69">
        <v>2</v>
      </c>
      <c r="G233" s="138"/>
      <c r="H233" s="55">
        <f>ROUND(G233*F233,2)</f>
        <v>0</v>
      </c>
      <c r="I233" s="136"/>
      <c r="J233" s="5"/>
      <c r="K233" s="2"/>
      <c r="L233" s="3"/>
      <c r="M233" s="4"/>
      <c r="N233" s="4"/>
    </row>
    <row r="234" spans="1:14" s="73" customFormat="1" ht="30" customHeight="1">
      <c r="A234" s="48" t="s">
        <v>46</v>
      </c>
      <c r="B234" s="49" t="s">
        <v>426</v>
      </c>
      <c r="C234" s="72" t="s">
        <v>226</v>
      </c>
      <c r="D234" s="61" t="s">
        <v>6</v>
      </c>
      <c r="E234" s="52"/>
      <c r="F234" s="69"/>
      <c r="G234" s="139"/>
      <c r="H234" s="70"/>
      <c r="I234" s="137"/>
      <c r="J234" s="1"/>
      <c r="K234" s="6"/>
      <c r="L234" s="7"/>
      <c r="M234" s="1"/>
      <c r="N234" s="8"/>
    </row>
    <row r="235" spans="1:14" s="73" customFormat="1" ht="30" customHeight="1">
      <c r="A235" s="48" t="s">
        <v>47</v>
      </c>
      <c r="B235" s="60" t="s">
        <v>188</v>
      </c>
      <c r="C235" s="72" t="s">
        <v>397</v>
      </c>
      <c r="D235" s="61"/>
      <c r="E235" s="52"/>
      <c r="F235" s="69"/>
      <c r="G235" s="139"/>
      <c r="H235" s="70"/>
      <c r="I235" s="136"/>
      <c r="J235" s="5"/>
      <c r="K235" s="2"/>
      <c r="L235" s="3"/>
      <c r="M235" s="4"/>
      <c r="N235" s="4"/>
    </row>
    <row r="236" spans="1:14" s="58" customFormat="1" ht="30" customHeight="1">
      <c r="A236" s="48" t="s">
        <v>48</v>
      </c>
      <c r="B236" s="65" t="s">
        <v>296</v>
      </c>
      <c r="C236" s="50" t="s">
        <v>427</v>
      </c>
      <c r="D236" s="61"/>
      <c r="E236" s="52" t="s">
        <v>132</v>
      </c>
      <c r="F236" s="69">
        <v>2</v>
      </c>
      <c r="G236" s="138"/>
      <c r="H236" s="55">
        <f aca="true" t="shared" si="1" ref="H236:H241">ROUND(G236*F236,2)</f>
        <v>0</v>
      </c>
      <c r="I236" s="137"/>
      <c r="J236" s="1"/>
      <c r="K236" s="6"/>
      <c r="L236" s="7"/>
      <c r="M236" s="1"/>
      <c r="N236" s="8"/>
    </row>
    <row r="237" spans="1:14" s="58" customFormat="1" ht="30" customHeight="1">
      <c r="A237" s="48" t="s">
        <v>50</v>
      </c>
      <c r="B237" s="65" t="s">
        <v>298</v>
      </c>
      <c r="C237" s="50" t="s">
        <v>428</v>
      </c>
      <c r="D237" s="61"/>
      <c r="E237" s="52" t="s">
        <v>132</v>
      </c>
      <c r="F237" s="69">
        <v>2</v>
      </c>
      <c r="G237" s="138"/>
      <c r="H237" s="55">
        <f t="shared" si="1"/>
        <v>0</v>
      </c>
      <c r="I237" s="136"/>
      <c r="J237" s="5"/>
      <c r="K237" s="2"/>
      <c r="L237" s="3"/>
      <c r="M237" s="4"/>
      <c r="N237" s="4"/>
    </row>
    <row r="238" spans="1:14" s="58" customFormat="1" ht="30" customHeight="1">
      <c r="A238" s="48" t="s">
        <v>51</v>
      </c>
      <c r="B238" s="65" t="s">
        <v>300</v>
      </c>
      <c r="C238" s="50" t="s">
        <v>429</v>
      </c>
      <c r="D238" s="61"/>
      <c r="E238" s="52" t="s">
        <v>132</v>
      </c>
      <c r="F238" s="69">
        <v>2</v>
      </c>
      <c r="G238" s="138"/>
      <c r="H238" s="55">
        <f t="shared" si="1"/>
        <v>0</v>
      </c>
      <c r="I238" s="137"/>
      <c r="J238" s="1"/>
      <c r="K238" s="6"/>
      <c r="L238" s="7"/>
      <c r="M238" s="1"/>
      <c r="N238" s="8"/>
    </row>
    <row r="239" spans="1:14" s="56" customFormat="1" ht="30" customHeight="1">
      <c r="A239" s="48" t="s">
        <v>232</v>
      </c>
      <c r="B239" s="49" t="s">
        <v>430</v>
      </c>
      <c r="C239" s="50" t="s">
        <v>228</v>
      </c>
      <c r="D239" s="61" t="s">
        <v>6</v>
      </c>
      <c r="E239" s="52" t="s">
        <v>132</v>
      </c>
      <c r="F239" s="69">
        <v>6</v>
      </c>
      <c r="G239" s="138"/>
      <c r="H239" s="55">
        <f t="shared" si="1"/>
        <v>0</v>
      </c>
      <c r="I239" s="136"/>
      <c r="J239" s="5"/>
      <c r="K239" s="2"/>
      <c r="L239" s="3"/>
      <c r="M239" s="4"/>
      <c r="N239" s="4"/>
    </row>
    <row r="240" spans="1:14" s="58" customFormat="1" ht="30" customHeight="1">
      <c r="A240" s="48" t="s">
        <v>234</v>
      </c>
      <c r="B240" s="49" t="s">
        <v>431</v>
      </c>
      <c r="C240" s="50" t="s">
        <v>178</v>
      </c>
      <c r="D240" s="61" t="s">
        <v>7</v>
      </c>
      <c r="E240" s="52" t="s">
        <v>133</v>
      </c>
      <c r="F240" s="69">
        <v>72</v>
      </c>
      <c r="G240" s="138"/>
      <c r="H240" s="55">
        <f t="shared" si="1"/>
        <v>0</v>
      </c>
      <c r="I240" s="137"/>
      <c r="J240" s="1"/>
      <c r="K240" s="6"/>
      <c r="L240" s="7"/>
      <c r="M240" s="1"/>
      <c r="N240" s="8"/>
    </row>
    <row r="241" spans="1:14" s="58" customFormat="1" ht="30" customHeight="1">
      <c r="A241" s="48"/>
      <c r="B241" s="49" t="s">
        <v>432</v>
      </c>
      <c r="C241" s="50" t="s">
        <v>433</v>
      </c>
      <c r="D241" s="61" t="s">
        <v>434</v>
      </c>
      <c r="E241" s="52" t="s">
        <v>129</v>
      </c>
      <c r="F241" s="69">
        <v>120</v>
      </c>
      <c r="G241" s="138"/>
      <c r="H241" s="55">
        <f t="shared" si="1"/>
        <v>0</v>
      </c>
      <c r="I241" s="136"/>
      <c r="J241" s="5"/>
      <c r="K241" s="2"/>
      <c r="L241" s="3"/>
      <c r="M241" s="4"/>
      <c r="N241" s="4"/>
    </row>
    <row r="242" spans="1:14" ht="30" customHeight="1">
      <c r="A242" s="41"/>
      <c r="B242" s="74"/>
      <c r="C242" s="62" t="s">
        <v>145</v>
      </c>
      <c r="D242" s="44"/>
      <c r="E242" s="71"/>
      <c r="F242" s="128"/>
      <c r="G242" s="140"/>
      <c r="H242" s="47"/>
      <c r="I242" s="137"/>
      <c r="J242" s="1"/>
      <c r="K242" s="6"/>
      <c r="L242" s="7"/>
      <c r="M242" s="1"/>
      <c r="N242" s="8"/>
    </row>
    <row r="243" spans="1:14" s="58" customFormat="1" ht="30" customHeight="1">
      <c r="A243" s="48" t="s">
        <v>155</v>
      </c>
      <c r="B243" s="49" t="s">
        <v>435</v>
      </c>
      <c r="C243" s="50" t="s">
        <v>269</v>
      </c>
      <c r="D243" s="61" t="s">
        <v>8</v>
      </c>
      <c r="E243" s="52" t="s">
        <v>132</v>
      </c>
      <c r="F243" s="69">
        <v>2</v>
      </c>
      <c r="G243" s="138"/>
      <c r="H243" s="55">
        <f>ROUND(G243*F243,2)</f>
        <v>0</v>
      </c>
      <c r="I243" s="136"/>
      <c r="J243" s="5"/>
      <c r="K243" s="2"/>
      <c r="L243" s="3"/>
      <c r="M243" s="4"/>
      <c r="N243" s="4"/>
    </row>
    <row r="244" spans="1:14" s="58" customFormat="1" ht="30" customHeight="1">
      <c r="A244" s="48" t="s">
        <v>156</v>
      </c>
      <c r="B244" s="49" t="s">
        <v>436</v>
      </c>
      <c r="C244" s="50" t="s">
        <v>289</v>
      </c>
      <c r="D244" s="61" t="s">
        <v>6</v>
      </c>
      <c r="E244" s="52"/>
      <c r="F244" s="69"/>
      <c r="G244" s="55"/>
      <c r="H244" s="70"/>
      <c r="I244" s="137"/>
      <c r="J244" s="1"/>
      <c r="K244" s="6"/>
      <c r="L244" s="7"/>
      <c r="M244" s="1"/>
      <c r="N244" s="8"/>
    </row>
    <row r="245" spans="1:14" s="58" customFormat="1" ht="30" customHeight="1">
      <c r="A245" s="48" t="s">
        <v>290</v>
      </c>
      <c r="B245" s="60" t="s">
        <v>188</v>
      </c>
      <c r="C245" s="50" t="s">
        <v>295</v>
      </c>
      <c r="D245" s="61"/>
      <c r="E245" s="52" t="s">
        <v>134</v>
      </c>
      <c r="F245" s="69">
        <v>1</v>
      </c>
      <c r="G245" s="138"/>
      <c r="H245" s="55">
        <f>ROUND(G245*F245,2)</f>
        <v>0</v>
      </c>
      <c r="I245" s="136"/>
      <c r="J245" s="5"/>
      <c r="K245" s="2"/>
      <c r="L245" s="3"/>
      <c r="M245" s="4"/>
      <c r="N245" s="4"/>
    </row>
    <row r="246" spans="1:14" s="56" customFormat="1" ht="30" customHeight="1">
      <c r="A246" s="48" t="s">
        <v>157</v>
      </c>
      <c r="B246" s="49" t="s">
        <v>437</v>
      </c>
      <c r="C246" s="50" t="s">
        <v>272</v>
      </c>
      <c r="D246" s="61" t="s">
        <v>8</v>
      </c>
      <c r="E246" s="52"/>
      <c r="F246" s="69"/>
      <c r="G246" s="139"/>
      <c r="H246" s="70"/>
      <c r="I246" s="137"/>
      <c r="J246" s="1"/>
      <c r="K246" s="6"/>
      <c r="L246" s="7"/>
      <c r="M246" s="1"/>
      <c r="N246" s="8"/>
    </row>
    <row r="247" spans="1:14" s="58" customFormat="1" ht="30" customHeight="1">
      <c r="A247" s="48" t="s">
        <v>158</v>
      </c>
      <c r="B247" s="60" t="s">
        <v>188</v>
      </c>
      <c r="C247" s="50" t="s">
        <v>324</v>
      </c>
      <c r="D247" s="61"/>
      <c r="E247" s="52" t="s">
        <v>132</v>
      </c>
      <c r="F247" s="69">
        <v>3</v>
      </c>
      <c r="G247" s="138"/>
      <c r="H247" s="55">
        <f>ROUND(G247*F247,2)</f>
        <v>0</v>
      </c>
      <c r="I247" s="136"/>
      <c r="J247" s="5"/>
      <c r="K247" s="2"/>
      <c r="L247" s="3"/>
      <c r="M247" s="4"/>
      <c r="N247" s="4"/>
    </row>
    <row r="248" spans="1:14" s="56" customFormat="1" ht="30" customHeight="1">
      <c r="A248" s="48" t="s">
        <v>159</v>
      </c>
      <c r="B248" s="49" t="s">
        <v>438</v>
      </c>
      <c r="C248" s="50" t="s">
        <v>270</v>
      </c>
      <c r="D248" s="61" t="s">
        <v>8</v>
      </c>
      <c r="E248" s="52" t="s">
        <v>132</v>
      </c>
      <c r="F248" s="69">
        <v>5</v>
      </c>
      <c r="G248" s="138"/>
      <c r="H248" s="55">
        <f>ROUND(G248*F248,2)</f>
        <v>0</v>
      </c>
      <c r="I248" s="137"/>
      <c r="J248" s="1"/>
      <c r="K248" s="6"/>
      <c r="L248" s="7"/>
      <c r="M248" s="1"/>
      <c r="N248" s="8"/>
    </row>
    <row r="249" spans="1:14" s="56" customFormat="1" ht="30" customHeight="1">
      <c r="A249" s="48" t="s">
        <v>243</v>
      </c>
      <c r="B249" s="49" t="s">
        <v>439</v>
      </c>
      <c r="C249" s="50" t="s">
        <v>273</v>
      </c>
      <c r="D249" s="61" t="s">
        <v>8</v>
      </c>
      <c r="E249" s="52" t="s">
        <v>132</v>
      </c>
      <c r="F249" s="69">
        <v>1</v>
      </c>
      <c r="G249" s="138"/>
      <c r="H249" s="55">
        <f>ROUND(G249*F249,2)</f>
        <v>0</v>
      </c>
      <c r="I249" s="136"/>
      <c r="J249" s="5"/>
      <c r="K249" s="2"/>
      <c r="L249" s="3"/>
      <c r="M249" s="4"/>
      <c r="N249" s="4"/>
    </row>
    <row r="250" spans="1:14" s="58" customFormat="1" ht="30" customHeight="1">
      <c r="A250" s="48" t="s">
        <v>160</v>
      </c>
      <c r="B250" s="49" t="s">
        <v>440</v>
      </c>
      <c r="C250" s="50" t="s">
        <v>271</v>
      </c>
      <c r="D250" s="61" t="s">
        <v>8</v>
      </c>
      <c r="E250" s="52" t="s">
        <v>132</v>
      </c>
      <c r="F250" s="69">
        <v>2</v>
      </c>
      <c r="G250" s="138"/>
      <c r="H250" s="55">
        <f>ROUND(G250*F250,2)</f>
        <v>0</v>
      </c>
      <c r="I250" s="137"/>
      <c r="J250" s="1"/>
      <c r="K250" s="6"/>
      <c r="L250" s="7"/>
      <c r="M250" s="1"/>
      <c r="N250" s="8"/>
    </row>
    <row r="251" spans="1:14" ht="30" customHeight="1">
      <c r="A251" s="41"/>
      <c r="B251" s="42"/>
      <c r="C251" s="62" t="s">
        <v>146</v>
      </c>
      <c r="D251" s="44"/>
      <c r="E251" s="63"/>
      <c r="F251" s="129"/>
      <c r="G251" s="140"/>
      <c r="H251" s="47"/>
      <c r="I251" s="136"/>
      <c r="J251" s="5"/>
      <c r="K251" s="2"/>
      <c r="L251" s="3"/>
      <c r="M251" s="4"/>
      <c r="N251" s="4"/>
    </row>
    <row r="252" spans="1:14" s="56" customFormat="1" ht="30" customHeight="1">
      <c r="A252" s="64" t="s">
        <v>161</v>
      </c>
      <c r="B252" s="49" t="s">
        <v>441</v>
      </c>
      <c r="C252" s="50" t="s">
        <v>100</v>
      </c>
      <c r="D252" s="61" t="s">
        <v>10</v>
      </c>
      <c r="E252" s="52"/>
      <c r="F252" s="53"/>
      <c r="G252" s="139"/>
      <c r="H252" s="55"/>
      <c r="I252" s="137"/>
      <c r="J252" s="1"/>
      <c r="K252" s="6"/>
      <c r="L252" s="7"/>
      <c r="M252" s="1"/>
      <c r="N252" s="8"/>
    </row>
    <row r="253" spans="1:14" s="58" customFormat="1" ht="30" customHeight="1">
      <c r="A253" s="64" t="s">
        <v>162</v>
      </c>
      <c r="B253" s="60" t="s">
        <v>188</v>
      </c>
      <c r="C253" s="50" t="s">
        <v>325</v>
      </c>
      <c r="D253" s="61"/>
      <c r="E253" s="52" t="s">
        <v>129</v>
      </c>
      <c r="F253" s="53">
        <v>135</v>
      </c>
      <c r="G253" s="138"/>
      <c r="H253" s="55">
        <f>ROUND(G253*F253,2)</f>
        <v>0</v>
      </c>
      <c r="I253" s="136"/>
      <c r="J253" s="5"/>
      <c r="K253" s="2"/>
      <c r="L253" s="3"/>
      <c r="M253" s="4"/>
      <c r="N253" s="4"/>
    </row>
    <row r="254" spans="1:14" s="58" customFormat="1" ht="30" customHeight="1">
      <c r="A254" s="64" t="s">
        <v>163</v>
      </c>
      <c r="B254" s="60" t="s">
        <v>188</v>
      </c>
      <c r="C254" s="50" t="s">
        <v>326</v>
      </c>
      <c r="D254" s="61"/>
      <c r="E254" s="52" t="s">
        <v>129</v>
      </c>
      <c r="F254" s="53">
        <v>1870</v>
      </c>
      <c r="G254" s="138"/>
      <c r="H254" s="55">
        <f>ROUND(G254*F254,2)</f>
        <v>0</v>
      </c>
      <c r="I254" s="137"/>
      <c r="J254" s="1"/>
      <c r="K254" s="6"/>
      <c r="L254" s="7"/>
      <c r="M254" s="1"/>
      <c r="N254" s="8"/>
    </row>
    <row r="255" spans="1:14" s="40" customFormat="1" ht="30" customHeight="1" thickBot="1">
      <c r="A255" s="79"/>
      <c r="B255" s="76" t="str">
        <f>B178</f>
        <v>D</v>
      </c>
      <c r="C255" s="147" t="str">
        <f>C178</f>
        <v>Powers Street from Burrows Avenue to Redwood Avenue-Asphalt Reconstruction</v>
      </c>
      <c r="D255" s="148"/>
      <c r="E255" s="148"/>
      <c r="F255" s="149"/>
      <c r="G255" s="143" t="s">
        <v>375</v>
      </c>
      <c r="H255" s="79">
        <f>SUM(H178:H254)</f>
        <v>0</v>
      </c>
      <c r="I255" s="136"/>
      <c r="J255" s="5"/>
      <c r="K255" s="2"/>
      <c r="L255" s="3"/>
      <c r="M255" s="4"/>
      <c r="N255" s="4"/>
    </row>
    <row r="256" spans="1:14" s="40" customFormat="1" ht="30" customHeight="1" thickTop="1">
      <c r="A256" s="89"/>
      <c r="B256" s="37" t="s">
        <v>277</v>
      </c>
      <c r="C256" s="150" t="s">
        <v>442</v>
      </c>
      <c r="D256" s="151"/>
      <c r="E256" s="151"/>
      <c r="F256" s="152"/>
      <c r="G256" s="145"/>
      <c r="H256" s="90"/>
      <c r="I256" s="137"/>
      <c r="J256" s="1"/>
      <c r="K256" s="6"/>
      <c r="L256" s="7"/>
      <c r="M256" s="1"/>
      <c r="N256" s="8"/>
    </row>
    <row r="257" spans="1:14" ht="30" customHeight="1">
      <c r="A257" s="41"/>
      <c r="B257" s="42"/>
      <c r="C257" s="43" t="s">
        <v>141</v>
      </c>
      <c r="D257" s="44"/>
      <c r="E257" s="45" t="s">
        <v>124</v>
      </c>
      <c r="F257" s="128" t="s">
        <v>124</v>
      </c>
      <c r="G257" s="140" t="s">
        <v>124</v>
      </c>
      <c r="H257" s="47"/>
      <c r="I257" s="136"/>
      <c r="J257" s="5"/>
      <c r="K257" s="2"/>
      <c r="L257" s="3"/>
      <c r="M257" s="4"/>
      <c r="N257" s="4"/>
    </row>
    <row r="258" spans="1:14" s="56" customFormat="1" ht="30" customHeight="1">
      <c r="A258" s="48" t="s">
        <v>235</v>
      </c>
      <c r="B258" s="49" t="s">
        <v>84</v>
      </c>
      <c r="C258" s="50" t="s">
        <v>62</v>
      </c>
      <c r="D258" s="51" t="s">
        <v>341</v>
      </c>
      <c r="E258" s="52" t="s">
        <v>130</v>
      </c>
      <c r="F258" s="53">
        <v>930</v>
      </c>
      <c r="G258" s="138"/>
      <c r="H258" s="55">
        <f>ROUND(G258*F258,2)</f>
        <v>0</v>
      </c>
      <c r="I258" s="137"/>
      <c r="J258" s="1"/>
      <c r="K258" s="6"/>
      <c r="L258" s="7"/>
      <c r="M258" s="1"/>
      <c r="N258" s="8"/>
    </row>
    <row r="259" spans="1:14" s="58" customFormat="1" ht="30" customHeight="1">
      <c r="A259" s="57" t="s">
        <v>164</v>
      </c>
      <c r="B259" s="49" t="s">
        <v>85</v>
      </c>
      <c r="C259" s="50" t="s">
        <v>55</v>
      </c>
      <c r="D259" s="51" t="s">
        <v>341</v>
      </c>
      <c r="E259" s="52" t="s">
        <v>129</v>
      </c>
      <c r="F259" s="53">
        <v>2475</v>
      </c>
      <c r="G259" s="138"/>
      <c r="H259" s="55">
        <f>ROUND(G259*F259,2)</f>
        <v>0</v>
      </c>
      <c r="I259" s="136"/>
      <c r="J259" s="5"/>
      <c r="K259" s="2"/>
      <c r="L259" s="3"/>
      <c r="M259" s="4"/>
      <c r="N259" s="4"/>
    </row>
    <row r="260" spans="1:14" s="56" customFormat="1" ht="30" customHeight="1">
      <c r="A260" s="57" t="s">
        <v>165</v>
      </c>
      <c r="B260" s="49" t="s">
        <v>86</v>
      </c>
      <c r="C260" s="50" t="s">
        <v>64</v>
      </c>
      <c r="D260" s="51" t="s">
        <v>341</v>
      </c>
      <c r="E260" s="52"/>
      <c r="F260" s="53"/>
      <c r="G260" s="139"/>
      <c r="H260" s="55"/>
      <c r="I260" s="137"/>
      <c r="J260" s="1"/>
      <c r="K260" s="6"/>
      <c r="L260" s="7"/>
      <c r="M260" s="1"/>
      <c r="N260" s="8"/>
    </row>
    <row r="261" spans="1:14" s="56" customFormat="1" ht="30" customHeight="1">
      <c r="A261" s="57" t="s">
        <v>329</v>
      </c>
      <c r="B261" s="60" t="s">
        <v>188</v>
      </c>
      <c r="C261" s="50" t="s">
        <v>327</v>
      </c>
      <c r="D261" s="61" t="s">
        <v>124</v>
      </c>
      <c r="E261" s="52" t="s">
        <v>131</v>
      </c>
      <c r="F261" s="53">
        <v>1900</v>
      </c>
      <c r="G261" s="138"/>
      <c r="H261" s="55">
        <f>ROUND(G261*F261,2)</f>
        <v>0</v>
      </c>
      <c r="I261" s="136"/>
      <c r="J261" s="5"/>
      <c r="K261" s="2"/>
      <c r="L261" s="3"/>
      <c r="M261" s="4"/>
      <c r="N261" s="4"/>
    </row>
    <row r="262" spans="1:14" s="56" customFormat="1" ht="30" customHeight="1">
      <c r="A262" s="57" t="s">
        <v>166</v>
      </c>
      <c r="B262" s="49" t="s">
        <v>87</v>
      </c>
      <c r="C262" s="50" t="s">
        <v>182</v>
      </c>
      <c r="D262" s="51" t="s">
        <v>341</v>
      </c>
      <c r="E262" s="52" t="s">
        <v>130</v>
      </c>
      <c r="F262" s="53">
        <v>205</v>
      </c>
      <c r="G262" s="138"/>
      <c r="H262" s="55">
        <f>ROUND(G262*F262,2)</f>
        <v>0</v>
      </c>
      <c r="I262" s="137"/>
      <c r="J262" s="1"/>
      <c r="K262" s="6"/>
      <c r="L262" s="7"/>
      <c r="M262" s="1"/>
      <c r="N262" s="8"/>
    </row>
    <row r="263" spans="1:14" s="58" customFormat="1" ht="30" customHeight="1">
      <c r="A263" s="48" t="s">
        <v>167</v>
      </c>
      <c r="B263" s="49" t="s">
        <v>88</v>
      </c>
      <c r="C263" s="50" t="s">
        <v>69</v>
      </c>
      <c r="D263" s="51" t="s">
        <v>341</v>
      </c>
      <c r="E263" s="52" t="s">
        <v>129</v>
      </c>
      <c r="F263" s="53">
        <v>2600</v>
      </c>
      <c r="G263" s="138"/>
      <c r="H263" s="55">
        <f>ROUND(G263*F263,2)</f>
        <v>0</v>
      </c>
      <c r="I263" s="136"/>
      <c r="J263" s="5"/>
      <c r="K263" s="2"/>
      <c r="L263" s="3"/>
      <c r="M263" s="4"/>
      <c r="N263" s="4"/>
    </row>
    <row r="264" spans="1:14" s="58" customFormat="1" ht="30" customHeight="1">
      <c r="A264" s="57" t="s">
        <v>168</v>
      </c>
      <c r="B264" s="49" t="s">
        <v>89</v>
      </c>
      <c r="C264" s="50" t="s">
        <v>307</v>
      </c>
      <c r="D264" s="61" t="s">
        <v>1</v>
      </c>
      <c r="E264" s="52" t="s">
        <v>129</v>
      </c>
      <c r="F264" s="53">
        <v>2475</v>
      </c>
      <c r="G264" s="138"/>
      <c r="H264" s="55">
        <f>ROUND(G264*F264,2)</f>
        <v>0</v>
      </c>
      <c r="I264" s="137"/>
      <c r="J264" s="1"/>
      <c r="K264" s="6"/>
      <c r="L264" s="7"/>
      <c r="M264" s="1"/>
      <c r="N264" s="8"/>
    </row>
    <row r="265" spans="1:14" s="58" customFormat="1" ht="30" customHeight="1">
      <c r="A265" s="57" t="s">
        <v>308</v>
      </c>
      <c r="B265" s="49" t="s">
        <v>13</v>
      </c>
      <c r="C265" s="50" t="s">
        <v>309</v>
      </c>
      <c r="D265" s="61" t="s">
        <v>2</v>
      </c>
      <c r="E265" s="52" t="s">
        <v>129</v>
      </c>
      <c r="F265" s="53">
        <v>2475</v>
      </c>
      <c r="G265" s="138"/>
      <c r="H265" s="55">
        <f>ROUND(G265*F265,2)</f>
        <v>0</v>
      </c>
      <c r="I265" s="136"/>
      <c r="J265" s="5"/>
      <c r="K265" s="2"/>
      <c r="L265" s="3"/>
      <c r="M265" s="4"/>
      <c r="N265" s="4"/>
    </row>
    <row r="266" spans="1:14" ht="30" customHeight="1">
      <c r="A266" s="41"/>
      <c r="B266" s="42"/>
      <c r="C266" s="62" t="s">
        <v>370</v>
      </c>
      <c r="D266" s="44"/>
      <c r="E266" s="63"/>
      <c r="F266" s="129"/>
      <c r="G266" s="140"/>
      <c r="H266" s="47"/>
      <c r="I266" s="137"/>
      <c r="J266" s="1"/>
      <c r="K266" s="6"/>
      <c r="L266" s="7"/>
      <c r="M266" s="1"/>
      <c r="N266" s="8"/>
    </row>
    <row r="267" spans="1:14" s="56" customFormat="1" ht="30" customHeight="1">
      <c r="A267" s="64" t="s">
        <v>202</v>
      </c>
      <c r="B267" s="49" t="s">
        <v>14</v>
      </c>
      <c r="C267" s="50" t="s">
        <v>179</v>
      </c>
      <c r="D267" s="51" t="s">
        <v>341</v>
      </c>
      <c r="E267" s="52"/>
      <c r="F267" s="53"/>
      <c r="G267" s="139"/>
      <c r="H267" s="55"/>
      <c r="I267" s="136"/>
      <c r="J267" s="5"/>
      <c r="K267" s="2"/>
      <c r="L267" s="3"/>
      <c r="M267" s="4"/>
      <c r="N267" s="4"/>
    </row>
    <row r="268" spans="1:14" s="58" customFormat="1" ht="30" customHeight="1">
      <c r="A268" s="64" t="s">
        <v>236</v>
      </c>
      <c r="B268" s="60" t="s">
        <v>188</v>
      </c>
      <c r="C268" s="50" t="s">
        <v>180</v>
      </c>
      <c r="D268" s="61" t="s">
        <v>124</v>
      </c>
      <c r="E268" s="52" t="s">
        <v>129</v>
      </c>
      <c r="F268" s="53">
        <v>2420</v>
      </c>
      <c r="G268" s="138"/>
      <c r="H268" s="55">
        <f>ROUND(G268*F268,2)</f>
        <v>0</v>
      </c>
      <c r="I268" s="137"/>
      <c r="J268" s="1"/>
      <c r="K268" s="6"/>
      <c r="L268" s="7"/>
      <c r="M268" s="1"/>
      <c r="N268" s="8"/>
    </row>
    <row r="269" spans="1:14" s="58" customFormat="1" ht="30" customHeight="1">
      <c r="A269" s="64" t="s">
        <v>173</v>
      </c>
      <c r="B269" s="49" t="s">
        <v>15</v>
      </c>
      <c r="C269" s="50" t="s">
        <v>113</v>
      </c>
      <c r="D269" s="61" t="s">
        <v>337</v>
      </c>
      <c r="E269" s="52"/>
      <c r="F269" s="53"/>
      <c r="G269" s="139"/>
      <c r="H269" s="55"/>
      <c r="I269" s="136"/>
      <c r="J269" s="5"/>
      <c r="K269" s="2"/>
      <c r="L269" s="3"/>
      <c r="M269" s="4"/>
      <c r="N269" s="4"/>
    </row>
    <row r="270" spans="1:14" s="58" customFormat="1" ht="30" customHeight="1">
      <c r="A270" s="64" t="s">
        <v>174</v>
      </c>
      <c r="B270" s="60" t="s">
        <v>188</v>
      </c>
      <c r="C270" s="50" t="s">
        <v>138</v>
      </c>
      <c r="D270" s="61" t="s">
        <v>124</v>
      </c>
      <c r="E270" s="52" t="s">
        <v>132</v>
      </c>
      <c r="F270" s="53">
        <v>185</v>
      </c>
      <c r="G270" s="138"/>
      <c r="H270" s="55">
        <f>ROUND(G270*F270,2)</f>
        <v>0</v>
      </c>
      <c r="I270" s="137"/>
      <c r="J270" s="1"/>
      <c r="K270" s="6"/>
      <c r="L270" s="7"/>
      <c r="M270" s="1"/>
      <c r="N270" s="8"/>
    </row>
    <row r="271" spans="1:14" s="56" customFormat="1" ht="30" customHeight="1">
      <c r="A271" s="64" t="s">
        <v>314</v>
      </c>
      <c r="B271" s="49" t="s">
        <v>16</v>
      </c>
      <c r="C271" s="50" t="s">
        <v>185</v>
      </c>
      <c r="D271" s="61" t="s">
        <v>3</v>
      </c>
      <c r="E271" s="52"/>
      <c r="F271" s="53"/>
      <c r="G271" s="139"/>
      <c r="H271" s="55"/>
      <c r="I271" s="136"/>
      <c r="J271" s="5"/>
      <c r="K271" s="2"/>
      <c r="L271" s="3"/>
      <c r="M271" s="4"/>
      <c r="N271" s="4"/>
    </row>
    <row r="272" spans="1:14" s="58" customFormat="1" ht="30" customHeight="1">
      <c r="A272" s="64" t="s">
        <v>315</v>
      </c>
      <c r="B272" s="60" t="s">
        <v>371</v>
      </c>
      <c r="C272" s="50" t="s">
        <v>5</v>
      </c>
      <c r="D272" s="61" t="s">
        <v>214</v>
      </c>
      <c r="E272" s="52"/>
      <c r="F272" s="53"/>
      <c r="G272" s="139"/>
      <c r="H272" s="55"/>
      <c r="I272" s="137"/>
      <c r="J272" s="1"/>
      <c r="K272" s="6"/>
      <c r="L272" s="7"/>
      <c r="M272" s="1"/>
      <c r="N272" s="8"/>
    </row>
    <row r="273" spans="1:14" s="58" customFormat="1" ht="30" customHeight="1">
      <c r="A273" s="64" t="s">
        <v>318</v>
      </c>
      <c r="B273" s="65" t="s">
        <v>296</v>
      </c>
      <c r="C273" s="50" t="s">
        <v>301</v>
      </c>
      <c r="D273" s="61" t="s">
        <v>124</v>
      </c>
      <c r="E273" s="52" t="s">
        <v>129</v>
      </c>
      <c r="F273" s="53">
        <v>920</v>
      </c>
      <c r="G273" s="138"/>
      <c r="H273" s="55">
        <f>ROUND(G273*F273,2)</f>
        <v>0</v>
      </c>
      <c r="I273" s="136"/>
      <c r="J273" s="5"/>
      <c r="K273" s="2"/>
      <c r="L273" s="3"/>
      <c r="M273" s="4"/>
      <c r="N273" s="4"/>
    </row>
    <row r="274" spans="1:14" s="58" customFormat="1" ht="30" customHeight="1">
      <c r="A274" s="64" t="s">
        <v>245</v>
      </c>
      <c r="B274" s="49" t="s">
        <v>17</v>
      </c>
      <c r="C274" s="50" t="s">
        <v>219</v>
      </c>
      <c r="D274" s="61" t="s">
        <v>3</v>
      </c>
      <c r="E274" s="52" t="s">
        <v>129</v>
      </c>
      <c r="F274" s="53">
        <v>4</v>
      </c>
      <c r="G274" s="138"/>
      <c r="H274" s="55">
        <f>ROUND(G274*F274,2)</f>
        <v>0</v>
      </c>
      <c r="I274" s="137"/>
      <c r="J274" s="1"/>
      <c r="K274" s="6"/>
      <c r="L274" s="7"/>
      <c r="M274" s="1"/>
      <c r="N274" s="8"/>
    </row>
    <row r="275" spans="1:14" s="58" customFormat="1" ht="30" customHeight="1">
      <c r="A275" s="64" t="s">
        <v>279</v>
      </c>
      <c r="B275" s="49" t="s">
        <v>18</v>
      </c>
      <c r="C275" s="50" t="s">
        <v>274</v>
      </c>
      <c r="D275" s="61" t="s">
        <v>3</v>
      </c>
      <c r="E275" s="52" t="s">
        <v>129</v>
      </c>
      <c r="F275" s="53">
        <v>4</v>
      </c>
      <c r="G275" s="138"/>
      <c r="H275" s="55">
        <f>ROUND(G275*F275,2)</f>
        <v>0</v>
      </c>
      <c r="I275" s="136"/>
      <c r="J275" s="5"/>
      <c r="K275" s="2"/>
      <c r="L275" s="3"/>
      <c r="M275" s="4"/>
      <c r="N275" s="4"/>
    </row>
    <row r="276" spans="1:14" s="58" customFormat="1" ht="30" customHeight="1">
      <c r="A276" s="64" t="s">
        <v>319</v>
      </c>
      <c r="B276" s="49" t="s">
        <v>19</v>
      </c>
      <c r="C276" s="50" t="s">
        <v>108</v>
      </c>
      <c r="D276" s="61" t="s">
        <v>333</v>
      </c>
      <c r="E276" s="52"/>
      <c r="F276" s="53"/>
      <c r="G276" s="139"/>
      <c r="H276" s="55"/>
      <c r="I276" s="137"/>
      <c r="J276" s="1"/>
      <c r="K276" s="6"/>
      <c r="L276" s="7"/>
      <c r="M276" s="1"/>
      <c r="N276" s="8"/>
    </row>
    <row r="277" spans="1:14" s="58" customFormat="1" ht="30" customHeight="1">
      <c r="A277" s="64" t="s">
        <v>320</v>
      </c>
      <c r="B277" s="60" t="s">
        <v>188</v>
      </c>
      <c r="C277" s="50" t="s">
        <v>347</v>
      </c>
      <c r="D277" s="61" t="s">
        <v>215</v>
      </c>
      <c r="E277" s="52" t="s">
        <v>133</v>
      </c>
      <c r="F277" s="53">
        <v>20</v>
      </c>
      <c r="G277" s="138"/>
      <c r="H277" s="55">
        <f>ROUND(G277*F277,2)</f>
        <v>0</v>
      </c>
      <c r="I277" s="136"/>
      <c r="J277" s="5"/>
      <c r="K277" s="2"/>
      <c r="L277" s="3"/>
      <c r="M277" s="4"/>
      <c r="N277" s="4"/>
    </row>
    <row r="278" spans="1:14" s="58" customFormat="1" ht="30" customHeight="1">
      <c r="A278" s="64" t="s">
        <v>321</v>
      </c>
      <c r="B278" s="60" t="s">
        <v>189</v>
      </c>
      <c r="C278" s="50" t="s">
        <v>334</v>
      </c>
      <c r="D278" s="61" t="s">
        <v>302</v>
      </c>
      <c r="E278" s="52" t="s">
        <v>133</v>
      </c>
      <c r="F278" s="53">
        <v>55</v>
      </c>
      <c r="G278" s="138"/>
      <c r="H278" s="55">
        <f>ROUND(G278*F278,2)</f>
        <v>0</v>
      </c>
      <c r="I278" s="137"/>
      <c r="J278" s="1"/>
      <c r="K278" s="6"/>
      <c r="L278" s="7"/>
      <c r="M278" s="1"/>
      <c r="N278" s="8"/>
    </row>
    <row r="279" spans="1:14" s="58" customFormat="1" ht="30" customHeight="1">
      <c r="A279" s="64" t="s">
        <v>247</v>
      </c>
      <c r="B279" s="49" t="s">
        <v>20</v>
      </c>
      <c r="C279" s="50" t="s">
        <v>195</v>
      </c>
      <c r="D279" s="66" t="s">
        <v>343</v>
      </c>
      <c r="E279" s="67"/>
      <c r="F279" s="53"/>
      <c r="G279" s="139"/>
      <c r="H279" s="55"/>
      <c r="I279" s="136"/>
      <c r="J279" s="5"/>
      <c r="K279" s="2"/>
      <c r="L279" s="3"/>
      <c r="M279" s="4"/>
      <c r="N279" s="4"/>
    </row>
    <row r="280" spans="1:14" s="58" customFormat="1" ht="30" customHeight="1">
      <c r="A280" s="64" t="s">
        <v>248</v>
      </c>
      <c r="B280" s="60" t="s">
        <v>188</v>
      </c>
      <c r="C280" s="50" t="s">
        <v>197</v>
      </c>
      <c r="D280" s="61"/>
      <c r="E280" s="52"/>
      <c r="F280" s="53"/>
      <c r="G280" s="139"/>
      <c r="H280" s="55"/>
      <c r="I280" s="137"/>
      <c r="J280" s="1"/>
      <c r="K280" s="6"/>
      <c r="L280" s="7"/>
      <c r="M280" s="1"/>
      <c r="N280" s="8"/>
    </row>
    <row r="281" spans="1:14" s="58" customFormat="1" ht="30" customHeight="1">
      <c r="A281" s="64" t="s">
        <v>249</v>
      </c>
      <c r="B281" s="65" t="s">
        <v>296</v>
      </c>
      <c r="C281" s="50" t="s">
        <v>303</v>
      </c>
      <c r="D281" s="61"/>
      <c r="E281" s="52" t="s">
        <v>131</v>
      </c>
      <c r="F281" s="53">
        <v>50</v>
      </c>
      <c r="G281" s="138"/>
      <c r="H281" s="55">
        <f>ROUND(G281*F281,2)</f>
        <v>0</v>
      </c>
      <c r="I281" s="136"/>
      <c r="J281" s="5"/>
      <c r="K281" s="2"/>
      <c r="L281" s="3"/>
      <c r="M281" s="4"/>
      <c r="N281" s="4"/>
    </row>
    <row r="282" spans="1:14" s="56" customFormat="1" ht="30" customHeight="1">
      <c r="A282" s="64" t="s">
        <v>250</v>
      </c>
      <c r="B282" s="49" t="s">
        <v>21</v>
      </c>
      <c r="C282" s="50" t="s">
        <v>58</v>
      </c>
      <c r="D282" s="66" t="s">
        <v>344</v>
      </c>
      <c r="E282" s="52"/>
      <c r="F282" s="53"/>
      <c r="G282" s="139"/>
      <c r="H282" s="55"/>
      <c r="I282" s="137"/>
      <c r="J282" s="1"/>
      <c r="K282" s="6"/>
      <c r="L282" s="7"/>
      <c r="M282" s="1"/>
      <c r="N282" s="8"/>
    </row>
    <row r="283" spans="1:14" s="58" customFormat="1" ht="30" customHeight="1">
      <c r="A283" s="64" t="s">
        <v>251</v>
      </c>
      <c r="B283" s="60" t="s">
        <v>188</v>
      </c>
      <c r="C283" s="50" t="s">
        <v>56</v>
      </c>
      <c r="D283" s="61" t="s">
        <v>124</v>
      </c>
      <c r="E283" s="52" t="s">
        <v>129</v>
      </c>
      <c r="F283" s="53">
        <v>275</v>
      </c>
      <c r="G283" s="138"/>
      <c r="H283" s="55">
        <f>ROUND(G283*F283,2)</f>
        <v>0</v>
      </c>
      <c r="I283" s="136"/>
      <c r="J283" s="5"/>
      <c r="K283" s="2"/>
      <c r="L283" s="3"/>
      <c r="M283" s="4"/>
      <c r="N283" s="4"/>
    </row>
    <row r="284" spans="1:14" ht="30" customHeight="1">
      <c r="A284" s="41"/>
      <c r="B284" s="68"/>
      <c r="C284" s="62" t="s">
        <v>372</v>
      </c>
      <c r="D284" s="44"/>
      <c r="E284" s="45"/>
      <c r="F284" s="128"/>
      <c r="G284" s="140"/>
      <c r="H284" s="47"/>
      <c r="I284" s="137"/>
      <c r="J284" s="1"/>
      <c r="K284" s="6"/>
      <c r="L284" s="7"/>
      <c r="M284" s="1"/>
      <c r="N284" s="8"/>
    </row>
    <row r="285" spans="1:14" s="56" customFormat="1" ht="43.5" customHeight="1">
      <c r="A285" s="48" t="s">
        <v>149</v>
      </c>
      <c r="B285" s="49" t="s">
        <v>22</v>
      </c>
      <c r="C285" s="50" t="s">
        <v>244</v>
      </c>
      <c r="D285" s="66" t="s">
        <v>342</v>
      </c>
      <c r="E285" s="52"/>
      <c r="F285" s="69"/>
      <c r="G285" s="139"/>
      <c r="H285" s="70"/>
      <c r="I285" s="136"/>
      <c r="J285" s="5"/>
      <c r="K285" s="2"/>
      <c r="L285" s="3"/>
      <c r="M285" s="4"/>
      <c r="N285" s="4"/>
    </row>
    <row r="286" spans="1:14" s="56" customFormat="1" ht="43.5" customHeight="1">
      <c r="A286" s="48" t="s">
        <v>150</v>
      </c>
      <c r="B286" s="60" t="s">
        <v>188</v>
      </c>
      <c r="C286" s="50" t="s">
        <v>137</v>
      </c>
      <c r="D286" s="61" t="s">
        <v>124</v>
      </c>
      <c r="E286" s="52" t="s">
        <v>129</v>
      </c>
      <c r="F286" s="69">
        <v>120</v>
      </c>
      <c r="G286" s="138"/>
      <c r="H286" s="55">
        <f>ROUND(G286*F286,2)</f>
        <v>0</v>
      </c>
      <c r="I286" s="137"/>
      <c r="J286" s="1"/>
      <c r="K286" s="6"/>
      <c r="L286" s="7"/>
      <c r="M286" s="1"/>
      <c r="N286" s="8"/>
    </row>
    <row r="287" spans="1:14" s="56" customFormat="1" ht="38.25" customHeight="1">
      <c r="A287" s="48" t="s">
        <v>209</v>
      </c>
      <c r="B287" s="49" t="s">
        <v>23</v>
      </c>
      <c r="C287" s="50" t="s">
        <v>198</v>
      </c>
      <c r="D287" s="66" t="s">
        <v>342</v>
      </c>
      <c r="E287" s="52"/>
      <c r="F287" s="69"/>
      <c r="G287" s="139"/>
      <c r="H287" s="70"/>
      <c r="I287" s="136"/>
      <c r="J287" s="5"/>
      <c r="K287" s="2"/>
      <c r="L287" s="3"/>
      <c r="M287" s="4"/>
      <c r="N287" s="4"/>
    </row>
    <row r="288" spans="1:14" s="58" customFormat="1" ht="40.5" customHeight="1">
      <c r="A288" s="48" t="s">
        <v>256</v>
      </c>
      <c r="B288" s="60" t="s">
        <v>188</v>
      </c>
      <c r="C288" s="50" t="s">
        <v>348</v>
      </c>
      <c r="D288" s="61" t="s">
        <v>215</v>
      </c>
      <c r="E288" s="52" t="s">
        <v>133</v>
      </c>
      <c r="F288" s="53">
        <v>56</v>
      </c>
      <c r="G288" s="138"/>
      <c r="H288" s="55">
        <f aca="true" t="shared" si="2" ref="H288:H293">ROUND(G288*F288,2)</f>
        <v>0</v>
      </c>
      <c r="I288" s="137"/>
      <c r="J288" s="1"/>
      <c r="K288" s="6"/>
      <c r="L288" s="7"/>
      <c r="M288" s="1"/>
      <c r="N288" s="8"/>
    </row>
    <row r="289" spans="1:14" s="56" customFormat="1" ht="54.75" customHeight="1">
      <c r="A289" s="48" t="s">
        <v>257</v>
      </c>
      <c r="B289" s="60" t="s">
        <v>189</v>
      </c>
      <c r="C289" s="50" t="s">
        <v>467</v>
      </c>
      <c r="D289" s="61" t="s">
        <v>186</v>
      </c>
      <c r="E289" s="52" t="s">
        <v>133</v>
      </c>
      <c r="F289" s="69">
        <v>265</v>
      </c>
      <c r="G289" s="138"/>
      <c r="H289" s="55">
        <f t="shared" si="2"/>
        <v>0</v>
      </c>
      <c r="I289" s="136"/>
      <c r="J289" s="5"/>
      <c r="K289" s="2"/>
      <c r="L289" s="3"/>
      <c r="M289" s="4"/>
      <c r="N289" s="4"/>
    </row>
    <row r="290" spans="1:14" s="56" customFormat="1" ht="63" customHeight="1">
      <c r="A290" s="48" t="s">
        <v>258</v>
      </c>
      <c r="B290" s="60" t="s">
        <v>190</v>
      </c>
      <c r="C290" s="50" t="s">
        <v>443</v>
      </c>
      <c r="D290" s="61" t="s">
        <v>240</v>
      </c>
      <c r="E290" s="52" t="s">
        <v>133</v>
      </c>
      <c r="F290" s="69">
        <v>70</v>
      </c>
      <c r="G290" s="138"/>
      <c r="H290" s="55">
        <f t="shared" si="2"/>
        <v>0</v>
      </c>
      <c r="I290" s="137"/>
      <c r="J290" s="1"/>
      <c r="K290" s="6"/>
      <c r="L290" s="7"/>
      <c r="M290" s="1"/>
      <c r="N290" s="8"/>
    </row>
    <row r="291" spans="1:14" s="56" customFormat="1" ht="54.75" customHeight="1">
      <c r="A291" s="48" t="s">
        <v>210</v>
      </c>
      <c r="B291" s="60" t="s">
        <v>191</v>
      </c>
      <c r="C291" s="50" t="s">
        <v>414</v>
      </c>
      <c r="D291" s="61" t="s">
        <v>241</v>
      </c>
      <c r="E291" s="52" t="s">
        <v>133</v>
      </c>
      <c r="F291" s="69">
        <v>60</v>
      </c>
      <c r="G291" s="138"/>
      <c r="H291" s="55">
        <f t="shared" si="2"/>
        <v>0</v>
      </c>
      <c r="I291" s="136"/>
      <c r="J291" s="5"/>
      <c r="K291" s="2"/>
      <c r="L291" s="3"/>
      <c r="M291" s="4"/>
      <c r="N291" s="4"/>
    </row>
    <row r="292" spans="1:14" s="56" customFormat="1" ht="54.75" customHeight="1">
      <c r="A292" s="48" t="s">
        <v>211</v>
      </c>
      <c r="B292" s="60" t="s">
        <v>192</v>
      </c>
      <c r="C292" s="50" t="s">
        <v>335</v>
      </c>
      <c r="D292" s="61" t="s">
        <v>263</v>
      </c>
      <c r="E292" s="52" t="s">
        <v>133</v>
      </c>
      <c r="F292" s="69">
        <v>55</v>
      </c>
      <c r="G292" s="138"/>
      <c r="H292" s="55">
        <f t="shared" si="2"/>
        <v>0</v>
      </c>
      <c r="I292" s="137"/>
      <c r="J292" s="1"/>
      <c r="K292" s="6"/>
      <c r="L292" s="7"/>
      <c r="M292" s="1"/>
      <c r="N292" s="8"/>
    </row>
    <row r="293" spans="1:14" s="58" customFormat="1" ht="36.75" customHeight="1">
      <c r="A293" s="48" t="s">
        <v>213</v>
      </c>
      <c r="B293" s="60" t="s">
        <v>193</v>
      </c>
      <c r="C293" s="50" t="s">
        <v>336</v>
      </c>
      <c r="D293" s="61" t="s">
        <v>304</v>
      </c>
      <c r="E293" s="52" t="s">
        <v>133</v>
      </c>
      <c r="F293" s="53">
        <v>10</v>
      </c>
      <c r="G293" s="138"/>
      <c r="H293" s="55">
        <f t="shared" si="2"/>
        <v>0</v>
      </c>
      <c r="I293" s="136"/>
      <c r="J293" s="5"/>
      <c r="K293" s="2"/>
      <c r="L293" s="3"/>
      <c r="M293" s="4"/>
      <c r="N293" s="4"/>
    </row>
    <row r="294" spans="1:14" s="58" customFormat="1" ht="35.25" customHeight="1">
      <c r="A294" s="48" t="s">
        <v>11</v>
      </c>
      <c r="B294" s="49" t="s">
        <v>24</v>
      </c>
      <c r="C294" s="50" t="s">
        <v>216</v>
      </c>
      <c r="D294" s="66" t="s">
        <v>343</v>
      </c>
      <c r="E294" s="67"/>
      <c r="F294" s="53"/>
      <c r="G294" s="139"/>
      <c r="H294" s="70"/>
      <c r="I294" s="137"/>
      <c r="J294" s="1"/>
      <c r="K294" s="6"/>
      <c r="L294" s="7"/>
      <c r="M294" s="1"/>
      <c r="N294" s="8"/>
    </row>
    <row r="295" spans="1:14" s="58" customFormat="1" ht="30" customHeight="1">
      <c r="A295" s="48" t="s">
        <v>217</v>
      </c>
      <c r="B295" s="60" t="s">
        <v>188</v>
      </c>
      <c r="C295" s="50" t="s">
        <v>196</v>
      </c>
      <c r="D295" s="61"/>
      <c r="E295" s="52"/>
      <c r="F295" s="53"/>
      <c r="G295" s="139"/>
      <c r="H295" s="70"/>
      <c r="I295" s="136"/>
      <c r="J295" s="5"/>
      <c r="K295" s="2"/>
      <c r="L295" s="3"/>
      <c r="M295" s="4"/>
      <c r="N295" s="4"/>
    </row>
    <row r="296" spans="1:14" s="58" customFormat="1" ht="30" customHeight="1">
      <c r="A296" s="48" t="s">
        <v>218</v>
      </c>
      <c r="B296" s="65" t="s">
        <v>296</v>
      </c>
      <c r="C296" s="50" t="s">
        <v>303</v>
      </c>
      <c r="D296" s="61"/>
      <c r="E296" s="52" t="s">
        <v>131</v>
      </c>
      <c r="F296" s="53">
        <v>500</v>
      </c>
      <c r="G296" s="138"/>
      <c r="H296" s="55">
        <f>ROUND(G296*F296,2)</f>
        <v>0</v>
      </c>
      <c r="I296" s="137"/>
      <c r="J296" s="1"/>
      <c r="K296" s="6"/>
      <c r="L296" s="7"/>
      <c r="M296" s="1"/>
      <c r="N296" s="8"/>
    </row>
    <row r="297" spans="1:14" ht="30" customHeight="1">
      <c r="A297" s="41"/>
      <c r="B297" s="68"/>
      <c r="C297" s="62" t="s">
        <v>143</v>
      </c>
      <c r="D297" s="44"/>
      <c r="E297" s="71"/>
      <c r="F297" s="128"/>
      <c r="G297" s="140"/>
      <c r="H297" s="47"/>
      <c r="I297" s="136"/>
      <c r="J297" s="5"/>
      <c r="K297" s="2"/>
      <c r="L297" s="3"/>
      <c r="M297" s="4"/>
      <c r="N297" s="4"/>
    </row>
    <row r="298" spans="1:14" s="56" customFormat="1" ht="30" customHeight="1">
      <c r="A298" s="48" t="s">
        <v>259</v>
      </c>
      <c r="B298" s="49" t="s">
        <v>25</v>
      </c>
      <c r="C298" s="50" t="s">
        <v>57</v>
      </c>
      <c r="D298" s="61" t="s">
        <v>312</v>
      </c>
      <c r="E298" s="52" t="s">
        <v>133</v>
      </c>
      <c r="F298" s="69">
        <v>600</v>
      </c>
      <c r="G298" s="138"/>
      <c r="H298" s="55">
        <f>ROUND(G298*F298,2)</f>
        <v>0</v>
      </c>
      <c r="I298" s="137"/>
      <c r="J298" s="1"/>
      <c r="K298" s="6"/>
      <c r="L298" s="7"/>
      <c r="M298" s="1"/>
      <c r="N298" s="8"/>
    </row>
    <row r="299" spans="1:14" ht="30" customHeight="1">
      <c r="A299" s="41"/>
      <c r="B299" s="68"/>
      <c r="C299" s="62" t="s">
        <v>144</v>
      </c>
      <c r="D299" s="44"/>
      <c r="E299" s="71"/>
      <c r="F299" s="128"/>
      <c r="G299" s="140"/>
      <c r="H299" s="47"/>
      <c r="I299" s="136"/>
      <c r="J299" s="5"/>
      <c r="K299" s="2"/>
      <c r="L299" s="3"/>
      <c r="M299" s="4"/>
      <c r="N299" s="4"/>
    </row>
    <row r="300" spans="1:14" s="56" customFormat="1" ht="30" customHeight="1">
      <c r="A300" s="48" t="s">
        <v>151</v>
      </c>
      <c r="B300" s="49" t="s">
        <v>26</v>
      </c>
      <c r="C300" s="50" t="s">
        <v>220</v>
      </c>
      <c r="D300" s="61" t="s">
        <v>6</v>
      </c>
      <c r="E300" s="52"/>
      <c r="F300" s="69"/>
      <c r="G300" s="139"/>
      <c r="H300" s="70"/>
      <c r="I300" s="137"/>
      <c r="J300" s="1"/>
      <c r="K300" s="6"/>
      <c r="L300" s="7"/>
      <c r="M300" s="1"/>
      <c r="N300" s="8"/>
    </row>
    <row r="301" spans="1:14" s="56" customFormat="1" ht="30" customHeight="1">
      <c r="A301" s="48" t="s">
        <v>152</v>
      </c>
      <c r="B301" s="60" t="s">
        <v>188</v>
      </c>
      <c r="C301" s="50" t="s">
        <v>349</v>
      </c>
      <c r="D301" s="61"/>
      <c r="E301" s="52" t="s">
        <v>132</v>
      </c>
      <c r="F301" s="69">
        <v>8</v>
      </c>
      <c r="G301" s="138"/>
      <c r="H301" s="55">
        <f>ROUND(G301*F301,2)</f>
        <v>0</v>
      </c>
      <c r="I301" s="136"/>
      <c r="J301" s="5"/>
      <c r="K301" s="2"/>
      <c r="L301" s="3"/>
      <c r="M301" s="4"/>
      <c r="N301" s="4"/>
    </row>
    <row r="302" spans="1:14" s="58" customFormat="1" ht="30" customHeight="1">
      <c r="A302" s="48"/>
      <c r="B302" s="49" t="s">
        <v>230</v>
      </c>
      <c r="C302" s="50" t="s">
        <v>419</v>
      </c>
      <c r="D302" s="61" t="s">
        <v>6</v>
      </c>
      <c r="E302" s="52"/>
      <c r="F302" s="69"/>
      <c r="G302" s="139"/>
      <c r="H302" s="70"/>
      <c r="I302" s="137"/>
      <c r="J302" s="1"/>
      <c r="K302" s="6"/>
      <c r="L302" s="7"/>
      <c r="M302" s="1"/>
      <c r="N302" s="8"/>
    </row>
    <row r="303" spans="1:14" s="58" customFormat="1" ht="30" customHeight="1">
      <c r="A303" s="48"/>
      <c r="B303" s="60" t="s">
        <v>188</v>
      </c>
      <c r="C303" s="50" t="s">
        <v>420</v>
      </c>
      <c r="D303" s="61"/>
      <c r="E303" s="52"/>
      <c r="F303" s="69"/>
      <c r="G303" s="139"/>
      <c r="H303" s="70"/>
      <c r="I303" s="136"/>
      <c r="J303" s="5"/>
      <c r="K303" s="2"/>
      <c r="L303" s="3"/>
      <c r="M303" s="4"/>
      <c r="N303" s="4"/>
    </row>
    <row r="304" spans="1:14" s="58" customFormat="1" ht="30" customHeight="1">
      <c r="A304" s="48"/>
      <c r="B304" s="65" t="s">
        <v>296</v>
      </c>
      <c r="C304" s="50" t="s">
        <v>378</v>
      </c>
      <c r="D304" s="61"/>
      <c r="E304" s="52" t="s">
        <v>133</v>
      </c>
      <c r="F304" s="69">
        <v>10</v>
      </c>
      <c r="G304" s="138"/>
      <c r="H304" s="55">
        <f>ROUND(G304*F304,2)</f>
        <v>0</v>
      </c>
      <c r="I304" s="137"/>
      <c r="J304" s="1"/>
      <c r="K304" s="6"/>
      <c r="L304" s="7"/>
      <c r="M304" s="1"/>
      <c r="N304" s="8"/>
    </row>
    <row r="305" spans="1:14" s="58" customFormat="1" ht="30" customHeight="1">
      <c r="A305" s="48" t="s">
        <v>154</v>
      </c>
      <c r="B305" s="49" t="s">
        <v>231</v>
      </c>
      <c r="C305" s="50" t="s">
        <v>222</v>
      </c>
      <c r="D305" s="61" t="s">
        <v>6</v>
      </c>
      <c r="E305" s="52"/>
      <c r="F305" s="69"/>
      <c r="G305" s="139"/>
      <c r="H305" s="70"/>
      <c r="I305" s="136"/>
      <c r="J305" s="5"/>
      <c r="K305" s="2"/>
      <c r="L305" s="3"/>
      <c r="M305" s="4"/>
      <c r="N305" s="4"/>
    </row>
    <row r="306" spans="1:14" s="58" customFormat="1" ht="30" customHeight="1">
      <c r="A306" s="48" t="s">
        <v>27</v>
      </c>
      <c r="B306" s="60" t="s">
        <v>188</v>
      </c>
      <c r="C306" s="50" t="s">
        <v>373</v>
      </c>
      <c r="D306" s="61"/>
      <c r="E306" s="52"/>
      <c r="F306" s="69"/>
      <c r="G306" s="139"/>
      <c r="H306" s="70"/>
      <c r="I306" s="137"/>
      <c r="J306" s="1"/>
      <c r="K306" s="6"/>
      <c r="L306" s="7"/>
      <c r="M306" s="1"/>
      <c r="N306" s="8"/>
    </row>
    <row r="307" spans="1:14" s="58" customFormat="1" ht="39.75" customHeight="1">
      <c r="A307" s="48" t="s">
        <v>28</v>
      </c>
      <c r="B307" s="65" t="s">
        <v>296</v>
      </c>
      <c r="C307" s="50" t="s">
        <v>378</v>
      </c>
      <c r="D307" s="61"/>
      <c r="E307" s="52" t="s">
        <v>133</v>
      </c>
      <c r="F307" s="69">
        <v>50</v>
      </c>
      <c r="G307" s="138"/>
      <c r="H307" s="55">
        <f>ROUND(G307*F307,2)</f>
        <v>0</v>
      </c>
      <c r="I307" s="136"/>
      <c r="J307" s="5"/>
      <c r="K307" s="2"/>
      <c r="L307" s="3"/>
      <c r="M307" s="4"/>
      <c r="N307" s="4"/>
    </row>
    <row r="308" spans="1:14" s="58" customFormat="1" ht="30" customHeight="1">
      <c r="A308" s="48" t="s">
        <v>30</v>
      </c>
      <c r="B308" s="49" t="s">
        <v>233</v>
      </c>
      <c r="C308" s="50" t="s">
        <v>223</v>
      </c>
      <c r="D308" s="61" t="s">
        <v>6</v>
      </c>
      <c r="E308" s="52"/>
      <c r="F308" s="69"/>
      <c r="G308" s="139"/>
      <c r="H308" s="70"/>
      <c r="I308" s="137"/>
      <c r="J308" s="1"/>
      <c r="K308" s="6"/>
      <c r="L308" s="7"/>
      <c r="M308" s="1"/>
      <c r="N308" s="8"/>
    </row>
    <row r="309" spans="1:14" s="58" customFormat="1" ht="30" customHeight="1">
      <c r="A309" s="48" t="s">
        <v>31</v>
      </c>
      <c r="B309" s="60" t="s">
        <v>188</v>
      </c>
      <c r="C309" s="50" t="s">
        <v>379</v>
      </c>
      <c r="D309" s="61"/>
      <c r="E309" s="52"/>
      <c r="F309" s="69"/>
      <c r="G309" s="139"/>
      <c r="H309" s="70"/>
      <c r="I309" s="136"/>
      <c r="J309" s="5"/>
      <c r="K309" s="2"/>
      <c r="L309" s="3"/>
      <c r="M309" s="4"/>
      <c r="N309" s="4"/>
    </row>
    <row r="310" spans="1:14" s="58" customFormat="1" ht="30" customHeight="1">
      <c r="A310" s="48" t="s">
        <v>32</v>
      </c>
      <c r="B310" s="65" t="s">
        <v>296</v>
      </c>
      <c r="C310" s="50" t="s">
        <v>305</v>
      </c>
      <c r="D310" s="61"/>
      <c r="E310" s="52" t="s">
        <v>261</v>
      </c>
      <c r="F310" s="69">
        <v>2</v>
      </c>
      <c r="G310" s="138"/>
      <c r="H310" s="55">
        <f>ROUND(G310*F310,2)</f>
        <v>0</v>
      </c>
      <c r="I310" s="137"/>
      <c r="J310" s="1"/>
      <c r="K310" s="6"/>
      <c r="L310" s="7"/>
      <c r="M310" s="1"/>
      <c r="N310" s="8"/>
    </row>
    <row r="311" spans="1:14" s="85" customFormat="1" ht="38.25" customHeight="1">
      <c r="A311" s="80" t="s">
        <v>357</v>
      </c>
      <c r="B311" s="81" t="s">
        <v>252</v>
      </c>
      <c r="C311" s="9" t="s">
        <v>358</v>
      </c>
      <c r="D311" s="10" t="s">
        <v>359</v>
      </c>
      <c r="E311" s="82"/>
      <c r="F311" s="83"/>
      <c r="G311" s="144"/>
      <c r="H311" s="84"/>
      <c r="I311" s="136"/>
      <c r="J311" s="5"/>
      <c r="K311" s="2"/>
      <c r="L311" s="3"/>
      <c r="M311" s="4"/>
      <c r="N311" s="4"/>
    </row>
    <row r="312" spans="1:14" s="85" customFormat="1" ht="30" customHeight="1">
      <c r="A312" s="80" t="s">
        <v>360</v>
      </c>
      <c r="B312" s="86" t="s">
        <v>188</v>
      </c>
      <c r="C312" s="87" t="s">
        <v>424</v>
      </c>
      <c r="D312" s="88"/>
      <c r="E312" s="82" t="s">
        <v>133</v>
      </c>
      <c r="F312" s="130">
        <v>25</v>
      </c>
      <c r="G312" s="138"/>
      <c r="H312" s="55">
        <f>ROUND(G312*F312,2)</f>
        <v>0</v>
      </c>
      <c r="I312" s="137"/>
      <c r="J312" s="1"/>
      <c r="K312" s="6"/>
      <c r="L312" s="7"/>
      <c r="M312" s="1"/>
      <c r="N312" s="8"/>
    </row>
    <row r="313" spans="1:14" s="73" customFormat="1" ht="39.75" customHeight="1">
      <c r="A313" s="48" t="s">
        <v>39</v>
      </c>
      <c r="B313" s="49" t="s">
        <v>260</v>
      </c>
      <c r="C313" s="72" t="s">
        <v>328</v>
      </c>
      <c r="D313" s="61" t="s">
        <v>6</v>
      </c>
      <c r="E313" s="52"/>
      <c r="F313" s="69"/>
      <c r="G313" s="139"/>
      <c r="H313" s="70"/>
      <c r="I313" s="136"/>
      <c r="J313" s="5"/>
      <c r="K313" s="2"/>
      <c r="L313" s="3"/>
      <c r="M313" s="4"/>
      <c r="N313" s="4"/>
    </row>
    <row r="314" spans="1:14" s="58" customFormat="1" ht="39.75" customHeight="1">
      <c r="A314" s="48" t="s">
        <v>40</v>
      </c>
      <c r="B314" s="60" t="s">
        <v>188</v>
      </c>
      <c r="C314" s="50" t="s">
        <v>285</v>
      </c>
      <c r="D314" s="61"/>
      <c r="E314" s="52" t="s">
        <v>132</v>
      </c>
      <c r="F314" s="69">
        <v>2</v>
      </c>
      <c r="G314" s="138"/>
      <c r="H314" s="55">
        <f>ROUND(G314*F314,2)</f>
        <v>0</v>
      </c>
      <c r="I314" s="137"/>
      <c r="J314" s="1"/>
      <c r="K314" s="6"/>
      <c r="L314" s="7"/>
      <c r="M314" s="1"/>
      <c r="N314" s="8"/>
    </row>
    <row r="315" spans="1:14" s="58" customFormat="1" ht="39.75" customHeight="1">
      <c r="A315" s="48" t="s">
        <v>41</v>
      </c>
      <c r="B315" s="60" t="s">
        <v>189</v>
      </c>
      <c r="C315" s="50" t="s">
        <v>286</v>
      </c>
      <c r="D315" s="61"/>
      <c r="E315" s="52" t="s">
        <v>132</v>
      </c>
      <c r="F315" s="69">
        <v>2</v>
      </c>
      <c r="G315" s="138"/>
      <c r="H315" s="55">
        <f>ROUND(G315*F315,2)</f>
        <v>0</v>
      </c>
      <c r="I315" s="136"/>
      <c r="J315" s="5"/>
      <c r="K315" s="2"/>
      <c r="L315" s="3"/>
      <c r="M315" s="4"/>
      <c r="N315" s="4"/>
    </row>
    <row r="316" spans="1:14" s="73" customFormat="1" ht="30" customHeight="1">
      <c r="A316" s="48" t="s">
        <v>46</v>
      </c>
      <c r="B316" s="49" t="s">
        <v>280</v>
      </c>
      <c r="C316" s="72" t="s">
        <v>226</v>
      </c>
      <c r="D316" s="61" t="s">
        <v>6</v>
      </c>
      <c r="E316" s="52"/>
      <c r="F316" s="69"/>
      <c r="G316" s="139"/>
      <c r="H316" s="70"/>
      <c r="I316" s="137"/>
      <c r="J316" s="1"/>
      <c r="K316" s="6"/>
      <c r="L316" s="7"/>
      <c r="M316" s="1"/>
      <c r="N316" s="8"/>
    </row>
    <row r="317" spans="1:14" s="73" customFormat="1" ht="30" customHeight="1">
      <c r="A317" s="48" t="s">
        <v>47</v>
      </c>
      <c r="B317" s="60" t="s">
        <v>188</v>
      </c>
      <c r="C317" s="72" t="s">
        <v>397</v>
      </c>
      <c r="D317" s="61"/>
      <c r="E317" s="52"/>
      <c r="F317" s="69"/>
      <c r="G317" s="139"/>
      <c r="H317" s="70"/>
      <c r="I317" s="136"/>
      <c r="J317" s="5"/>
      <c r="K317" s="2"/>
      <c r="L317" s="3"/>
      <c r="M317" s="4"/>
      <c r="N317" s="4"/>
    </row>
    <row r="318" spans="1:14" s="58" customFormat="1" ht="30" customHeight="1">
      <c r="A318" s="48" t="s">
        <v>48</v>
      </c>
      <c r="B318" s="65" t="s">
        <v>296</v>
      </c>
      <c r="C318" s="50" t="s">
        <v>427</v>
      </c>
      <c r="D318" s="61"/>
      <c r="E318" s="52" t="s">
        <v>132</v>
      </c>
      <c r="F318" s="69">
        <v>4</v>
      </c>
      <c r="G318" s="138"/>
      <c r="H318" s="55">
        <f>ROUND(G318*F318,2)</f>
        <v>0</v>
      </c>
      <c r="I318" s="137"/>
      <c r="J318" s="1"/>
      <c r="K318" s="6"/>
      <c r="L318" s="7"/>
      <c r="M318" s="1"/>
      <c r="N318" s="8"/>
    </row>
    <row r="319" spans="1:14" s="58" customFormat="1" ht="30" customHeight="1">
      <c r="A319" s="48" t="s">
        <v>50</v>
      </c>
      <c r="B319" s="65" t="s">
        <v>298</v>
      </c>
      <c r="C319" s="50" t="s">
        <v>444</v>
      </c>
      <c r="D319" s="61"/>
      <c r="E319" s="52" t="s">
        <v>132</v>
      </c>
      <c r="F319" s="69">
        <v>2</v>
      </c>
      <c r="G319" s="138"/>
      <c r="H319" s="55">
        <f>ROUND(G319*F319,2)</f>
        <v>0</v>
      </c>
      <c r="I319" s="136"/>
      <c r="J319" s="5"/>
      <c r="K319" s="2"/>
      <c r="L319" s="3"/>
      <c r="M319" s="4"/>
      <c r="N319" s="4"/>
    </row>
    <row r="320" spans="1:14" s="58" customFormat="1" ht="30" customHeight="1">
      <c r="A320" s="48" t="s">
        <v>51</v>
      </c>
      <c r="B320" s="65" t="s">
        <v>300</v>
      </c>
      <c r="C320" s="50" t="s">
        <v>429</v>
      </c>
      <c r="D320" s="61"/>
      <c r="E320" s="52" t="s">
        <v>132</v>
      </c>
      <c r="F320" s="69">
        <v>2</v>
      </c>
      <c r="G320" s="138"/>
      <c r="H320" s="55">
        <f>ROUND(G320*F320,2)</f>
        <v>0</v>
      </c>
      <c r="I320" s="137"/>
      <c r="J320" s="1"/>
      <c r="K320" s="6"/>
      <c r="L320" s="7"/>
      <c r="M320" s="1"/>
      <c r="N320" s="8"/>
    </row>
    <row r="321" spans="1:14" s="56" customFormat="1" ht="30" customHeight="1">
      <c r="A321" s="48" t="s">
        <v>229</v>
      </c>
      <c r="B321" s="49" t="s">
        <v>287</v>
      </c>
      <c r="C321" s="50" t="s">
        <v>227</v>
      </c>
      <c r="D321" s="61" t="s">
        <v>6</v>
      </c>
      <c r="E321" s="52" t="s">
        <v>132</v>
      </c>
      <c r="F321" s="69">
        <v>8</v>
      </c>
      <c r="G321" s="138"/>
      <c r="H321" s="55">
        <f>ROUND(G321*F321,2)</f>
        <v>0</v>
      </c>
      <c r="I321" s="136"/>
      <c r="J321" s="5"/>
      <c r="K321" s="2"/>
      <c r="L321" s="3"/>
      <c r="M321" s="4"/>
      <c r="N321" s="4"/>
    </row>
    <row r="322" spans="1:14" s="58" customFormat="1" ht="30" customHeight="1">
      <c r="A322" s="48" t="s">
        <v>234</v>
      </c>
      <c r="B322" s="49" t="s">
        <v>288</v>
      </c>
      <c r="C322" s="50" t="s">
        <v>178</v>
      </c>
      <c r="D322" s="61" t="s">
        <v>7</v>
      </c>
      <c r="E322" s="52" t="s">
        <v>133</v>
      </c>
      <c r="F322" s="69">
        <v>96</v>
      </c>
      <c r="G322" s="138"/>
      <c r="H322" s="55">
        <f>ROUND(G322*F322,2)</f>
        <v>0</v>
      </c>
      <c r="I322" s="137"/>
      <c r="J322" s="1"/>
      <c r="K322" s="6"/>
      <c r="L322" s="7"/>
      <c r="M322" s="1"/>
      <c r="N322" s="8"/>
    </row>
    <row r="323" spans="1:14" ht="30" customHeight="1">
      <c r="A323" s="41"/>
      <c r="B323" s="74"/>
      <c r="C323" s="62" t="s">
        <v>145</v>
      </c>
      <c r="D323" s="44"/>
      <c r="E323" s="71"/>
      <c r="F323" s="128"/>
      <c r="G323" s="140"/>
      <c r="H323" s="47"/>
      <c r="I323" s="137"/>
      <c r="J323" s="1"/>
      <c r="K323" s="6"/>
      <c r="L323" s="7"/>
      <c r="M323" s="1"/>
      <c r="N323" s="8"/>
    </row>
    <row r="324" spans="1:14" s="58" customFormat="1" ht="34.5" customHeight="1">
      <c r="A324" s="48" t="s">
        <v>155</v>
      </c>
      <c r="B324" s="49" t="s">
        <v>0</v>
      </c>
      <c r="C324" s="50" t="s">
        <v>269</v>
      </c>
      <c r="D324" s="61" t="s">
        <v>8</v>
      </c>
      <c r="E324" s="52" t="s">
        <v>132</v>
      </c>
      <c r="F324" s="69">
        <v>3</v>
      </c>
      <c r="G324" s="138"/>
      <c r="H324" s="55">
        <f>ROUND(G324*F324,2)</f>
        <v>0</v>
      </c>
      <c r="I324" s="136"/>
      <c r="J324" s="5"/>
      <c r="K324" s="2"/>
      <c r="L324" s="3"/>
      <c r="M324" s="4"/>
      <c r="N324" s="4"/>
    </row>
    <row r="325" spans="1:14" s="58" customFormat="1" ht="30" customHeight="1">
      <c r="A325" s="48" t="s">
        <v>156</v>
      </c>
      <c r="B325" s="49" t="s">
        <v>338</v>
      </c>
      <c r="C325" s="50" t="s">
        <v>289</v>
      </c>
      <c r="D325" s="61" t="s">
        <v>6</v>
      </c>
      <c r="E325" s="52"/>
      <c r="F325" s="69"/>
      <c r="G325" s="55"/>
      <c r="H325" s="70"/>
      <c r="I325" s="137"/>
      <c r="J325" s="1"/>
      <c r="K325" s="6"/>
      <c r="L325" s="7"/>
      <c r="M325" s="1"/>
      <c r="N325" s="8"/>
    </row>
    <row r="326" spans="1:14" s="58" customFormat="1" ht="30" customHeight="1">
      <c r="A326" s="48" t="s">
        <v>290</v>
      </c>
      <c r="B326" s="60" t="s">
        <v>188</v>
      </c>
      <c r="C326" s="50" t="s">
        <v>295</v>
      </c>
      <c r="D326" s="61"/>
      <c r="E326" s="52" t="s">
        <v>134</v>
      </c>
      <c r="F326" s="69">
        <v>2</v>
      </c>
      <c r="G326" s="138"/>
      <c r="H326" s="55">
        <f>ROUND(G326*F326,2)</f>
        <v>0</v>
      </c>
      <c r="I326" s="136"/>
      <c r="J326" s="5"/>
      <c r="K326" s="2"/>
      <c r="L326" s="3"/>
      <c r="M326" s="4"/>
      <c r="N326" s="4"/>
    </row>
    <row r="327" spans="1:14" s="56" customFormat="1" ht="30" customHeight="1">
      <c r="A327" s="48" t="s">
        <v>157</v>
      </c>
      <c r="B327" s="49" t="s">
        <v>339</v>
      </c>
      <c r="C327" s="50" t="s">
        <v>272</v>
      </c>
      <c r="D327" s="61" t="s">
        <v>8</v>
      </c>
      <c r="E327" s="52"/>
      <c r="F327" s="69"/>
      <c r="G327" s="139"/>
      <c r="H327" s="70"/>
      <c r="I327" s="137"/>
      <c r="J327" s="1"/>
      <c r="K327" s="6"/>
      <c r="L327" s="7"/>
      <c r="M327" s="1"/>
      <c r="N327" s="8"/>
    </row>
    <row r="328" spans="1:14" s="58" customFormat="1" ht="30" customHeight="1">
      <c r="A328" s="48" t="s">
        <v>158</v>
      </c>
      <c r="B328" s="49" t="s">
        <v>340</v>
      </c>
      <c r="C328" s="50" t="s">
        <v>324</v>
      </c>
      <c r="D328" s="61"/>
      <c r="E328" s="52" t="s">
        <v>132</v>
      </c>
      <c r="F328" s="69">
        <v>3</v>
      </c>
      <c r="G328" s="138"/>
      <c r="H328" s="55">
        <f>ROUND(G328*F328,2)</f>
        <v>0</v>
      </c>
      <c r="I328" s="136"/>
      <c r="J328" s="5"/>
      <c r="K328" s="2"/>
      <c r="L328" s="3"/>
      <c r="M328" s="4"/>
      <c r="N328" s="4"/>
    </row>
    <row r="329" spans="1:14" s="56" customFormat="1" ht="30" customHeight="1">
      <c r="A329" s="48" t="s">
        <v>159</v>
      </c>
      <c r="B329" s="49" t="s">
        <v>346</v>
      </c>
      <c r="C329" s="50" t="s">
        <v>270</v>
      </c>
      <c r="D329" s="61" t="s">
        <v>8</v>
      </c>
      <c r="E329" s="52" t="s">
        <v>132</v>
      </c>
      <c r="F329" s="69">
        <v>5</v>
      </c>
      <c r="G329" s="138"/>
      <c r="H329" s="55">
        <f>ROUND(G329*F329,2)</f>
        <v>0</v>
      </c>
      <c r="I329" s="137"/>
      <c r="J329" s="1"/>
      <c r="K329" s="6"/>
      <c r="L329" s="7"/>
      <c r="M329" s="1"/>
      <c r="N329" s="8"/>
    </row>
    <row r="330" spans="1:14" s="56" customFormat="1" ht="30" customHeight="1">
      <c r="A330" s="48" t="s">
        <v>243</v>
      </c>
      <c r="B330" s="49" t="s">
        <v>356</v>
      </c>
      <c r="C330" s="50" t="s">
        <v>273</v>
      </c>
      <c r="D330" s="61" t="s">
        <v>8</v>
      </c>
      <c r="E330" s="52" t="s">
        <v>132</v>
      </c>
      <c r="F330" s="69">
        <v>1</v>
      </c>
      <c r="G330" s="138"/>
      <c r="H330" s="55">
        <f>ROUND(G330*F330,2)</f>
        <v>0</v>
      </c>
      <c r="I330" s="136"/>
      <c r="J330" s="5"/>
      <c r="K330" s="2"/>
      <c r="L330" s="3"/>
      <c r="M330" s="4"/>
      <c r="N330" s="4"/>
    </row>
    <row r="331" spans="1:14" s="58" customFormat="1" ht="30" customHeight="1">
      <c r="A331" s="48" t="s">
        <v>160</v>
      </c>
      <c r="B331" s="49" t="s">
        <v>445</v>
      </c>
      <c r="C331" s="50" t="s">
        <v>271</v>
      </c>
      <c r="D331" s="61" t="s">
        <v>8</v>
      </c>
      <c r="E331" s="52" t="s">
        <v>132</v>
      </c>
      <c r="F331" s="69">
        <v>2</v>
      </c>
      <c r="G331" s="138"/>
      <c r="H331" s="55">
        <f>ROUND(G331*F331,2)</f>
        <v>0</v>
      </c>
      <c r="I331" s="137"/>
      <c r="J331" s="1"/>
      <c r="K331" s="6"/>
      <c r="L331" s="7"/>
      <c r="M331" s="1"/>
      <c r="N331" s="8"/>
    </row>
    <row r="332" spans="1:14" ht="30" customHeight="1">
      <c r="A332" s="41"/>
      <c r="B332" s="42"/>
      <c r="C332" s="62" t="s">
        <v>146</v>
      </c>
      <c r="D332" s="44"/>
      <c r="E332" s="63"/>
      <c r="F332" s="129"/>
      <c r="G332" s="140"/>
      <c r="H332" s="47"/>
      <c r="I332" s="136"/>
      <c r="J332" s="5"/>
      <c r="K332" s="2"/>
      <c r="L332" s="3"/>
      <c r="M332" s="4"/>
      <c r="N332" s="4"/>
    </row>
    <row r="333" spans="1:14" s="56" customFormat="1" ht="30" customHeight="1">
      <c r="A333" s="64" t="s">
        <v>161</v>
      </c>
      <c r="B333" s="49" t="s">
        <v>446</v>
      </c>
      <c r="C333" s="50" t="s">
        <v>100</v>
      </c>
      <c r="D333" s="61" t="s">
        <v>10</v>
      </c>
      <c r="E333" s="52"/>
      <c r="F333" s="53"/>
      <c r="G333" s="139"/>
      <c r="H333" s="55"/>
      <c r="I333" s="137"/>
      <c r="J333" s="1"/>
      <c r="K333" s="6"/>
      <c r="L333" s="7"/>
      <c r="M333" s="1"/>
      <c r="N333" s="8"/>
    </row>
    <row r="334" spans="1:14" s="58" customFormat="1" ht="30" customHeight="1">
      <c r="A334" s="64" t="s">
        <v>162</v>
      </c>
      <c r="B334" s="60" t="s">
        <v>188</v>
      </c>
      <c r="C334" s="50" t="s">
        <v>325</v>
      </c>
      <c r="D334" s="61"/>
      <c r="E334" s="52" t="s">
        <v>129</v>
      </c>
      <c r="F334" s="53">
        <v>150</v>
      </c>
      <c r="G334" s="138"/>
      <c r="H334" s="55">
        <f>ROUND(G334*F334,2)</f>
        <v>0</v>
      </c>
      <c r="I334" s="136"/>
      <c r="J334" s="5"/>
      <c r="K334" s="2"/>
      <c r="L334" s="3"/>
      <c r="M334" s="4"/>
      <c r="N334" s="4"/>
    </row>
    <row r="335" spans="1:14" s="58" customFormat="1" ht="30" customHeight="1">
      <c r="A335" s="64" t="s">
        <v>163</v>
      </c>
      <c r="B335" s="60" t="s">
        <v>188</v>
      </c>
      <c r="C335" s="50" t="s">
        <v>326</v>
      </c>
      <c r="D335" s="61"/>
      <c r="E335" s="52" t="s">
        <v>129</v>
      </c>
      <c r="F335" s="53">
        <v>2600</v>
      </c>
      <c r="G335" s="138"/>
      <c r="H335" s="55">
        <f>ROUND(G335*F335,2)</f>
        <v>0</v>
      </c>
      <c r="I335" s="137"/>
      <c r="J335" s="1"/>
      <c r="K335" s="6"/>
      <c r="L335" s="7"/>
      <c r="M335" s="1"/>
      <c r="N335" s="8"/>
    </row>
    <row r="336" spans="1:14" s="40" customFormat="1" ht="30" customHeight="1" thickBot="1">
      <c r="A336" s="78"/>
      <c r="B336" s="76" t="str">
        <f>B256</f>
        <v>E</v>
      </c>
      <c r="C336" s="147" t="str">
        <f>C256</f>
        <v>Powers Street from Carruthers Avenue to Smithfield Avenue-Asphalt Reconstruction</v>
      </c>
      <c r="D336" s="148"/>
      <c r="E336" s="148"/>
      <c r="F336" s="149"/>
      <c r="G336" s="146" t="s">
        <v>375</v>
      </c>
      <c r="H336" s="92">
        <f>SUM(H256:H335)</f>
        <v>0</v>
      </c>
      <c r="I336" s="136"/>
      <c r="J336" s="5"/>
      <c r="K336" s="2"/>
      <c r="L336" s="3"/>
      <c r="M336" s="4"/>
      <c r="N336" s="4"/>
    </row>
    <row r="337" spans="1:14" s="40" customFormat="1" ht="30" customHeight="1" thickTop="1">
      <c r="A337" s="89"/>
      <c r="B337" s="37" t="s">
        <v>278</v>
      </c>
      <c r="C337" s="150" t="s">
        <v>447</v>
      </c>
      <c r="D337" s="151"/>
      <c r="E337" s="151"/>
      <c r="F337" s="152"/>
      <c r="G337" s="145"/>
      <c r="H337" s="90"/>
      <c r="I337" s="137"/>
      <c r="J337" s="1"/>
      <c r="K337" s="6"/>
      <c r="L337" s="7"/>
      <c r="M337" s="1"/>
      <c r="N337" s="8"/>
    </row>
    <row r="338" spans="1:14" ht="30" customHeight="1">
      <c r="A338" s="41"/>
      <c r="B338" s="42"/>
      <c r="C338" s="43" t="s">
        <v>141</v>
      </c>
      <c r="D338" s="44"/>
      <c r="E338" s="45" t="s">
        <v>124</v>
      </c>
      <c r="F338" s="128" t="s">
        <v>124</v>
      </c>
      <c r="G338" s="140" t="s">
        <v>124</v>
      </c>
      <c r="H338" s="47"/>
      <c r="I338" s="136"/>
      <c r="J338" s="5"/>
      <c r="K338" s="2"/>
      <c r="L338" s="3"/>
      <c r="M338" s="4"/>
      <c r="N338" s="4"/>
    </row>
    <row r="339" spans="1:14" s="56" customFormat="1" ht="30" customHeight="1">
      <c r="A339" s="48" t="s">
        <v>235</v>
      </c>
      <c r="B339" s="49" t="s">
        <v>90</v>
      </c>
      <c r="C339" s="50" t="s">
        <v>62</v>
      </c>
      <c r="D339" s="51" t="s">
        <v>341</v>
      </c>
      <c r="E339" s="52" t="s">
        <v>130</v>
      </c>
      <c r="F339" s="53">
        <v>1180</v>
      </c>
      <c r="G339" s="138"/>
      <c r="H339" s="55">
        <f>ROUND(G339*F339,2)</f>
        <v>0</v>
      </c>
      <c r="I339" s="137"/>
      <c r="J339" s="1"/>
      <c r="K339" s="6"/>
      <c r="L339" s="7"/>
      <c r="M339" s="1"/>
      <c r="N339" s="8"/>
    </row>
    <row r="340" spans="1:14" s="58" customFormat="1" ht="30" customHeight="1">
      <c r="A340" s="57" t="s">
        <v>164</v>
      </c>
      <c r="B340" s="49" t="s">
        <v>91</v>
      </c>
      <c r="C340" s="50" t="s">
        <v>55</v>
      </c>
      <c r="D340" s="51" t="s">
        <v>341</v>
      </c>
      <c r="E340" s="52" t="s">
        <v>129</v>
      </c>
      <c r="F340" s="53">
        <v>3145</v>
      </c>
      <c r="G340" s="138"/>
      <c r="H340" s="55">
        <f>ROUND(G340*F340,2)</f>
        <v>0</v>
      </c>
      <c r="I340" s="136"/>
      <c r="J340" s="5"/>
      <c r="K340" s="2"/>
      <c r="L340" s="3"/>
      <c r="M340" s="4"/>
      <c r="N340" s="4"/>
    </row>
    <row r="341" spans="1:14" s="56" customFormat="1" ht="30" customHeight="1">
      <c r="A341" s="57" t="s">
        <v>165</v>
      </c>
      <c r="B341" s="49" t="s">
        <v>92</v>
      </c>
      <c r="C341" s="50" t="s">
        <v>64</v>
      </c>
      <c r="D341" s="51" t="s">
        <v>341</v>
      </c>
      <c r="E341" s="52"/>
      <c r="F341" s="53"/>
      <c r="G341" s="139"/>
      <c r="H341" s="55"/>
      <c r="I341" s="137"/>
      <c r="J341" s="1"/>
      <c r="K341" s="6"/>
      <c r="L341" s="7"/>
      <c r="M341" s="1"/>
      <c r="N341" s="8"/>
    </row>
    <row r="342" spans="1:14" s="56" customFormat="1" ht="30" customHeight="1">
      <c r="A342" s="57" t="s">
        <v>329</v>
      </c>
      <c r="B342" s="60" t="s">
        <v>188</v>
      </c>
      <c r="C342" s="50" t="s">
        <v>327</v>
      </c>
      <c r="D342" s="61" t="s">
        <v>124</v>
      </c>
      <c r="E342" s="52" t="s">
        <v>131</v>
      </c>
      <c r="F342" s="53">
        <v>2500</v>
      </c>
      <c r="G342" s="138"/>
      <c r="H342" s="55">
        <f>ROUND(G342*F342,2)</f>
        <v>0</v>
      </c>
      <c r="I342" s="136"/>
      <c r="J342" s="5"/>
      <c r="K342" s="2"/>
      <c r="L342" s="3"/>
      <c r="M342" s="4"/>
      <c r="N342" s="4"/>
    </row>
    <row r="343" spans="1:14" s="56" customFormat="1" ht="30" customHeight="1">
      <c r="A343" s="57" t="s">
        <v>166</v>
      </c>
      <c r="B343" s="49" t="s">
        <v>93</v>
      </c>
      <c r="C343" s="50" t="s">
        <v>182</v>
      </c>
      <c r="D343" s="51" t="s">
        <v>341</v>
      </c>
      <c r="E343" s="52" t="s">
        <v>130</v>
      </c>
      <c r="F343" s="53">
        <v>260</v>
      </c>
      <c r="G343" s="138"/>
      <c r="H343" s="55">
        <f>ROUND(G343*F343,2)</f>
        <v>0</v>
      </c>
      <c r="I343" s="137"/>
      <c r="J343" s="1"/>
      <c r="K343" s="6"/>
      <c r="L343" s="7"/>
      <c r="M343" s="1"/>
      <c r="N343" s="8"/>
    </row>
    <row r="344" spans="1:14" s="58" customFormat="1" ht="30" customHeight="1">
      <c r="A344" s="48" t="s">
        <v>167</v>
      </c>
      <c r="B344" s="49" t="s">
        <v>94</v>
      </c>
      <c r="C344" s="50" t="s">
        <v>69</v>
      </c>
      <c r="D344" s="51" t="s">
        <v>341</v>
      </c>
      <c r="E344" s="52" t="s">
        <v>129</v>
      </c>
      <c r="F344" s="53">
        <v>2000</v>
      </c>
      <c r="G344" s="138"/>
      <c r="H344" s="55">
        <f>ROUND(G344*F344,2)</f>
        <v>0</v>
      </c>
      <c r="I344" s="136"/>
      <c r="J344" s="5"/>
      <c r="K344" s="2"/>
      <c r="L344" s="3"/>
      <c r="M344" s="4"/>
      <c r="N344" s="4"/>
    </row>
    <row r="345" spans="1:14" s="58" customFormat="1" ht="30" customHeight="1">
      <c r="A345" s="57" t="s">
        <v>168</v>
      </c>
      <c r="B345" s="49" t="s">
        <v>262</v>
      </c>
      <c r="C345" s="50" t="s">
        <v>307</v>
      </c>
      <c r="D345" s="61" t="s">
        <v>1</v>
      </c>
      <c r="E345" s="52" t="s">
        <v>129</v>
      </c>
      <c r="F345" s="53">
        <v>3145</v>
      </c>
      <c r="G345" s="138"/>
      <c r="H345" s="55">
        <f>ROUND(G345*F345,2)</f>
        <v>0</v>
      </c>
      <c r="I345" s="137"/>
      <c r="J345" s="1"/>
      <c r="K345" s="6"/>
      <c r="L345" s="7"/>
      <c r="M345" s="1"/>
      <c r="N345" s="8"/>
    </row>
    <row r="346" spans="1:14" s="58" customFormat="1" ht="30" customHeight="1">
      <c r="A346" s="57" t="s">
        <v>308</v>
      </c>
      <c r="B346" s="49" t="s">
        <v>95</v>
      </c>
      <c r="C346" s="50" t="s">
        <v>309</v>
      </c>
      <c r="D346" s="61" t="s">
        <v>2</v>
      </c>
      <c r="E346" s="52" t="s">
        <v>129</v>
      </c>
      <c r="F346" s="53">
        <v>3145</v>
      </c>
      <c r="G346" s="138"/>
      <c r="H346" s="55">
        <f>ROUND(G346*F346,2)</f>
        <v>0</v>
      </c>
      <c r="I346" s="136"/>
      <c r="J346" s="5"/>
      <c r="K346" s="2"/>
      <c r="L346" s="3"/>
      <c r="M346" s="4"/>
      <c r="N346" s="4"/>
    </row>
    <row r="347" spans="1:14" ht="30" customHeight="1">
      <c r="A347" s="41"/>
      <c r="B347" s="42"/>
      <c r="C347" s="62" t="s">
        <v>370</v>
      </c>
      <c r="D347" s="44"/>
      <c r="E347" s="63"/>
      <c r="F347" s="129"/>
      <c r="G347" s="140"/>
      <c r="H347" s="47"/>
      <c r="I347" s="137"/>
      <c r="J347" s="1"/>
      <c r="K347" s="6"/>
      <c r="L347" s="7"/>
      <c r="M347" s="1"/>
      <c r="N347" s="8"/>
    </row>
    <row r="348" spans="1:14" s="56" customFormat="1" ht="30" customHeight="1">
      <c r="A348" s="64" t="s">
        <v>202</v>
      </c>
      <c r="B348" s="49" t="s">
        <v>96</v>
      </c>
      <c r="C348" s="50" t="s">
        <v>179</v>
      </c>
      <c r="D348" s="51" t="s">
        <v>341</v>
      </c>
      <c r="E348" s="52"/>
      <c r="F348" s="53"/>
      <c r="G348" s="139"/>
      <c r="H348" s="55"/>
      <c r="I348" s="136"/>
      <c r="J348" s="5"/>
      <c r="K348" s="2"/>
      <c r="L348" s="3"/>
      <c r="M348" s="4"/>
      <c r="N348" s="4"/>
    </row>
    <row r="349" spans="1:14" s="58" customFormat="1" ht="30" customHeight="1">
      <c r="A349" s="64" t="s">
        <v>236</v>
      </c>
      <c r="B349" s="60" t="s">
        <v>188</v>
      </c>
      <c r="C349" s="50" t="s">
        <v>180</v>
      </c>
      <c r="D349" s="61" t="s">
        <v>124</v>
      </c>
      <c r="E349" s="52" t="s">
        <v>129</v>
      </c>
      <c r="F349" s="53">
        <v>2725</v>
      </c>
      <c r="G349" s="138"/>
      <c r="H349" s="55">
        <f>ROUND(G349*F349,2)</f>
        <v>0</v>
      </c>
      <c r="I349" s="137"/>
      <c r="J349" s="1"/>
      <c r="K349" s="6"/>
      <c r="L349" s="7"/>
      <c r="M349" s="1"/>
      <c r="N349" s="8"/>
    </row>
    <row r="350" spans="1:14" s="58" customFormat="1" ht="30" customHeight="1">
      <c r="A350" s="64" t="s">
        <v>170</v>
      </c>
      <c r="B350" s="60" t="s">
        <v>189</v>
      </c>
      <c r="C350" s="50" t="s">
        <v>181</v>
      </c>
      <c r="D350" s="61" t="s">
        <v>124</v>
      </c>
      <c r="E350" s="52" t="s">
        <v>129</v>
      </c>
      <c r="F350" s="53">
        <v>225</v>
      </c>
      <c r="G350" s="138"/>
      <c r="H350" s="55">
        <f>ROUND(G350*F350,2)</f>
        <v>0</v>
      </c>
      <c r="I350" s="136"/>
      <c r="J350" s="5"/>
      <c r="K350" s="2"/>
      <c r="L350" s="3"/>
      <c r="M350" s="4"/>
      <c r="N350" s="4"/>
    </row>
    <row r="351" spans="1:14" s="58" customFormat="1" ht="30" customHeight="1">
      <c r="A351" s="64" t="s">
        <v>173</v>
      </c>
      <c r="B351" s="49" t="s">
        <v>238</v>
      </c>
      <c r="C351" s="50" t="s">
        <v>113</v>
      </c>
      <c r="D351" s="61" t="s">
        <v>337</v>
      </c>
      <c r="E351" s="52"/>
      <c r="F351" s="53"/>
      <c r="G351" s="139"/>
      <c r="H351" s="55"/>
      <c r="I351" s="137"/>
      <c r="J351" s="1"/>
      <c r="K351" s="6"/>
      <c r="L351" s="7"/>
      <c r="M351" s="1"/>
      <c r="N351" s="8"/>
    </row>
    <row r="352" spans="1:14" s="58" customFormat="1" ht="30" customHeight="1">
      <c r="A352" s="64" t="s">
        <v>174</v>
      </c>
      <c r="B352" s="60" t="s">
        <v>188</v>
      </c>
      <c r="C352" s="50" t="s">
        <v>138</v>
      </c>
      <c r="D352" s="61" t="s">
        <v>124</v>
      </c>
      <c r="E352" s="52" t="s">
        <v>132</v>
      </c>
      <c r="F352" s="53">
        <v>370</v>
      </c>
      <c r="G352" s="138"/>
      <c r="H352" s="55">
        <f>ROUND(G352*F352,2)</f>
        <v>0</v>
      </c>
      <c r="I352" s="136"/>
      <c r="J352" s="5"/>
      <c r="K352" s="2"/>
      <c r="L352" s="3"/>
      <c r="M352" s="4"/>
      <c r="N352" s="4"/>
    </row>
    <row r="353" spans="1:14" s="56" customFormat="1" ht="30" customHeight="1">
      <c r="A353" s="64" t="s">
        <v>314</v>
      </c>
      <c r="B353" s="49" t="s">
        <v>97</v>
      </c>
      <c r="C353" s="50" t="s">
        <v>185</v>
      </c>
      <c r="D353" s="61" t="s">
        <v>3</v>
      </c>
      <c r="E353" s="52"/>
      <c r="F353" s="53"/>
      <c r="G353" s="139"/>
      <c r="H353" s="55"/>
      <c r="I353" s="137"/>
      <c r="J353" s="1"/>
      <c r="K353" s="6"/>
      <c r="L353" s="7"/>
      <c r="M353" s="1"/>
      <c r="N353" s="8"/>
    </row>
    <row r="354" spans="1:14" s="58" customFormat="1" ht="30" customHeight="1">
      <c r="A354" s="64" t="s">
        <v>315</v>
      </c>
      <c r="B354" s="60" t="s">
        <v>371</v>
      </c>
      <c r="C354" s="50" t="s">
        <v>5</v>
      </c>
      <c r="D354" s="61" t="s">
        <v>214</v>
      </c>
      <c r="E354" s="52"/>
      <c r="F354" s="53"/>
      <c r="G354" s="139"/>
      <c r="H354" s="55"/>
      <c r="I354" s="136"/>
      <c r="J354" s="5"/>
      <c r="K354" s="2"/>
      <c r="L354" s="3"/>
      <c r="M354" s="4"/>
      <c r="N354" s="4"/>
    </row>
    <row r="355" spans="1:14" s="58" customFormat="1" ht="30" customHeight="1">
      <c r="A355" s="64" t="s">
        <v>317</v>
      </c>
      <c r="B355" s="65" t="s">
        <v>296</v>
      </c>
      <c r="C355" s="50" t="s">
        <v>299</v>
      </c>
      <c r="D355" s="61"/>
      <c r="E355" s="52" t="s">
        <v>129</v>
      </c>
      <c r="F355" s="53">
        <v>35</v>
      </c>
      <c r="G355" s="138"/>
      <c r="H355" s="55">
        <f>ROUND(G355*F355,2)</f>
        <v>0</v>
      </c>
      <c r="I355" s="137"/>
      <c r="J355" s="1"/>
      <c r="K355" s="6"/>
      <c r="L355" s="7"/>
      <c r="M355" s="1"/>
      <c r="N355" s="8"/>
    </row>
    <row r="356" spans="1:14" s="58" customFormat="1" ht="30" customHeight="1">
      <c r="A356" s="64" t="s">
        <v>318</v>
      </c>
      <c r="B356" s="65" t="s">
        <v>298</v>
      </c>
      <c r="C356" s="50" t="s">
        <v>301</v>
      </c>
      <c r="D356" s="61" t="s">
        <v>124</v>
      </c>
      <c r="E356" s="52" t="s">
        <v>129</v>
      </c>
      <c r="F356" s="53">
        <v>885</v>
      </c>
      <c r="G356" s="138"/>
      <c r="H356" s="55">
        <f>ROUND(G356*F356,2)</f>
        <v>0</v>
      </c>
      <c r="I356" s="136"/>
      <c r="J356" s="5"/>
      <c r="K356" s="2"/>
      <c r="L356" s="3"/>
      <c r="M356" s="4"/>
      <c r="N356" s="4"/>
    </row>
    <row r="357" spans="1:14" s="58" customFormat="1" ht="30" customHeight="1">
      <c r="A357" s="64" t="s">
        <v>319</v>
      </c>
      <c r="B357" s="49" t="s">
        <v>239</v>
      </c>
      <c r="C357" s="50" t="s">
        <v>108</v>
      </c>
      <c r="D357" s="61" t="s">
        <v>333</v>
      </c>
      <c r="E357" s="52"/>
      <c r="F357" s="53"/>
      <c r="G357" s="139"/>
      <c r="H357" s="55"/>
      <c r="I357" s="137"/>
      <c r="J357" s="1"/>
      <c r="K357" s="6"/>
      <c r="L357" s="7"/>
      <c r="M357" s="1"/>
      <c r="N357" s="8"/>
    </row>
    <row r="358" spans="1:14" s="58" customFormat="1" ht="30" customHeight="1">
      <c r="A358" s="64" t="s">
        <v>320</v>
      </c>
      <c r="B358" s="60" t="s">
        <v>188</v>
      </c>
      <c r="C358" s="50" t="s">
        <v>347</v>
      </c>
      <c r="D358" s="61" t="s">
        <v>215</v>
      </c>
      <c r="E358" s="52" t="s">
        <v>133</v>
      </c>
      <c r="F358" s="53">
        <v>20</v>
      </c>
      <c r="G358" s="138"/>
      <c r="H358" s="55">
        <f>ROUND(G358*F358,2)</f>
        <v>0</v>
      </c>
      <c r="I358" s="136"/>
      <c r="J358" s="5"/>
      <c r="K358" s="2"/>
      <c r="L358" s="3"/>
      <c r="M358" s="4"/>
      <c r="N358" s="4"/>
    </row>
    <row r="359" spans="1:14" s="58" customFormat="1" ht="30" customHeight="1">
      <c r="A359" s="64" t="s">
        <v>321</v>
      </c>
      <c r="B359" s="60" t="s">
        <v>189</v>
      </c>
      <c r="C359" s="50" t="s">
        <v>334</v>
      </c>
      <c r="D359" s="61" t="s">
        <v>302</v>
      </c>
      <c r="E359" s="52" t="s">
        <v>133</v>
      </c>
      <c r="F359" s="53">
        <v>55</v>
      </c>
      <c r="G359" s="138"/>
      <c r="H359" s="55">
        <f>ROUND(G359*F359,2)</f>
        <v>0</v>
      </c>
      <c r="I359" s="137"/>
      <c r="J359" s="1"/>
      <c r="K359" s="6"/>
      <c r="L359" s="7"/>
      <c r="M359" s="1"/>
      <c r="N359" s="8"/>
    </row>
    <row r="360" spans="1:14" s="58" customFormat="1" ht="30" customHeight="1">
      <c r="A360" s="64" t="s">
        <v>322</v>
      </c>
      <c r="B360" s="49" t="s">
        <v>98</v>
      </c>
      <c r="C360" s="50" t="s">
        <v>332</v>
      </c>
      <c r="D360" s="66" t="s">
        <v>345</v>
      </c>
      <c r="E360" s="52" t="s">
        <v>132</v>
      </c>
      <c r="F360" s="69">
        <v>12</v>
      </c>
      <c r="G360" s="138"/>
      <c r="H360" s="55">
        <f>ROUND(G360*F360,2)</f>
        <v>0</v>
      </c>
      <c r="I360" s="136"/>
      <c r="J360" s="5"/>
      <c r="K360" s="2"/>
      <c r="L360" s="3"/>
      <c r="M360" s="4"/>
      <c r="N360" s="4"/>
    </row>
    <row r="361" spans="1:14" ht="30" customHeight="1">
      <c r="A361" s="41"/>
      <c r="B361" s="68"/>
      <c r="C361" s="62" t="s">
        <v>372</v>
      </c>
      <c r="D361" s="44"/>
      <c r="E361" s="45"/>
      <c r="F361" s="128"/>
      <c r="G361" s="140"/>
      <c r="H361" s="47"/>
      <c r="I361" s="137"/>
      <c r="J361" s="1"/>
      <c r="K361" s="6"/>
      <c r="L361" s="7"/>
      <c r="M361" s="1"/>
      <c r="N361" s="8"/>
    </row>
    <row r="362" spans="1:14" s="56" customFormat="1" ht="43.5" customHeight="1">
      <c r="A362" s="48" t="s">
        <v>149</v>
      </c>
      <c r="B362" s="49" t="s">
        <v>99</v>
      </c>
      <c r="C362" s="50" t="s">
        <v>244</v>
      </c>
      <c r="D362" s="66" t="s">
        <v>342</v>
      </c>
      <c r="E362" s="52"/>
      <c r="F362" s="69"/>
      <c r="G362" s="139"/>
      <c r="H362" s="70"/>
      <c r="I362" s="136"/>
      <c r="J362" s="5"/>
      <c r="K362" s="2"/>
      <c r="L362" s="3"/>
      <c r="M362" s="4"/>
      <c r="N362" s="4"/>
    </row>
    <row r="363" spans="1:14" s="56" customFormat="1" ht="43.5" customHeight="1">
      <c r="A363" s="48" t="s">
        <v>242</v>
      </c>
      <c r="B363" s="60" t="s">
        <v>188</v>
      </c>
      <c r="C363" s="50" t="s">
        <v>136</v>
      </c>
      <c r="D363" s="61" t="s">
        <v>124</v>
      </c>
      <c r="E363" s="52" t="s">
        <v>129</v>
      </c>
      <c r="F363" s="69">
        <v>160</v>
      </c>
      <c r="G363" s="138"/>
      <c r="H363" s="55">
        <f>ROUND(G363*F363,2)</f>
        <v>0</v>
      </c>
      <c r="I363" s="137"/>
      <c r="J363" s="1"/>
      <c r="K363" s="6"/>
      <c r="L363" s="7"/>
      <c r="M363" s="1"/>
      <c r="N363" s="8"/>
    </row>
    <row r="364" spans="1:14" s="56" customFormat="1" ht="43.5" customHeight="1">
      <c r="A364" s="48" t="s">
        <v>150</v>
      </c>
      <c r="B364" s="60" t="s">
        <v>189</v>
      </c>
      <c r="C364" s="50" t="s">
        <v>137</v>
      </c>
      <c r="D364" s="61" t="s">
        <v>124</v>
      </c>
      <c r="E364" s="52" t="s">
        <v>129</v>
      </c>
      <c r="F364" s="69">
        <v>355</v>
      </c>
      <c r="G364" s="138"/>
      <c r="H364" s="55">
        <f>ROUND(G364*F364,2)</f>
        <v>0</v>
      </c>
      <c r="I364" s="136"/>
      <c r="J364" s="5"/>
      <c r="K364" s="2"/>
      <c r="L364" s="3"/>
      <c r="M364" s="4"/>
      <c r="N364" s="4"/>
    </row>
    <row r="365" spans="1:14" s="56" customFormat="1" ht="45" customHeight="1">
      <c r="A365" s="48" t="s">
        <v>209</v>
      </c>
      <c r="B365" s="49" t="s">
        <v>355</v>
      </c>
      <c r="C365" s="50" t="s">
        <v>198</v>
      </c>
      <c r="D365" s="66" t="s">
        <v>342</v>
      </c>
      <c r="E365" s="52"/>
      <c r="F365" s="69"/>
      <c r="G365" s="139"/>
      <c r="H365" s="70"/>
      <c r="I365" s="137"/>
      <c r="J365" s="1"/>
      <c r="K365" s="6"/>
      <c r="L365" s="7"/>
      <c r="M365" s="1"/>
      <c r="N365" s="8"/>
    </row>
    <row r="366" spans="1:14" s="58" customFormat="1" ht="43.5" customHeight="1">
      <c r="A366" s="48" t="s">
        <v>256</v>
      </c>
      <c r="B366" s="60" t="s">
        <v>188</v>
      </c>
      <c r="C366" s="50" t="s">
        <v>348</v>
      </c>
      <c r="D366" s="61" t="s">
        <v>215</v>
      </c>
      <c r="E366" s="52" t="s">
        <v>133</v>
      </c>
      <c r="F366" s="53">
        <v>98</v>
      </c>
      <c r="G366" s="138"/>
      <c r="H366" s="55">
        <f>ROUND(G366*F366,2)</f>
        <v>0</v>
      </c>
      <c r="I366" s="136"/>
      <c r="J366" s="5"/>
      <c r="K366" s="2"/>
      <c r="L366" s="3"/>
      <c r="M366" s="4"/>
      <c r="N366" s="4"/>
    </row>
    <row r="367" spans="1:14" s="56" customFormat="1" ht="54.75" customHeight="1">
      <c r="A367" s="48" t="s">
        <v>257</v>
      </c>
      <c r="B367" s="60" t="s">
        <v>189</v>
      </c>
      <c r="C367" s="50" t="s">
        <v>467</v>
      </c>
      <c r="D367" s="61" t="s">
        <v>186</v>
      </c>
      <c r="E367" s="52" t="s">
        <v>133</v>
      </c>
      <c r="F367" s="69">
        <v>415</v>
      </c>
      <c r="G367" s="138"/>
      <c r="H367" s="55">
        <f aca="true" t="shared" si="3" ref="H367:H372">ROUND(G367*F367,2)</f>
        <v>0</v>
      </c>
      <c r="I367" s="137"/>
      <c r="J367" s="1"/>
      <c r="K367" s="6"/>
      <c r="L367" s="7"/>
      <c r="M367" s="1"/>
      <c r="N367" s="8"/>
    </row>
    <row r="368" spans="1:14" s="56" customFormat="1" ht="66" customHeight="1">
      <c r="A368" s="48" t="s">
        <v>258</v>
      </c>
      <c r="B368" s="60" t="s">
        <v>190</v>
      </c>
      <c r="C368" s="50" t="s">
        <v>413</v>
      </c>
      <c r="D368" s="61" t="s">
        <v>240</v>
      </c>
      <c r="E368" s="52" t="s">
        <v>133</v>
      </c>
      <c r="F368" s="69">
        <v>60</v>
      </c>
      <c r="G368" s="138"/>
      <c r="H368" s="55">
        <f t="shared" si="3"/>
        <v>0</v>
      </c>
      <c r="I368" s="136"/>
      <c r="J368" s="5"/>
      <c r="K368" s="2"/>
      <c r="L368" s="3"/>
      <c r="M368" s="4"/>
      <c r="N368" s="4"/>
    </row>
    <row r="369" spans="1:14" s="56" customFormat="1" ht="54.75" customHeight="1">
      <c r="A369" s="48" t="s">
        <v>210</v>
      </c>
      <c r="B369" s="60" t="s">
        <v>191</v>
      </c>
      <c r="C369" s="50" t="s">
        <v>414</v>
      </c>
      <c r="D369" s="61" t="s">
        <v>241</v>
      </c>
      <c r="E369" s="52" t="s">
        <v>133</v>
      </c>
      <c r="F369" s="69">
        <v>125</v>
      </c>
      <c r="G369" s="138"/>
      <c r="H369" s="55">
        <f t="shared" si="3"/>
        <v>0</v>
      </c>
      <c r="I369" s="137"/>
      <c r="J369" s="1"/>
      <c r="K369" s="6"/>
      <c r="L369" s="7"/>
      <c r="M369" s="1"/>
      <c r="N369" s="8"/>
    </row>
    <row r="370" spans="1:14" s="56" customFormat="1" ht="57.75" customHeight="1">
      <c r="A370" s="48" t="s">
        <v>211</v>
      </c>
      <c r="B370" s="60" t="s">
        <v>192</v>
      </c>
      <c r="C370" s="50" t="s">
        <v>335</v>
      </c>
      <c r="D370" s="61" t="s">
        <v>263</v>
      </c>
      <c r="E370" s="52" t="s">
        <v>133</v>
      </c>
      <c r="F370" s="69">
        <v>60</v>
      </c>
      <c r="G370" s="138"/>
      <c r="H370" s="55">
        <f t="shared" si="3"/>
        <v>0</v>
      </c>
      <c r="I370" s="136"/>
      <c r="J370" s="5"/>
      <c r="K370" s="2"/>
      <c r="L370" s="3"/>
      <c r="M370" s="4"/>
      <c r="N370" s="4"/>
    </row>
    <row r="371" spans="1:14" s="58" customFormat="1" ht="30" customHeight="1">
      <c r="A371" s="48" t="s">
        <v>212</v>
      </c>
      <c r="B371" s="60" t="s">
        <v>193</v>
      </c>
      <c r="C371" s="50" t="s">
        <v>323</v>
      </c>
      <c r="D371" s="61" t="s">
        <v>187</v>
      </c>
      <c r="E371" s="52" t="s">
        <v>133</v>
      </c>
      <c r="F371" s="53">
        <v>15</v>
      </c>
      <c r="G371" s="138"/>
      <c r="H371" s="55">
        <f t="shared" si="3"/>
        <v>0</v>
      </c>
      <c r="I371" s="137"/>
      <c r="J371" s="1"/>
      <c r="K371" s="6"/>
      <c r="L371" s="7"/>
      <c r="M371" s="1"/>
      <c r="N371" s="8"/>
    </row>
    <row r="372" spans="1:14" s="58" customFormat="1" ht="43.5" customHeight="1">
      <c r="A372" s="48" t="s">
        <v>213</v>
      </c>
      <c r="B372" s="60" t="s">
        <v>194</v>
      </c>
      <c r="C372" s="50" t="s">
        <v>336</v>
      </c>
      <c r="D372" s="61" t="s">
        <v>304</v>
      </c>
      <c r="E372" s="52" t="s">
        <v>133</v>
      </c>
      <c r="F372" s="53">
        <v>40</v>
      </c>
      <c r="G372" s="138"/>
      <c r="H372" s="55">
        <f t="shared" si="3"/>
        <v>0</v>
      </c>
      <c r="I372" s="136"/>
      <c r="J372" s="5"/>
      <c r="K372" s="2"/>
      <c r="L372" s="3"/>
      <c r="M372" s="4"/>
      <c r="N372" s="4"/>
    </row>
    <row r="373" spans="1:14" s="58" customFormat="1" ht="43.5" customHeight="1">
      <c r="A373" s="48" t="s">
        <v>11</v>
      </c>
      <c r="B373" s="49" t="s">
        <v>265</v>
      </c>
      <c r="C373" s="50" t="s">
        <v>216</v>
      </c>
      <c r="D373" s="66" t="s">
        <v>343</v>
      </c>
      <c r="E373" s="67"/>
      <c r="F373" s="53"/>
      <c r="G373" s="139"/>
      <c r="H373" s="70"/>
      <c r="I373" s="137"/>
      <c r="J373" s="1"/>
      <c r="K373" s="6"/>
      <c r="L373" s="7"/>
      <c r="M373" s="1"/>
      <c r="N373" s="8"/>
    </row>
    <row r="374" spans="1:14" s="58" customFormat="1" ht="30" customHeight="1">
      <c r="A374" s="48" t="s">
        <v>217</v>
      </c>
      <c r="B374" s="60" t="s">
        <v>188</v>
      </c>
      <c r="C374" s="50" t="s">
        <v>196</v>
      </c>
      <c r="D374" s="61"/>
      <c r="E374" s="52"/>
      <c r="F374" s="53"/>
      <c r="G374" s="139"/>
      <c r="H374" s="70"/>
      <c r="I374" s="136"/>
      <c r="J374" s="5"/>
      <c r="K374" s="2"/>
      <c r="L374" s="3"/>
      <c r="M374" s="4"/>
      <c r="N374" s="4"/>
    </row>
    <row r="375" spans="1:14" s="58" customFormat="1" ht="30" customHeight="1">
      <c r="A375" s="48" t="s">
        <v>218</v>
      </c>
      <c r="B375" s="65" t="s">
        <v>296</v>
      </c>
      <c r="C375" s="50" t="s">
        <v>303</v>
      </c>
      <c r="D375" s="61"/>
      <c r="E375" s="52" t="s">
        <v>131</v>
      </c>
      <c r="F375" s="53">
        <v>700</v>
      </c>
      <c r="G375" s="138"/>
      <c r="H375" s="55">
        <f>ROUND(G375*F375,2)</f>
        <v>0</v>
      </c>
      <c r="I375" s="137"/>
      <c r="J375" s="1"/>
      <c r="K375" s="6"/>
      <c r="L375" s="7"/>
      <c r="M375" s="1"/>
      <c r="N375" s="8"/>
    </row>
    <row r="376" spans="1:14" ht="30" customHeight="1">
      <c r="A376" s="41"/>
      <c r="B376" s="68"/>
      <c r="C376" s="62" t="s">
        <v>143</v>
      </c>
      <c r="D376" s="44"/>
      <c r="E376" s="71"/>
      <c r="F376" s="128"/>
      <c r="G376" s="140"/>
      <c r="H376" s="47"/>
      <c r="I376" s="136"/>
      <c r="J376" s="5"/>
      <c r="K376" s="2"/>
      <c r="L376" s="3"/>
      <c r="M376" s="4"/>
      <c r="N376" s="4"/>
    </row>
    <row r="377" spans="1:14" s="56" customFormat="1" ht="30" customHeight="1">
      <c r="A377" s="48" t="s">
        <v>259</v>
      </c>
      <c r="B377" s="49" t="s">
        <v>266</v>
      </c>
      <c r="C377" s="50" t="s">
        <v>57</v>
      </c>
      <c r="D377" s="61" t="s">
        <v>312</v>
      </c>
      <c r="E377" s="52" t="s">
        <v>133</v>
      </c>
      <c r="F377" s="69">
        <v>800</v>
      </c>
      <c r="G377" s="138"/>
      <c r="H377" s="55">
        <f>ROUND(G377*F377,2)</f>
        <v>0</v>
      </c>
      <c r="I377" s="137"/>
      <c r="J377" s="1"/>
      <c r="K377" s="6"/>
      <c r="L377" s="7"/>
      <c r="M377" s="1"/>
      <c r="N377" s="8"/>
    </row>
    <row r="378" spans="1:14" ht="30" customHeight="1">
      <c r="A378" s="41"/>
      <c r="B378" s="68"/>
      <c r="C378" s="62" t="s">
        <v>144</v>
      </c>
      <c r="D378" s="44"/>
      <c r="E378" s="71"/>
      <c r="F378" s="128"/>
      <c r="G378" s="140"/>
      <c r="H378" s="47"/>
      <c r="I378" s="136"/>
      <c r="J378" s="5"/>
      <c r="K378" s="2"/>
      <c r="L378" s="3"/>
      <c r="M378" s="4"/>
      <c r="N378" s="4"/>
    </row>
    <row r="379" spans="1:14" s="56" customFormat="1" ht="30" customHeight="1">
      <c r="A379" s="48" t="s">
        <v>151</v>
      </c>
      <c r="B379" s="49" t="s">
        <v>267</v>
      </c>
      <c r="C379" s="50" t="s">
        <v>220</v>
      </c>
      <c r="D379" s="61" t="s">
        <v>6</v>
      </c>
      <c r="E379" s="52"/>
      <c r="F379" s="69"/>
      <c r="G379" s="139"/>
      <c r="H379" s="70"/>
      <c r="I379" s="137"/>
      <c r="J379" s="1"/>
      <c r="K379" s="6"/>
      <c r="L379" s="7"/>
      <c r="M379" s="1"/>
      <c r="N379" s="8"/>
    </row>
    <row r="380" spans="1:14" s="56" customFormat="1" ht="30" customHeight="1">
      <c r="A380" s="48" t="s">
        <v>152</v>
      </c>
      <c r="B380" s="60" t="s">
        <v>188</v>
      </c>
      <c r="C380" s="50" t="s">
        <v>349</v>
      </c>
      <c r="D380" s="61"/>
      <c r="E380" s="52" t="s">
        <v>132</v>
      </c>
      <c r="F380" s="69">
        <v>10</v>
      </c>
      <c r="G380" s="138"/>
      <c r="H380" s="55">
        <f>ROUND(G380*F380,2)</f>
        <v>0</v>
      </c>
      <c r="I380" s="136"/>
      <c r="J380" s="5"/>
      <c r="K380" s="2"/>
      <c r="L380" s="3"/>
      <c r="M380" s="4"/>
      <c r="N380" s="4"/>
    </row>
    <row r="381" spans="1:14" s="56" customFormat="1" ht="30" customHeight="1">
      <c r="A381" s="48"/>
      <c r="B381" s="49" t="s">
        <v>292</v>
      </c>
      <c r="C381" s="50" t="s">
        <v>385</v>
      </c>
      <c r="D381" s="61" t="s">
        <v>6</v>
      </c>
      <c r="E381" s="52"/>
      <c r="F381" s="69"/>
      <c r="G381" s="55"/>
      <c r="H381" s="55">
        <f>ROUND(G381*F381,2)</f>
        <v>0</v>
      </c>
      <c r="I381" s="137"/>
      <c r="J381" s="1"/>
      <c r="K381" s="6"/>
      <c r="L381" s="7"/>
      <c r="M381" s="1"/>
      <c r="N381" s="8"/>
    </row>
    <row r="382" spans="1:14" s="56" customFormat="1" ht="30" customHeight="1">
      <c r="A382" s="48"/>
      <c r="B382" s="60" t="s">
        <v>188</v>
      </c>
      <c r="C382" s="50" t="s">
        <v>386</v>
      </c>
      <c r="D382" s="61"/>
      <c r="E382" s="52" t="s">
        <v>134</v>
      </c>
      <c r="F382" s="69">
        <v>6</v>
      </c>
      <c r="G382" s="138"/>
      <c r="H382" s="55">
        <f>ROUND(G382*F382,2)</f>
        <v>0</v>
      </c>
      <c r="I382" s="136"/>
      <c r="J382" s="5"/>
      <c r="K382" s="2"/>
      <c r="L382" s="3"/>
      <c r="M382" s="4"/>
      <c r="N382" s="4"/>
    </row>
    <row r="383" spans="1:14" s="58" customFormat="1" ht="30" customHeight="1">
      <c r="A383" s="48" t="s">
        <v>154</v>
      </c>
      <c r="B383" s="49" t="s">
        <v>293</v>
      </c>
      <c r="C383" s="50" t="s">
        <v>222</v>
      </c>
      <c r="D383" s="61" t="s">
        <v>6</v>
      </c>
      <c r="E383" s="52"/>
      <c r="F383" s="69"/>
      <c r="G383" s="139"/>
      <c r="H383" s="70"/>
      <c r="I383" s="137"/>
      <c r="J383" s="1"/>
      <c r="K383" s="6"/>
      <c r="L383" s="7"/>
      <c r="M383" s="1"/>
      <c r="N383" s="8"/>
    </row>
    <row r="384" spans="1:14" s="58" customFormat="1" ht="30" customHeight="1">
      <c r="A384" s="48" t="s">
        <v>27</v>
      </c>
      <c r="B384" s="60" t="s">
        <v>188</v>
      </c>
      <c r="C384" s="50" t="s">
        <v>373</v>
      </c>
      <c r="D384" s="61"/>
      <c r="E384" s="52"/>
      <c r="F384" s="69"/>
      <c r="G384" s="139"/>
      <c r="H384" s="70"/>
      <c r="I384" s="136"/>
      <c r="J384" s="5"/>
      <c r="K384" s="2"/>
      <c r="L384" s="3"/>
      <c r="M384" s="4"/>
      <c r="N384" s="4"/>
    </row>
    <row r="385" spans="1:14" s="58" customFormat="1" ht="39.75" customHeight="1">
      <c r="A385" s="48" t="s">
        <v>28</v>
      </c>
      <c r="B385" s="65" t="s">
        <v>296</v>
      </c>
      <c r="C385" s="50" t="s">
        <v>378</v>
      </c>
      <c r="D385" s="61"/>
      <c r="E385" s="52" t="s">
        <v>133</v>
      </c>
      <c r="F385" s="69">
        <v>50</v>
      </c>
      <c r="G385" s="138"/>
      <c r="H385" s="55">
        <f>ROUND(G385*F385,2)</f>
        <v>0</v>
      </c>
      <c r="I385" s="137"/>
      <c r="J385" s="1"/>
      <c r="K385" s="6"/>
      <c r="L385" s="7"/>
      <c r="M385" s="1"/>
      <c r="N385" s="8"/>
    </row>
    <row r="386" spans="1:14" s="58" customFormat="1" ht="30" customHeight="1">
      <c r="A386" s="48" t="s">
        <v>30</v>
      </c>
      <c r="B386" s="49" t="s">
        <v>9</v>
      </c>
      <c r="C386" s="50" t="s">
        <v>223</v>
      </c>
      <c r="D386" s="61" t="s">
        <v>6</v>
      </c>
      <c r="E386" s="52"/>
      <c r="F386" s="69"/>
      <c r="G386" s="139"/>
      <c r="H386" s="70"/>
      <c r="I386" s="136"/>
      <c r="J386" s="5"/>
      <c r="K386" s="2"/>
      <c r="L386" s="3"/>
      <c r="M386" s="4"/>
      <c r="N386" s="4"/>
    </row>
    <row r="387" spans="1:14" s="58" customFormat="1" ht="30" customHeight="1">
      <c r="A387" s="48" t="s">
        <v>31</v>
      </c>
      <c r="B387" s="60" t="s">
        <v>188</v>
      </c>
      <c r="C387" s="50" t="s">
        <v>379</v>
      </c>
      <c r="D387" s="61"/>
      <c r="E387" s="52"/>
      <c r="F387" s="69"/>
      <c r="G387" s="139"/>
      <c r="H387" s="70"/>
      <c r="I387" s="137"/>
      <c r="J387" s="1"/>
      <c r="K387" s="6"/>
      <c r="L387" s="7"/>
      <c r="M387" s="1"/>
      <c r="N387" s="8"/>
    </row>
    <row r="388" spans="1:14" s="58" customFormat="1" ht="30" customHeight="1">
      <c r="A388" s="48" t="s">
        <v>32</v>
      </c>
      <c r="B388" s="65" t="s">
        <v>296</v>
      </c>
      <c r="C388" s="50" t="s">
        <v>305</v>
      </c>
      <c r="D388" s="61"/>
      <c r="E388" s="52" t="s">
        <v>261</v>
      </c>
      <c r="F388" s="69">
        <v>8</v>
      </c>
      <c r="G388" s="138"/>
      <c r="H388" s="55">
        <f>ROUND(G388*F388,2)</f>
        <v>0</v>
      </c>
      <c r="I388" s="136"/>
      <c r="J388" s="5"/>
      <c r="K388" s="2"/>
      <c r="L388" s="3"/>
      <c r="M388" s="4"/>
      <c r="N388" s="4"/>
    </row>
    <row r="389" spans="1:14" s="58" customFormat="1" ht="30" customHeight="1">
      <c r="A389" s="48" t="s">
        <v>33</v>
      </c>
      <c r="B389" s="49" t="s">
        <v>448</v>
      </c>
      <c r="C389" s="50" t="s">
        <v>268</v>
      </c>
      <c r="D389" s="61" t="s">
        <v>6</v>
      </c>
      <c r="E389" s="52"/>
      <c r="F389" s="69"/>
      <c r="G389" s="139"/>
      <c r="H389" s="70"/>
      <c r="I389" s="137"/>
      <c r="J389" s="1"/>
      <c r="K389" s="6"/>
      <c r="L389" s="7"/>
      <c r="M389" s="1"/>
      <c r="N389" s="8"/>
    </row>
    <row r="390" spans="1:14" s="58" customFormat="1" ht="30" customHeight="1">
      <c r="A390" s="48" t="s">
        <v>34</v>
      </c>
      <c r="B390" s="60" t="s">
        <v>188</v>
      </c>
      <c r="C390" s="50" t="s">
        <v>352</v>
      </c>
      <c r="D390" s="61"/>
      <c r="E390" s="52"/>
      <c r="F390" s="69"/>
      <c r="G390" s="139"/>
      <c r="H390" s="70"/>
      <c r="I390" s="136"/>
      <c r="J390" s="5"/>
      <c r="K390" s="2"/>
      <c r="L390" s="3"/>
      <c r="M390" s="4"/>
      <c r="N390" s="4"/>
    </row>
    <row r="391" spans="1:14" s="58" customFormat="1" ht="30" customHeight="1">
      <c r="A391" s="48" t="s">
        <v>35</v>
      </c>
      <c r="B391" s="65" t="s">
        <v>296</v>
      </c>
      <c r="C391" s="50" t="s">
        <v>392</v>
      </c>
      <c r="D391" s="61"/>
      <c r="E391" s="52" t="s">
        <v>132</v>
      </c>
      <c r="F391" s="69">
        <v>1</v>
      </c>
      <c r="G391" s="138"/>
      <c r="H391" s="55">
        <f>ROUND(G391*F391,2)</f>
        <v>0</v>
      </c>
      <c r="I391" s="137"/>
      <c r="J391" s="1"/>
      <c r="K391" s="6"/>
      <c r="L391" s="7"/>
      <c r="M391" s="1"/>
      <c r="N391" s="8"/>
    </row>
    <row r="392" spans="1:14" s="58" customFormat="1" ht="30" customHeight="1">
      <c r="A392" s="48" t="s">
        <v>36</v>
      </c>
      <c r="B392" s="49" t="s">
        <v>449</v>
      </c>
      <c r="C392" s="50" t="s">
        <v>284</v>
      </c>
      <c r="D392" s="61" t="s">
        <v>6</v>
      </c>
      <c r="E392" s="52"/>
      <c r="F392" s="69"/>
      <c r="G392" s="139"/>
      <c r="H392" s="70"/>
      <c r="I392" s="136"/>
      <c r="J392" s="5"/>
      <c r="K392" s="2"/>
      <c r="L392" s="3"/>
      <c r="M392" s="4"/>
      <c r="N392" s="4"/>
    </row>
    <row r="393" spans="1:14" s="58" customFormat="1" ht="30" customHeight="1">
      <c r="A393" s="48" t="s">
        <v>37</v>
      </c>
      <c r="B393" s="60" t="s">
        <v>188</v>
      </c>
      <c r="C393" s="50" t="s">
        <v>352</v>
      </c>
      <c r="D393" s="61"/>
      <c r="E393" s="52"/>
      <c r="F393" s="69"/>
      <c r="G393" s="139"/>
      <c r="H393" s="70"/>
      <c r="I393" s="137"/>
      <c r="J393" s="1"/>
      <c r="K393" s="6"/>
      <c r="L393" s="7"/>
      <c r="M393" s="1"/>
      <c r="N393" s="8"/>
    </row>
    <row r="394" spans="1:14" s="58" customFormat="1" ht="30" customHeight="1">
      <c r="A394" s="48" t="s">
        <v>38</v>
      </c>
      <c r="B394" s="65" t="s">
        <v>296</v>
      </c>
      <c r="C394" s="50" t="s">
        <v>392</v>
      </c>
      <c r="D394" s="61"/>
      <c r="E394" s="52" t="s">
        <v>133</v>
      </c>
      <c r="F394" s="69">
        <v>7</v>
      </c>
      <c r="G394" s="138"/>
      <c r="H394" s="55">
        <f>ROUND(G394*F394,2)</f>
        <v>0</v>
      </c>
      <c r="I394" s="136"/>
      <c r="J394" s="5"/>
      <c r="K394" s="2"/>
      <c r="L394" s="3"/>
      <c r="M394" s="4"/>
      <c r="N394" s="4"/>
    </row>
    <row r="395" spans="1:14" s="85" customFormat="1" ht="38.25" customHeight="1">
      <c r="A395" s="80" t="s">
        <v>357</v>
      </c>
      <c r="B395" s="81" t="s">
        <v>450</v>
      </c>
      <c r="C395" s="9" t="s">
        <v>358</v>
      </c>
      <c r="D395" s="10" t="s">
        <v>359</v>
      </c>
      <c r="E395" s="82"/>
      <c r="F395" s="83"/>
      <c r="G395" s="144"/>
      <c r="H395" s="84"/>
      <c r="I395" s="137"/>
      <c r="J395" s="1"/>
      <c r="K395" s="6"/>
      <c r="L395" s="7"/>
      <c r="M395" s="1"/>
      <c r="N395" s="8"/>
    </row>
    <row r="396" spans="1:14" s="85" customFormat="1" ht="30" customHeight="1">
      <c r="A396" s="80" t="s">
        <v>360</v>
      </c>
      <c r="B396" s="86" t="s">
        <v>188</v>
      </c>
      <c r="C396" s="87" t="s">
        <v>424</v>
      </c>
      <c r="D396" s="88"/>
      <c r="E396" s="82" t="s">
        <v>133</v>
      </c>
      <c r="F396" s="130">
        <v>40</v>
      </c>
      <c r="G396" s="138"/>
      <c r="H396" s="55">
        <f>ROUND(G396*F396,2)</f>
        <v>0</v>
      </c>
      <c r="I396" s="136"/>
      <c r="J396" s="5"/>
      <c r="K396" s="2"/>
      <c r="L396" s="3"/>
      <c r="M396" s="4"/>
      <c r="N396" s="4"/>
    </row>
    <row r="397" spans="1:14" s="73" customFormat="1" ht="39.75" customHeight="1">
      <c r="A397" s="48" t="s">
        <v>39</v>
      </c>
      <c r="B397" s="49" t="s">
        <v>451</v>
      </c>
      <c r="C397" s="72" t="s">
        <v>328</v>
      </c>
      <c r="D397" s="61" t="s">
        <v>6</v>
      </c>
      <c r="E397" s="52"/>
      <c r="F397" s="69"/>
      <c r="G397" s="139"/>
      <c r="H397" s="70"/>
      <c r="I397" s="137"/>
      <c r="J397" s="1"/>
      <c r="K397" s="6"/>
      <c r="L397" s="7"/>
      <c r="M397" s="1"/>
      <c r="N397" s="8"/>
    </row>
    <row r="398" spans="1:14" s="58" customFormat="1" ht="39.75" customHeight="1">
      <c r="A398" s="48" t="s">
        <v>40</v>
      </c>
      <c r="B398" s="60" t="s">
        <v>188</v>
      </c>
      <c r="C398" s="50" t="s">
        <v>285</v>
      </c>
      <c r="D398" s="61"/>
      <c r="E398" s="52" t="s">
        <v>132</v>
      </c>
      <c r="F398" s="69">
        <v>3</v>
      </c>
      <c r="G398" s="138"/>
      <c r="H398" s="55">
        <f>ROUND(G398*F398,2)</f>
        <v>0</v>
      </c>
      <c r="I398" s="136"/>
      <c r="J398" s="5"/>
      <c r="K398" s="2"/>
      <c r="L398" s="3"/>
      <c r="M398" s="4"/>
      <c r="N398" s="4"/>
    </row>
    <row r="399" spans="1:14" s="58" customFormat="1" ht="36.75" customHeight="1">
      <c r="A399" s="48" t="s">
        <v>41</v>
      </c>
      <c r="B399" s="60" t="s">
        <v>189</v>
      </c>
      <c r="C399" s="50" t="s">
        <v>286</v>
      </c>
      <c r="D399" s="61"/>
      <c r="E399" s="52" t="s">
        <v>132</v>
      </c>
      <c r="F399" s="69">
        <v>3</v>
      </c>
      <c r="G399" s="138"/>
      <c r="H399" s="55">
        <f>ROUND(G399*F399,2)</f>
        <v>0</v>
      </c>
      <c r="I399" s="137"/>
      <c r="J399" s="1"/>
      <c r="K399" s="6"/>
      <c r="L399" s="7"/>
      <c r="M399" s="1"/>
      <c r="N399" s="8"/>
    </row>
    <row r="400" spans="1:14" s="73" customFormat="1" ht="30" customHeight="1">
      <c r="A400" s="48" t="s">
        <v>46</v>
      </c>
      <c r="B400" s="49" t="s">
        <v>452</v>
      </c>
      <c r="C400" s="72" t="s">
        <v>226</v>
      </c>
      <c r="D400" s="61" t="s">
        <v>6</v>
      </c>
      <c r="E400" s="52"/>
      <c r="F400" s="69"/>
      <c r="G400" s="139"/>
      <c r="H400" s="70"/>
      <c r="I400" s="136"/>
      <c r="J400" s="5"/>
      <c r="K400" s="2"/>
      <c r="L400" s="3"/>
      <c r="M400" s="4"/>
      <c r="N400" s="4"/>
    </row>
    <row r="401" spans="1:14" s="73" customFormat="1" ht="30" customHeight="1">
      <c r="A401" s="48" t="s">
        <v>47</v>
      </c>
      <c r="B401" s="60" t="s">
        <v>188</v>
      </c>
      <c r="C401" s="72" t="s">
        <v>397</v>
      </c>
      <c r="D401" s="61"/>
      <c r="E401" s="52"/>
      <c r="F401" s="69"/>
      <c r="G401" s="139"/>
      <c r="H401" s="70"/>
      <c r="I401" s="137"/>
      <c r="J401" s="1"/>
      <c r="K401" s="6"/>
      <c r="L401" s="7"/>
      <c r="M401" s="1"/>
      <c r="N401" s="8"/>
    </row>
    <row r="402" spans="1:14" s="58" customFormat="1" ht="30" customHeight="1">
      <c r="A402" s="48" t="s">
        <v>48</v>
      </c>
      <c r="B402" s="65" t="s">
        <v>296</v>
      </c>
      <c r="C402" s="50" t="s">
        <v>466</v>
      </c>
      <c r="D402" s="61"/>
      <c r="E402" s="52" t="s">
        <v>132</v>
      </c>
      <c r="F402" s="69">
        <v>10</v>
      </c>
      <c r="G402" s="138"/>
      <c r="H402" s="55">
        <f>ROUND(G402*F402,2)</f>
        <v>0</v>
      </c>
      <c r="I402" s="136"/>
      <c r="J402" s="5"/>
      <c r="K402" s="2"/>
      <c r="L402" s="3"/>
      <c r="M402" s="4"/>
      <c r="N402" s="4"/>
    </row>
    <row r="403" spans="1:14" s="56" customFormat="1" ht="30" customHeight="1">
      <c r="A403" s="48" t="s">
        <v>54</v>
      </c>
      <c r="B403" s="49" t="s">
        <v>453</v>
      </c>
      <c r="C403" s="50" t="s">
        <v>294</v>
      </c>
      <c r="D403" s="61" t="s">
        <v>6</v>
      </c>
      <c r="E403" s="52" t="s">
        <v>132</v>
      </c>
      <c r="F403" s="69">
        <v>10</v>
      </c>
      <c r="G403" s="138"/>
      <c r="H403" s="55">
        <f>ROUND(G403*F403,2)</f>
        <v>0</v>
      </c>
      <c r="I403" s="137"/>
      <c r="J403" s="1"/>
      <c r="K403" s="6"/>
      <c r="L403" s="7"/>
      <c r="M403" s="1"/>
      <c r="N403" s="8"/>
    </row>
    <row r="404" spans="1:14" s="56" customFormat="1" ht="30" customHeight="1">
      <c r="A404" s="48" t="s">
        <v>232</v>
      </c>
      <c r="B404" s="49" t="s">
        <v>454</v>
      </c>
      <c r="C404" s="50" t="s">
        <v>228</v>
      </c>
      <c r="D404" s="61" t="s">
        <v>6</v>
      </c>
      <c r="E404" s="52" t="s">
        <v>132</v>
      </c>
      <c r="F404" s="69">
        <v>10</v>
      </c>
      <c r="G404" s="138"/>
      <c r="H404" s="55">
        <f>ROUND(G404*F404,2)</f>
        <v>0</v>
      </c>
      <c r="I404" s="136"/>
      <c r="J404" s="5"/>
      <c r="K404" s="2"/>
      <c r="L404" s="3"/>
      <c r="M404" s="4"/>
      <c r="N404" s="4"/>
    </row>
    <row r="405" spans="1:14" s="58" customFormat="1" ht="30" customHeight="1">
      <c r="A405" s="48" t="s">
        <v>234</v>
      </c>
      <c r="B405" s="49" t="s">
        <v>455</v>
      </c>
      <c r="C405" s="50" t="s">
        <v>178</v>
      </c>
      <c r="D405" s="61" t="s">
        <v>7</v>
      </c>
      <c r="E405" s="52" t="s">
        <v>133</v>
      </c>
      <c r="F405" s="69">
        <v>120</v>
      </c>
      <c r="G405" s="138"/>
      <c r="H405" s="55">
        <f>ROUND(G405*F405,2)</f>
        <v>0</v>
      </c>
      <c r="I405" s="137"/>
      <c r="J405" s="1"/>
      <c r="K405" s="6"/>
      <c r="L405" s="7"/>
      <c r="M405" s="1"/>
      <c r="N405" s="8"/>
    </row>
    <row r="406" spans="1:14" s="58" customFormat="1" ht="39.75" customHeight="1">
      <c r="A406" s="48"/>
      <c r="B406" s="49" t="s">
        <v>456</v>
      </c>
      <c r="C406" s="50" t="s">
        <v>433</v>
      </c>
      <c r="D406" s="61" t="s">
        <v>434</v>
      </c>
      <c r="E406" s="52" t="s">
        <v>129</v>
      </c>
      <c r="F406" s="69">
        <v>75</v>
      </c>
      <c r="G406" s="138"/>
      <c r="H406" s="55">
        <f>ROUND(G406*F406,2)</f>
        <v>0</v>
      </c>
      <c r="I406" s="136"/>
      <c r="J406" s="5"/>
      <c r="K406" s="2"/>
      <c r="L406" s="3"/>
      <c r="M406" s="4"/>
      <c r="N406" s="4"/>
    </row>
    <row r="407" spans="1:14" ht="30" customHeight="1">
      <c r="A407" s="41"/>
      <c r="B407" s="74"/>
      <c r="C407" s="62" t="s">
        <v>145</v>
      </c>
      <c r="D407" s="44"/>
      <c r="E407" s="71"/>
      <c r="F407" s="128"/>
      <c r="G407" s="140"/>
      <c r="H407" s="47"/>
      <c r="I407" s="137"/>
      <c r="J407" s="1"/>
      <c r="K407" s="6"/>
      <c r="L407" s="7"/>
      <c r="M407" s="1"/>
      <c r="N407" s="8"/>
    </row>
    <row r="408" spans="1:14" s="58" customFormat="1" ht="34.5" customHeight="1">
      <c r="A408" s="48" t="s">
        <v>155</v>
      </c>
      <c r="B408" s="49" t="s">
        <v>457</v>
      </c>
      <c r="C408" s="50" t="s">
        <v>269</v>
      </c>
      <c r="D408" s="61" t="s">
        <v>8</v>
      </c>
      <c r="E408" s="52" t="s">
        <v>132</v>
      </c>
      <c r="F408" s="69">
        <v>3</v>
      </c>
      <c r="G408" s="138"/>
      <c r="H408" s="55">
        <f>ROUND(G408*F408,2)</f>
        <v>0</v>
      </c>
      <c r="I408" s="136"/>
      <c r="J408" s="5"/>
      <c r="K408" s="2"/>
      <c r="L408" s="3"/>
      <c r="M408" s="4"/>
      <c r="N408" s="4"/>
    </row>
    <row r="409" spans="1:14" s="58" customFormat="1" ht="30" customHeight="1">
      <c r="A409" s="48" t="s">
        <v>156</v>
      </c>
      <c r="B409" s="49" t="s">
        <v>458</v>
      </c>
      <c r="C409" s="50" t="s">
        <v>289</v>
      </c>
      <c r="D409" s="61" t="s">
        <v>6</v>
      </c>
      <c r="E409" s="52"/>
      <c r="F409" s="69"/>
      <c r="G409" s="55"/>
      <c r="H409" s="70"/>
      <c r="I409" s="137"/>
      <c r="J409" s="1"/>
      <c r="K409" s="6"/>
      <c r="L409" s="7"/>
      <c r="M409" s="1"/>
      <c r="N409" s="8"/>
    </row>
    <row r="410" spans="1:14" s="58" customFormat="1" ht="30" customHeight="1">
      <c r="A410" s="48" t="s">
        <v>290</v>
      </c>
      <c r="B410" s="60" t="s">
        <v>188</v>
      </c>
      <c r="C410" s="50" t="s">
        <v>295</v>
      </c>
      <c r="D410" s="61"/>
      <c r="E410" s="52" t="s">
        <v>134</v>
      </c>
      <c r="F410" s="69">
        <v>1</v>
      </c>
      <c r="G410" s="138"/>
      <c r="H410" s="55">
        <f>ROUND(G410*F410,2)</f>
        <v>0</v>
      </c>
      <c r="I410" s="136"/>
      <c r="J410" s="5"/>
      <c r="K410" s="2"/>
      <c r="L410" s="3"/>
      <c r="M410" s="4"/>
      <c r="N410" s="4"/>
    </row>
    <row r="411" spans="1:14" s="56" customFormat="1" ht="30" customHeight="1">
      <c r="A411" s="48" t="s">
        <v>157</v>
      </c>
      <c r="B411" s="49" t="s">
        <v>459</v>
      </c>
      <c r="C411" s="50" t="s">
        <v>272</v>
      </c>
      <c r="D411" s="61" t="s">
        <v>8</v>
      </c>
      <c r="E411" s="52"/>
      <c r="F411" s="69"/>
      <c r="G411" s="139"/>
      <c r="H411" s="70"/>
      <c r="I411" s="137"/>
      <c r="J411" s="1"/>
      <c r="K411" s="6"/>
      <c r="L411" s="7"/>
      <c r="M411" s="1"/>
      <c r="N411" s="8"/>
    </row>
    <row r="412" spans="1:14" s="58" customFormat="1" ht="30" customHeight="1">
      <c r="A412" s="48" t="s">
        <v>158</v>
      </c>
      <c r="B412" s="60" t="s">
        <v>188</v>
      </c>
      <c r="C412" s="50" t="s">
        <v>324</v>
      </c>
      <c r="D412" s="61"/>
      <c r="E412" s="52" t="s">
        <v>132</v>
      </c>
      <c r="F412" s="69">
        <v>3</v>
      </c>
      <c r="G412" s="138"/>
      <c r="H412" s="55">
        <f>ROUND(G412*F412,2)</f>
        <v>0</v>
      </c>
      <c r="I412" s="136"/>
      <c r="J412" s="5"/>
      <c r="K412" s="2"/>
      <c r="L412" s="3"/>
      <c r="M412" s="4"/>
      <c r="N412" s="4"/>
    </row>
    <row r="413" spans="1:14" s="56" customFormat="1" ht="30" customHeight="1">
      <c r="A413" s="48" t="s">
        <v>159</v>
      </c>
      <c r="B413" s="49" t="s">
        <v>460</v>
      </c>
      <c r="C413" s="50" t="s">
        <v>270</v>
      </c>
      <c r="D413" s="61" t="s">
        <v>8</v>
      </c>
      <c r="E413" s="52" t="s">
        <v>132</v>
      </c>
      <c r="F413" s="69">
        <v>5</v>
      </c>
      <c r="G413" s="138"/>
      <c r="H413" s="55">
        <f>ROUND(G413*F413,2)</f>
        <v>0</v>
      </c>
      <c r="I413" s="137"/>
      <c r="J413" s="1"/>
      <c r="K413" s="6"/>
      <c r="L413" s="7"/>
      <c r="M413" s="1"/>
      <c r="N413" s="8"/>
    </row>
    <row r="414" spans="1:14" s="56" customFormat="1" ht="30" customHeight="1">
      <c r="A414" s="48" t="s">
        <v>243</v>
      </c>
      <c r="B414" s="49" t="s">
        <v>461</v>
      </c>
      <c r="C414" s="50" t="s">
        <v>273</v>
      </c>
      <c r="D414" s="61" t="s">
        <v>8</v>
      </c>
      <c r="E414" s="52" t="s">
        <v>132</v>
      </c>
      <c r="F414" s="69">
        <v>1</v>
      </c>
      <c r="G414" s="138"/>
      <c r="H414" s="55">
        <f>ROUND(G414*F414,2)</f>
        <v>0</v>
      </c>
      <c r="I414" s="136"/>
      <c r="J414" s="5"/>
      <c r="K414" s="2"/>
      <c r="L414" s="3"/>
      <c r="M414" s="4"/>
      <c r="N414" s="4"/>
    </row>
    <row r="415" spans="1:14" s="58" customFormat="1" ht="30" customHeight="1">
      <c r="A415" s="48" t="s">
        <v>160</v>
      </c>
      <c r="B415" s="49" t="s">
        <v>462</v>
      </c>
      <c r="C415" s="50" t="s">
        <v>271</v>
      </c>
      <c r="D415" s="61" t="s">
        <v>8</v>
      </c>
      <c r="E415" s="52" t="s">
        <v>132</v>
      </c>
      <c r="F415" s="69">
        <v>5</v>
      </c>
      <c r="G415" s="138"/>
      <c r="H415" s="55">
        <f>ROUND(G415*F415,2)</f>
        <v>0</v>
      </c>
      <c r="I415" s="137"/>
      <c r="J415" s="1"/>
      <c r="K415" s="6"/>
      <c r="L415" s="7"/>
      <c r="M415" s="1"/>
      <c r="N415" s="8"/>
    </row>
    <row r="416" spans="1:14" ht="30" customHeight="1">
      <c r="A416" s="41"/>
      <c r="B416" s="42"/>
      <c r="C416" s="62" t="s">
        <v>146</v>
      </c>
      <c r="D416" s="44"/>
      <c r="E416" s="63"/>
      <c r="F416" s="129"/>
      <c r="G416" s="140"/>
      <c r="H416" s="47"/>
      <c r="I416" s="136"/>
      <c r="J416" s="5"/>
      <c r="K416" s="2"/>
      <c r="L416" s="3"/>
      <c r="M416" s="4"/>
      <c r="N416" s="4"/>
    </row>
    <row r="417" spans="1:14" s="56" customFormat="1" ht="30" customHeight="1">
      <c r="A417" s="64" t="s">
        <v>161</v>
      </c>
      <c r="B417" s="49" t="s">
        <v>463</v>
      </c>
      <c r="C417" s="50" t="s">
        <v>100</v>
      </c>
      <c r="D417" s="61" t="s">
        <v>10</v>
      </c>
      <c r="E417" s="52"/>
      <c r="F417" s="53"/>
      <c r="G417" s="139"/>
      <c r="H417" s="55"/>
      <c r="I417" s="137"/>
      <c r="J417" s="1"/>
      <c r="K417" s="6"/>
      <c r="L417" s="7"/>
      <c r="M417" s="1"/>
      <c r="N417" s="8"/>
    </row>
    <row r="418" spans="1:14" s="58" customFormat="1" ht="30" customHeight="1">
      <c r="A418" s="64" t="s">
        <v>162</v>
      </c>
      <c r="B418" s="60" t="s">
        <v>188</v>
      </c>
      <c r="C418" s="50" t="s">
        <v>325</v>
      </c>
      <c r="D418" s="61"/>
      <c r="E418" s="52" t="s">
        <v>129</v>
      </c>
      <c r="F418" s="53">
        <v>150</v>
      </c>
      <c r="G418" s="138"/>
      <c r="H418" s="55">
        <f>ROUND(G418*F418,2)</f>
        <v>0</v>
      </c>
      <c r="I418" s="136"/>
      <c r="J418" s="5"/>
      <c r="K418" s="2"/>
      <c r="L418" s="3"/>
      <c r="M418" s="4"/>
      <c r="N418" s="4"/>
    </row>
    <row r="419" spans="1:14" s="58" customFormat="1" ht="30" customHeight="1">
      <c r="A419" s="64" t="s">
        <v>163</v>
      </c>
      <c r="B419" s="60" t="s">
        <v>188</v>
      </c>
      <c r="C419" s="50" t="s">
        <v>326</v>
      </c>
      <c r="D419" s="61"/>
      <c r="E419" s="52" t="s">
        <v>129</v>
      </c>
      <c r="F419" s="53">
        <v>2000</v>
      </c>
      <c r="G419" s="138"/>
      <c r="H419" s="55">
        <f>ROUND(G419*F419,2)</f>
        <v>0</v>
      </c>
      <c r="I419" s="137"/>
      <c r="J419" s="1"/>
      <c r="K419" s="6"/>
      <c r="L419" s="7"/>
      <c r="M419" s="1"/>
      <c r="N419" s="8"/>
    </row>
    <row r="420" spans="1:14" s="40" customFormat="1" ht="30" customHeight="1" thickBot="1">
      <c r="A420" s="78"/>
      <c r="B420" s="76" t="str">
        <f>B337</f>
        <v>F</v>
      </c>
      <c r="C420" s="121" t="str">
        <f>C337</f>
        <v>Aikins Street from Atlantic Avenue to Carruthers Avenue-Asphalt Reconstruction</v>
      </c>
      <c r="D420" s="122"/>
      <c r="E420" s="122"/>
      <c r="F420" s="131"/>
      <c r="G420" s="91" t="s">
        <v>375</v>
      </c>
      <c r="H420" s="92">
        <f>SUM(H337:H419)</f>
        <v>0</v>
      </c>
      <c r="I420" s="136"/>
      <c r="J420" s="5"/>
      <c r="K420" s="2"/>
      <c r="L420" s="3"/>
      <c r="M420" s="4"/>
      <c r="N420" s="4"/>
    </row>
    <row r="421" spans="1:14" ht="54" customHeight="1" thickTop="1">
      <c r="A421" s="93"/>
      <c r="B421" s="94"/>
      <c r="C421" s="95" t="s">
        <v>464</v>
      </c>
      <c r="D421" s="96"/>
      <c r="E421" s="97"/>
      <c r="F421" s="132"/>
      <c r="G421" s="98"/>
      <c r="H421" s="99"/>
      <c r="I421" s="137"/>
      <c r="J421" s="1"/>
      <c r="K421" s="6"/>
      <c r="L421" s="7"/>
      <c r="M421" s="1"/>
      <c r="N421" s="8"/>
    </row>
    <row r="422" spans="1:14" ht="30" customHeight="1" thickBot="1">
      <c r="A422" s="75"/>
      <c r="B422" s="76" t="str">
        <f>B6</f>
        <v>A</v>
      </c>
      <c r="C422" s="153" t="str">
        <f>C6</f>
        <v>Carruthers Avenue from Arlington Street to Parr Street-Concrete Reconstruction</v>
      </c>
      <c r="D422" s="148"/>
      <c r="E422" s="148"/>
      <c r="F422" s="149"/>
      <c r="G422" s="77" t="s">
        <v>375</v>
      </c>
      <c r="H422" s="75">
        <f>H56</f>
        <v>0</v>
      </c>
      <c r="I422" s="136"/>
      <c r="J422" s="5"/>
      <c r="K422" s="2"/>
      <c r="L422" s="3"/>
      <c r="M422" s="4"/>
      <c r="N422" s="4"/>
    </row>
    <row r="423" spans="1:14" ht="30" customHeight="1" thickBot="1" thickTop="1">
      <c r="A423" s="75"/>
      <c r="B423" s="76" t="str">
        <f>B57</f>
        <v>B</v>
      </c>
      <c r="C423" s="156" t="str">
        <f>C57</f>
        <v>Carruthers Avenue from Mckenzie Street to Mcgregor Street-Concrete Reconstruction</v>
      </c>
      <c r="D423" s="157"/>
      <c r="E423" s="157"/>
      <c r="F423" s="158"/>
      <c r="G423" s="77" t="s">
        <v>375</v>
      </c>
      <c r="H423" s="75">
        <f>H112</f>
        <v>0</v>
      </c>
      <c r="I423" s="137"/>
      <c r="J423" s="1"/>
      <c r="K423" s="6"/>
      <c r="L423" s="7"/>
      <c r="M423" s="1"/>
      <c r="N423" s="8"/>
    </row>
    <row r="424" spans="1:14" ht="30" customHeight="1" thickBot="1" thickTop="1">
      <c r="A424" s="75"/>
      <c r="B424" s="76" t="str">
        <f>B113</f>
        <v>C</v>
      </c>
      <c r="C424" s="156" t="str">
        <f>C113</f>
        <v>Carruthers Avenue from Powers Street to Salter Street-Concrete Reconstruction</v>
      </c>
      <c r="D424" s="157"/>
      <c r="E424" s="157"/>
      <c r="F424" s="158"/>
      <c r="G424" s="77" t="s">
        <v>375</v>
      </c>
      <c r="H424" s="75">
        <f>H177</f>
        <v>0</v>
      </c>
      <c r="I424" s="136"/>
      <c r="J424" s="5"/>
      <c r="K424" s="2"/>
      <c r="L424" s="3"/>
      <c r="M424" s="4"/>
      <c r="N424" s="4"/>
    </row>
    <row r="425" spans="1:14" ht="30" customHeight="1" thickBot="1" thickTop="1">
      <c r="A425" s="100"/>
      <c r="B425" s="76" t="str">
        <f>B178</f>
        <v>D</v>
      </c>
      <c r="C425" s="156" t="str">
        <f>C178</f>
        <v>Powers Street from Burrows Avenue to Redwood Avenue-Asphalt Reconstruction</v>
      </c>
      <c r="D425" s="157"/>
      <c r="E425" s="157"/>
      <c r="F425" s="158"/>
      <c r="G425" s="101" t="s">
        <v>375</v>
      </c>
      <c r="H425" s="100">
        <f>H255</f>
        <v>0</v>
      </c>
      <c r="I425" s="137"/>
      <c r="J425" s="1"/>
      <c r="K425" s="6"/>
      <c r="L425" s="7"/>
      <c r="M425" s="1"/>
      <c r="N425" s="8"/>
    </row>
    <row r="426" spans="1:14" ht="30" customHeight="1" thickBot="1" thickTop="1">
      <c r="A426" s="102"/>
      <c r="B426" s="103" t="str">
        <f>B256</f>
        <v>E</v>
      </c>
      <c r="C426" s="156" t="str">
        <f>C256</f>
        <v>Powers Street from Carruthers Avenue to Smithfield Avenue-Asphalt Reconstruction</v>
      </c>
      <c r="D426" s="157"/>
      <c r="E426" s="157"/>
      <c r="F426" s="158"/>
      <c r="G426" s="104" t="s">
        <v>375</v>
      </c>
      <c r="H426" s="102">
        <f>H336</f>
        <v>0</v>
      </c>
      <c r="I426" s="136"/>
      <c r="J426" s="5"/>
      <c r="K426" s="2"/>
      <c r="L426" s="3"/>
      <c r="M426" s="4"/>
      <c r="N426" s="4"/>
    </row>
    <row r="427" spans="1:14" ht="30" customHeight="1" thickBot="1" thickTop="1">
      <c r="A427" s="102"/>
      <c r="B427" s="103" t="str">
        <f>B420</f>
        <v>F</v>
      </c>
      <c r="C427" s="159" t="str">
        <f>C337</f>
        <v>Aikins Street from Atlantic Avenue to Carruthers Avenue-Asphalt Reconstruction</v>
      </c>
      <c r="D427" s="160"/>
      <c r="E427" s="160"/>
      <c r="F427" s="161"/>
      <c r="G427" s="104" t="s">
        <v>375</v>
      </c>
      <c r="H427" s="102">
        <f>H420</f>
        <v>0</v>
      </c>
      <c r="I427" s="137"/>
      <c r="J427" s="1"/>
      <c r="K427" s="6"/>
      <c r="L427" s="7"/>
      <c r="M427" s="1"/>
      <c r="N427" s="8"/>
    </row>
    <row r="428" spans="1:14" s="20" customFormat="1" ht="37.5" customHeight="1" thickTop="1">
      <c r="A428" s="41"/>
      <c r="B428" s="105" t="s">
        <v>465</v>
      </c>
      <c r="C428" s="106"/>
      <c r="D428" s="106"/>
      <c r="E428" s="106"/>
      <c r="F428" s="133"/>
      <c r="G428" s="154">
        <f>SUM(H422:H427)</f>
        <v>0</v>
      </c>
      <c r="H428" s="155"/>
      <c r="I428" s="136"/>
      <c r="J428" s="5"/>
      <c r="K428" s="2"/>
      <c r="L428" s="3"/>
      <c r="M428" s="4"/>
      <c r="N428" s="4"/>
    </row>
    <row r="429" spans="1:14" ht="15.75" customHeight="1">
      <c r="A429" s="107"/>
      <c r="B429" s="108"/>
      <c r="C429" s="109"/>
      <c r="D429" s="110"/>
      <c r="E429" s="109"/>
      <c r="F429" s="134"/>
      <c r="G429" s="111"/>
      <c r="H429" s="112"/>
      <c r="I429" s="137"/>
      <c r="J429" s="1"/>
      <c r="K429" s="6"/>
      <c r="L429" s="7"/>
      <c r="M429" s="1"/>
      <c r="N429" s="8"/>
    </row>
  </sheetData>
  <sheetProtection password="CC1E" sheet="1" selectLockedCells="1"/>
  <mergeCells count="18">
    <mergeCell ref="G428:H428"/>
    <mergeCell ref="C423:F423"/>
    <mergeCell ref="C424:F424"/>
    <mergeCell ref="C425:F425"/>
    <mergeCell ref="C426:F426"/>
    <mergeCell ref="C427:F427"/>
    <mergeCell ref="C178:F178"/>
    <mergeCell ref="C255:F255"/>
    <mergeCell ref="C256:F256"/>
    <mergeCell ref="C336:F336"/>
    <mergeCell ref="C337:F337"/>
    <mergeCell ref="C422:F422"/>
    <mergeCell ref="C56:F56"/>
    <mergeCell ref="C57:F57"/>
    <mergeCell ref="C6:F6"/>
    <mergeCell ref="C112:F112"/>
    <mergeCell ref="C113:F113"/>
    <mergeCell ref="C177:F177"/>
  </mergeCells>
  <conditionalFormatting sqref="D8 D354:D356 D272:D273">
    <cfRule type="cellIs" priority="728" dxfId="725" operator="equal" stopIfTrue="1">
      <formula>"CW 2130-R11"</formula>
    </cfRule>
    <cfRule type="cellIs" priority="729" dxfId="725" operator="equal" stopIfTrue="1">
      <formula>"CW 3120-R2"</formula>
    </cfRule>
    <cfRule type="cellIs" priority="730" dxfId="725" operator="equal" stopIfTrue="1">
      <formula>"CW 3240-R7"</formula>
    </cfRule>
  </conditionalFormatting>
  <conditionalFormatting sqref="D9">
    <cfRule type="cellIs" priority="725" dxfId="725" operator="equal" stopIfTrue="1">
      <formula>"CW 2130-R11"</formula>
    </cfRule>
    <cfRule type="cellIs" priority="726" dxfId="725" operator="equal" stopIfTrue="1">
      <formula>"CW 3120-R2"</formula>
    </cfRule>
    <cfRule type="cellIs" priority="727" dxfId="725" operator="equal" stopIfTrue="1">
      <formula>"CW 3240-R7"</formula>
    </cfRule>
  </conditionalFormatting>
  <conditionalFormatting sqref="D10:D11">
    <cfRule type="cellIs" priority="722" dxfId="725" operator="equal" stopIfTrue="1">
      <formula>"CW 2130-R11"</formula>
    </cfRule>
    <cfRule type="cellIs" priority="723" dxfId="725" operator="equal" stopIfTrue="1">
      <formula>"CW 3120-R2"</formula>
    </cfRule>
    <cfRule type="cellIs" priority="724" dxfId="725" operator="equal" stopIfTrue="1">
      <formula>"CW 3240-R7"</formula>
    </cfRule>
  </conditionalFormatting>
  <conditionalFormatting sqref="D13">
    <cfRule type="cellIs" priority="719" dxfId="725" operator="equal" stopIfTrue="1">
      <formula>"CW 2130-R11"</formula>
    </cfRule>
    <cfRule type="cellIs" priority="720" dxfId="725" operator="equal" stopIfTrue="1">
      <formula>"CW 3120-R2"</formula>
    </cfRule>
    <cfRule type="cellIs" priority="721" dxfId="725" operator="equal" stopIfTrue="1">
      <formula>"CW 3240-R7"</formula>
    </cfRule>
  </conditionalFormatting>
  <conditionalFormatting sqref="D14:D15">
    <cfRule type="cellIs" priority="716" dxfId="725" operator="equal" stopIfTrue="1">
      <formula>"CW 2130-R11"</formula>
    </cfRule>
    <cfRule type="cellIs" priority="717" dxfId="725" operator="equal" stopIfTrue="1">
      <formula>"CW 3120-R2"</formula>
    </cfRule>
    <cfRule type="cellIs" priority="718" dxfId="725" operator="equal" stopIfTrue="1">
      <formula>"CW 3240-R7"</formula>
    </cfRule>
  </conditionalFormatting>
  <conditionalFormatting sqref="D16">
    <cfRule type="cellIs" priority="713" dxfId="725" operator="equal" stopIfTrue="1">
      <formula>"CW 2130-R11"</formula>
    </cfRule>
    <cfRule type="cellIs" priority="714" dxfId="725" operator="equal" stopIfTrue="1">
      <formula>"CW 3120-R2"</formula>
    </cfRule>
    <cfRule type="cellIs" priority="715" dxfId="725" operator="equal" stopIfTrue="1">
      <formula>"CW 3240-R7"</formula>
    </cfRule>
  </conditionalFormatting>
  <conditionalFormatting sqref="D17">
    <cfRule type="cellIs" priority="710" dxfId="725" operator="equal" stopIfTrue="1">
      <formula>"CW 2130-R11"</formula>
    </cfRule>
    <cfRule type="cellIs" priority="711" dxfId="725" operator="equal" stopIfTrue="1">
      <formula>"CW 3120-R2"</formula>
    </cfRule>
    <cfRule type="cellIs" priority="712" dxfId="725" operator="equal" stopIfTrue="1">
      <formula>"CW 3240-R7"</formula>
    </cfRule>
  </conditionalFormatting>
  <conditionalFormatting sqref="D68">
    <cfRule type="cellIs" priority="689" dxfId="725" operator="equal" stopIfTrue="1">
      <formula>"CW 2130-R11"</formula>
    </cfRule>
    <cfRule type="cellIs" priority="690" dxfId="725" operator="equal" stopIfTrue="1">
      <formula>"CW 3120-R2"</formula>
    </cfRule>
    <cfRule type="cellIs" priority="691" dxfId="725" operator="equal" stopIfTrue="1">
      <formula>"CW 3240-R7"</formula>
    </cfRule>
  </conditionalFormatting>
  <conditionalFormatting sqref="D59">
    <cfRule type="cellIs" priority="707" dxfId="725" operator="equal" stopIfTrue="1">
      <formula>"CW 2130-R11"</formula>
    </cfRule>
    <cfRule type="cellIs" priority="708" dxfId="725" operator="equal" stopIfTrue="1">
      <formula>"CW 3120-R2"</formula>
    </cfRule>
    <cfRule type="cellIs" priority="709" dxfId="725" operator="equal" stopIfTrue="1">
      <formula>"CW 3240-R7"</formula>
    </cfRule>
  </conditionalFormatting>
  <conditionalFormatting sqref="D60">
    <cfRule type="cellIs" priority="704" dxfId="725" operator="equal" stopIfTrue="1">
      <formula>"CW 2130-R11"</formula>
    </cfRule>
    <cfRule type="cellIs" priority="705" dxfId="725" operator="equal" stopIfTrue="1">
      <formula>"CW 3120-R2"</formula>
    </cfRule>
    <cfRule type="cellIs" priority="706" dxfId="725" operator="equal" stopIfTrue="1">
      <formula>"CW 3240-R7"</formula>
    </cfRule>
  </conditionalFormatting>
  <conditionalFormatting sqref="D61:D62">
    <cfRule type="cellIs" priority="701" dxfId="725" operator="equal" stopIfTrue="1">
      <formula>"CW 2130-R11"</formula>
    </cfRule>
    <cfRule type="cellIs" priority="702" dxfId="725" operator="equal" stopIfTrue="1">
      <formula>"CW 3120-R2"</formula>
    </cfRule>
    <cfRule type="cellIs" priority="703" dxfId="725" operator="equal" stopIfTrue="1">
      <formula>"CW 3240-R7"</formula>
    </cfRule>
  </conditionalFormatting>
  <conditionalFormatting sqref="D64">
    <cfRule type="cellIs" priority="698" dxfId="725" operator="equal" stopIfTrue="1">
      <formula>"CW 2130-R11"</formula>
    </cfRule>
    <cfRule type="cellIs" priority="699" dxfId="725" operator="equal" stopIfTrue="1">
      <formula>"CW 3120-R2"</formula>
    </cfRule>
    <cfRule type="cellIs" priority="700" dxfId="725" operator="equal" stopIfTrue="1">
      <formula>"CW 3240-R7"</formula>
    </cfRule>
  </conditionalFormatting>
  <conditionalFormatting sqref="D65:D66">
    <cfRule type="cellIs" priority="695" dxfId="725" operator="equal" stopIfTrue="1">
      <formula>"CW 2130-R11"</formula>
    </cfRule>
    <cfRule type="cellIs" priority="696" dxfId="725" operator="equal" stopIfTrue="1">
      <formula>"CW 3120-R2"</formula>
    </cfRule>
    <cfRule type="cellIs" priority="697" dxfId="725" operator="equal" stopIfTrue="1">
      <formula>"CW 3240-R7"</formula>
    </cfRule>
  </conditionalFormatting>
  <conditionalFormatting sqref="D67">
    <cfRule type="cellIs" priority="692" dxfId="725" operator="equal" stopIfTrue="1">
      <formula>"CW 2130-R11"</formula>
    </cfRule>
    <cfRule type="cellIs" priority="693" dxfId="725" operator="equal" stopIfTrue="1">
      <formula>"CW 3120-R2"</formula>
    </cfRule>
    <cfRule type="cellIs" priority="694" dxfId="725" operator="equal" stopIfTrue="1">
      <formula>"CW 3240-R7"</formula>
    </cfRule>
  </conditionalFormatting>
  <conditionalFormatting sqref="D124">
    <cfRule type="cellIs" priority="668" dxfId="725" operator="equal" stopIfTrue="1">
      <formula>"CW 2130-R11"</formula>
    </cfRule>
    <cfRule type="cellIs" priority="669" dxfId="725" operator="equal" stopIfTrue="1">
      <formula>"CW 3120-R2"</formula>
    </cfRule>
    <cfRule type="cellIs" priority="670" dxfId="725" operator="equal" stopIfTrue="1">
      <formula>"CW 3240-R7"</formula>
    </cfRule>
  </conditionalFormatting>
  <conditionalFormatting sqref="D115">
    <cfRule type="cellIs" priority="686" dxfId="725" operator="equal" stopIfTrue="1">
      <formula>"CW 2130-R11"</formula>
    </cfRule>
    <cfRule type="cellIs" priority="687" dxfId="725" operator="equal" stopIfTrue="1">
      <formula>"CW 3120-R2"</formula>
    </cfRule>
    <cfRule type="cellIs" priority="688" dxfId="725" operator="equal" stopIfTrue="1">
      <formula>"CW 3240-R7"</formula>
    </cfRule>
  </conditionalFormatting>
  <conditionalFormatting sqref="D116">
    <cfRule type="cellIs" priority="683" dxfId="725" operator="equal" stopIfTrue="1">
      <formula>"CW 2130-R11"</formula>
    </cfRule>
    <cfRule type="cellIs" priority="684" dxfId="725" operator="equal" stopIfTrue="1">
      <formula>"CW 3120-R2"</formula>
    </cfRule>
    <cfRule type="cellIs" priority="685" dxfId="725" operator="equal" stopIfTrue="1">
      <formula>"CW 3240-R7"</formula>
    </cfRule>
  </conditionalFormatting>
  <conditionalFormatting sqref="D117:D118">
    <cfRule type="cellIs" priority="680" dxfId="725" operator="equal" stopIfTrue="1">
      <formula>"CW 2130-R11"</formula>
    </cfRule>
    <cfRule type="cellIs" priority="681" dxfId="725" operator="equal" stopIfTrue="1">
      <formula>"CW 3120-R2"</formula>
    </cfRule>
    <cfRule type="cellIs" priority="682" dxfId="725" operator="equal" stopIfTrue="1">
      <formula>"CW 3240-R7"</formula>
    </cfRule>
  </conditionalFormatting>
  <conditionalFormatting sqref="D119">
    <cfRule type="cellIs" priority="677" dxfId="725" operator="equal" stopIfTrue="1">
      <formula>"CW 2130-R11"</formula>
    </cfRule>
    <cfRule type="cellIs" priority="678" dxfId="725" operator="equal" stopIfTrue="1">
      <formula>"CW 3120-R2"</formula>
    </cfRule>
    <cfRule type="cellIs" priority="679" dxfId="725" operator="equal" stopIfTrue="1">
      <formula>"CW 3240-R7"</formula>
    </cfRule>
  </conditionalFormatting>
  <conditionalFormatting sqref="D121:D122">
    <cfRule type="cellIs" priority="674" dxfId="725" operator="equal" stopIfTrue="1">
      <formula>"CW 2130-R11"</formula>
    </cfRule>
    <cfRule type="cellIs" priority="675" dxfId="725" operator="equal" stopIfTrue="1">
      <formula>"CW 3120-R2"</formula>
    </cfRule>
    <cfRule type="cellIs" priority="676" dxfId="725" operator="equal" stopIfTrue="1">
      <formula>"CW 3240-R7"</formula>
    </cfRule>
  </conditionalFormatting>
  <conditionalFormatting sqref="D123">
    <cfRule type="cellIs" priority="671" dxfId="725" operator="equal" stopIfTrue="1">
      <formula>"CW 2130-R11"</formula>
    </cfRule>
    <cfRule type="cellIs" priority="672" dxfId="725" operator="equal" stopIfTrue="1">
      <formula>"CW 3120-R2"</formula>
    </cfRule>
    <cfRule type="cellIs" priority="673" dxfId="725" operator="equal" stopIfTrue="1">
      <formula>"CW 3240-R7"</formula>
    </cfRule>
  </conditionalFormatting>
  <conditionalFormatting sqref="D180">
    <cfRule type="cellIs" priority="665" dxfId="725" operator="equal" stopIfTrue="1">
      <formula>"CW 2130-R11"</formula>
    </cfRule>
    <cfRule type="cellIs" priority="666" dxfId="725" operator="equal" stopIfTrue="1">
      <formula>"CW 3120-R2"</formula>
    </cfRule>
    <cfRule type="cellIs" priority="667" dxfId="725" operator="equal" stopIfTrue="1">
      <formula>"CW 3240-R7"</formula>
    </cfRule>
  </conditionalFormatting>
  <conditionalFormatting sqref="D181">
    <cfRule type="cellIs" priority="662" dxfId="725" operator="equal" stopIfTrue="1">
      <formula>"CW 2130-R11"</formula>
    </cfRule>
    <cfRule type="cellIs" priority="663" dxfId="725" operator="equal" stopIfTrue="1">
      <formula>"CW 3120-R2"</formula>
    </cfRule>
    <cfRule type="cellIs" priority="664" dxfId="725" operator="equal" stopIfTrue="1">
      <formula>"CW 3240-R7"</formula>
    </cfRule>
  </conditionalFormatting>
  <conditionalFormatting sqref="D182:D183">
    <cfRule type="cellIs" priority="659" dxfId="725" operator="equal" stopIfTrue="1">
      <formula>"CW 2130-R11"</formula>
    </cfRule>
    <cfRule type="cellIs" priority="660" dxfId="725" operator="equal" stopIfTrue="1">
      <formula>"CW 3120-R2"</formula>
    </cfRule>
    <cfRule type="cellIs" priority="661" dxfId="725" operator="equal" stopIfTrue="1">
      <formula>"CW 3240-R7"</formula>
    </cfRule>
  </conditionalFormatting>
  <conditionalFormatting sqref="D186:D187">
    <cfRule type="cellIs" priority="656" dxfId="725" operator="equal" stopIfTrue="1">
      <formula>"CW 2130-R11"</formula>
    </cfRule>
    <cfRule type="cellIs" priority="657" dxfId="725" operator="equal" stopIfTrue="1">
      <formula>"CW 3120-R2"</formula>
    </cfRule>
    <cfRule type="cellIs" priority="658" dxfId="725" operator="equal" stopIfTrue="1">
      <formula>"CW 3240-R7"</formula>
    </cfRule>
  </conditionalFormatting>
  <conditionalFormatting sqref="D258">
    <cfRule type="cellIs" priority="653" dxfId="725" operator="equal" stopIfTrue="1">
      <formula>"CW 2130-R11"</formula>
    </cfRule>
    <cfRule type="cellIs" priority="654" dxfId="725" operator="equal" stopIfTrue="1">
      <formula>"CW 3120-R2"</formula>
    </cfRule>
    <cfRule type="cellIs" priority="655" dxfId="725" operator="equal" stopIfTrue="1">
      <formula>"CW 3240-R7"</formula>
    </cfRule>
  </conditionalFormatting>
  <conditionalFormatting sqref="D259">
    <cfRule type="cellIs" priority="650" dxfId="725" operator="equal" stopIfTrue="1">
      <formula>"CW 2130-R11"</formula>
    </cfRule>
    <cfRule type="cellIs" priority="651" dxfId="725" operator="equal" stopIfTrue="1">
      <formula>"CW 3120-R2"</formula>
    </cfRule>
    <cfRule type="cellIs" priority="652" dxfId="725" operator="equal" stopIfTrue="1">
      <formula>"CW 3240-R7"</formula>
    </cfRule>
  </conditionalFormatting>
  <conditionalFormatting sqref="D260:D261">
    <cfRule type="cellIs" priority="647" dxfId="725" operator="equal" stopIfTrue="1">
      <formula>"CW 2130-R11"</formula>
    </cfRule>
    <cfRule type="cellIs" priority="648" dxfId="725" operator="equal" stopIfTrue="1">
      <formula>"CW 3120-R2"</formula>
    </cfRule>
    <cfRule type="cellIs" priority="649" dxfId="725" operator="equal" stopIfTrue="1">
      <formula>"CW 3240-R7"</formula>
    </cfRule>
  </conditionalFormatting>
  <conditionalFormatting sqref="D263">
    <cfRule type="cellIs" priority="644" dxfId="725" operator="equal" stopIfTrue="1">
      <formula>"CW 2130-R11"</formula>
    </cfRule>
    <cfRule type="cellIs" priority="645" dxfId="725" operator="equal" stopIfTrue="1">
      <formula>"CW 3120-R2"</formula>
    </cfRule>
    <cfRule type="cellIs" priority="646" dxfId="725" operator="equal" stopIfTrue="1">
      <formula>"CW 3240-R7"</formula>
    </cfRule>
  </conditionalFormatting>
  <conditionalFormatting sqref="D264:D265">
    <cfRule type="cellIs" priority="641" dxfId="725" operator="equal" stopIfTrue="1">
      <formula>"CW 2130-R11"</formula>
    </cfRule>
    <cfRule type="cellIs" priority="642" dxfId="725" operator="equal" stopIfTrue="1">
      <formula>"CW 3120-R2"</formula>
    </cfRule>
    <cfRule type="cellIs" priority="643" dxfId="725" operator="equal" stopIfTrue="1">
      <formula>"CW 3240-R7"</formula>
    </cfRule>
  </conditionalFormatting>
  <conditionalFormatting sqref="D19:D21">
    <cfRule type="cellIs" priority="638" dxfId="725" operator="equal" stopIfTrue="1">
      <formula>"CW 2130-R11"</formula>
    </cfRule>
    <cfRule type="cellIs" priority="639" dxfId="725" operator="equal" stopIfTrue="1">
      <formula>"CW 3120-R2"</formula>
    </cfRule>
    <cfRule type="cellIs" priority="640" dxfId="725" operator="equal" stopIfTrue="1">
      <formula>"CW 3240-R7"</formula>
    </cfRule>
  </conditionalFormatting>
  <conditionalFormatting sqref="D23">
    <cfRule type="cellIs" priority="626" dxfId="725" operator="equal" stopIfTrue="1">
      <formula>"CW 2130-R11"</formula>
    </cfRule>
    <cfRule type="cellIs" priority="627" dxfId="725" operator="equal" stopIfTrue="1">
      <formula>"CW 3120-R2"</formula>
    </cfRule>
    <cfRule type="cellIs" priority="628" dxfId="725" operator="equal" stopIfTrue="1">
      <formula>"CW 3240-R7"</formula>
    </cfRule>
  </conditionalFormatting>
  <conditionalFormatting sqref="D70:D71">
    <cfRule type="cellIs" priority="635" dxfId="725" operator="equal" stopIfTrue="1">
      <formula>"CW 2130-R11"</formula>
    </cfRule>
    <cfRule type="cellIs" priority="636" dxfId="725" operator="equal" stopIfTrue="1">
      <formula>"CW 3120-R2"</formula>
    </cfRule>
    <cfRule type="cellIs" priority="637" dxfId="725" operator="equal" stopIfTrue="1">
      <formula>"CW 3240-R7"</formula>
    </cfRule>
  </conditionalFormatting>
  <conditionalFormatting sqref="D126:D128">
    <cfRule type="cellIs" priority="632" dxfId="725" operator="equal" stopIfTrue="1">
      <formula>"CW 2130-R11"</formula>
    </cfRule>
    <cfRule type="cellIs" priority="633" dxfId="725" operator="equal" stopIfTrue="1">
      <formula>"CW 3120-R2"</formula>
    </cfRule>
    <cfRule type="cellIs" priority="634" dxfId="725" operator="equal" stopIfTrue="1">
      <formula>"CW 3240-R7"</formula>
    </cfRule>
  </conditionalFormatting>
  <conditionalFormatting sqref="D22">
    <cfRule type="cellIs" priority="629" dxfId="725" operator="equal" stopIfTrue="1">
      <formula>"CW 2130-R11"</formula>
    </cfRule>
    <cfRule type="cellIs" priority="630" dxfId="725" operator="equal" stopIfTrue="1">
      <formula>"CW 3120-R2"</formula>
    </cfRule>
    <cfRule type="cellIs" priority="631" dxfId="725" operator="equal" stopIfTrue="1">
      <formula>"CW 3240-R7"</formula>
    </cfRule>
  </conditionalFormatting>
  <conditionalFormatting sqref="D75">
    <cfRule type="cellIs" priority="623" dxfId="725" operator="equal" stopIfTrue="1">
      <formula>"CW 2130-R11"</formula>
    </cfRule>
    <cfRule type="cellIs" priority="624" dxfId="725" operator="equal" stopIfTrue="1">
      <formula>"CW 3120-R2"</formula>
    </cfRule>
    <cfRule type="cellIs" priority="625" dxfId="725" operator="equal" stopIfTrue="1">
      <formula>"CW 3240-R7"</formula>
    </cfRule>
  </conditionalFormatting>
  <conditionalFormatting sqref="D76">
    <cfRule type="cellIs" priority="620" dxfId="725" operator="equal" stopIfTrue="1">
      <formula>"CW 2130-R11"</formula>
    </cfRule>
    <cfRule type="cellIs" priority="621" dxfId="725" operator="equal" stopIfTrue="1">
      <formula>"CW 3120-R2"</formula>
    </cfRule>
    <cfRule type="cellIs" priority="622" dxfId="725" operator="equal" stopIfTrue="1">
      <formula>"CW 3240-R7"</formula>
    </cfRule>
  </conditionalFormatting>
  <conditionalFormatting sqref="D129">
    <cfRule type="cellIs" priority="617" dxfId="725" operator="equal" stopIfTrue="1">
      <formula>"CW 2130-R11"</formula>
    </cfRule>
    <cfRule type="cellIs" priority="618" dxfId="725" operator="equal" stopIfTrue="1">
      <formula>"CW 3120-R2"</formula>
    </cfRule>
    <cfRule type="cellIs" priority="619" dxfId="725" operator="equal" stopIfTrue="1">
      <formula>"CW 3240-R7"</formula>
    </cfRule>
  </conditionalFormatting>
  <conditionalFormatting sqref="D130">
    <cfRule type="cellIs" priority="614" dxfId="725" operator="equal" stopIfTrue="1">
      <formula>"CW 2130-R11"</formula>
    </cfRule>
    <cfRule type="cellIs" priority="615" dxfId="725" operator="equal" stopIfTrue="1">
      <formula>"CW 3120-R2"</formula>
    </cfRule>
    <cfRule type="cellIs" priority="616" dxfId="725" operator="equal" stopIfTrue="1">
      <formula>"CW 3240-R7"</formula>
    </cfRule>
  </conditionalFormatting>
  <conditionalFormatting sqref="D269">
    <cfRule type="cellIs" priority="611" dxfId="725" operator="equal" stopIfTrue="1">
      <formula>"CW 2130-R11"</formula>
    </cfRule>
    <cfRule type="cellIs" priority="612" dxfId="725" operator="equal" stopIfTrue="1">
      <formula>"CW 3120-R2"</formula>
    </cfRule>
    <cfRule type="cellIs" priority="613" dxfId="725" operator="equal" stopIfTrue="1">
      <formula>"CW 3240-R7"</formula>
    </cfRule>
  </conditionalFormatting>
  <conditionalFormatting sqref="D270">
    <cfRule type="cellIs" priority="608" dxfId="725" operator="equal" stopIfTrue="1">
      <formula>"CW 2130-R11"</formula>
    </cfRule>
    <cfRule type="cellIs" priority="609" dxfId="725" operator="equal" stopIfTrue="1">
      <formula>"CW 3120-R2"</formula>
    </cfRule>
    <cfRule type="cellIs" priority="610" dxfId="725" operator="equal" stopIfTrue="1">
      <formula>"CW 3240-R7"</formula>
    </cfRule>
  </conditionalFormatting>
  <conditionalFormatting sqref="D28">
    <cfRule type="cellIs" priority="605" dxfId="725" operator="equal" stopIfTrue="1">
      <formula>"CW 2130-R11"</formula>
    </cfRule>
    <cfRule type="cellIs" priority="606" dxfId="725" operator="equal" stopIfTrue="1">
      <formula>"CW 3120-R2"</formula>
    </cfRule>
    <cfRule type="cellIs" priority="607" dxfId="725" operator="equal" stopIfTrue="1">
      <formula>"CW 3240-R7"</formula>
    </cfRule>
  </conditionalFormatting>
  <conditionalFormatting sqref="D29:D30">
    <cfRule type="cellIs" priority="602" dxfId="725" operator="equal" stopIfTrue="1">
      <formula>"CW 2130-R11"</formula>
    </cfRule>
    <cfRule type="cellIs" priority="603" dxfId="725" operator="equal" stopIfTrue="1">
      <formula>"CW 3120-R2"</formula>
    </cfRule>
    <cfRule type="cellIs" priority="604" dxfId="725" operator="equal" stopIfTrue="1">
      <formula>"CW 3240-R7"</formula>
    </cfRule>
  </conditionalFormatting>
  <conditionalFormatting sqref="D81:D82">
    <cfRule type="cellIs" priority="599" dxfId="725" operator="equal" stopIfTrue="1">
      <formula>"CW 2130-R11"</formula>
    </cfRule>
    <cfRule type="cellIs" priority="600" dxfId="725" operator="equal" stopIfTrue="1">
      <formula>"CW 3120-R2"</formula>
    </cfRule>
    <cfRule type="cellIs" priority="601" dxfId="725" operator="equal" stopIfTrue="1">
      <formula>"CW 3240-R7"</formula>
    </cfRule>
  </conditionalFormatting>
  <conditionalFormatting sqref="D137:D138">
    <cfRule type="cellIs" priority="596" dxfId="725" operator="equal" stopIfTrue="1">
      <formula>"CW 2130-R11"</formula>
    </cfRule>
    <cfRule type="cellIs" priority="597" dxfId="725" operator="equal" stopIfTrue="1">
      <formula>"CW 3120-R2"</formula>
    </cfRule>
    <cfRule type="cellIs" priority="598" dxfId="725" operator="equal" stopIfTrue="1">
      <formula>"CW 3240-R7"</formula>
    </cfRule>
  </conditionalFormatting>
  <conditionalFormatting sqref="D80">
    <cfRule type="cellIs" priority="593" dxfId="725" operator="equal" stopIfTrue="1">
      <formula>"CW 2130-R11"</formula>
    </cfRule>
    <cfRule type="cellIs" priority="594" dxfId="725" operator="equal" stopIfTrue="1">
      <formula>"CW 3120-R2"</formula>
    </cfRule>
    <cfRule type="cellIs" priority="595" dxfId="725" operator="equal" stopIfTrue="1">
      <formula>"CW 3240-R7"</formula>
    </cfRule>
  </conditionalFormatting>
  <conditionalFormatting sqref="D136">
    <cfRule type="cellIs" priority="590" dxfId="725" operator="equal" stopIfTrue="1">
      <formula>"CW 2130-R11"</formula>
    </cfRule>
    <cfRule type="cellIs" priority="591" dxfId="725" operator="equal" stopIfTrue="1">
      <formula>"CW 3120-R2"</formula>
    </cfRule>
    <cfRule type="cellIs" priority="592" dxfId="725" operator="equal" stopIfTrue="1">
      <formula>"CW 3240-R7"</formula>
    </cfRule>
  </conditionalFormatting>
  <conditionalFormatting sqref="D276">
    <cfRule type="cellIs" priority="587" dxfId="725" operator="equal" stopIfTrue="1">
      <formula>"CW 2130-R11"</formula>
    </cfRule>
    <cfRule type="cellIs" priority="588" dxfId="725" operator="equal" stopIfTrue="1">
      <formula>"CW 3120-R2"</formula>
    </cfRule>
    <cfRule type="cellIs" priority="589" dxfId="725" operator="equal" stopIfTrue="1">
      <formula>"CW 3240-R7"</formula>
    </cfRule>
  </conditionalFormatting>
  <conditionalFormatting sqref="D54">
    <cfRule type="cellIs" priority="550" dxfId="725" operator="equal" stopIfTrue="1">
      <formula>"CW 2130-R11"</formula>
    </cfRule>
    <cfRule type="cellIs" priority="551" dxfId="725" operator="equal" stopIfTrue="1">
      <formula>"CW 3120-R2"</formula>
    </cfRule>
    <cfRule type="cellIs" priority="552" dxfId="725" operator="equal" stopIfTrue="1">
      <formula>"CW 3240-R7"</formula>
    </cfRule>
  </conditionalFormatting>
  <conditionalFormatting sqref="D39">
    <cfRule type="cellIs" priority="557" dxfId="725" operator="equal" stopIfTrue="1">
      <formula>"CW 2130-R11"</formula>
    </cfRule>
    <cfRule type="cellIs" priority="558" dxfId="725" operator="equal" stopIfTrue="1">
      <formula>"CW 3120-R2"</formula>
    </cfRule>
    <cfRule type="cellIs" priority="559" dxfId="725" operator="equal" stopIfTrue="1">
      <formula>"CW 3240-R7"</formula>
    </cfRule>
  </conditionalFormatting>
  <conditionalFormatting sqref="D277">
    <cfRule type="cellIs" priority="584" dxfId="725" operator="equal" stopIfTrue="1">
      <formula>"CW 2130-R11"</formula>
    </cfRule>
    <cfRule type="cellIs" priority="585" dxfId="725" operator="equal" stopIfTrue="1">
      <formula>"CW 3120-R2"</formula>
    </cfRule>
    <cfRule type="cellIs" priority="586" dxfId="725" operator="equal" stopIfTrue="1">
      <formula>"CW 3240-R7"</formula>
    </cfRule>
  </conditionalFormatting>
  <conditionalFormatting sqref="D278">
    <cfRule type="cellIs" priority="581" dxfId="725" operator="equal" stopIfTrue="1">
      <formula>"CW 2130-R11"</formula>
    </cfRule>
    <cfRule type="cellIs" priority="582" dxfId="725" operator="equal" stopIfTrue="1">
      <formula>"CW 3120-R2"</formula>
    </cfRule>
    <cfRule type="cellIs" priority="583" dxfId="725" operator="equal" stopIfTrue="1">
      <formula>"CW 3240-R7"</formula>
    </cfRule>
  </conditionalFormatting>
  <conditionalFormatting sqref="D24">
    <cfRule type="cellIs" priority="578" dxfId="725" operator="equal" stopIfTrue="1">
      <formula>"CW 2130-R11"</formula>
    </cfRule>
    <cfRule type="cellIs" priority="579" dxfId="725" operator="equal" stopIfTrue="1">
      <formula>"CW 3120-R2"</formula>
    </cfRule>
    <cfRule type="cellIs" priority="580" dxfId="725" operator="equal" stopIfTrue="1">
      <formula>"CW 3240-R7"</formula>
    </cfRule>
  </conditionalFormatting>
  <conditionalFormatting sqref="D25">
    <cfRule type="cellIs" priority="575" dxfId="725" operator="equal" stopIfTrue="1">
      <formula>"CW 2130-R11"</formula>
    </cfRule>
    <cfRule type="cellIs" priority="576" dxfId="725" operator="equal" stopIfTrue="1">
      <formula>"CW 3120-R2"</formula>
    </cfRule>
    <cfRule type="cellIs" priority="577" dxfId="725" operator="equal" stopIfTrue="1">
      <formula>"CW 3240-R7"</formula>
    </cfRule>
  </conditionalFormatting>
  <conditionalFormatting sqref="D77">
    <cfRule type="cellIs" priority="569" dxfId="725" operator="equal" stopIfTrue="1">
      <formula>"CW 2130-R11"</formula>
    </cfRule>
    <cfRule type="cellIs" priority="570" dxfId="725" operator="equal" stopIfTrue="1">
      <formula>"CW 3120-R2"</formula>
    </cfRule>
    <cfRule type="cellIs" priority="571" dxfId="725" operator="equal" stopIfTrue="1">
      <formula>"CW 3240-R7"</formula>
    </cfRule>
  </conditionalFormatting>
  <conditionalFormatting sqref="D78">
    <cfRule type="cellIs" priority="566" dxfId="725" operator="equal" stopIfTrue="1">
      <formula>"CW 2130-R11"</formula>
    </cfRule>
    <cfRule type="cellIs" priority="567" dxfId="725" operator="equal" stopIfTrue="1">
      <formula>"CW 3120-R2"</formula>
    </cfRule>
    <cfRule type="cellIs" priority="568" dxfId="725" operator="equal" stopIfTrue="1">
      <formula>"CW 3240-R7"</formula>
    </cfRule>
  </conditionalFormatting>
  <conditionalFormatting sqref="D26">
    <cfRule type="cellIs" priority="572" dxfId="725" operator="equal" stopIfTrue="1">
      <formula>"CW 2130-R11"</formula>
    </cfRule>
    <cfRule type="cellIs" priority="573" dxfId="725" operator="equal" stopIfTrue="1">
      <formula>"CW 3120-R2"</formula>
    </cfRule>
    <cfRule type="cellIs" priority="574" dxfId="725" operator="equal" stopIfTrue="1">
      <formula>"CW 3240-R7"</formula>
    </cfRule>
  </conditionalFormatting>
  <conditionalFormatting sqref="D55">
    <cfRule type="cellIs" priority="547" dxfId="725" operator="equal" stopIfTrue="1">
      <formula>"CW 2130-R11"</formula>
    </cfRule>
    <cfRule type="cellIs" priority="548" dxfId="725" operator="equal" stopIfTrue="1">
      <formula>"CW 3120-R2"</formula>
    </cfRule>
    <cfRule type="cellIs" priority="549" dxfId="725" operator="equal" stopIfTrue="1">
      <formula>"CW 3240-R7"</formula>
    </cfRule>
  </conditionalFormatting>
  <conditionalFormatting sqref="D131">
    <cfRule type="cellIs" priority="563" dxfId="725" operator="equal" stopIfTrue="1">
      <formula>"CW 2130-R11"</formula>
    </cfRule>
    <cfRule type="cellIs" priority="564" dxfId="725" operator="equal" stopIfTrue="1">
      <formula>"CW 3120-R2"</formula>
    </cfRule>
    <cfRule type="cellIs" priority="565" dxfId="725" operator="equal" stopIfTrue="1">
      <formula>"CW 3240-R7"</formula>
    </cfRule>
  </conditionalFormatting>
  <conditionalFormatting sqref="D132">
    <cfRule type="cellIs" priority="560" dxfId="725" operator="equal" stopIfTrue="1">
      <formula>"CW 2130-R11"</formula>
    </cfRule>
    <cfRule type="cellIs" priority="561" dxfId="725" operator="equal" stopIfTrue="1">
      <formula>"CW 3120-R2"</formula>
    </cfRule>
    <cfRule type="cellIs" priority="562" dxfId="725" operator="equal" stopIfTrue="1">
      <formula>"CW 3240-R7"</formula>
    </cfRule>
  </conditionalFormatting>
  <conditionalFormatting sqref="D175">
    <cfRule type="cellIs" priority="538" dxfId="725" operator="equal" stopIfTrue="1">
      <formula>"CW 2130-R11"</formula>
    </cfRule>
    <cfRule type="cellIs" priority="539" dxfId="725" operator="equal" stopIfTrue="1">
      <formula>"CW 3120-R2"</formula>
    </cfRule>
    <cfRule type="cellIs" priority="540" dxfId="725" operator="equal" stopIfTrue="1">
      <formula>"CW 3240-R7"</formula>
    </cfRule>
  </conditionalFormatting>
  <conditionalFormatting sqref="D42:D43">
    <cfRule type="cellIs" priority="555" dxfId="725" operator="equal" stopIfTrue="1">
      <formula>"CW 3120-R2"</formula>
    </cfRule>
    <cfRule type="cellIs" priority="556" dxfId="725" operator="equal" stopIfTrue="1">
      <formula>"CW 3240-R7"</formula>
    </cfRule>
  </conditionalFormatting>
  <conditionalFormatting sqref="D49">
    <cfRule type="cellIs" priority="553" dxfId="725" operator="equal" stopIfTrue="1">
      <formula>"CW 2130-R11"</formula>
    </cfRule>
    <cfRule type="cellIs" priority="554" dxfId="725" operator="equal" stopIfTrue="1">
      <formula>"CW 3240-R7"</formula>
    </cfRule>
  </conditionalFormatting>
  <conditionalFormatting sqref="D176">
    <cfRule type="cellIs" priority="535" dxfId="725" operator="equal" stopIfTrue="1">
      <formula>"CW 2130-R11"</formula>
    </cfRule>
    <cfRule type="cellIs" priority="536" dxfId="725" operator="equal" stopIfTrue="1">
      <formula>"CW 3120-R2"</formula>
    </cfRule>
    <cfRule type="cellIs" priority="537" dxfId="725" operator="equal" stopIfTrue="1">
      <formula>"CW 3240-R7"</formula>
    </cfRule>
  </conditionalFormatting>
  <conditionalFormatting sqref="D252">
    <cfRule type="cellIs" priority="532" dxfId="725" operator="equal" stopIfTrue="1">
      <formula>"CW 2130-R11"</formula>
    </cfRule>
    <cfRule type="cellIs" priority="533" dxfId="725" operator="equal" stopIfTrue="1">
      <formula>"CW 3120-R2"</formula>
    </cfRule>
    <cfRule type="cellIs" priority="534" dxfId="725" operator="equal" stopIfTrue="1">
      <formula>"CW 3240-R7"</formula>
    </cfRule>
  </conditionalFormatting>
  <conditionalFormatting sqref="D110">
    <cfRule type="cellIs" priority="544" dxfId="725" operator="equal" stopIfTrue="1">
      <formula>"CW 2130-R11"</formula>
    </cfRule>
    <cfRule type="cellIs" priority="545" dxfId="725" operator="equal" stopIfTrue="1">
      <formula>"CW 3120-R2"</formula>
    </cfRule>
    <cfRule type="cellIs" priority="546" dxfId="725" operator="equal" stopIfTrue="1">
      <formula>"CW 3240-R7"</formula>
    </cfRule>
  </conditionalFormatting>
  <conditionalFormatting sqref="D111">
    <cfRule type="cellIs" priority="541" dxfId="725" operator="equal" stopIfTrue="1">
      <formula>"CW 2130-R11"</formula>
    </cfRule>
    <cfRule type="cellIs" priority="542" dxfId="725" operator="equal" stopIfTrue="1">
      <formula>"CW 3120-R2"</formula>
    </cfRule>
    <cfRule type="cellIs" priority="543" dxfId="725" operator="equal" stopIfTrue="1">
      <formula>"CW 3240-R7"</formula>
    </cfRule>
  </conditionalFormatting>
  <conditionalFormatting sqref="D254">
    <cfRule type="cellIs" priority="529" dxfId="725" operator="equal" stopIfTrue="1">
      <formula>"CW 2130-R11"</formula>
    </cfRule>
    <cfRule type="cellIs" priority="530" dxfId="725" operator="equal" stopIfTrue="1">
      <formula>"CW 3120-R2"</formula>
    </cfRule>
    <cfRule type="cellIs" priority="531" dxfId="725" operator="equal" stopIfTrue="1">
      <formula>"CW 3240-R7"</formula>
    </cfRule>
  </conditionalFormatting>
  <conditionalFormatting sqref="D333">
    <cfRule type="cellIs" priority="526" dxfId="725" operator="equal" stopIfTrue="1">
      <formula>"CW 2130-R11"</formula>
    </cfRule>
    <cfRule type="cellIs" priority="527" dxfId="725" operator="equal" stopIfTrue="1">
      <formula>"CW 3120-R2"</formula>
    </cfRule>
    <cfRule type="cellIs" priority="528" dxfId="725" operator="equal" stopIfTrue="1">
      <formula>"CW 3240-R7"</formula>
    </cfRule>
  </conditionalFormatting>
  <conditionalFormatting sqref="D335">
    <cfRule type="cellIs" priority="523" dxfId="725" operator="equal" stopIfTrue="1">
      <formula>"CW 2130-R11"</formula>
    </cfRule>
    <cfRule type="cellIs" priority="524" dxfId="725" operator="equal" stopIfTrue="1">
      <formula>"CW 3120-R2"</formula>
    </cfRule>
    <cfRule type="cellIs" priority="525" dxfId="725" operator="equal" stopIfTrue="1">
      <formula>"CW 3240-R7"</formula>
    </cfRule>
  </conditionalFormatting>
  <conditionalFormatting sqref="D83">
    <cfRule type="cellIs" priority="520" dxfId="725" operator="equal" stopIfTrue="1">
      <formula>"CW 2130-R11"</formula>
    </cfRule>
    <cfRule type="cellIs" priority="521" dxfId="725" operator="equal" stopIfTrue="1">
      <formula>"CW 3120-R2"</formula>
    </cfRule>
    <cfRule type="cellIs" priority="522" dxfId="725" operator="equal" stopIfTrue="1">
      <formula>"CW 3240-R7"</formula>
    </cfRule>
  </conditionalFormatting>
  <conditionalFormatting sqref="D84">
    <cfRule type="cellIs" priority="517" dxfId="725" operator="equal" stopIfTrue="1">
      <formula>"CW 2130-R11"</formula>
    </cfRule>
    <cfRule type="cellIs" priority="518" dxfId="725" operator="equal" stopIfTrue="1">
      <formula>"CW 3120-R2"</formula>
    </cfRule>
    <cfRule type="cellIs" priority="519" dxfId="725" operator="equal" stopIfTrue="1">
      <formula>"CW 3240-R7"</formula>
    </cfRule>
  </conditionalFormatting>
  <conditionalFormatting sqref="D79">
    <cfRule type="cellIs" priority="514" dxfId="725" operator="equal" stopIfTrue="1">
      <formula>"CW 2130-R11"</formula>
    </cfRule>
    <cfRule type="cellIs" priority="515" dxfId="725" operator="equal" stopIfTrue="1">
      <formula>"CW 3120-R2"</formula>
    </cfRule>
    <cfRule type="cellIs" priority="516" dxfId="725" operator="equal" stopIfTrue="1">
      <formula>"CW 3240-R7"</formula>
    </cfRule>
  </conditionalFormatting>
  <conditionalFormatting sqref="D168">
    <cfRule type="cellIs" priority="474" dxfId="725" operator="equal" stopIfTrue="1">
      <formula>"CW 2130-R11"</formula>
    </cfRule>
    <cfRule type="cellIs" priority="475" dxfId="725" operator="equal" stopIfTrue="1">
      <formula>"CW 3120-R2"</formula>
    </cfRule>
    <cfRule type="cellIs" priority="476" dxfId="725" operator="equal" stopIfTrue="1">
      <formula>"CW 3240-R7"</formula>
    </cfRule>
  </conditionalFormatting>
  <conditionalFormatting sqref="D167">
    <cfRule type="cellIs" priority="477" dxfId="725" operator="equal" stopIfTrue="1">
      <formula>"CW 2130-R11"</formula>
    </cfRule>
    <cfRule type="cellIs" priority="478" dxfId="725" operator="equal" stopIfTrue="1">
      <formula>"CW 3120-R2"</formula>
    </cfRule>
    <cfRule type="cellIs" priority="479" dxfId="725" operator="equal" stopIfTrue="1">
      <formula>"CW 3240-R7"</formula>
    </cfRule>
  </conditionalFormatting>
  <conditionalFormatting sqref="D38">
    <cfRule type="cellIs" priority="512" dxfId="725" operator="equal" stopIfTrue="1">
      <formula>"CW 3120-R2"</formula>
    </cfRule>
    <cfRule type="cellIs" priority="513" dxfId="725" operator="equal" stopIfTrue="1">
      <formula>"CW 3240-R7"</formula>
    </cfRule>
  </conditionalFormatting>
  <conditionalFormatting sqref="D166">
    <cfRule type="cellIs" priority="480" dxfId="725" operator="equal" stopIfTrue="1">
      <formula>"CW 3120-R2"</formula>
    </cfRule>
    <cfRule type="cellIs" priority="481" dxfId="725" operator="equal" stopIfTrue="1">
      <formula>"CW 3240-R7"</formula>
    </cfRule>
  </conditionalFormatting>
  <conditionalFormatting sqref="D139">
    <cfRule type="cellIs" priority="497" dxfId="725" operator="equal" stopIfTrue="1">
      <formula>"CW 2130-R11"</formula>
    </cfRule>
    <cfRule type="cellIs" priority="498" dxfId="725" operator="equal" stopIfTrue="1">
      <formula>"CW 3120-R2"</formula>
    </cfRule>
    <cfRule type="cellIs" priority="499" dxfId="725" operator="equal" stopIfTrue="1">
      <formula>"CW 3240-R7"</formula>
    </cfRule>
  </conditionalFormatting>
  <conditionalFormatting sqref="D94">
    <cfRule type="cellIs" priority="510" dxfId="725" operator="equal" stopIfTrue="1">
      <formula>"CW 3120-R2"</formula>
    </cfRule>
    <cfRule type="cellIs" priority="511" dxfId="725" operator="equal" stopIfTrue="1">
      <formula>"CW 3240-R7"</formula>
    </cfRule>
  </conditionalFormatting>
  <conditionalFormatting sqref="D95">
    <cfRule type="cellIs" priority="508" dxfId="725" operator="equal" stopIfTrue="1">
      <formula>"CW 3120-R2"</formula>
    </cfRule>
    <cfRule type="cellIs" priority="509" dxfId="725" operator="equal" stopIfTrue="1">
      <formula>"CW 3240-R7"</formula>
    </cfRule>
  </conditionalFormatting>
  <conditionalFormatting sqref="D96 D99">
    <cfRule type="cellIs" priority="506" dxfId="725" operator="equal" stopIfTrue="1">
      <formula>"CW 3120-R2"</formula>
    </cfRule>
    <cfRule type="cellIs" priority="507" dxfId="725" operator="equal" stopIfTrue="1">
      <formula>"CW 3240-R7"</formula>
    </cfRule>
  </conditionalFormatting>
  <conditionalFormatting sqref="D100">
    <cfRule type="cellIs" priority="504" dxfId="725" operator="equal" stopIfTrue="1">
      <formula>"CW 3120-R2"</formula>
    </cfRule>
    <cfRule type="cellIs" priority="505" dxfId="725" operator="equal" stopIfTrue="1">
      <formula>"CW 3240-R7"</formula>
    </cfRule>
  </conditionalFormatting>
  <conditionalFormatting sqref="D101:D102">
    <cfRule type="cellIs" priority="502" dxfId="725" operator="equal" stopIfTrue="1">
      <formula>"CW 3120-R2"</formula>
    </cfRule>
    <cfRule type="cellIs" priority="503" dxfId="725" operator="equal" stopIfTrue="1">
      <formula>"CW 3240-R7"</formula>
    </cfRule>
  </conditionalFormatting>
  <conditionalFormatting sqref="D103">
    <cfRule type="cellIs" priority="500" dxfId="725" operator="equal" stopIfTrue="1">
      <formula>"CW 2130-R11"</formula>
    </cfRule>
    <cfRule type="cellIs" priority="501" dxfId="725" operator="equal" stopIfTrue="1">
      <formula>"CW 3240-R7"</formula>
    </cfRule>
  </conditionalFormatting>
  <conditionalFormatting sqref="D140">
    <cfRule type="cellIs" priority="494" dxfId="725" operator="equal" stopIfTrue="1">
      <formula>"CW 2130-R11"</formula>
    </cfRule>
    <cfRule type="cellIs" priority="495" dxfId="725" operator="equal" stopIfTrue="1">
      <formula>"CW 3120-R2"</formula>
    </cfRule>
    <cfRule type="cellIs" priority="496" dxfId="725" operator="equal" stopIfTrue="1">
      <formula>"CW 3240-R7"</formula>
    </cfRule>
  </conditionalFormatting>
  <conditionalFormatting sqref="D134">
    <cfRule type="cellIs" priority="471" dxfId="725" operator="equal" stopIfTrue="1">
      <formula>"CW 2130-R11"</formula>
    </cfRule>
    <cfRule type="cellIs" priority="472" dxfId="725" operator="equal" stopIfTrue="1">
      <formula>"CW 3120-R2"</formula>
    </cfRule>
    <cfRule type="cellIs" priority="473" dxfId="725" operator="equal" stopIfTrue="1">
      <formula>"CW 3240-R7"</formula>
    </cfRule>
  </conditionalFormatting>
  <conditionalFormatting sqref="D150">
    <cfRule type="cellIs" priority="492" dxfId="725" operator="equal" stopIfTrue="1">
      <formula>"CW 3120-R2"</formula>
    </cfRule>
    <cfRule type="cellIs" priority="493" dxfId="725" operator="equal" stopIfTrue="1">
      <formula>"CW 3240-R7"</formula>
    </cfRule>
  </conditionalFormatting>
  <conditionalFormatting sqref="D151">
    <cfRule type="cellIs" priority="490" dxfId="725" operator="equal" stopIfTrue="1">
      <formula>"CW 3120-R2"</formula>
    </cfRule>
    <cfRule type="cellIs" priority="491" dxfId="725" operator="equal" stopIfTrue="1">
      <formula>"CW 3240-R7"</formula>
    </cfRule>
  </conditionalFormatting>
  <conditionalFormatting sqref="D152:D153">
    <cfRule type="cellIs" priority="488" dxfId="725" operator="equal" stopIfTrue="1">
      <formula>"CW 3120-R2"</formula>
    </cfRule>
    <cfRule type="cellIs" priority="489" dxfId="725" operator="equal" stopIfTrue="1">
      <formula>"CW 3240-R7"</formula>
    </cfRule>
  </conditionalFormatting>
  <conditionalFormatting sqref="D154">
    <cfRule type="cellIs" priority="486" dxfId="725" operator="equal" stopIfTrue="1">
      <formula>"CW 3120-R2"</formula>
    </cfRule>
    <cfRule type="cellIs" priority="487" dxfId="725" operator="equal" stopIfTrue="1">
      <formula>"CW 3240-R7"</formula>
    </cfRule>
  </conditionalFormatting>
  <conditionalFormatting sqref="D169">
    <cfRule type="cellIs" priority="484" dxfId="725" operator="equal" stopIfTrue="1">
      <formula>"CW 3120-R2"</formula>
    </cfRule>
    <cfRule type="cellIs" priority="485" dxfId="725" operator="equal" stopIfTrue="1">
      <formula>"CW 3240-R7"</formula>
    </cfRule>
  </conditionalFormatting>
  <conditionalFormatting sqref="D170">
    <cfRule type="cellIs" priority="482" dxfId="725" operator="equal" stopIfTrue="1">
      <formula>"CW 2130-R11"</formula>
    </cfRule>
    <cfRule type="cellIs" priority="483" dxfId="725" operator="equal" stopIfTrue="1">
      <formula>"CW 3240-R7"</formula>
    </cfRule>
  </conditionalFormatting>
  <conditionalFormatting sqref="D135">
    <cfRule type="cellIs" priority="468" dxfId="725" operator="equal" stopIfTrue="1">
      <formula>"CW 2130-R11"</formula>
    </cfRule>
    <cfRule type="cellIs" priority="469" dxfId="725" operator="equal" stopIfTrue="1">
      <formula>"CW 3120-R2"</formula>
    </cfRule>
    <cfRule type="cellIs" priority="470" dxfId="725" operator="equal" stopIfTrue="1">
      <formula>"CW 3240-R7"</formula>
    </cfRule>
  </conditionalFormatting>
  <conditionalFormatting sqref="D133">
    <cfRule type="cellIs" priority="465" dxfId="725" operator="equal" stopIfTrue="1">
      <formula>"CW 2130-R11"</formula>
    </cfRule>
    <cfRule type="cellIs" priority="466" dxfId="725" operator="equal" stopIfTrue="1">
      <formula>"CW 3120-R2"</formula>
    </cfRule>
    <cfRule type="cellIs" priority="467" dxfId="725" operator="equal" stopIfTrue="1">
      <formula>"CW 3240-R7"</formula>
    </cfRule>
  </conditionalFormatting>
  <conditionalFormatting sqref="D120">
    <cfRule type="cellIs" priority="462" dxfId="725" operator="equal" stopIfTrue="1">
      <formula>"CW 2130-R11"</formula>
    </cfRule>
    <cfRule type="cellIs" priority="463" dxfId="725" operator="equal" stopIfTrue="1">
      <formula>"CW 3120-R2"</formula>
    </cfRule>
    <cfRule type="cellIs" priority="464" dxfId="725" operator="equal" stopIfTrue="1">
      <formula>"CW 3240-R7"</formula>
    </cfRule>
  </conditionalFormatting>
  <conditionalFormatting sqref="D192">
    <cfRule type="cellIs" priority="459" dxfId="725" operator="equal" stopIfTrue="1">
      <formula>"CW 2130-R11"</formula>
    </cfRule>
    <cfRule type="cellIs" priority="460" dxfId="725" operator="equal" stopIfTrue="1">
      <formula>"CW 3120-R2"</formula>
    </cfRule>
    <cfRule type="cellIs" priority="461" dxfId="725" operator="equal" stopIfTrue="1">
      <formula>"CW 3240-R7"</formula>
    </cfRule>
  </conditionalFormatting>
  <conditionalFormatting sqref="D189:D191">
    <cfRule type="cellIs" priority="453" dxfId="725" operator="equal" stopIfTrue="1">
      <formula>"CW 2130-R11"</formula>
    </cfRule>
    <cfRule type="cellIs" priority="454" dxfId="725" operator="equal" stopIfTrue="1">
      <formula>"CW 3120-R2"</formula>
    </cfRule>
    <cfRule type="cellIs" priority="455" dxfId="725" operator="equal" stopIfTrue="1">
      <formula>"CW 3240-R7"</formula>
    </cfRule>
  </conditionalFormatting>
  <conditionalFormatting sqref="D193">
    <cfRule type="cellIs" priority="456" dxfId="725" operator="equal" stopIfTrue="1">
      <formula>"CW 2130-R11"</formula>
    </cfRule>
    <cfRule type="cellIs" priority="457" dxfId="725" operator="equal" stopIfTrue="1">
      <formula>"CW 3120-R2"</formula>
    </cfRule>
    <cfRule type="cellIs" priority="458" dxfId="725" operator="equal" stopIfTrue="1">
      <formula>"CW 3240-R7"</formula>
    </cfRule>
  </conditionalFormatting>
  <conditionalFormatting sqref="D184">
    <cfRule type="cellIs" priority="450" dxfId="725" operator="equal" stopIfTrue="1">
      <formula>"CW 2130-R11"</formula>
    </cfRule>
    <cfRule type="cellIs" priority="451" dxfId="725" operator="equal" stopIfTrue="1">
      <formula>"CW 3120-R2"</formula>
    </cfRule>
    <cfRule type="cellIs" priority="452" dxfId="725" operator="equal" stopIfTrue="1">
      <formula>"CW 3240-R7"</formula>
    </cfRule>
  </conditionalFormatting>
  <conditionalFormatting sqref="D185">
    <cfRule type="cellIs" priority="447" dxfId="725" operator="equal" stopIfTrue="1">
      <formula>"CW 2130-R11"</formula>
    </cfRule>
    <cfRule type="cellIs" priority="448" dxfId="725" operator="equal" stopIfTrue="1">
      <formula>"CW 3120-R2"</formula>
    </cfRule>
    <cfRule type="cellIs" priority="449" dxfId="725" operator="equal" stopIfTrue="1">
      <formula>"CW 3240-R7"</formula>
    </cfRule>
  </conditionalFormatting>
  <conditionalFormatting sqref="D194">
    <cfRule type="cellIs" priority="444" dxfId="725" operator="equal" stopIfTrue="1">
      <formula>"CW 2130-R11"</formula>
    </cfRule>
    <cfRule type="cellIs" priority="445" dxfId="725" operator="equal" stopIfTrue="1">
      <formula>"CW 3120-R2"</formula>
    </cfRule>
    <cfRule type="cellIs" priority="446" dxfId="725" operator="equal" stopIfTrue="1">
      <formula>"CW 3240-R7"</formula>
    </cfRule>
  </conditionalFormatting>
  <conditionalFormatting sqref="D195:D198">
    <cfRule type="cellIs" priority="441" dxfId="725" operator="equal" stopIfTrue="1">
      <formula>"CW 2130-R11"</formula>
    </cfRule>
    <cfRule type="cellIs" priority="442" dxfId="725" operator="equal" stopIfTrue="1">
      <formula>"CW 3120-R2"</formula>
    </cfRule>
    <cfRule type="cellIs" priority="443" dxfId="725" operator="equal" stopIfTrue="1">
      <formula>"CW 3240-R7"</formula>
    </cfRule>
  </conditionalFormatting>
  <conditionalFormatting sqref="D204">
    <cfRule type="cellIs" priority="438" dxfId="725" operator="equal" stopIfTrue="1">
      <formula>"CW 2130-R11"</formula>
    </cfRule>
    <cfRule type="cellIs" priority="439" dxfId="725" operator="equal" stopIfTrue="1">
      <formula>"CW 3120-R2"</formula>
    </cfRule>
    <cfRule type="cellIs" priority="440" dxfId="725" operator="equal" stopIfTrue="1">
      <formula>"CW 3240-R7"</formula>
    </cfRule>
  </conditionalFormatting>
  <conditionalFormatting sqref="D206:D209">
    <cfRule type="cellIs" priority="435" dxfId="725" operator="equal" stopIfTrue="1">
      <formula>"CW 2130-R11"</formula>
    </cfRule>
    <cfRule type="cellIs" priority="436" dxfId="725" operator="equal" stopIfTrue="1">
      <formula>"CW 3120-R2"</formula>
    </cfRule>
    <cfRule type="cellIs" priority="437" dxfId="725" operator="equal" stopIfTrue="1">
      <formula>"CW 3240-R7"</formula>
    </cfRule>
  </conditionalFormatting>
  <conditionalFormatting sqref="D211:D213">
    <cfRule type="cellIs" priority="432" dxfId="725" operator="equal" stopIfTrue="1">
      <formula>"CW 2130-R11"</formula>
    </cfRule>
    <cfRule type="cellIs" priority="433" dxfId="725" operator="equal" stopIfTrue="1">
      <formula>"CW 3120-R2"</formula>
    </cfRule>
    <cfRule type="cellIs" priority="434" dxfId="725" operator="equal" stopIfTrue="1">
      <formula>"CW 3240-R7"</formula>
    </cfRule>
  </conditionalFormatting>
  <conditionalFormatting sqref="D235:D236">
    <cfRule type="cellIs" priority="415" dxfId="725" operator="equal" stopIfTrue="1">
      <formula>"CW 2130-R11"</formula>
    </cfRule>
    <cfRule type="cellIs" priority="416" dxfId="725" operator="equal" stopIfTrue="1">
      <formula>"CW 3120-R2"</formula>
    </cfRule>
    <cfRule type="cellIs" priority="417" dxfId="725" operator="equal" stopIfTrue="1">
      <formula>"CW 3240-R7"</formula>
    </cfRule>
  </conditionalFormatting>
  <conditionalFormatting sqref="D232:D233">
    <cfRule type="cellIs" priority="420" dxfId="725" operator="equal" stopIfTrue="1">
      <formula>"CW 2130-R11"</formula>
    </cfRule>
    <cfRule type="cellIs" priority="421" dxfId="725" operator="equal" stopIfTrue="1">
      <formula>"CW 3120-R2"</formula>
    </cfRule>
    <cfRule type="cellIs" priority="422" dxfId="725" operator="equal" stopIfTrue="1">
      <formula>"CW 3240-R7"</formula>
    </cfRule>
  </conditionalFormatting>
  <conditionalFormatting sqref="D218">
    <cfRule type="cellIs" priority="427" dxfId="725" operator="equal" stopIfTrue="1">
      <formula>"CW 2130-R11"</formula>
    </cfRule>
    <cfRule type="cellIs" priority="428" dxfId="725" operator="equal" stopIfTrue="1">
      <formula>"CW 3120-R2"</formula>
    </cfRule>
    <cfRule type="cellIs" priority="429" dxfId="725" operator="equal" stopIfTrue="1">
      <formula>"CW 3240-R7"</formula>
    </cfRule>
  </conditionalFormatting>
  <conditionalFormatting sqref="D217">
    <cfRule type="cellIs" priority="430" dxfId="725" operator="equal" stopIfTrue="1">
      <formula>"CW 3120-R2"</formula>
    </cfRule>
    <cfRule type="cellIs" priority="431" dxfId="725" operator="equal" stopIfTrue="1">
      <formula>"CW 3240-R7"</formula>
    </cfRule>
  </conditionalFormatting>
  <conditionalFormatting sqref="D223:D225">
    <cfRule type="cellIs" priority="425" dxfId="725" operator="equal" stopIfTrue="1">
      <formula>"CW 3120-R2"</formula>
    </cfRule>
    <cfRule type="cellIs" priority="426" dxfId="725" operator="equal" stopIfTrue="1">
      <formula>"CW 3240-R7"</formula>
    </cfRule>
  </conditionalFormatting>
  <conditionalFormatting sqref="D237:D238">
    <cfRule type="cellIs" priority="412" dxfId="725" operator="equal" stopIfTrue="1">
      <formula>"CW 2130-R11"</formula>
    </cfRule>
    <cfRule type="cellIs" priority="413" dxfId="725" operator="equal" stopIfTrue="1">
      <formula>"CW 3120-R2"</formula>
    </cfRule>
    <cfRule type="cellIs" priority="414" dxfId="725" operator="equal" stopIfTrue="1">
      <formula>"CW 3240-R7"</formula>
    </cfRule>
  </conditionalFormatting>
  <conditionalFormatting sqref="D231">
    <cfRule type="cellIs" priority="423" dxfId="725" operator="equal" stopIfTrue="1">
      <formula>"CW 3120-R2"</formula>
    </cfRule>
    <cfRule type="cellIs" priority="424" dxfId="725" operator="equal" stopIfTrue="1">
      <formula>"CW 3240-R7"</formula>
    </cfRule>
  </conditionalFormatting>
  <conditionalFormatting sqref="D243">
    <cfRule type="cellIs" priority="409" dxfId="725" operator="equal" stopIfTrue="1">
      <formula>"CW 2130-R11"</formula>
    </cfRule>
    <cfRule type="cellIs" priority="410" dxfId="725" operator="equal" stopIfTrue="1">
      <formula>"CW 3120-R2"</formula>
    </cfRule>
    <cfRule type="cellIs" priority="411" dxfId="725" operator="equal" stopIfTrue="1">
      <formula>"CW 3240-R7"</formula>
    </cfRule>
  </conditionalFormatting>
  <conditionalFormatting sqref="D234">
    <cfRule type="cellIs" priority="418" dxfId="725" operator="equal" stopIfTrue="1">
      <formula>"CW 3120-R2"</formula>
    </cfRule>
    <cfRule type="cellIs" priority="419" dxfId="725" operator="equal" stopIfTrue="1">
      <formula>"CW 3240-R7"</formula>
    </cfRule>
  </conditionalFormatting>
  <conditionalFormatting sqref="D245">
    <cfRule type="cellIs" priority="406" dxfId="725" operator="equal" stopIfTrue="1">
      <formula>"CW 2130-R11"</formula>
    </cfRule>
    <cfRule type="cellIs" priority="407" dxfId="725" operator="equal" stopIfTrue="1">
      <formula>"CW 3120-R2"</formula>
    </cfRule>
    <cfRule type="cellIs" priority="408" dxfId="725" operator="equal" stopIfTrue="1">
      <formula>"CW 3240-R7"</formula>
    </cfRule>
  </conditionalFormatting>
  <conditionalFormatting sqref="D246">
    <cfRule type="cellIs" priority="403" dxfId="725" operator="equal" stopIfTrue="1">
      <formula>"CW 2130-R11"</formula>
    </cfRule>
    <cfRule type="cellIs" priority="404" dxfId="725" operator="equal" stopIfTrue="1">
      <formula>"CW 3120-R2"</formula>
    </cfRule>
    <cfRule type="cellIs" priority="405" dxfId="725" operator="equal" stopIfTrue="1">
      <formula>"CW 3240-R7"</formula>
    </cfRule>
  </conditionalFormatting>
  <conditionalFormatting sqref="D247">
    <cfRule type="cellIs" priority="400" dxfId="725" operator="equal" stopIfTrue="1">
      <formula>"CW 2130-R11"</formula>
    </cfRule>
    <cfRule type="cellIs" priority="401" dxfId="725" operator="equal" stopIfTrue="1">
      <formula>"CW 3120-R2"</formula>
    </cfRule>
    <cfRule type="cellIs" priority="402" dxfId="725" operator="equal" stopIfTrue="1">
      <formula>"CW 3240-R7"</formula>
    </cfRule>
  </conditionalFormatting>
  <conditionalFormatting sqref="D248:D250">
    <cfRule type="cellIs" priority="397" dxfId="725" operator="equal" stopIfTrue="1">
      <formula>"CW 2130-R11"</formula>
    </cfRule>
    <cfRule type="cellIs" priority="398" dxfId="725" operator="equal" stopIfTrue="1">
      <formula>"CW 3120-R2"</formula>
    </cfRule>
    <cfRule type="cellIs" priority="399" dxfId="725" operator="equal" stopIfTrue="1">
      <formula>"CW 3240-R7"</formula>
    </cfRule>
  </conditionalFormatting>
  <conditionalFormatting sqref="D271">
    <cfRule type="cellIs" priority="394" dxfId="725" operator="equal" stopIfTrue="1">
      <formula>"CW 2130-R11"</formula>
    </cfRule>
    <cfRule type="cellIs" priority="395" dxfId="725" operator="equal" stopIfTrue="1">
      <formula>"CW 3120-R2"</formula>
    </cfRule>
    <cfRule type="cellIs" priority="396" dxfId="725" operator="equal" stopIfTrue="1">
      <formula>"CW 3240-R7"</formula>
    </cfRule>
  </conditionalFormatting>
  <conditionalFormatting sqref="D289:D292">
    <cfRule type="cellIs" priority="388" dxfId="725" operator="equal" stopIfTrue="1">
      <formula>"CW 2130-R11"</formula>
    </cfRule>
    <cfRule type="cellIs" priority="389" dxfId="725" operator="equal" stopIfTrue="1">
      <formula>"CW 3120-R2"</formula>
    </cfRule>
    <cfRule type="cellIs" priority="390" dxfId="725" operator="equal" stopIfTrue="1">
      <formula>"CW 3240-R7"</formula>
    </cfRule>
  </conditionalFormatting>
  <conditionalFormatting sqref="D294:D296">
    <cfRule type="cellIs" priority="385" dxfId="725" operator="equal" stopIfTrue="1">
      <formula>"CW 2130-R11"</formula>
    </cfRule>
    <cfRule type="cellIs" priority="386" dxfId="725" operator="equal" stopIfTrue="1">
      <formula>"CW 3120-R2"</formula>
    </cfRule>
    <cfRule type="cellIs" priority="387" dxfId="725" operator="equal" stopIfTrue="1">
      <formula>"CW 3240-R7"</formula>
    </cfRule>
  </conditionalFormatting>
  <conditionalFormatting sqref="D287">
    <cfRule type="cellIs" priority="391" dxfId="725" operator="equal" stopIfTrue="1">
      <formula>"CW 2130-R11"</formula>
    </cfRule>
    <cfRule type="cellIs" priority="392" dxfId="725" operator="equal" stopIfTrue="1">
      <formula>"CW 3120-R2"</formula>
    </cfRule>
    <cfRule type="cellIs" priority="393" dxfId="725" operator="equal" stopIfTrue="1">
      <formula>"CW 3240-R7"</formula>
    </cfRule>
  </conditionalFormatting>
  <conditionalFormatting sqref="D267:D268">
    <cfRule type="cellIs" priority="382" dxfId="725" operator="equal" stopIfTrue="1">
      <formula>"CW 2130-R11"</formula>
    </cfRule>
    <cfRule type="cellIs" priority="383" dxfId="725" operator="equal" stopIfTrue="1">
      <formula>"CW 3120-R2"</formula>
    </cfRule>
    <cfRule type="cellIs" priority="384" dxfId="725" operator="equal" stopIfTrue="1">
      <formula>"CW 3240-R7"</formula>
    </cfRule>
  </conditionalFormatting>
  <conditionalFormatting sqref="D317:D318">
    <cfRule type="cellIs" priority="367" dxfId="725" operator="equal" stopIfTrue="1">
      <formula>"CW 2130-R11"</formula>
    </cfRule>
    <cfRule type="cellIs" priority="368" dxfId="725" operator="equal" stopIfTrue="1">
      <formula>"CW 3120-R2"</formula>
    </cfRule>
    <cfRule type="cellIs" priority="369" dxfId="725" operator="equal" stopIfTrue="1">
      <formula>"CW 3240-R7"</formula>
    </cfRule>
  </conditionalFormatting>
  <conditionalFormatting sqref="D274:D275">
    <cfRule type="cellIs" priority="379" dxfId="725" operator="equal" stopIfTrue="1">
      <formula>"CW 2130-R11"</formula>
    </cfRule>
    <cfRule type="cellIs" priority="380" dxfId="725" operator="equal" stopIfTrue="1">
      <formula>"CW 3120-R2"</formula>
    </cfRule>
    <cfRule type="cellIs" priority="381" dxfId="725" operator="equal" stopIfTrue="1">
      <formula>"CW 3240-R7"</formula>
    </cfRule>
  </conditionalFormatting>
  <conditionalFormatting sqref="D301">
    <cfRule type="cellIs" priority="374" dxfId="725" operator="equal" stopIfTrue="1">
      <formula>"CW 2130-R11"</formula>
    </cfRule>
    <cfRule type="cellIs" priority="375" dxfId="725" operator="equal" stopIfTrue="1">
      <formula>"CW 3120-R2"</formula>
    </cfRule>
    <cfRule type="cellIs" priority="376" dxfId="725" operator="equal" stopIfTrue="1">
      <formula>"CW 3240-R7"</formula>
    </cfRule>
  </conditionalFormatting>
  <conditionalFormatting sqref="D319:D320">
    <cfRule type="cellIs" priority="364" dxfId="725" operator="equal" stopIfTrue="1">
      <formula>"CW 2130-R11"</formula>
    </cfRule>
    <cfRule type="cellIs" priority="365" dxfId="725" operator="equal" stopIfTrue="1">
      <formula>"CW 3120-R2"</formula>
    </cfRule>
    <cfRule type="cellIs" priority="366" dxfId="725" operator="equal" stopIfTrue="1">
      <formula>"CW 3240-R7"</formula>
    </cfRule>
  </conditionalFormatting>
  <conditionalFormatting sqref="D300">
    <cfRule type="cellIs" priority="377" dxfId="725" operator="equal" stopIfTrue="1">
      <formula>"CW 3120-R2"</formula>
    </cfRule>
    <cfRule type="cellIs" priority="378" dxfId="725" operator="equal" stopIfTrue="1">
      <formula>"CW 3240-R7"</formula>
    </cfRule>
  </conditionalFormatting>
  <conditionalFormatting sqref="D305:D307">
    <cfRule type="cellIs" priority="372" dxfId="725" operator="equal" stopIfTrue="1">
      <formula>"CW 3120-R2"</formula>
    </cfRule>
    <cfRule type="cellIs" priority="373" dxfId="725" operator="equal" stopIfTrue="1">
      <formula>"CW 3240-R7"</formula>
    </cfRule>
  </conditionalFormatting>
  <conditionalFormatting sqref="D316">
    <cfRule type="cellIs" priority="370" dxfId="725" operator="equal" stopIfTrue="1">
      <formula>"CW 3120-R2"</formula>
    </cfRule>
    <cfRule type="cellIs" priority="371" dxfId="725" operator="equal" stopIfTrue="1">
      <formula>"CW 3240-R7"</formula>
    </cfRule>
  </conditionalFormatting>
  <conditionalFormatting sqref="D328">
    <cfRule type="cellIs" priority="352" dxfId="725" operator="equal" stopIfTrue="1">
      <formula>"CW 2130-R11"</formula>
    </cfRule>
    <cfRule type="cellIs" priority="353" dxfId="725" operator="equal" stopIfTrue="1">
      <formula>"CW 3120-R2"</formula>
    </cfRule>
    <cfRule type="cellIs" priority="354" dxfId="725" operator="equal" stopIfTrue="1">
      <formula>"CW 3240-R7"</formula>
    </cfRule>
  </conditionalFormatting>
  <conditionalFormatting sqref="D329:D331">
    <cfRule type="cellIs" priority="349" dxfId="725" operator="equal" stopIfTrue="1">
      <formula>"CW 2130-R11"</formula>
    </cfRule>
    <cfRule type="cellIs" priority="350" dxfId="725" operator="equal" stopIfTrue="1">
      <formula>"CW 3120-R2"</formula>
    </cfRule>
    <cfRule type="cellIs" priority="351" dxfId="725" operator="equal" stopIfTrue="1">
      <formula>"CW 3240-R7"</formula>
    </cfRule>
  </conditionalFormatting>
  <conditionalFormatting sqref="D324">
    <cfRule type="cellIs" priority="361" dxfId="725" operator="equal" stopIfTrue="1">
      <formula>"CW 2130-R11"</formula>
    </cfRule>
    <cfRule type="cellIs" priority="362" dxfId="725" operator="equal" stopIfTrue="1">
      <formula>"CW 3120-R2"</formula>
    </cfRule>
    <cfRule type="cellIs" priority="363" dxfId="725" operator="equal" stopIfTrue="1">
      <formula>"CW 3240-R7"</formula>
    </cfRule>
  </conditionalFormatting>
  <conditionalFormatting sqref="D326">
    <cfRule type="cellIs" priority="358" dxfId="725" operator="equal" stopIfTrue="1">
      <formula>"CW 2130-R11"</formula>
    </cfRule>
    <cfRule type="cellIs" priority="359" dxfId="725" operator="equal" stopIfTrue="1">
      <formula>"CW 3120-R2"</formula>
    </cfRule>
    <cfRule type="cellIs" priority="360" dxfId="725" operator="equal" stopIfTrue="1">
      <formula>"CW 3240-R7"</formula>
    </cfRule>
  </conditionalFormatting>
  <conditionalFormatting sqref="D327">
    <cfRule type="cellIs" priority="355" dxfId="725" operator="equal" stopIfTrue="1">
      <formula>"CW 2130-R11"</formula>
    </cfRule>
    <cfRule type="cellIs" priority="356" dxfId="725" operator="equal" stopIfTrue="1">
      <formula>"CW 3120-R2"</formula>
    </cfRule>
    <cfRule type="cellIs" priority="357" dxfId="725" operator="equal" stopIfTrue="1">
      <formula>"CW 3240-R7"</formula>
    </cfRule>
  </conditionalFormatting>
  <conditionalFormatting sqref="D325">
    <cfRule type="cellIs" priority="347" dxfId="725" operator="equal" stopIfTrue="1">
      <formula>"CW 3120-R2"</formula>
    </cfRule>
    <cfRule type="cellIs" priority="348" dxfId="725" operator="equal" stopIfTrue="1">
      <formula>"CW 3240-R7"</formula>
    </cfRule>
  </conditionalFormatting>
  <conditionalFormatting sqref="D244">
    <cfRule type="cellIs" priority="345" dxfId="725" operator="equal" stopIfTrue="1">
      <formula>"CW 3120-R2"</formula>
    </cfRule>
    <cfRule type="cellIs" priority="346" dxfId="725" operator="equal" stopIfTrue="1">
      <formula>"CW 3240-R7"</formula>
    </cfRule>
  </conditionalFormatting>
  <conditionalFormatting sqref="D321">
    <cfRule type="cellIs" priority="343" dxfId="725" operator="equal" stopIfTrue="1">
      <formula>"CW 3120-R2"</formula>
    </cfRule>
    <cfRule type="cellIs" priority="344" dxfId="725" operator="equal" stopIfTrue="1">
      <formula>"CW 3240-R7"</formula>
    </cfRule>
  </conditionalFormatting>
  <conditionalFormatting sqref="D158:D163">
    <cfRule type="cellIs" priority="341" dxfId="725" operator="equal" stopIfTrue="1">
      <formula>"CW 3120-R2"</formula>
    </cfRule>
    <cfRule type="cellIs" priority="342" dxfId="725" operator="equal" stopIfTrue="1">
      <formula>"CW 3240-R7"</formula>
    </cfRule>
  </conditionalFormatting>
  <conditionalFormatting sqref="D339">
    <cfRule type="cellIs" priority="338" dxfId="725" operator="equal" stopIfTrue="1">
      <formula>"CW 2130-R11"</formula>
    </cfRule>
    <cfRule type="cellIs" priority="339" dxfId="725" operator="equal" stopIfTrue="1">
      <formula>"CW 3120-R2"</formula>
    </cfRule>
    <cfRule type="cellIs" priority="340" dxfId="725" operator="equal" stopIfTrue="1">
      <formula>"CW 3240-R7"</formula>
    </cfRule>
  </conditionalFormatting>
  <conditionalFormatting sqref="D340">
    <cfRule type="cellIs" priority="335" dxfId="725" operator="equal" stopIfTrue="1">
      <formula>"CW 2130-R11"</formula>
    </cfRule>
    <cfRule type="cellIs" priority="336" dxfId="725" operator="equal" stopIfTrue="1">
      <formula>"CW 3120-R2"</formula>
    </cfRule>
    <cfRule type="cellIs" priority="337" dxfId="725" operator="equal" stopIfTrue="1">
      <formula>"CW 3240-R7"</formula>
    </cfRule>
  </conditionalFormatting>
  <conditionalFormatting sqref="D341:D342">
    <cfRule type="cellIs" priority="332" dxfId="725" operator="equal" stopIfTrue="1">
      <formula>"CW 2130-R11"</formula>
    </cfRule>
    <cfRule type="cellIs" priority="333" dxfId="725" operator="equal" stopIfTrue="1">
      <formula>"CW 3120-R2"</formula>
    </cfRule>
    <cfRule type="cellIs" priority="334" dxfId="725" operator="equal" stopIfTrue="1">
      <formula>"CW 3240-R7"</formula>
    </cfRule>
  </conditionalFormatting>
  <conditionalFormatting sqref="D344">
    <cfRule type="cellIs" priority="329" dxfId="725" operator="equal" stopIfTrue="1">
      <formula>"CW 2130-R11"</formula>
    </cfRule>
    <cfRule type="cellIs" priority="330" dxfId="725" operator="equal" stopIfTrue="1">
      <formula>"CW 3120-R2"</formula>
    </cfRule>
    <cfRule type="cellIs" priority="331" dxfId="725" operator="equal" stopIfTrue="1">
      <formula>"CW 3240-R7"</formula>
    </cfRule>
  </conditionalFormatting>
  <conditionalFormatting sqref="D345:D346">
    <cfRule type="cellIs" priority="326" dxfId="725" operator="equal" stopIfTrue="1">
      <formula>"CW 2130-R11"</formula>
    </cfRule>
    <cfRule type="cellIs" priority="327" dxfId="725" operator="equal" stopIfTrue="1">
      <formula>"CW 3120-R2"</formula>
    </cfRule>
    <cfRule type="cellIs" priority="328" dxfId="725" operator="equal" stopIfTrue="1">
      <formula>"CW 3240-R7"</formula>
    </cfRule>
  </conditionalFormatting>
  <conditionalFormatting sqref="D351">
    <cfRule type="cellIs" priority="323" dxfId="725" operator="equal" stopIfTrue="1">
      <formula>"CW 2130-R11"</formula>
    </cfRule>
    <cfRule type="cellIs" priority="324" dxfId="725" operator="equal" stopIfTrue="1">
      <formula>"CW 3120-R2"</formula>
    </cfRule>
    <cfRule type="cellIs" priority="325" dxfId="725" operator="equal" stopIfTrue="1">
      <formula>"CW 3240-R7"</formula>
    </cfRule>
  </conditionalFormatting>
  <conditionalFormatting sqref="D352">
    <cfRule type="cellIs" priority="320" dxfId="725" operator="equal" stopIfTrue="1">
      <formula>"CW 2130-R11"</formula>
    </cfRule>
    <cfRule type="cellIs" priority="321" dxfId="725" operator="equal" stopIfTrue="1">
      <formula>"CW 3120-R2"</formula>
    </cfRule>
    <cfRule type="cellIs" priority="322" dxfId="725" operator="equal" stopIfTrue="1">
      <formula>"CW 3240-R7"</formula>
    </cfRule>
  </conditionalFormatting>
  <conditionalFormatting sqref="D358">
    <cfRule type="cellIs" priority="317" dxfId="725" operator="equal" stopIfTrue="1">
      <formula>"CW 2130-R11"</formula>
    </cfRule>
    <cfRule type="cellIs" priority="318" dxfId="725" operator="equal" stopIfTrue="1">
      <formula>"CW 3120-R2"</formula>
    </cfRule>
    <cfRule type="cellIs" priority="319" dxfId="725" operator="equal" stopIfTrue="1">
      <formula>"CW 3240-R7"</formula>
    </cfRule>
  </conditionalFormatting>
  <conditionalFormatting sqref="D359">
    <cfRule type="cellIs" priority="314" dxfId="725" operator="equal" stopIfTrue="1">
      <formula>"CW 2130-R11"</formula>
    </cfRule>
    <cfRule type="cellIs" priority="315" dxfId="725" operator="equal" stopIfTrue="1">
      <formula>"CW 3120-R2"</formula>
    </cfRule>
    <cfRule type="cellIs" priority="316" dxfId="725" operator="equal" stopIfTrue="1">
      <formula>"CW 3240-R7"</formula>
    </cfRule>
  </conditionalFormatting>
  <conditionalFormatting sqref="D417">
    <cfRule type="cellIs" priority="311" dxfId="725" operator="equal" stopIfTrue="1">
      <formula>"CW 2130-R11"</formula>
    </cfRule>
    <cfRule type="cellIs" priority="312" dxfId="725" operator="equal" stopIfTrue="1">
      <formula>"CW 3120-R2"</formula>
    </cfRule>
    <cfRule type="cellIs" priority="313" dxfId="725" operator="equal" stopIfTrue="1">
      <formula>"CW 3240-R7"</formula>
    </cfRule>
  </conditionalFormatting>
  <conditionalFormatting sqref="D419">
    <cfRule type="cellIs" priority="308" dxfId="725" operator="equal" stopIfTrue="1">
      <formula>"CW 2130-R11"</formula>
    </cfRule>
    <cfRule type="cellIs" priority="309" dxfId="725" operator="equal" stopIfTrue="1">
      <formula>"CW 3120-R2"</formula>
    </cfRule>
    <cfRule type="cellIs" priority="310" dxfId="725" operator="equal" stopIfTrue="1">
      <formula>"CW 3240-R7"</formula>
    </cfRule>
  </conditionalFormatting>
  <conditionalFormatting sqref="D353">
    <cfRule type="cellIs" priority="302" dxfId="725" operator="equal" stopIfTrue="1">
      <formula>"CW 2130-R11"</formula>
    </cfRule>
    <cfRule type="cellIs" priority="303" dxfId="725" operator="equal" stopIfTrue="1">
      <formula>"CW 3120-R2"</formula>
    </cfRule>
    <cfRule type="cellIs" priority="304" dxfId="725" operator="equal" stopIfTrue="1">
      <formula>"CW 3240-R7"</formula>
    </cfRule>
  </conditionalFormatting>
  <conditionalFormatting sqref="D357">
    <cfRule type="cellIs" priority="305" dxfId="725" operator="equal" stopIfTrue="1">
      <formula>"CW 2130-R11"</formula>
    </cfRule>
    <cfRule type="cellIs" priority="306" dxfId="725" operator="equal" stopIfTrue="1">
      <formula>"CW 3120-R2"</formula>
    </cfRule>
    <cfRule type="cellIs" priority="307" dxfId="725" operator="equal" stopIfTrue="1">
      <formula>"CW 3240-R7"</formula>
    </cfRule>
  </conditionalFormatting>
  <conditionalFormatting sqref="D367:D370">
    <cfRule type="cellIs" priority="296" dxfId="725" operator="equal" stopIfTrue="1">
      <formula>"CW 2130-R11"</formula>
    </cfRule>
    <cfRule type="cellIs" priority="297" dxfId="725" operator="equal" stopIfTrue="1">
      <formula>"CW 3120-R2"</formula>
    </cfRule>
    <cfRule type="cellIs" priority="298" dxfId="725" operator="equal" stopIfTrue="1">
      <formula>"CW 3240-R7"</formula>
    </cfRule>
  </conditionalFormatting>
  <conditionalFormatting sqref="D373:D375">
    <cfRule type="cellIs" priority="293" dxfId="725" operator="equal" stopIfTrue="1">
      <formula>"CW 2130-R11"</formula>
    </cfRule>
    <cfRule type="cellIs" priority="294" dxfId="725" operator="equal" stopIfTrue="1">
      <formula>"CW 3120-R2"</formula>
    </cfRule>
    <cfRule type="cellIs" priority="295" dxfId="725" operator="equal" stopIfTrue="1">
      <formula>"CW 3240-R7"</formula>
    </cfRule>
  </conditionalFormatting>
  <conditionalFormatting sqref="D365">
    <cfRule type="cellIs" priority="299" dxfId="725" operator="equal" stopIfTrue="1">
      <formula>"CW 2130-R11"</formula>
    </cfRule>
    <cfRule type="cellIs" priority="300" dxfId="725" operator="equal" stopIfTrue="1">
      <formula>"CW 3120-R2"</formula>
    </cfRule>
    <cfRule type="cellIs" priority="301" dxfId="725" operator="equal" stopIfTrue="1">
      <formula>"CW 3240-R7"</formula>
    </cfRule>
  </conditionalFormatting>
  <conditionalFormatting sqref="D348:D350">
    <cfRule type="cellIs" priority="290" dxfId="725" operator="equal" stopIfTrue="1">
      <formula>"CW 2130-R11"</formula>
    </cfRule>
    <cfRule type="cellIs" priority="291" dxfId="725" operator="equal" stopIfTrue="1">
      <formula>"CW 3120-R2"</formula>
    </cfRule>
    <cfRule type="cellIs" priority="292" dxfId="725" operator="equal" stopIfTrue="1">
      <formula>"CW 3240-R7"</formula>
    </cfRule>
  </conditionalFormatting>
  <conditionalFormatting sqref="D401:D402">
    <cfRule type="cellIs" priority="278" dxfId="725" operator="equal" stopIfTrue="1">
      <formula>"CW 2130-R11"</formula>
    </cfRule>
    <cfRule type="cellIs" priority="279" dxfId="725" operator="equal" stopIfTrue="1">
      <formula>"CW 3120-R2"</formula>
    </cfRule>
    <cfRule type="cellIs" priority="280" dxfId="725" operator="equal" stopIfTrue="1">
      <formula>"CW 3240-R7"</formula>
    </cfRule>
  </conditionalFormatting>
  <conditionalFormatting sqref="D408">
    <cfRule type="cellIs" priority="275" dxfId="725" operator="equal" stopIfTrue="1">
      <formula>"CW 2130-R11"</formula>
    </cfRule>
    <cfRule type="cellIs" priority="276" dxfId="725" operator="equal" stopIfTrue="1">
      <formula>"CW 3120-R2"</formula>
    </cfRule>
    <cfRule type="cellIs" priority="277" dxfId="725" operator="equal" stopIfTrue="1">
      <formula>"CW 3240-R7"</formula>
    </cfRule>
  </conditionalFormatting>
  <conditionalFormatting sqref="D380 D382">
    <cfRule type="cellIs" priority="285" dxfId="725" operator="equal" stopIfTrue="1">
      <formula>"CW 2130-R11"</formula>
    </cfRule>
    <cfRule type="cellIs" priority="286" dxfId="725" operator="equal" stopIfTrue="1">
      <formula>"CW 3120-R2"</formula>
    </cfRule>
    <cfRule type="cellIs" priority="287" dxfId="725" operator="equal" stopIfTrue="1">
      <formula>"CW 3240-R7"</formula>
    </cfRule>
  </conditionalFormatting>
  <conditionalFormatting sqref="D410">
    <cfRule type="cellIs" priority="272" dxfId="725" operator="equal" stopIfTrue="1">
      <formula>"CW 2130-R11"</formula>
    </cfRule>
    <cfRule type="cellIs" priority="273" dxfId="725" operator="equal" stopIfTrue="1">
      <formula>"CW 3120-R2"</formula>
    </cfRule>
    <cfRule type="cellIs" priority="274" dxfId="725" operator="equal" stopIfTrue="1">
      <formula>"CW 3240-R7"</formula>
    </cfRule>
  </conditionalFormatting>
  <conditionalFormatting sqref="D379">
    <cfRule type="cellIs" priority="288" dxfId="725" operator="equal" stopIfTrue="1">
      <formula>"CW 3120-R2"</formula>
    </cfRule>
    <cfRule type="cellIs" priority="289" dxfId="725" operator="equal" stopIfTrue="1">
      <formula>"CW 3240-R7"</formula>
    </cfRule>
  </conditionalFormatting>
  <conditionalFormatting sqref="D383:D385">
    <cfRule type="cellIs" priority="283" dxfId="725" operator="equal" stopIfTrue="1">
      <formula>"CW 3120-R2"</formula>
    </cfRule>
    <cfRule type="cellIs" priority="284" dxfId="725" operator="equal" stopIfTrue="1">
      <formula>"CW 3240-R7"</formula>
    </cfRule>
  </conditionalFormatting>
  <conditionalFormatting sqref="D400">
    <cfRule type="cellIs" priority="281" dxfId="725" operator="equal" stopIfTrue="1">
      <formula>"CW 3120-R2"</formula>
    </cfRule>
    <cfRule type="cellIs" priority="282" dxfId="725" operator="equal" stopIfTrue="1">
      <formula>"CW 3240-R7"</formula>
    </cfRule>
  </conditionalFormatting>
  <conditionalFormatting sqref="D412">
    <cfRule type="cellIs" priority="266" dxfId="725" operator="equal" stopIfTrue="1">
      <formula>"CW 2130-R11"</formula>
    </cfRule>
    <cfRule type="cellIs" priority="267" dxfId="725" operator="equal" stopIfTrue="1">
      <formula>"CW 3120-R2"</formula>
    </cfRule>
    <cfRule type="cellIs" priority="268" dxfId="725" operator="equal" stopIfTrue="1">
      <formula>"CW 3240-R7"</formula>
    </cfRule>
  </conditionalFormatting>
  <conditionalFormatting sqref="D413:D415">
    <cfRule type="cellIs" priority="263" dxfId="725" operator="equal" stopIfTrue="1">
      <formula>"CW 2130-R11"</formula>
    </cfRule>
    <cfRule type="cellIs" priority="264" dxfId="725" operator="equal" stopIfTrue="1">
      <formula>"CW 3120-R2"</formula>
    </cfRule>
    <cfRule type="cellIs" priority="265" dxfId="725" operator="equal" stopIfTrue="1">
      <formula>"CW 3240-R7"</formula>
    </cfRule>
  </conditionalFormatting>
  <conditionalFormatting sqref="D411">
    <cfRule type="cellIs" priority="269" dxfId="725" operator="equal" stopIfTrue="1">
      <formula>"CW 2130-R11"</formula>
    </cfRule>
    <cfRule type="cellIs" priority="270" dxfId="725" operator="equal" stopIfTrue="1">
      <formula>"CW 3120-R2"</formula>
    </cfRule>
    <cfRule type="cellIs" priority="271" dxfId="725" operator="equal" stopIfTrue="1">
      <formula>"CW 3240-R7"</formula>
    </cfRule>
  </conditionalFormatting>
  <conditionalFormatting sqref="D409">
    <cfRule type="cellIs" priority="261" dxfId="725" operator="equal" stopIfTrue="1">
      <formula>"CW 3120-R2"</formula>
    </cfRule>
    <cfRule type="cellIs" priority="262" dxfId="725" operator="equal" stopIfTrue="1">
      <formula>"CW 3240-R7"</formula>
    </cfRule>
  </conditionalFormatting>
  <conditionalFormatting sqref="D389:D394">
    <cfRule type="cellIs" priority="257" dxfId="725" operator="equal" stopIfTrue="1">
      <formula>"CW 3120-R2"</formula>
    </cfRule>
    <cfRule type="cellIs" priority="258" dxfId="725" operator="equal" stopIfTrue="1">
      <formula>"CW 3240-R7"</formula>
    </cfRule>
  </conditionalFormatting>
  <conditionalFormatting sqref="D405">
    <cfRule type="cellIs" priority="259" dxfId="725" operator="equal" stopIfTrue="1">
      <formula>"CW 2130-R11"</formula>
    </cfRule>
    <cfRule type="cellIs" priority="260" dxfId="725" operator="equal" stopIfTrue="1">
      <formula>"CW 3240-R7"</formula>
    </cfRule>
  </conditionalFormatting>
  <conditionalFormatting sqref="D404">
    <cfRule type="cellIs" priority="255" dxfId="725" operator="equal" stopIfTrue="1">
      <formula>"CW 3120-R2"</formula>
    </cfRule>
    <cfRule type="cellIs" priority="256" dxfId="725" operator="equal" stopIfTrue="1">
      <formula>"CW 3240-R7"</formula>
    </cfRule>
  </conditionalFormatting>
  <conditionalFormatting sqref="D403">
    <cfRule type="cellIs" priority="253" dxfId="725" operator="equal" stopIfTrue="1">
      <formula>"CW 3120-R2"</formula>
    </cfRule>
    <cfRule type="cellIs" priority="254" dxfId="725" operator="equal" stopIfTrue="1">
      <formula>"CW 3240-R7"</formula>
    </cfRule>
  </conditionalFormatting>
  <conditionalFormatting sqref="D398:D399">
    <cfRule type="cellIs" priority="250" dxfId="725" operator="equal" stopIfTrue="1">
      <formula>"CW 2130-R11"</formula>
    </cfRule>
    <cfRule type="cellIs" priority="251" dxfId="725" operator="equal" stopIfTrue="1">
      <formula>"CW 3120-R2"</formula>
    </cfRule>
    <cfRule type="cellIs" priority="252" dxfId="725" operator="equal" stopIfTrue="1">
      <formula>"CW 3240-R7"</formula>
    </cfRule>
  </conditionalFormatting>
  <conditionalFormatting sqref="D397">
    <cfRule type="cellIs" priority="248" dxfId="725" operator="equal" stopIfTrue="1">
      <formula>"CW 3120-R2"</formula>
    </cfRule>
    <cfRule type="cellIs" priority="249" dxfId="725" operator="equal" stopIfTrue="1">
      <formula>"CW 3240-R7"</formula>
    </cfRule>
  </conditionalFormatting>
  <conditionalFormatting sqref="D314:D315">
    <cfRule type="cellIs" priority="243" dxfId="725" operator="equal" stopIfTrue="1">
      <formula>"CW 2130-R11"</formula>
    </cfRule>
    <cfRule type="cellIs" priority="244" dxfId="725" operator="equal" stopIfTrue="1">
      <formula>"CW 3120-R2"</formula>
    </cfRule>
    <cfRule type="cellIs" priority="245" dxfId="725" operator="equal" stopIfTrue="1">
      <formula>"CW 3240-R7"</formula>
    </cfRule>
  </conditionalFormatting>
  <conditionalFormatting sqref="D313">
    <cfRule type="cellIs" priority="246" dxfId="725" operator="equal" stopIfTrue="1">
      <formula>"CW 3120-R2"</formula>
    </cfRule>
    <cfRule type="cellIs" priority="247" dxfId="725" operator="equal" stopIfTrue="1">
      <formula>"CW 3240-R7"</formula>
    </cfRule>
  </conditionalFormatting>
  <conditionalFormatting sqref="D239">
    <cfRule type="cellIs" priority="241" dxfId="725" operator="equal" stopIfTrue="1">
      <formula>"CW 3120-R2"</formula>
    </cfRule>
    <cfRule type="cellIs" priority="242" dxfId="725" operator="equal" stopIfTrue="1">
      <formula>"CW 3240-R7"</formula>
    </cfRule>
  </conditionalFormatting>
  <conditionalFormatting sqref="D63">
    <cfRule type="cellIs" priority="238" dxfId="725" operator="equal" stopIfTrue="1">
      <formula>"CW 2130-R11"</formula>
    </cfRule>
    <cfRule type="cellIs" priority="239" dxfId="725" operator="equal" stopIfTrue="1">
      <formula>"CW 3120-R2"</formula>
    </cfRule>
    <cfRule type="cellIs" priority="240" dxfId="725" operator="equal" stopIfTrue="1">
      <formula>"CW 3240-R7"</formula>
    </cfRule>
  </conditionalFormatting>
  <conditionalFormatting sqref="D262">
    <cfRule type="cellIs" priority="232" dxfId="725" operator="equal" stopIfTrue="1">
      <formula>"CW 2130-R11"</formula>
    </cfRule>
    <cfRule type="cellIs" priority="233" dxfId="725" operator="equal" stopIfTrue="1">
      <formula>"CW 3120-R2"</formula>
    </cfRule>
    <cfRule type="cellIs" priority="234" dxfId="725" operator="equal" stopIfTrue="1">
      <formula>"CW 3240-R7"</formula>
    </cfRule>
  </conditionalFormatting>
  <conditionalFormatting sqref="D343">
    <cfRule type="cellIs" priority="229" dxfId="725" operator="equal" stopIfTrue="1">
      <formula>"CW 2130-R11"</formula>
    </cfRule>
    <cfRule type="cellIs" priority="230" dxfId="725" operator="equal" stopIfTrue="1">
      <formula>"CW 3120-R2"</formula>
    </cfRule>
    <cfRule type="cellIs" priority="231" dxfId="725" operator="equal" stopIfTrue="1">
      <formula>"CW 3240-R7"</formula>
    </cfRule>
  </conditionalFormatting>
  <conditionalFormatting sqref="D381">
    <cfRule type="cellIs" priority="227" dxfId="725" operator="equal" stopIfTrue="1">
      <formula>"CW 3120-R2"</formula>
    </cfRule>
    <cfRule type="cellIs" priority="228" dxfId="725" operator="equal" stopIfTrue="1">
      <formula>"CW 3240-R7"</formula>
    </cfRule>
  </conditionalFormatting>
  <conditionalFormatting sqref="D220:D222">
    <cfRule type="cellIs" priority="225" dxfId="725" operator="equal" stopIfTrue="1">
      <formula>"CW 3120-R2"</formula>
    </cfRule>
    <cfRule type="cellIs" priority="226" dxfId="725" operator="equal" stopIfTrue="1">
      <formula>"CW 3240-R7"</formula>
    </cfRule>
  </conditionalFormatting>
  <conditionalFormatting sqref="D302:D304">
    <cfRule type="cellIs" priority="223" dxfId="725" operator="equal" stopIfTrue="1">
      <formula>"CW 3120-R2"</formula>
    </cfRule>
    <cfRule type="cellIs" priority="224" dxfId="725" operator="equal" stopIfTrue="1">
      <formula>"CW 3240-R7"</formula>
    </cfRule>
  </conditionalFormatting>
  <conditionalFormatting sqref="D360">
    <cfRule type="cellIs" priority="220" dxfId="725" operator="equal" stopIfTrue="1">
      <formula>"CW 2130-R11"</formula>
    </cfRule>
    <cfRule type="cellIs" priority="221" dxfId="725" operator="equal" stopIfTrue="1">
      <formula>"CW 3120-R2"</formula>
    </cfRule>
    <cfRule type="cellIs" priority="222" dxfId="725" operator="equal" stopIfTrue="1">
      <formula>"CW 3240-R7"</formula>
    </cfRule>
  </conditionalFormatting>
  <conditionalFormatting sqref="D240">
    <cfRule type="cellIs" priority="218" dxfId="725" operator="equal" stopIfTrue="1">
      <formula>"CW 2130-R11"</formula>
    </cfRule>
    <cfRule type="cellIs" priority="219" dxfId="725" operator="equal" stopIfTrue="1">
      <formula>"CW 3240-R7"</formula>
    </cfRule>
  </conditionalFormatting>
  <conditionalFormatting sqref="D322">
    <cfRule type="cellIs" priority="216" dxfId="725" operator="equal" stopIfTrue="1">
      <formula>"CW 2130-R11"</formula>
    </cfRule>
    <cfRule type="cellIs" priority="217" dxfId="725" operator="equal" stopIfTrue="1">
      <formula>"CW 3240-R7"</formula>
    </cfRule>
  </conditionalFormatting>
  <conditionalFormatting sqref="D199">
    <cfRule type="cellIs" priority="213" dxfId="725" operator="equal" stopIfTrue="1">
      <formula>"CW 2130-R11"</formula>
    </cfRule>
    <cfRule type="cellIs" priority="214" dxfId="725" operator="equal" stopIfTrue="1">
      <formula>"CW 3120-R2"</formula>
    </cfRule>
    <cfRule type="cellIs" priority="215" dxfId="725" operator="equal" stopIfTrue="1">
      <formula>"CW 3240-R7"</formula>
    </cfRule>
  </conditionalFormatting>
  <conditionalFormatting sqref="D372">
    <cfRule type="cellIs" priority="182" dxfId="725" operator="equal" stopIfTrue="1">
      <formula>"CW 2130-R11"</formula>
    </cfRule>
    <cfRule type="cellIs" priority="183" dxfId="725" operator="equal" stopIfTrue="1">
      <formula>"CW 3120-R2"</formula>
    </cfRule>
    <cfRule type="cellIs" priority="184" dxfId="725" operator="equal" stopIfTrue="1">
      <formula>"CW 3240-R7"</formula>
    </cfRule>
  </conditionalFormatting>
  <conditionalFormatting sqref="D293">
    <cfRule type="cellIs" priority="188" dxfId="725" operator="equal" stopIfTrue="1">
      <formula>"CW 2130-R11"</formula>
    </cfRule>
    <cfRule type="cellIs" priority="189" dxfId="725" operator="equal" stopIfTrue="1">
      <formula>"CW 3120-R2"</formula>
    </cfRule>
    <cfRule type="cellIs" priority="190" dxfId="725" operator="equal" stopIfTrue="1">
      <formula>"CW 3240-R7"</formula>
    </cfRule>
  </conditionalFormatting>
  <conditionalFormatting sqref="D210">
    <cfRule type="cellIs" priority="185" dxfId="725" operator="equal" stopIfTrue="1">
      <formula>"CW 2130-R11"</formula>
    </cfRule>
    <cfRule type="cellIs" priority="186" dxfId="725" operator="equal" stopIfTrue="1">
      <formula>"CW 3120-R2"</formula>
    </cfRule>
    <cfRule type="cellIs" priority="187" dxfId="725" operator="equal" stopIfTrue="1">
      <formula>"CW 3240-R7"</formula>
    </cfRule>
  </conditionalFormatting>
  <conditionalFormatting sqref="D371">
    <cfRule type="cellIs" priority="179" dxfId="725" operator="equal" stopIfTrue="1">
      <formula>"CW 2130-R11"</formula>
    </cfRule>
    <cfRule type="cellIs" priority="180" dxfId="725" operator="equal" stopIfTrue="1">
      <formula>"CW 3120-R2"</formula>
    </cfRule>
    <cfRule type="cellIs" priority="181" dxfId="725" operator="equal" stopIfTrue="1">
      <formula>"CW 3240-R7"</formula>
    </cfRule>
  </conditionalFormatting>
  <conditionalFormatting sqref="D406">
    <cfRule type="cellIs" priority="211" dxfId="725" operator="equal" stopIfTrue="1">
      <formula>"CW 2130-R11"</formula>
    </cfRule>
    <cfRule type="cellIs" priority="212" dxfId="725" operator="equal" stopIfTrue="1">
      <formula>"CW 3240-R7"</formula>
    </cfRule>
  </conditionalFormatting>
  <conditionalFormatting sqref="D215">
    <cfRule type="cellIs" priority="208" dxfId="725" operator="equal" stopIfTrue="1">
      <formula>"CW 2130-R11"</formula>
    </cfRule>
    <cfRule type="cellIs" priority="209" dxfId="725" operator="equal" stopIfTrue="1">
      <formula>"CW 3120-R2"</formula>
    </cfRule>
    <cfRule type="cellIs" priority="210" dxfId="725" operator="equal" stopIfTrue="1">
      <formula>"CW 3240-R7"</formula>
    </cfRule>
  </conditionalFormatting>
  <conditionalFormatting sqref="D298">
    <cfRule type="cellIs" priority="205" dxfId="725" operator="equal" stopIfTrue="1">
      <formula>"CW 2130-R11"</formula>
    </cfRule>
    <cfRule type="cellIs" priority="206" dxfId="725" operator="equal" stopIfTrue="1">
      <formula>"CW 3120-R2"</formula>
    </cfRule>
    <cfRule type="cellIs" priority="207" dxfId="725" operator="equal" stopIfTrue="1">
      <formula>"CW 3240-R7"</formula>
    </cfRule>
  </conditionalFormatting>
  <conditionalFormatting sqref="D377">
    <cfRule type="cellIs" priority="202" dxfId="725" operator="equal" stopIfTrue="1">
      <formula>"CW 2130-R11"</formula>
    </cfRule>
    <cfRule type="cellIs" priority="203" dxfId="725" operator="equal" stopIfTrue="1">
      <formula>"CW 3120-R2"</formula>
    </cfRule>
    <cfRule type="cellIs" priority="204" dxfId="725" operator="equal" stopIfTrue="1">
      <formula>"CW 3240-R7"</formula>
    </cfRule>
  </conditionalFormatting>
  <conditionalFormatting sqref="D205">
    <cfRule type="cellIs" priority="199" dxfId="725" operator="equal" stopIfTrue="1">
      <formula>"CW 2130-R11"</formula>
    </cfRule>
    <cfRule type="cellIs" priority="200" dxfId="725" operator="equal" stopIfTrue="1">
      <formula>"CW 3120-R2"</formula>
    </cfRule>
    <cfRule type="cellIs" priority="201" dxfId="725" operator="equal" stopIfTrue="1">
      <formula>"CW 3240-R7"</formula>
    </cfRule>
  </conditionalFormatting>
  <conditionalFormatting sqref="D288">
    <cfRule type="cellIs" priority="196" dxfId="725" operator="equal" stopIfTrue="1">
      <formula>"CW 2130-R11"</formula>
    </cfRule>
    <cfRule type="cellIs" priority="197" dxfId="725" operator="equal" stopIfTrue="1">
      <formula>"CW 3120-R2"</formula>
    </cfRule>
    <cfRule type="cellIs" priority="198" dxfId="725" operator="equal" stopIfTrue="1">
      <formula>"CW 3240-R7"</formula>
    </cfRule>
  </conditionalFormatting>
  <conditionalFormatting sqref="D366">
    <cfRule type="cellIs" priority="193" dxfId="725" operator="equal" stopIfTrue="1">
      <formula>"CW 2130-R11"</formula>
    </cfRule>
    <cfRule type="cellIs" priority="194" dxfId="725" operator="equal" stopIfTrue="1">
      <formula>"CW 3120-R2"</formula>
    </cfRule>
    <cfRule type="cellIs" priority="195" dxfId="725" operator="equal" stopIfTrue="1">
      <formula>"CW 3240-R7"</formula>
    </cfRule>
  </conditionalFormatting>
  <conditionalFormatting sqref="D241">
    <cfRule type="cellIs" priority="191" dxfId="725" operator="equal" stopIfTrue="1">
      <formula>"CW 2130-R11"</formula>
    </cfRule>
    <cfRule type="cellIs" priority="192" dxfId="725" operator="equal" stopIfTrue="1">
      <formula>"CW 3240-R7"</formula>
    </cfRule>
  </conditionalFormatting>
  <conditionalFormatting sqref="D72">
    <cfRule type="cellIs" priority="173" dxfId="725" operator="equal" stopIfTrue="1">
      <formula>"CW 2130-R11"</formula>
    </cfRule>
    <cfRule type="cellIs" priority="174" dxfId="725" operator="equal" stopIfTrue="1">
      <formula>"CW 3120-R2"</formula>
    </cfRule>
    <cfRule type="cellIs" priority="175" dxfId="725" operator="equal" stopIfTrue="1">
      <formula>"CW 3240-R7"</formula>
    </cfRule>
  </conditionalFormatting>
  <conditionalFormatting sqref="D73:D74">
    <cfRule type="cellIs" priority="176" dxfId="725" operator="equal" stopIfTrue="1">
      <formula>"CW 2130-R11"</formula>
    </cfRule>
    <cfRule type="cellIs" priority="177" dxfId="725" operator="equal" stopIfTrue="1">
      <formula>"CW 3120-R2"</formula>
    </cfRule>
    <cfRule type="cellIs" priority="178" dxfId="725" operator="equal" stopIfTrue="1">
      <formula>"CW 3240-R7"</formula>
    </cfRule>
  </conditionalFormatting>
  <conditionalFormatting sqref="D386:D387">
    <cfRule type="cellIs" priority="171" dxfId="725" operator="equal" stopIfTrue="1">
      <formula>"CW 3120-R2"</formula>
    </cfRule>
    <cfRule type="cellIs" priority="172" dxfId="725" operator="equal" stopIfTrue="1">
      <formula>"CW 3240-R7"</formula>
    </cfRule>
  </conditionalFormatting>
  <conditionalFormatting sqref="D388">
    <cfRule type="cellIs" priority="169" dxfId="725" operator="equal" stopIfTrue="1">
      <formula>"CW 3120-R2"</formula>
    </cfRule>
    <cfRule type="cellIs" priority="170" dxfId="725" operator="equal" stopIfTrue="1">
      <formula>"CW 3240-R7"</formula>
    </cfRule>
  </conditionalFormatting>
  <conditionalFormatting sqref="D308:D309">
    <cfRule type="cellIs" priority="167" dxfId="725" operator="equal" stopIfTrue="1">
      <formula>"CW 3120-R2"</formula>
    </cfRule>
    <cfRule type="cellIs" priority="168" dxfId="725" operator="equal" stopIfTrue="1">
      <formula>"CW 3240-R7"</formula>
    </cfRule>
  </conditionalFormatting>
  <conditionalFormatting sqref="D310">
    <cfRule type="cellIs" priority="165" dxfId="725" operator="equal" stopIfTrue="1">
      <formula>"CW 3120-R2"</formula>
    </cfRule>
    <cfRule type="cellIs" priority="166" dxfId="725" operator="equal" stopIfTrue="1">
      <formula>"CW 3240-R7"</formula>
    </cfRule>
  </conditionalFormatting>
  <conditionalFormatting sqref="D226:D227">
    <cfRule type="cellIs" priority="163" dxfId="725" operator="equal" stopIfTrue="1">
      <formula>"CW 3120-R2"</formula>
    </cfRule>
    <cfRule type="cellIs" priority="164" dxfId="725" operator="equal" stopIfTrue="1">
      <formula>"CW 3240-R7"</formula>
    </cfRule>
  </conditionalFormatting>
  <conditionalFormatting sqref="D228">
    <cfRule type="cellIs" priority="161" dxfId="725" operator="equal" stopIfTrue="1">
      <formula>"CW 3120-R2"</formula>
    </cfRule>
    <cfRule type="cellIs" priority="162" dxfId="725" operator="equal" stopIfTrue="1">
      <formula>"CW 3240-R7"</formula>
    </cfRule>
  </conditionalFormatting>
  <conditionalFormatting sqref="D149">
    <cfRule type="cellIs" priority="156" dxfId="725" operator="equal" stopIfTrue="1">
      <formula>"CW 2130-R11"</formula>
    </cfRule>
    <cfRule type="cellIs" priority="157" dxfId="725" operator="equal" stopIfTrue="1">
      <formula>"CW 3120-R2"</formula>
    </cfRule>
    <cfRule type="cellIs" priority="158" dxfId="725" operator="equal" stopIfTrue="1">
      <formula>"CW 3240-R7"</formula>
    </cfRule>
  </conditionalFormatting>
  <conditionalFormatting sqref="D148">
    <cfRule type="cellIs" priority="154" dxfId="725" operator="equal" stopIfTrue="1">
      <formula>"CW 3120-R2"</formula>
    </cfRule>
    <cfRule type="cellIs" priority="155" dxfId="725" operator="equal" stopIfTrue="1">
      <formula>"CW 3240-R7"</formula>
    </cfRule>
  </conditionalFormatting>
  <conditionalFormatting sqref="D106">
    <cfRule type="cellIs" priority="149" dxfId="725" operator="equal" stopIfTrue="1">
      <formula>"CW 2130-R11"</formula>
    </cfRule>
    <cfRule type="cellIs" priority="150" dxfId="725" operator="equal" stopIfTrue="1">
      <formula>"CW 3120-R2"</formula>
    </cfRule>
    <cfRule type="cellIs" priority="151" dxfId="725" operator="equal" stopIfTrue="1">
      <formula>"CW 3240-R7"</formula>
    </cfRule>
  </conditionalFormatting>
  <conditionalFormatting sqref="D105">
    <cfRule type="cellIs" priority="152" dxfId="725" operator="equal" stopIfTrue="1">
      <formula>"CW 3120-R2"</formula>
    </cfRule>
    <cfRule type="cellIs" priority="153" dxfId="725" operator="equal" stopIfTrue="1">
      <formula>"CW 3240-R7"</formula>
    </cfRule>
  </conditionalFormatting>
  <conditionalFormatting sqref="D97">
    <cfRule type="cellIs" priority="147" dxfId="725" operator="equal" stopIfTrue="1">
      <formula>"CW 3120-R2"</formula>
    </cfRule>
    <cfRule type="cellIs" priority="148" dxfId="725" operator="equal" stopIfTrue="1">
      <formula>"CW 3240-R7"</formula>
    </cfRule>
  </conditionalFormatting>
  <conditionalFormatting sqref="D33">
    <cfRule type="cellIs" priority="139" dxfId="725" operator="equal" stopIfTrue="1">
      <formula>"CW 2130-R11"</formula>
    </cfRule>
    <cfRule type="cellIs" priority="140" dxfId="725" operator="equal" stopIfTrue="1">
      <formula>"CW 3120-R2"</formula>
    </cfRule>
    <cfRule type="cellIs" priority="141" dxfId="725" operator="equal" stopIfTrue="1">
      <formula>"CW 3240-R7"</formula>
    </cfRule>
  </conditionalFormatting>
  <conditionalFormatting sqref="D92">
    <cfRule type="cellIs" priority="145" dxfId="725" operator="equal" stopIfTrue="1">
      <formula>"CW 3120-R2"</formula>
    </cfRule>
    <cfRule type="cellIs" priority="146" dxfId="725" operator="equal" stopIfTrue="1">
      <formula>"CW 3240-R7"</formula>
    </cfRule>
  </conditionalFormatting>
  <conditionalFormatting sqref="D32">
    <cfRule type="cellIs" priority="142" dxfId="725" operator="equal" stopIfTrue="1">
      <formula>"CW 2130-R11"</formula>
    </cfRule>
    <cfRule type="cellIs" priority="143" dxfId="725" operator="equal" stopIfTrue="1">
      <formula>"CW 3120-R2"</formula>
    </cfRule>
    <cfRule type="cellIs" priority="144" dxfId="725" operator="equal" stopIfTrue="1">
      <formula>"CW 3240-R7"</formula>
    </cfRule>
  </conditionalFormatting>
  <conditionalFormatting sqref="D87">
    <cfRule type="cellIs" priority="133" dxfId="725" operator="equal" stopIfTrue="1">
      <formula>"CW 2130-R11"</formula>
    </cfRule>
    <cfRule type="cellIs" priority="134" dxfId="725" operator="equal" stopIfTrue="1">
      <formula>"CW 3120-R2"</formula>
    </cfRule>
    <cfRule type="cellIs" priority="135" dxfId="725" operator="equal" stopIfTrue="1">
      <formula>"CW 3240-R7"</formula>
    </cfRule>
  </conditionalFormatting>
  <conditionalFormatting sqref="D86">
    <cfRule type="cellIs" priority="136" dxfId="725" operator="equal" stopIfTrue="1">
      <formula>"CW 2130-R11"</formula>
    </cfRule>
    <cfRule type="cellIs" priority="137" dxfId="725" operator="equal" stopIfTrue="1">
      <formula>"CW 3120-R2"</formula>
    </cfRule>
    <cfRule type="cellIs" priority="138" dxfId="725" operator="equal" stopIfTrue="1">
      <formula>"CW 3240-R7"</formula>
    </cfRule>
  </conditionalFormatting>
  <conditionalFormatting sqref="D143">
    <cfRule type="cellIs" priority="127" dxfId="725" operator="equal" stopIfTrue="1">
      <formula>"CW 2130-R11"</formula>
    </cfRule>
    <cfRule type="cellIs" priority="128" dxfId="725" operator="equal" stopIfTrue="1">
      <formula>"CW 3120-R2"</formula>
    </cfRule>
    <cfRule type="cellIs" priority="129" dxfId="725" operator="equal" stopIfTrue="1">
      <formula>"CW 3240-R7"</formula>
    </cfRule>
  </conditionalFormatting>
  <conditionalFormatting sqref="D142">
    <cfRule type="cellIs" priority="130" dxfId="725" operator="equal" stopIfTrue="1">
      <formula>"CW 2130-R11"</formula>
    </cfRule>
    <cfRule type="cellIs" priority="131" dxfId="725" operator="equal" stopIfTrue="1">
      <formula>"CW 3120-R2"</formula>
    </cfRule>
    <cfRule type="cellIs" priority="132" dxfId="725" operator="equal" stopIfTrue="1">
      <formula>"CW 3240-R7"</formula>
    </cfRule>
  </conditionalFormatting>
  <conditionalFormatting sqref="D285">
    <cfRule type="cellIs" priority="118" dxfId="725" operator="equal" stopIfTrue="1">
      <formula>"CW 2130-R11"</formula>
    </cfRule>
    <cfRule type="cellIs" priority="119" dxfId="725" operator="equal" stopIfTrue="1">
      <formula>"CW 3120-R2"</formula>
    </cfRule>
    <cfRule type="cellIs" priority="120" dxfId="725" operator="equal" stopIfTrue="1">
      <formula>"CW 3240-R7"</formula>
    </cfRule>
  </conditionalFormatting>
  <conditionalFormatting sqref="D201">
    <cfRule type="cellIs" priority="124" dxfId="725" operator="equal" stopIfTrue="1">
      <formula>"CW 2130-R11"</formula>
    </cfRule>
    <cfRule type="cellIs" priority="125" dxfId="725" operator="equal" stopIfTrue="1">
      <formula>"CW 3120-R2"</formula>
    </cfRule>
    <cfRule type="cellIs" priority="126" dxfId="725" operator="equal" stopIfTrue="1">
      <formula>"CW 3240-R7"</formula>
    </cfRule>
  </conditionalFormatting>
  <conditionalFormatting sqref="D203">
    <cfRule type="cellIs" priority="121" dxfId="725" operator="equal" stopIfTrue="1">
      <formula>"CW 2130-R11"</formula>
    </cfRule>
    <cfRule type="cellIs" priority="122" dxfId="725" operator="equal" stopIfTrue="1">
      <formula>"CW 3120-R2"</formula>
    </cfRule>
    <cfRule type="cellIs" priority="123" dxfId="725" operator="equal" stopIfTrue="1">
      <formula>"CW 3240-R7"</formula>
    </cfRule>
  </conditionalFormatting>
  <conditionalFormatting sqref="D286">
    <cfRule type="cellIs" priority="115" dxfId="725" operator="equal" stopIfTrue="1">
      <formula>"CW 2130-R11"</formula>
    </cfRule>
    <cfRule type="cellIs" priority="116" dxfId="725" operator="equal" stopIfTrue="1">
      <formula>"CW 3120-R2"</formula>
    </cfRule>
    <cfRule type="cellIs" priority="117" dxfId="725" operator="equal" stopIfTrue="1">
      <formula>"CW 3240-R7"</formula>
    </cfRule>
  </conditionalFormatting>
  <conditionalFormatting sqref="D362">
    <cfRule type="cellIs" priority="112" dxfId="725" operator="equal" stopIfTrue="1">
      <formula>"CW 2130-R11"</formula>
    </cfRule>
    <cfRule type="cellIs" priority="113" dxfId="725" operator="equal" stopIfTrue="1">
      <formula>"CW 3120-R2"</formula>
    </cfRule>
    <cfRule type="cellIs" priority="114" dxfId="725" operator="equal" stopIfTrue="1">
      <formula>"CW 3240-R7"</formula>
    </cfRule>
  </conditionalFormatting>
  <conditionalFormatting sqref="D364">
    <cfRule type="cellIs" priority="109" dxfId="725" operator="equal" stopIfTrue="1">
      <formula>"CW 2130-R11"</formula>
    </cfRule>
    <cfRule type="cellIs" priority="110" dxfId="725" operator="equal" stopIfTrue="1">
      <formula>"CW 3120-R2"</formula>
    </cfRule>
    <cfRule type="cellIs" priority="111" dxfId="725" operator="equal" stopIfTrue="1">
      <formula>"CW 3240-R7"</formula>
    </cfRule>
  </conditionalFormatting>
  <conditionalFormatting sqref="D51">
    <cfRule type="cellIs" priority="106" dxfId="725" operator="equal" stopIfTrue="1">
      <formula>"CW 2130-R11"</formula>
    </cfRule>
    <cfRule type="cellIs" priority="107" dxfId="725" operator="equal" stopIfTrue="1">
      <formula>"CW 3120-R2"</formula>
    </cfRule>
    <cfRule type="cellIs" priority="108" dxfId="725" operator="equal" stopIfTrue="1">
      <formula>"CW 3240-R7"</formula>
    </cfRule>
  </conditionalFormatting>
  <conditionalFormatting sqref="D52">
    <cfRule type="cellIs" priority="103" dxfId="725" operator="equal" stopIfTrue="1">
      <formula>"CW 2130-R11"</formula>
    </cfRule>
    <cfRule type="cellIs" priority="104" dxfId="725" operator="equal" stopIfTrue="1">
      <formula>"CW 3120-R2"</formula>
    </cfRule>
    <cfRule type="cellIs" priority="105" dxfId="725" operator="equal" stopIfTrue="1">
      <formula>"CW 3240-R7"</formula>
    </cfRule>
  </conditionalFormatting>
  <conditionalFormatting sqref="D88">
    <cfRule type="cellIs" priority="100" dxfId="725" operator="equal" stopIfTrue="1">
      <formula>"CW 2130-R11"</formula>
    </cfRule>
    <cfRule type="cellIs" priority="101" dxfId="725" operator="equal" stopIfTrue="1">
      <formula>"CW 3120-R2"</formula>
    </cfRule>
    <cfRule type="cellIs" priority="102" dxfId="725" operator="equal" stopIfTrue="1">
      <formula>"CW 3240-R7"</formula>
    </cfRule>
  </conditionalFormatting>
  <conditionalFormatting sqref="D89">
    <cfRule type="cellIs" priority="97" dxfId="725" operator="equal" stopIfTrue="1">
      <formula>"CW 2130-R11"</formula>
    </cfRule>
    <cfRule type="cellIs" priority="98" dxfId="725" operator="equal" stopIfTrue="1">
      <formula>"CW 3120-R2"</formula>
    </cfRule>
    <cfRule type="cellIs" priority="99" dxfId="725" operator="equal" stopIfTrue="1">
      <formula>"CW 3240-R7"</formula>
    </cfRule>
  </conditionalFormatting>
  <conditionalFormatting sqref="D90">
    <cfRule type="cellIs" priority="94" dxfId="725" operator="equal" stopIfTrue="1">
      <formula>"CW 2130-R11"</formula>
    </cfRule>
    <cfRule type="cellIs" priority="95" dxfId="725" operator="equal" stopIfTrue="1">
      <formula>"CW 3120-R2"</formula>
    </cfRule>
    <cfRule type="cellIs" priority="96" dxfId="725" operator="equal" stopIfTrue="1">
      <formula>"CW 3240-R7"</formula>
    </cfRule>
  </conditionalFormatting>
  <conditionalFormatting sqref="D93">
    <cfRule type="cellIs" priority="91" dxfId="725" operator="equal" stopIfTrue="1">
      <formula>"CW 2130-R11"</formula>
    </cfRule>
    <cfRule type="cellIs" priority="92" dxfId="725" operator="equal" stopIfTrue="1">
      <formula>"CW 3120-R2"</formula>
    </cfRule>
    <cfRule type="cellIs" priority="93" dxfId="725" operator="equal" stopIfTrue="1">
      <formula>"CW 3240-R7"</formula>
    </cfRule>
  </conditionalFormatting>
  <conditionalFormatting sqref="D107">
    <cfRule type="cellIs" priority="88" dxfId="725" operator="equal" stopIfTrue="1">
      <formula>"CW 2130-R11"</formula>
    </cfRule>
    <cfRule type="cellIs" priority="89" dxfId="725" operator="equal" stopIfTrue="1">
      <formula>"CW 3120-R2"</formula>
    </cfRule>
    <cfRule type="cellIs" priority="90" dxfId="725" operator="equal" stopIfTrue="1">
      <formula>"CW 3240-R7"</formula>
    </cfRule>
  </conditionalFormatting>
  <conditionalFormatting sqref="D108">
    <cfRule type="cellIs" priority="85" dxfId="725" operator="equal" stopIfTrue="1">
      <formula>"CW 2130-R11"</formula>
    </cfRule>
    <cfRule type="cellIs" priority="86" dxfId="725" operator="equal" stopIfTrue="1">
      <formula>"CW 3120-R2"</formula>
    </cfRule>
    <cfRule type="cellIs" priority="87" dxfId="725" operator="equal" stopIfTrue="1">
      <formula>"CW 3240-R7"</formula>
    </cfRule>
  </conditionalFormatting>
  <conditionalFormatting sqref="D145">
    <cfRule type="cellIs" priority="82" dxfId="725" operator="equal" stopIfTrue="1">
      <formula>"CW 2130-R11"</formula>
    </cfRule>
    <cfRule type="cellIs" priority="83" dxfId="725" operator="equal" stopIfTrue="1">
      <formula>"CW 3120-R2"</formula>
    </cfRule>
    <cfRule type="cellIs" priority="84" dxfId="725" operator="equal" stopIfTrue="1">
      <formula>"CW 3240-R7"</formula>
    </cfRule>
  </conditionalFormatting>
  <conditionalFormatting sqref="D146">
    <cfRule type="cellIs" priority="79" dxfId="725" operator="equal" stopIfTrue="1">
      <formula>"CW 2130-R11"</formula>
    </cfRule>
    <cfRule type="cellIs" priority="80" dxfId="725" operator="equal" stopIfTrue="1">
      <formula>"CW 3120-R2"</formula>
    </cfRule>
    <cfRule type="cellIs" priority="81" dxfId="725" operator="equal" stopIfTrue="1">
      <formula>"CW 3240-R7"</formula>
    </cfRule>
  </conditionalFormatting>
  <conditionalFormatting sqref="D172">
    <cfRule type="cellIs" priority="76" dxfId="725" operator="equal" stopIfTrue="1">
      <formula>"CW 2130-R11"</formula>
    </cfRule>
    <cfRule type="cellIs" priority="77" dxfId="725" operator="equal" stopIfTrue="1">
      <formula>"CW 3120-R2"</formula>
    </cfRule>
    <cfRule type="cellIs" priority="78" dxfId="725" operator="equal" stopIfTrue="1">
      <formula>"CW 3240-R7"</formula>
    </cfRule>
  </conditionalFormatting>
  <conditionalFormatting sqref="D173">
    <cfRule type="cellIs" priority="73" dxfId="725" operator="equal" stopIfTrue="1">
      <formula>"CW 2130-R11"</formula>
    </cfRule>
    <cfRule type="cellIs" priority="74" dxfId="725" operator="equal" stopIfTrue="1">
      <formula>"CW 3120-R2"</formula>
    </cfRule>
    <cfRule type="cellIs" priority="75" dxfId="725" operator="equal" stopIfTrue="1">
      <formula>"CW 3240-R7"</formula>
    </cfRule>
  </conditionalFormatting>
  <conditionalFormatting sqref="D34">
    <cfRule type="cellIs" priority="70" dxfId="725" operator="equal" stopIfTrue="1">
      <formula>"CW 2130-R11"</formula>
    </cfRule>
    <cfRule type="cellIs" priority="71" dxfId="725" operator="equal" stopIfTrue="1">
      <formula>"CW 3120-R2"</formula>
    </cfRule>
    <cfRule type="cellIs" priority="72" dxfId="725" operator="equal" stopIfTrue="1">
      <formula>"CW 3240-R7"</formula>
    </cfRule>
  </conditionalFormatting>
  <conditionalFormatting sqref="D35">
    <cfRule type="cellIs" priority="67" dxfId="725" operator="equal" stopIfTrue="1">
      <formula>"CW 2130-R11"</formula>
    </cfRule>
    <cfRule type="cellIs" priority="68" dxfId="725" operator="equal" stopIfTrue="1">
      <formula>"CW 3120-R2"</formula>
    </cfRule>
    <cfRule type="cellIs" priority="69" dxfId="725" operator="equal" stopIfTrue="1">
      <formula>"CW 3240-R7"</formula>
    </cfRule>
  </conditionalFormatting>
  <conditionalFormatting sqref="D36">
    <cfRule type="cellIs" priority="64" dxfId="725" operator="equal" stopIfTrue="1">
      <formula>"CW 2130-R11"</formula>
    </cfRule>
    <cfRule type="cellIs" priority="65" dxfId="725" operator="equal" stopIfTrue="1">
      <formula>"CW 3120-R2"</formula>
    </cfRule>
    <cfRule type="cellIs" priority="66" dxfId="725" operator="equal" stopIfTrue="1">
      <formula>"CW 3240-R7"</formula>
    </cfRule>
  </conditionalFormatting>
  <conditionalFormatting sqref="D144">
    <cfRule type="cellIs" priority="58" dxfId="725" operator="equal" stopIfTrue="1">
      <formula>"CW 2130-R11"</formula>
    </cfRule>
    <cfRule type="cellIs" priority="59" dxfId="725" operator="equal" stopIfTrue="1">
      <formula>"CW 3120-R2"</formula>
    </cfRule>
    <cfRule type="cellIs" priority="60" dxfId="725" operator="equal" stopIfTrue="1">
      <formula>"CW 3240-R7"</formula>
    </cfRule>
  </conditionalFormatting>
  <conditionalFormatting sqref="D27">
    <cfRule type="cellIs" priority="61" dxfId="725" operator="equal" stopIfTrue="1">
      <formula>"CW 2130-R11"</formula>
    </cfRule>
    <cfRule type="cellIs" priority="62" dxfId="725" operator="equal" stopIfTrue="1">
      <formula>"CW 3120-R2"</formula>
    </cfRule>
    <cfRule type="cellIs" priority="63" dxfId="725" operator="equal" stopIfTrue="1">
      <formula>"CW 3240-R7"</formula>
    </cfRule>
  </conditionalFormatting>
  <conditionalFormatting sqref="D155:D156">
    <cfRule type="cellIs" priority="56" dxfId="725" operator="equal" stopIfTrue="1">
      <formula>"CW 3120-R2"</formula>
    </cfRule>
    <cfRule type="cellIs" priority="57" dxfId="725" operator="equal" stopIfTrue="1">
      <formula>"CW 3240-R7"</formula>
    </cfRule>
  </conditionalFormatting>
  <conditionalFormatting sqref="D157">
    <cfRule type="cellIs" priority="54" dxfId="725" operator="equal" stopIfTrue="1">
      <formula>"CW 3120-R2"</formula>
    </cfRule>
    <cfRule type="cellIs" priority="55" dxfId="725" operator="equal" stopIfTrue="1">
      <formula>"CW 3240-R7"</formula>
    </cfRule>
  </conditionalFormatting>
  <conditionalFormatting sqref="D253">
    <cfRule type="cellIs" priority="51" dxfId="725" operator="equal" stopIfTrue="1">
      <formula>"CW 2130-R11"</formula>
    </cfRule>
    <cfRule type="cellIs" priority="52" dxfId="725" operator="equal" stopIfTrue="1">
      <formula>"CW 3120-R2"</formula>
    </cfRule>
    <cfRule type="cellIs" priority="53" dxfId="725" operator="equal" stopIfTrue="1">
      <formula>"CW 3240-R7"</formula>
    </cfRule>
  </conditionalFormatting>
  <conditionalFormatting sqref="D334">
    <cfRule type="cellIs" priority="48" dxfId="725" operator="equal" stopIfTrue="1">
      <formula>"CW 2130-R11"</formula>
    </cfRule>
    <cfRule type="cellIs" priority="49" dxfId="725" operator="equal" stopIfTrue="1">
      <formula>"CW 3120-R2"</formula>
    </cfRule>
    <cfRule type="cellIs" priority="50" dxfId="725" operator="equal" stopIfTrue="1">
      <formula>"CW 3240-R7"</formula>
    </cfRule>
  </conditionalFormatting>
  <conditionalFormatting sqref="D418">
    <cfRule type="cellIs" priority="45" dxfId="725" operator="equal" stopIfTrue="1">
      <formula>"CW 2130-R11"</formula>
    </cfRule>
    <cfRule type="cellIs" priority="46" dxfId="725" operator="equal" stopIfTrue="1">
      <formula>"CW 3120-R2"</formula>
    </cfRule>
    <cfRule type="cellIs" priority="47" dxfId="725" operator="equal" stopIfTrue="1">
      <formula>"CW 3240-R7"</formula>
    </cfRule>
  </conditionalFormatting>
  <conditionalFormatting sqref="D219">
    <cfRule type="cellIs" priority="42" dxfId="725" operator="equal" stopIfTrue="1">
      <formula>"CW 2130-R11"</formula>
    </cfRule>
    <cfRule type="cellIs" priority="43" dxfId="725" operator="equal" stopIfTrue="1">
      <formula>"CW 3120-R2"</formula>
    </cfRule>
    <cfRule type="cellIs" priority="44" dxfId="725" operator="equal" stopIfTrue="1">
      <formula>"CW 3240-R7"</formula>
    </cfRule>
  </conditionalFormatting>
  <conditionalFormatting sqref="D230">
    <cfRule type="cellIs" priority="40" dxfId="725" operator="equal" stopIfTrue="1">
      <formula>"CW 3120-R2"</formula>
    </cfRule>
    <cfRule type="cellIs" priority="41" dxfId="725" operator="equal" stopIfTrue="1">
      <formula>"CW 3240-R7"</formula>
    </cfRule>
  </conditionalFormatting>
  <conditionalFormatting sqref="D312">
    <cfRule type="cellIs" priority="38" dxfId="725" operator="equal" stopIfTrue="1">
      <formula>"CW 3120-R2"</formula>
    </cfRule>
    <cfRule type="cellIs" priority="39" dxfId="725" operator="equal" stopIfTrue="1">
      <formula>"CW 3240-R7"</formula>
    </cfRule>
  </conditionalFormatting>
  <conditionalFormatting sqref="D396">
    <cfRule type="cellIs" priority="36" dxfId="725" operator="equal" stopIfTrue="1">
      <formula>"CW 3120-R2"</formula>
    </cfRule>
    <cfRule type="cellIs" priority="37" dxfId="725" operator="equal" stopIfTrue="1">
      <formula>"CW 3240-R7"</formula>
    </cfRule>
  </conditionalFormatting>
  <conditionalFormatting sqref="D165">
    <cfRule type="cellIs" priority="34" dxfId="725" operator="equal" stopIfTrue="1">
      <formula>"CW 3120-R2"</formula>
    </cfRule>
    <cfRule type="cellIs" priority="35" dxfId="725" operator="equal" stopIfTrue="1">
      <formula>"CW 3240-R7"</formula>
    </cfRule>
  </conditionalFormatting>
  <conditionalFormatting sqref="D98">
    <cfRule type="cellIs" priority="32" dxfId="725" operator="equal" stopIfTrue="1">
      <formula>"CW 3120-R2"</formula>
    </cfRule>
    <cfRule type="cellIs" priority="33" dxfId="725" operator="equal" stopIfTrue="1">
      <formula>"CW 3240-R7"</formula>
    </cfRule>
  </conditionalFormatting>
  <conditionalFormatting sqref="D363">
    <cfRule type="cellIs" priority="29" dxfId="725" operator="equal" stopIfTrue="1">
      <formula>"CW 2130-R11"</formula>
    </cfRule>
    <cfRule type="cellIs" priority="30" dxfId="725" operator="equal" stopIfTrue="1">
      <formula>"CW 3120-R2"</formula>
    </cfRule>
    <cfRule type="cellIs" priority="31" dxfId="725" operator="equal" stopIfTrue="1">
      <formula>"CW 3240-R7"</formula>
    </cfRule>
  </conditionalFormatting>
  <conditionalFormatting sqref="D202">
    <cfRule type="cellIs" priority="26" dxfId="725" operator="equal" stopIfTrue="1">
      <formula>"CW 2130-R11"</formula>
    </cfRule>
    <cfRule type="cellIs" priority="27" dxfId="725" operator="equal" stopIfTrue="1">
      <formula>"CW 3120-R2"</formula>
    </cfRule>
    <cfRule type="cellIs" priority="28" dxfId="725" operator="equal" stopIfTrue="1">
      <formula>"CW 3240-R7"</formula>
    </cfRule>
  </conditionalFormatting>
  <conditionalFormatting sqref="D279">
    <cfRule type="cellIs" priority="23" dxfId="725" operator="equal" stopIfTrue="1">
      <formula>"CW 2130-R11"</formula>
    </cfRule>
    <cfRule type="cellIs" priority="24" dxfId="725" operator="equal" stopIfTrue="1">
      <formula>"CW 3120-R2"</formula>
    </cfRule>
    <cfRule type="cellIs" priority="25" dxfId="725" operator="equal" stopIfTrue="1">
      <formula>"CW 3240-R7"</formula>
    </cfRule>
  </conditionalFormatting>
  <conditionalFormatting sqref="D280:D281">
    <cfRule type="cellIs" priority="20" dxfId="725" operator="equal" stopIfTrue="1">
      <formula>"CW 2130-R11"</formula>
    </cfRule>
    <cfRule type="cellIs" priority="21" dxfId="725" operator="equal" stopIfTrue="1">
      <formula>"CW 3120-R2"</formula>
    </cfRule>
    <cfRule type="cellIs" priority="22" dxfId="725" operator="equal" stopIfTrue="1">
      <formula>"CW 3240-R7"</formula>
    </cfRule>
  </conditionalFormatting>
  <conditionalFormatting sqref="D282">
    <cfRule type="cellIs" priority="17" dxfId="725" operator="equal" stopIfTrue="1">
      <formula>"CW 2130-R11"</formula>
    </cfRule>
    <cfRule type="cellIs" priority="18" dxfId="725" operator="equal" stopIfTrue="1">
      <formula>"CW 3120-R2"</formula>
    </cfRule>
    <cfRule type="cellIs" priority="19" dxfId="725" operator="equal" stopIfTrue="1">
      <formula>"CW 3240-R7"</formula>
    </cfRule>
  </conditionalFormatting>
  <conditionalFormatting sqref="D283">
    <cfRule type="cellIs" priority="14" dxfId="725" operator="equal" stopIfTrue="1">
      <formula>"CW 2130-R11"</formula>
    </cfRule>
    <cfRule type="cellIs" priority="15" dxfId="725" operator="equal" stopIfTrue="1">
      <formula>"CW 3120-R2"</formula>
    </cfRule>
    <cfRule type="cellIs" priority="16" dxfId="725" operator="equal" stopIfTrue="1">
      <formula>"CW 3240-R7"</formula>
    </cfRule>
  </conditionalFormatting>
  <conditionalFormatting sqref="D40">
    <cfRule type="cellIs" priority="12" dxfId="725" operator="equal" stopIfTrue="1">
      <formula>"CW 3120-R2"</formula>
    </cfRule>
    <cfRule type="cellIs" priority="13" dxfId="725" operator="equal" stopIfTrue="1">
      <formula>"CW 3240-R7"</formula>
    </cfRule>
  </conditionalFormatting>
  <conditionalFormatting sqref="D41">
    <cfRule type="cellIs" priority="10" dxfId="725" operator="equal" stopIfTrue="1">
      <formula>"CW 3120-R2"</formula>
    </cfRule>
    <cfRule type="cellIs" priority="11" dxfId="725" operator="equal" stopIfTrue="1">
      <formula>"CW 3240-R7"</formula>
    </cfRule>
  </conditionalFormatting>
  <conditionalFormatting sqref="D44">
    <cfRule type="cellIs" priority="8" dxfId="725" operator="equal" stopIfTrue="1">
      <formula>"CW 3120-R2"</formula>
    </cfRule>
    <cfRule type="cellIs" priority="9" dxfId="725" operator="equal" stopIfTrue="1">
      <formula>"CW 3240-R7"</formula>
    </cfRule>
  </conditionalFormatting>
  <conditionalFormatting sqref="D45:D46">
    <cfRule type="cellIs" priority="6" dxfId="725" operator="equal" stopIfTrue="1">
      <formula>"CW 3120-R2"</formula>
    </cfRule>
    <cfRule type="cellIs" priority="7" dxfId="725" operator="equal" stopIfTrue="1">
      <formula>"CW 3240-R7"</formula>
    </cfRule>
  </conditionalFormatting>
  <conditionalFormatting sqref="D47:D48">
    <cfRule type="cellIs" priority="4" dxfId="725" operator="equal" stopIfTrue="1">
      <formula>"CW 3120-R2"</formula>
    </cfRule>
    <cfRule type="cellIs" priority="5" dxfId="725" operator="equal" stopIfTrue="1">
      <formula>"CW 3240-R7"</formula>
    </cfRule>
  </conditionalFormatting>
  <conditionalFormatting sqref="D12">
    <cfRule type="cellIs" priority="1" dxfId="725" operator="equal" stopIfTrue="1">
      <formula>"CW 2130-R11"</formula>
    </cfRule>
    <cfRule type="cellIs" priority="2" dxfId="725" operator="equal" stopIfTrue="1">
      <formula>"CW 3120-R2"</formula>
    </cfRule>
    <cfRule type="cellIs" priority="3" dxfId="725" operator="equal" stopIfTrue="1">
      <formula>"CW 3240-R7"</formula>
    </cfRule>
  </conditionalFormatting>
  <dataValidations count="7">
    <dataValidation type="decimal" operator="equal" allowBlank="1" showInputMessage="1" showErrorMessage="1" prompt="Enter the Approx. Quantity&#10;" errorTitle="ENTRY ERROR!" error="Approx. Quantity  for this Item &#10;must be a whole number. " sqref="F230 F312 F396 F165 F98 F44">
      <formula1>IF(F230&gt;=0,ROUND(F230,0),0)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25 G244 G409 G105">
      <formula1>0</formula1>
    </dataValidation>
    <dataValidation type="custom" allowBlank="1" showInputMessage="1" showErrorMessage="1" error="If you can enter a Unit  Price in this cell, pLease contact the Contract Administrator immediately!" sqref="G10 G16 G61 G67 G117 G123 G182 G260 G19 G70 G126 G22 G75 G129 G269 G92 G28:G29 G136:G137 G80:G81 G276 G24:G25 G77:G78 G131:G132 G166:G167 G42:G43 G282 G54 G110 G175 G252 G155:G156 G83 G38 G94 G99 G101 G139 G150 G152:G153 G192 G189 G194:G195 G47 G204 G211:G212 G217 G223:G224 G231 G234:G235 G246 G271:G272 G287 G294:G295 G267 G300 G305:G306 G316:G317 G327 G161:G162 G158:G159 G341 G351 G333 G353:G354 G357 G365 G373:G374 G348 G379 G383:G384 G400:G401 G411 G392:G393 G397 G313 G220:G221 G302:G303 G73 G386:G387 G389:G390 G308:G309 G226:G227 G96:G97 G88 G32 G86 G142 G362 G285 G51 G107 G172 G34 G144 G417 G229 G311 G395 G164 G201">
      <formula1>"isblank(G3)"</formula1>
    </dataValidation>
    <dataValidation type="custom" allowBlank="1" showInputMessage="1" showErrorMessage="1" error="If you can enter a Unit  Price in this cell, pLease contact the Contract Administrator immediately!" sqref="G279:G280 G40 G4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1 G17 G59:G60 G68 G115:G116 G124 G180:G181 G20:G21 G23 G76 G30 G270 G82 G138 G277:G278 G130 G39 G222 G55 G111 G35:G36 G84 G79 G95 G102:G103 G148:G149 G140 G151 G154 G135 G193 G190:G191 G352 G133 G118:G122 G183:G187 G213 G225 G232:G233 G245 G247:G250 G258:G259 G296 G268 G301 G318:G322 G307 G326 G328:G331 G324 G243 G228 G394 G160 G339:G340 G375 G349:G350 G380:G382 G385 G46 G410 G412:G415 G408 G355:G356 G48:G49 G398:G399 G391 G310 G314:G315 G62:G66 G9 G261:G265 G342:G346 G304 G273:G275 G358:G360 G236:G241 G402:G406 G215 G298 G377 G288:G293 G205:G210 G366:G372 G71:G72 G74 G388 G127:G128 G52 G100 G163 G106 G108 G168:G170 G173 G286 G87 G89:G90 G93 G33">
      <formula1>IF(G41&gt;=0.01,ROUND(G41,2),0.01)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76 G143 G145:G146 G26:G27 G157 G196:G199 G253:G254 G334:G335 G418:G419 G218:G219 G230 G312 G396 G165 G98 G363:G364 G202:G203 G281 G283 G44 G11:G15">
      <formula1>IF(G41&gt;=0.01,ROUND(G41,2),0.01)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">
      <formula1>IF(G8&gt;=0.01,ROUND(G8,2),0.01)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5" r:id="rId3"/>
  <headerFooter alignWithMargins="0">
    <oddHeader>&amp;LThe City of Winnipeg
Bid Opportunity No. 64-2016 
&amp;XTemplate Version: C420160226-RW&amp;RBid Submission
Page &amp;P+3 of 29</oddHeader>
    <oddFooter xml:space="preserve">&amp;R__________________
Name of Bidder                    </oddFooter>
  </headerFooter>
  <rowBreaks count="20" manualBreakCount="20">
    <brk id="30" min="1" max="7" man="1"/>
    <brk id="49" min="1" max="7" man="1"/>
    <brk id="56" min="1" max="7" man="1"/>
    <brk id="82" min="1" max="7" man="1"/>
    <brk id="103" min="1" max="7" man="1"/>
    <brk id="112" max="7" man="1"/>
    <brk id="157" min="1" max="7" man="1"/>
    <brk id="177" max="7" man="1"/>
    <brk id="199" min="1" max="7" man="1"/>
    <brk id="215" min="1" max="7" man="1"/>
    <brk id="238" min="1" max="7" man="1"/>
    <brk id="255" max="7" man="1"/>
    <brk id="281" min="1" max="7" man="1"/>
    <brk id="301" min="1" max="7" man="1"/>
    <brk id="322" min="1" max="7" man="1"/>
    <brk id="336" min="1" max="7" man="1"/>
    <brk id="360" min="1" max="7" man="1"/>
    <brk id="377" min="1" max="7" man="1"/>
    <brk id="403" min="1" max="7" man="1"/>
    <brk id="42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By:C.D.H
Date:3/30/2016
File Size:296,448 bytes</dc:description>
  <cp:lastModifiedBy>Heide, Chris</cp:lastModifiedBy>
  <cp:lastPrinted>2016-03-29T14:22:14Z</cp:lastPrinted>
  <dcterms:created xsi:type="dcterms:W3CDTF">2000-01-26T18:56:05Z</dcterms:created>
  <dcterms:modified xsi:type="dcterms:W3CDTF">2016-03-30T16:49:10Z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