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585" yWindow="65521" windowWidth="12630" windowHeight="12405" firstSheet="1" activeTab="1"/>
  </bookViews>
  <sheets>
    <sheet name="Instructions" sheetId="1" r:id="rId1"/>
    <sheet name="FORM B - PRICES" sheetId="2" r:id="rId2"/>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'FORM B - PRICES'!#REF!</definedName>
    <definedName name="PAGE1OF13">'FORM B - PRICES'!#REF!</definedName>
    <definedName name="_xlnm.Print_Area" localSheetId="1">'FORM B - PRICES'!$B$6:$H$200</definedName>
    <definedName name="_xlnm.Print_Area" localSheetId="0">'Instructions'!$A$1:$I$25</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PRICES'!$B$1:$IV$168</definedName>
    <definedName name="XITEMS">'FORM B - PRICES'!$B$6:$IV$168</definedName>
  </definedNames>
  <calcPr fullCalcOnLoad="1" fullPrecision="0"/>
</workbook>
</file>

<file path=xl/sharedStrings.xml><?xml version="1.0" encoding="utf-8"?>
<sst xmlns="http://schemas.openxmlformats.org/spreadsheetml/2006/main" count="801" uniqueCount="347">
  <si>
    <t>FORM B: PRICES</t>
  </si>
  <si>
    <t>UNIT PRICES</t>
  </si>
  <si>
    <t/>
  </si>
  <si>
    <t>ITEM</t>
  </si>
  <si>
    <t>DESCRIPTION</t>
  </si>
  <si>
    <t>SPEC.</t>
  </si>
  <si>
    <t>UNIT</t>
  </si>
  <si>
    <t>APPROX.</t>
  </si>
  <si>
    <t>UNIT PRICE</t>
  </si>
  <si>
    <t>AMOUNT</t>
  </si>
  <si>
    <t>REF.</t>
  </si>
  <si>
    <t>QUANTITY</t>
  </si>
  <si>
    <t>A</t>
  </si>
  <si>
    <t>B</t>
  </si>
  <si>
    <t>C</t>
  </si>
  <si>
    <t>D</t>
  </si>
  <si>
    <t>Subtotal:</t>
  </si>
  <si>
    <t>SUMMARY</t>
  </si>
  <si>
    <t>EARTH AND BASE WORKS</t>
  </si>
  <si>
    <t>ROADWORKS - RENEWALS</t>
  </si>
  <si>
    <t>JOINT AND CRACK SEALING</t>
  </si>
  <si>
    <t>ASSOCIATED DRAINAGE AND UNDERGROUND WORKS</t>
  </si>
  <si>
    <t>ADJUSTMENTS</t>
  </si>
  <si>
    <t>LANDSCAPING</t>
  </si>
  <si>
    <t>MISCELLANEOUS</t>
  </si>
  <si>
    <t>CODE</t>
  </si>
  <si>
    <t>INSTRUCTIONS</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</si>
  <si>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</si>
  <si>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</si>
  <si>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</si>
  <si>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</si>
  <si>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</si>
  <si>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</si>
  <si>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</si>
  <si>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</si>
  <si>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m²</t>
  </si>
  <si>
    <t>i)</t>
  </si>
  <si>
    <t>tonne</t>
  </si>
  <si>
    <t>A010</t>
  </si>
  <si>
    <t>Supplying and Placing Base Course Material</t>
  </si>
  <si>
    <t>A012</t>
  </si>
  <si>
    <t>Grading of Boulevards</t>
  </si>
  <si>
    <t>each</t>
  </si>
  <si>
    <t>ii)</t>
  </si>
  <si>
    <t>Partial Slab Patches 
- Early Opening (72 hour)</t>
  </si>
  <si>
    <t>B094</t>
  </si>
  <si>
    <t>Drilled Dowels</t>
  </si>
  <si>
    <t>B095</t>
  </si>
  <si>
    <t>19.1 mm Diameter</t>
  </si>
  <si>
    <t>B097</t>
  </si>
  <si>
    <t>Drilled Tie Bars</t>
  </si>
  <si>
    <t>B098</t>
  </si>
  <si>
    <t>20 M Deformed Tie Bar</t>
  </si>
  <si>
    <t>B099</t>
  </si>
  <si>
    <t>25 M Deformed Tie Bar</t>
  </si>
  <si>
    <t xml:space="preserve">Miscellaneous Concrete Slab Renewal </t>
  </si>
  <si>
    <t>SD-228A</t>
  </si>
  <si>
    <t>m</t>
  </si>
  <si>
    <t>iii)</t>
  </si>
  <si>
    <t>Concrete Curb Renewal</t>
  </si>
  <si>
    <t>B189</t>
  </si>
  <si>
    <t>Regrading Existing Interlocking Paving Stones</t>
  </si>
  <si>
    <t>Main Line Paving</t>
  </si>
  <si>
    <t>F001</t>
  </si>
  <si>
    <t>F003</t>
  </si>
  <si>
    <t>F005</t>
  </si>
  <si>
    <t>F007</t>
  </si>
  <si>
    <t>iv)</t>
  </si>
  <si>
    <t>v)</t>
  </si>
  <si>
    <t>B.1</t>
  </si>
  <si>
    <t>B.2</t>
  </si>
  <si>
    <t>B.3</t>
  </si>
  <si>
    <t>B.4</t>
  </si>
  <si>
    <t>B.5</t>
  </si>
  <si>
    <t>B.6</t>
  </si>
  <si>
    <t>B.7</t>
  </si>
  <si>
    <t>B.8</t>
  </si>
  <si>
    <t>B.9</t>
  </si>
  <si>
    <t>B.10</t>
  </si>
  <si>
    <t>B.12</t>
  </si>
  <si>
    <t>Tie-ins and Approaches</t>
  </si>
  <si>
    <t>F009</t>
  </si>
  <si>
    <t>F010</t>
  </si>
  <si>
    <t>F011</t>
  </si>
  <si>
    <t>C.1</t>
  </si>
  <si>
    <t>C.2</t>
  </si>
  <si>
    <t>C.3</t>
  </si>
  <si>
    <t>C.4</t>
  </si>
  <si>
    <t>D.1</t>
  </si>
  <si>
    <t>D.2</t>
  </si>
  <si>
    <t>E023</t>
  </si>
  <si>
    <t>Adjustment of Catch Basins / Manholes Frames</t>
  </si>
  <si>
    <t>Lifter Rings</t>
  </si>
  <si>
    <t>Adjustment of Valve Boxes</t>
  </si>
  <si>
    <t>Valve Box Extensions</t>
  </si>
  <si>
    <t>Adjustment of Curb Stop Boxes</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</si>
  <si>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</si>
  <si>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</si>
  <si>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</si>
  <si>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</si>
  <si>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</si>
  <si>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</si>
  <si>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</si>
  <si>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</si>
  <si>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</si>
  <si>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</si>
  <si>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</si>
  <si>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</si>
  <si>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</si>
  <si>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</si>
  <si>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</si>
  <si>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</si>
  <si>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</si>
  <si>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</si>
  <si>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A.8</t>
  </si>
  <si>
    <t>B114rl</t>
  </si>
  <si>
    <t>A.11</t>
  </si>
  <si>
    <t xml:space="preserve">CW 3235-R9  </t>
  </si>
  <si>
    <t>B118rl</t>
  </si>
  <si>
    <t>100 mm Sidewalk</t>
  </si>
  <si>
    <t>B119rl</t>
  </si>
  <si>
    <t>a)</t>
  </si>
  <si>
    <t>Less than 5 sq.m.</t>
  </si>
  <si>
    <t>B120rl</t>
  </si>
  <si>
    <t>b)</t>
  </si>
  <si>
    <t>5 sq.m. to 20 sq.m.</t>
  </si>
  <si>
    <t>B154rl</t>
  </si>
  <si>
    <t xml:space="preserve">CW 3240-R10 </t>
  </si>
  <si>
    <t>B155rl</t>
  </si>
  <si>
    <t>SD-205,
SD-206A</t>
  </si>
  <si>
    <t>B156rl</t>
  </si>
  <si>
    <t>Less than 3 m</t>
  </si>
  <si>
    <t>B157rl</t>
  </si>
  <si>
    <t>3 m to 30 m</t>
  </si>
  <si>
    <t>B167rl</t>
  </si>
  <si>
    <t>SD-203B</t>
  </si>
  <si>
    <t>Curb Ramp (8-12 mm reveal ht, Monolithic)</t>
  </si>
  <si>
    <t>SD-229C,D</t>
  </si>
  <si>
    <t>B200</t>
  </si>
  <si>
    <t>Planing of Pavement</t>
  </si>
  <si>
    <t>B201</t>
  </si>
  <si>
    <t>B219</t>
  </si>
  <si>
    <t>Detectable Warning Surface Tiles</t>
  </si>
  <si>
    <t>Type IA</t>
  </si>
  <si>
    <t>CW 3250-R7</t>
  </si>
  <si>
    <t>CW 2130-R12</t>
  </si>
  <si>
    <t>Replacing Existing Manhole and Catch Basin  Frames &amp; Covers</t>
  </si>
  <si>
    <t>E050</t>
  </si>
  <si>
    <t>Abandoning Existing Drainage Inlets</t>
  </si>
  <si>
    <t>CW 3210-R7</t>
  </si>
  <si>
    <t>51 mm</t>
  </si>
  <si>
    <t>B123rl</t>
  </si>
  <si>
    <t>Monolithic Curb and Sidewalk</t>
  </si>
  <si>
    <t>SD-228B</t>
  </si>
  <si>
    <t>B.18</t>
  </si>
  <si>
    <t>B.19</t>
  </si>
  <si>
    <t>B.20</t>
  </si>
  <si>
    <t>B.21</t>
  </si>
  <si>
    <t>B.24</t>
  </si>
  <si>
    <t>C.5</t>
  </si>
  <si>
    <t>C.6</t>
  </si>
  <si>
    <t>C.7</t>
  </si>
  <si>
    <t>C.8</t>
  </si>
  <si>
    <t>C.9</t>
  </si>
  <si>
    <t>B077-72</t>
  </si>
  <si>
    <t>C.11</t>
  </si>
  <si>
    <t>C.12</t>
  </si>
  <si>
    <t>B100r</t>
  </si>
  <si>
    <t>C.13</t>
  </si>
  <si>
    <t>Miscellaneous Concrete Slab Removal</t>
  </si>
  <si>
    <t>B104r</t>
  </si>
  <si>
    <t>C.14</t>
  </si>
  <si>
    <t>E006</t>
  </si>
  <si>
    <t xml:space="preserve">Catch Pit </t>
  </si>
  <si>
    <t>E007</t>
  </si>
  <si>
    <t>SD-023</t>
  </si>
  <si>
    <t>E012</t>
  </si>
  <si>
    <t>Drainage Connection Pipe</t>
  </si>
  <si>
    <t>E034</t>
  </si>
  <si>
    <t>Connecting to Existing Catch Basin</t>
  </si>
  <si>
    <t>E035</t>
  </si>
  <si>
    <t>D.3</t>
  </si>
  <si>
    <t>D.4</t>
  </si>
  <si>
    <t>D.5</t>
  </si>
  <si>
    <t>D.6</t>
  </si>
  <si>
    <t>D.7</t>
  </si>
  <si>
    <t>D.8</t>
  </si>
  <si>
    <t>D.9</t>
  </si>
  <si>
    <t>D.10</t>
  </si>
  <si>
    <t>D.11</t>
  </si>
  <si>
    <t>D.12</t>
  </si>
  <si>
    <t>D.13</t>
  </si>
  <si>
    <t>CW 3330-R5</t>
  </si>
  <si>
    <t>200 mm Concrete Pavement (Reinforced)</t>
  </si>
  <si>
    <t>200 mm Concrete Pavement (Type A)</t>
  </si>
  <si>
    <t>200 mm Concrete Pavement (Type B)</t>
  </si>
  <si>
    <t>200 mm Concrete Pavement (Type D)</t>
  </si>
  <si>
    <t>B158rl</t>
  </si>
  <si>
    <t xml:space="preserve">c) </t>
  </si>
  <si>
    <t xml:space="preserve"> Greater than 30 m</t>
  </si>
  <si>
    <t>76 mm</t>
  </si>
  <si>
    <t>CW 3110-R19</t>
  </si>
  <si>
    <t xml:space="preserve">CW 3230-R8
</t>
  </si>
  <si>
    <t>230 mm Concrete Pavement (Plain-Dowelled)</t>
  </si>
  <si>
    <t>230 mm Concrete Pavement (Type B)</t>
  </si>
  <si>
    <t>B064-72</t>
  </si>
  <si>
    <t>Slab Replacement - Early Opening (72 hour)</t>
  </si>
  <si>
    <t>B070-72</t>
  </si>
  <si>
    <t>B083-72</t>
  </si>
  <si>
    <t>B082-72</t>
  </si>
  <si>
    <t>230 mm Concrete Pavement (Type A)</t>
  </si>
  <si>
    <t>B085-72</t>
  </si>
  <si>
    <t>230 mm Concrete Pavement (Type D)</t>
  </si>
  <si>
    <t>B052-24</t>
  </si>
  <si>
    <t>B053-24</t>
  </si>
  <si>
    <t>B055-24</t>
  </si>
  <si>
    <t>B093A</t>
  </si>
  <si>
    <t>Partial Depth Planing of Existing Joints</t>
  </si>
  <si>
    <t>B093B</t>
  </si>
  <si>
    <t>Asphalt Patching of Partial Depth Joints</t>
  </si>
  <si>
    <t>B096</t>
  </si>
  <si>
    <t>28.6 mm Diameter</t>
  </si>
  <si>
    <t>B116rl</t>
  </si>
  <si>
    <t>Monolithic Median Slab</t>
  </si>
  <si>
    <t>SD-226A</t>
  </si>
  <si>
    <t>B122rl</t>
  </si>
  <si>
    <t>Bullnose</t>
  </si>
  <si>
    <t>SD-227C</t>
  </si>
  <si>
    <t>B190</t>
  </si>
  <si>
    <t xml:space="preserve">Construction of Asphaltic Concrete Overlay </t>
  </si>
  <si>
    <t xml:space="preserve">CW 3410-R11 </t>
  </si>
  <si>
    <t>B191</t>
  </si>
  <si>
    <t>B193</t>
  </si>
  <si>
    <t>B194</t>
  </si>
  <si>
    <t>B195</t>
  </si>
  <si>
    <t xml:space="preserve">CW 3450-R6 </t>
  </si>
  <si>
    <r>
      <t>1</t>
    </r>
    <r>
      <rPr>
        <b/>
        <sz val="12"/>
        <color indexed="10"/>
        <rFont val="Arial"/>
        <family val="2"/>
      </rPr>
      <t xml:space="preserve"> </t>
    </r>
    <r>
      <rPr>
        <sz val="12"/>
        <color indexed="8"/>
        <rFont val="Arial"/>
        <family val="2"/>
      </rPr>
      <t>- 50 mm Depth (Asphalt)</t>
    </r>
  </si>
  <si>
    <t>G005</t>
  </si>
  <si>
    <t>Salt Tolerant Grass Seeding</t>
  </si>
  <si>
    <t>B034-24</t>
  </si>
  <si>
    <t>Slab Replacement - Early Opening (24 hour)</t>
  </si>
  <si>
    <t xml:space="preserve">Construction of 100mm Sidewalk with block-outs for Interlocking Paving Stones </t>
  </si>
  <si>
    <t>Barrier (100 mm reveal ht, Dowelled)</t>
  </si>
  <si>
    <t>B184rl</t>
  </si>
  <si>
    <t>Curb Ramp (8-12 mm reveal ht, Integral)</t>
  </si>
  <si>
    <t>B188</t>
  </si>
  <si>
    <t>Supply and Installation of Dowel Assemblies</t>
  </si>
  <si>
    <t>CW 3310-R17</t>
  </si>
  <si>
    <t>CW 3326-R3</t>
  </si>
  <si>
    <t>F004</t>
  </si>
  <si>
    <t>38 mm</t>
  </si>
  <si>
    <t>F006</t>
  </si>
  <si>
    <t>64 mm</t>
  </si>
  <si>
    <t>F015</t>
  </si>
  <si>
    <t>Adjustment of Curb and Gutter Inlet Frames</t>
  </si>
  <si>
    <t>B040-24</t>
  </si>
  <si>
    <t>B047-24</t>
  </si>
  <si>
    <t>Partial Slab Patches - Early Opening (24 hour)</t>
  </si>
  <si>
    <t>B169rl</t>
  </si>
  <si>
    <t>SD-201</t>
  </si>
  <si>
    <t>TF-122GP - Mountable Curb and Gutter Paving Grate</t>
  </si>
  <si>
    <t>G004</t>
  </si>
  <si>
    <t>Seeding</t>
  </si>
  <si>
    <t>CW 3520-R7</t>
  </si>
  <si>
    <t>SALTER STREET - LOGAN AVENUE TO SOUTH LIMITS OF SLAW REBCHUK BRIDGE, ASPHALT OVERLAY</t>
  </si>
  <si>
    <t>CORYDON AVENUE - STAFFORD STREET TO LILAC STREET, ASPHALT OVERLAY</t>
  </si>
  <si>
    <t>Diamond Grinding</t>
  </si>
  <si>
    <t>D001</t>
  </si>
  <si>
    <t>Joint Sealing</t>
  </si>
  <si>
    <t>Partial Depth Concrete Repairs</t>
  </si>
  <si>
    <t>B184rlA</t>
  </si>
  <si>
    <t>250 mm Drainage Connection Pipe</t>
  </si>
  <si>
    <t>Mountable Curb (150 mm reveal ht Integral)</t>
  </si>
  <si>
    <t>E16</t>
  </si>
  <si>
    <t>Mountable Curb (150 mm reveal ht Dowelled)</t>
  </si>
  <si>
    <t>(SEE B10)</t>
  </si>
  <si>
    <t>B071-72</t>
  </si>
  <si>
    <t>B086-72</t>
  </si>
  <si>
    <t>B087-72</t>
  </si>
  <si>
    <t>B089-72</t>
  </si>
  <si>
    <t>Modified Barrier (100 mm reveal ht, Dowelled)</t>
  </si>
  <si>
    <t>ROADWORK - NEW CONSTRUCTION</t>
  </si>
  <si>
    <t>C054A</t>
  </si>
  <si>
    <t>Interlocking Paving Stones</t>
  </si>
  <si>
    <t>E10</t>
  </si>
  <si>
    <t>WB BISHOP GRANDIN BLVD - BOULEVARD DE LA SEIGNEURIE TO ST. ANNE'S ROAD, ASPHALT OVERLAY</t>
  </si>
  <si>
    <t>E13</t>
  </si>
  <si>
    <t>Removal and Stockpile of Bicycle Racks for Reinstallation</t>
  </si>
  <si>
    <t>NB WILLIAM R. CLEMENT PARKWAY - GRANT AVENUE TO 50m NORTH OF ROBLIN BLVD, CONCRETE PAVEMENT PRESERVATION AND DIAMOND GRINDING</t>
  </si>
  <si>
    <t>B105r</t>
  </si>
  <si>
    <t>B107i</t>
  </si>
  <si>
    <t xml:space="preserve">Miscellaneous Concrete Slab Installation </t>
  </si>
  <si>
    <t>B112i</t>
  </si>
  <si>
    <t>B121rl</t>
  </si>
  <si>
    <t>Greater than 20 sq.m.</t>
  </si>
  <si>
    <t>B185rlB</t>
  </si>
  <si>
    <t>Splash Strip (150 mm reveal ht, Monolithic Barrier Curb,  750 mm width)</t>
  </si>
  <si>
    <t>SD-223A</t>
  </si>
  <si>
    <t>F002</t>
  </si>
  <si>
    <t>Replacing Existing Risers</t>
  </si>
  <si>
    <t>F002A</t>
  </si>
  <si>
    <t>Pre-cast Concrete Risers</t>
  </si>
  <si>
    <t>vert. m</t>
  </si>
  <si>
    <t>E028</t>
  </si>
  <si>
    <t>AP-008 - Barrier Curb and Gutter Inlet Frame and Box</t>
  </si>
  <si>
    <t>C.10</t>
  </si>
  <si>
    <t>C.15</t>
  </si>
  <si>
    <t>C.16</t>
  </si>
  <si>
    <t>C.17</t>
  </si>
  <si>
    <t>C.18</t>
  </si>
  <si>
    <t>Beldin Regimental - Red</t>
  </si>
  <si>
    <t>G001</t>
  </si>
  <si>
    <t>Sodding</t>
  </si>
  <si>
    <t>CW 3510-R9</t>
  </si>
  <si>
    <t>G002</t>
  </si>
  <si>
    <t xml:space="preserve"> width &lt; 600 mm</t>
  </si>
  <si>
    <t>Barrier (150 mm reveal ht, Dowelled)</t>
  </si>
  <si>
    <t>A.2</t>
  </si>
  <si>
    <t>A.1</t>
  </si>
  <si>
    <t>A.3</t>
  </si>
  <si>
    <t>A.4</t>
  </si>
  <si>
    <t>A.5</t>
  </si>
  <si>
    <t>A.6</t>
  </si>
  <si>
    <t>A.7</t>
  </si>
  <si>
    <t>A.9</t>
  </si>
  <si>
    <t>A.10</t>
  </si>
  <si>
    <t>A.12</t>
  </si>
  <si>
    <t>A.13</t>
  </si>
  <si>
    <t>A.14</t>
  </si>
  <si>
    <t>A.15</t>
  </si>
  <si>
    <t>B.11</t>
  </si>
  <si>
    <t>B.13</t>
  </si>
  <si>
    <t>B.14</t>
  </si>
  <si>
    <t>B.15</t>
  </si>
  <si>
    <t>B.16</t>
  </si>
  <si>
    <t>B.17</t>
  </si>
  <si>
    <t>B.22</t>
  </si>
  <si>
    <t>B.23</t>
  </si>
  <si>
    <t>B.25</t>
  </si>
  <si>
    <t>B.26</t>
  </si>
  <si>
    <t>B.27</t>
  </si>
  <si>
    <t>B.28</t>
  </si>
  <si>
    <t>E9</t>
  </si>
  <si>
    <t>SD-228A        E14</t>
  </si>
  <si>
    <t>CW 3330-R5 E15</t>
  </si>
  <si>
    <t>E12</t>
  </si>
  <si>
    <t>Mountable Curb (100 mm reveal ht, Integral)</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</si>
</sst>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 numFmtId="199" formatCode="#,##0.0"/>
    <numFmt numFmtId="200" formatCode="0.000%"/>
  </numFmts>
  <fonts count="71">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2"/>
      <color indexed="8"/>
      <name val="Arial"/>
      <family val="2"/>
    </font>
    <font>
      <sz val="10"/>
      <color indexed="8"/>
      <name val="MS Sans Serif"/>
      <family val="2"/>
    </font>
    <font>
      <b/>
      <sz val="10"/>
      <color indexed="8"/>
      <name val="MS Sans Serif"/>
      <family val="2"/>
    </font>
    <font>
      <b/>
      <sz val="12"/>
      <color indexed="10"/>
      <name val="Arial"/>
      <family val="2"/>
    </font>
    <font>
      <b/>
      <sz val="14"/>
      <color indexed="8"/>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b/>
      <sz val="12"/>
      <color theme="1"/>
      <name val="Arial"/>
      <family val="2"/>
    </font>
    <font>
      <sz val="10"/>
      <color theme="1"/>
      <name val="MS Sans Serif"/>
      <family val="2"/>
    </font>
  </fonts>
  <fills count="5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58">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style="thin">
        <color indexed="8"/>
      </right>
      <top>
        <color indexed="63"/>
      </top>
      <bottom>
        <color indexed="63"/>
      </bottom>
    </border>
    <border>
      <left style="thin"/>
      <right>
        <color indexed="63"/>
      </right>
      <top>
        <color indexed="63"/>
      </top>
      <bottom style="thin"/>
    </border>
    <border>
      <left style="thin">
        <color indexed="8"/>
      </left>
      <right>
        <color indexed="63"/>
      </right>
      <top>
        <color indexed="63"/>
      </top>
      <bottom style="thin"/>
    </border>
    <border>
      <left>
        <color indexed="63"/>
      </left>
      <right style="thin">
        <color indexed="8"/>
      </right>
      <top>
        <color indexed="63"/>
      </top>
      <bottom style="thin"/>
    </border>
    <border>
      <left style="thin"/>
      <right style="thin"/>
      <top style="double"/>
      <bottom>
        <color indexed="63"/>
      </bottom>
    </border>
    <border>
      <left style="thin">
        <color indexed="8"/>
      </left>
      <right style="thin">
        <color indexed="8"/>
      </right>
      <top style="thin">
        <color indexed="8"/>
      </top>
      <bottom style="double">
        <color indexed="8"/>
      </bottom>
    </border>
    <border>
      <left style="thin">
        <color indexed="8"/>
      </left>
      <right>
        <color indexed="63"/>
      </right>
      <top>
        <color indexed="63"/>
      </top>
      <bottom>
        <color indexed="63"/>
      </bottom>
    </border>
    <border>
      <left style="thin">
        <color indexed="8"/>
      </left>
      <right style="thin">
        <color indexed="8"/>
      </right>
      <top style="double">
        <color indexed="8"/>
      </top>
      <bottom>
        <color indexed="63"/>
      </bottom>
    </border>
    <border>
      <left style="thin">
        <color indexed="8"/>
      </left>
      <right>
        <color indexed="63"/>
      </right>
      <top style="double">
        <color indexed="8"/>
      </top>
      <bottom>
        <color indexed="63"/>
      </bottom>
    </border>
    <border>
      <left>
        <color indexed="63"/>
      </left>
      <right style="thin">
        <color indexed="8"/>
      </right>
      <top>
        <color indexed="63"/>
      </top>
      <bottom style="double">
        <color indexed="8"/>
      </bottom>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double">
        <color indexed="8"/>
      </top>
      <bottom style="double"/>
    </border>
    <border>
      <left style="thin"/>
      <right>
        <color indexed="63"/>
      </right>
      <top>
        <color indexed="63"/>
      </top>
      <bottom>
        <color indexed="63"/>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color indexed="63"/>
      </left>
      <right style="thin">
        <color indexed="8"/>
      </right>
      <top>
        <color indexed="63"/>
      </top>
      <bottom>
        <color indexed="63"/>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color indexed="63"/>
      </left>
      <right>
        <color indexed="63"/>
      </right>
      <top style="double">
        <color indexed="8"/>
      </top>
      <bottom style="thin"/>
    </border>
    <border>
      <left>
        <color indexed="63"/>
      </left>
      <right style="thin">
        <color indexed="8"/>
      </right>
      <top style="double">
        <color indexed="8"/>
      </top>
      <bottom style="thin"/>
    </border>
    <border>
      <left style="thin"/>
      <right>
        <color indexed="63"/>
      </right>
      <top style="double"/>
      <bottom>
        <color indexed="63"/>
      </bottom>
    </border>
    <border>
      <left>
        <color indexed="63"/>
      </left>
      <right>
        <color indexed="63"/>
      </right>
      <top style="double"/>
      <bottom>
        <color indexed="63"/>
      </bottom>
    </border>
  </borders>
  <cellStyleXfs count="171">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3" borderId="0" applyNumberFormat="0" applyBorder="0" applyAlignment="0" applyProtection="0"/>
    <xf numFmtId="0" fontId="43" fillId="4" borderId="0" applyNumberFormat="0" applyBorder="0" applyAlignment="0" applyProtection="0"/>
    <xf numFmtId="0" fontId="51" fillId="5" borderId="0" applyNumberFormat="0" applyBorder="0" applyAlignment="0" applyProtection="0"/>
    <xf numFmtId="0" fontId="43" fillId="6" borderId="0" applyNumberFormat="0" applyBorder="0" applyAlignment="0" applyProtection="0"/>
    <xf numFmtId="0" fontId="51" fillId="7" borderId="0" applyNumberFormat="0" applyBorder="0" applyAlignment="0" applyProtection="0"/>
    <xf numFmtId="0" fontId="43" fillId="8" borderId="0" applyNumberFormat="0" applyBorder="0" applyAlignment="0" applyProtection="0"/>
    <xf numFmtId="0" fontId="51" fillId="9" borderId="0" applyNumberFormat="0" applyBorder="0" applyAlignment="0" applyProtection="0"/>
    <xf numFmtId="0" fontId="43" fillId="10" borderId="0" applyNumberFormat="0" applyBorder="0" applyAlignment="0" applyProtection="0"/>
    <xf numFmtId="0" fontId="51" fillId="11" borderId="0" applyNumberFormat="0" applyBorder="0" applyAlignment="0" applyProtection="0"/>
    <xf numFmtId="0" fontId="43" fillId="12" borderId="0" applyNumberFormat="0" applyBorder="0" applyAlignment="0" applyProtection="0"/>
    <xf numFmtId="0" fontId="51" fillId="13" borderId="0" applyNumberFormat="0" applyBorder="0" applyAlignment="0" applyProtection="0"/>
    <xf numFmtId="0" fontId="43" fillId="14" borderId="0" applyNumberFormat="0" applyBorder="0" applyAlignment="0" applyProtection="0"/>
    <xf numFmtId="0" fontId="51" fillId="15" borderId="0" applyNumberFormat="0" applyBorder="0" applyAlignment="0" applyProtection="0"/>
    <xf numFmtId="0" fontId="43" fillId="16" borderId="0" applyNumberFormat="0" applyBorder="0" applyAlignment="0" applyProtection="0"/>
    <xf numFmtId="0" fontId="51" fillId="17" borderId="0" applyNumberFormat="0" applyBorder="0" applyAlignment="0" applyProtection="0"/>
    <xf numFmtId="0" fontId="43" fillId="18" borderId="0" applyNumberFormat="0" applyBorder="0" applyAlignment="0" applyProtection="0"/>
    <xf numFmtId="0" fontId="51" fillId="19" borderId="0" applyNumberFormat="0" applyBorder="0" applyAlignment="0" applyProtection="0"/>
    <xf numFmtId="0" fontId="43" fillId="20" borderId="0" applyNumberFormat="0" applyBorder="0" applyAlignment="0" applyProtection="0"/>
    <xf numFmtId="0" fontId="51" fillId="21" borderId="0" applyNumberFormat="0" applyBorder="0" applyAlignment="0" applyProtection="0"/>
    <xf numFmtId="0" fontId="43" fillId="10" borderId="0" applyNumberFormat="0" applyBorder="0" applyAlignment="0" applyProtection="0"/>
    <xf numFmtId="0" fontId="51" fillId="22" borderId="0" applyNumberFormat="0" applyBorder="0" applyAlignment="0" applyProtection="0"/>
    <xf numFmtId="0" fontId="43" fillId="16" borderId="0" applyNumberFormat="0" applyBorder="0" applyAlignment="0" applyProtection="0"/>
    <xf numFmtId="0" fontId="51" fillId="23" borderId="0" applyNumberFormat="0" applyBorder="0" applyAlignment="0" applyProtection="0"/>
    <xf numFmtId="0" fontId="43" fillId="24" borderId="0" applyNumberFormat="0" applyBorder="0" applyAlignment="0" applyProtection="0"/>
    <xf numFmtId="0" fontId="52" fillId="25" borderId="0" applyNumberFormat="0" applyBorder="0" applyAlignment="0" applyProtection="0"/>
    <xf numFmtId="0" fontId="42" fillId="26" borderId="0" applyNumberFormat="0" applyBorder="0" applyAlignment="0" applyProtection="0"/>
    <xf numFmtId="0" fontId="52" fillId="27" borderId="0" applyNumberFormat="0" applyBorder="0" applyAlignment="0" applyProtection="0"/>
    <xf numFmtId="0" fontId="42" fillId="18" borderId="0" applyNumberFormat="0" applyBorder="0" applyAlignment="0" applyProtection="0"/>
    <xf numFmtId="0" fontId="52" fillId="28" borderId="0" applyNumberFormat="0" applyBorder="0" applyAlignment="0" applyProtection="0"/>
    <xf numFmtId="0" fontId="42" fillId="20" borderId="0" applyNumberFormat="0" applyBorder="0" applyAlignment="0" applyProtection="0"/>
    <xf numFmtId="0" fontId="52" fillId="29" borderId="0" applyNumberFormat="0" applyBorder="0" applyAlignment="0" applyProtection="0"/>
    <xf numFmtId="0" fontId="42" fillId="30" borderId="0" applyNumberFormat="0" applyBorder="0" applyAlignment="0" applyProtection="0"/>
    <xf numFmtId="0" fontId="52" fillId="31" borderId="0" applyNumberFormat="0" applyBorder="0" applyAlignment="0" applyProtection="0"/>
    <xf numFmtId="0" fontId="42" fillId="32" borderId="0" applyNumberFormat="0" applyBorder="0" applyAlignment="0" applyProtection="0"/>
    <xf numFmtId="0" fontId="52" fillId="33" borderId="0" applyNumberFormat="0" applyBorder="0" applyAlignment="0" applyProtection="0"/>
    <xf numFmtId="0" fontId="42" fillId="34" borderId="0" applyNumberFormat="0" applyBorder="0" applyAlignment="0" applyProtection="0"/>
    <xf numFmtId="0" fontId="52" fillId="35" borderId="0" applyNumberFormat="0" applyBorder="0" applyAlignment="0" applyProtection="0"/>
    <xf numFmtId="0" fontId="42" fillId="36" borderId="0" applyNumberFormat="0" applyBorder="0" applyAlignment="0" applyProtection="0"/>
    <xf numFmtId="0" fontId="52" fillId="37" borderId="0" applyNumberFormat="0" applyBorder="0" applyAlignment="0" applyProtection="0"/>
    <xf numFmtId="0" fontId="42" fillId="38" borderId="0" applyNumberFormat="0" applyBorder="0" applyAlignment="0" applyProtection="0"/>
    <xf numFmtId="0" fontId="52" fillId="39" borderId="0" applyNumberFormat="0" applyBorder="0" applyAlignment="0" applyProtection="0"/>
    <xf numFmtId="0" fontId="42" fillId="40" borderId="0" applyNumberFormat="0" applyBorder="0" applyAlignment="0" applyProtection="0"/>
    <xf numFmtId="0" fontId="52" fillId="41" borderId="0" applyNumberFormat="0" applyBorder="0" applyAlignment="0" applyProtection="0"/>
    <xf numFmtId="0" fontId="42" fillId="30" borderId="0" applyNumberFormat="0" applyBorder="0" applyAlignment="0" applyProtection="0"/>
    <xf numFmtId="0" fontId="52" fillId="42" borderId="0" applyNumberFormat="0" applyBorder="0" applyAlignment="0" applyProtection="0"/>
    <xf numFmtId="0" fontId="42" fillId="32" borderId="0" applyNumberFormat="0" applyBorder="0" applyAlignment="0" applyProtection="0"/>
    <xf numFmtId="0" fontId="52" fillId="43" borderId="0" applyNumberFormat="0" applyBorder="0" applyAlignment="0" applyProtection="0"/>
    <xf numFmtId="0" fontId="42" fillId="44" borderId="0" applyNumberFormat="0" applyBorder="0" applyAlignment="0" applyProtection="0"/>
    <xf numFmtId="0" fontId="53" fillId="45" borderId="0" applyNumberFormat="0" applyBorder="0" applyAlignment="0" applyProtection="0"/>
    <xf numFmtId="0" fontId="32" fillId="6" borderId="0" applyNumberFormat="0" applyBorder="0" applyAlignment="0" applyProtection="0"/>
    <xf numFmtId="0" fontId="14" fillId="0" borderId="0" applyFill="0">
      <alignment horizontal="right" vertical="top"/>
      <protection/>
    </xf>
    <xf numFmtId="0" fontId="14" fillId="0" borderId="0"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181" fontId="15" fillId="0" borderId="2" applyFill="0">
      <alignment horizontal="right" vertical="top"/>
      <protection/>
    </xf>
    <xf numFmtId="181" fontId="15" fillId="0" borderId="2" applyFill="0">
      <alignment horizontal="right" vertical="top"/>
      <protection/>
    </xf>
    <xf numFmtId="0" fontId="15" fillId="0" borderId="1" applyFill="0">
      <alignment horizontal="center" vertical="top" wrapText="1"/>
      <protection/>
    </xf>
    <xf numFmtId="0" fontId="15" fillId="0" borderId="1" applyFill="0">
      <alignment horizontal="center" vertical="top" wrapText="1"/>
      <protection/>
    </xf>
    <xf numFmtId="0" fontId="15" fillId="0" borderId="1" applyFill="0">
      <alignment horizontal="center" vertical="top" wrapText="1"/>
      <protection/>
    </xf>
    <xf numFmtId="0" fontId="16" fillId="0" borderId="3" applyFill="0">
      <alignment horizontal="center" vertical="center" wrapText="1"/>
      <protection/>
    </xf>
    <xf numFmtId="0" fontId="16" fillId="0" borderId="3" applyFill="0">
      <alignment horizontal="center" vertical="center" wrapText="1"/>
      <protection/>
    </xf>
    <xf numFmtId="0" fontId="15" fillId="0" borderId="1" applyFill="0">
      <alignment horizontal="left" vertical="top" wrapText="1"/>
      <protection/>
    </xf>
    <xf numFmtId="0" fontId="15" fillId="0" borderId="1" applyFill="0">
      <alignment horizontal="left" vertical="top" wrapText="1"/>
      <protection/>
    </xf>
    <xf numFmtId="0" fontId="15"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172" fontId="18" fillId="0" borderId="4" applyFill="0">
      <alignment horizontal="centerContinuous" wrapText="1"/>
      <protection/>
    </xf>
    <xf numFmtId="172" fontId="18" fillId="0" borderId="4" applyFill="0">
      <alignment horizontal="centerContinuous" wrapText="1"/>
      <protection/>
    </xf>
    <xf numFmtId="172" fontId="15" fillId="0" borderId="1" applyFill="0">
      <alignment horizontal="center" vertical="top" wrapText="1"/>
      <protection/>
    </xf>
    <xf numFmtId="172" fontId="15" fillId="0" borderId="1" applyFill="0">
      <alignment horizontal="center" vertical="top" wrapText="1"/>
      <protection/>
    </xf>
    <xf numFmtId="172" fontId="15" fillId="0" borderId="1" applyFill="0">
      <alignment horizontal="center" vertical="top" wrapText="1"/>
      <protection/>
    </xf>
    <xf numFmtId="0" fontId="15" fillId="0" borderId="1" applyFill="0">
      <alignment horizontal="center" wrapText="1"/>
      <protection/>
    </xf>
    <xf numFmtId="0" fontId="15" fillId="0" borderId="1" applyFill="0">
      <alignment horizontal="center" wrapText="1"/>
      <protection/>
    </xf>
    <xf numFmtId="0" fontId="15" fillId="0" borderId="1" applyFill="0">
      <alignment horizontal="center" wrapText="1"/>
      <protection/>
    </xf>
    <xf numFmtId="187" fontId="15" fillId="0" borderId="1" applyFill="0">
      <alignment/>
      <protection/>
    </xf>
    <xf numFmtId="187" fontId="15" fillId="0" borderId="1" applyFill="0">
      <alignment/>
      <protection/>
    </xf>
    <xf numFmtId="187" fontId="15" fillId="0" borderId="1" applyFill="0">
      <alignment/>
      <protection/>
    </xf>
    <xf numFmtId="183" fontId="15" fillId="0" borderId="1" applyFill="0">
      <alignment horizontal="right"/>
      <protection locked="0"/>
    </xf>
    <xf numFmtId="183" fontId="15" fillId="0" borderId="1" applyFill="0">
      <alignment horizontal="right"/>
      <protection locked="0"/>
    </xf>
    <xf numFmtId="183"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protection/>
    </xf>
    <xf numFmtId="177" fontId="15" fillId="0" borderId="1" applyFill="0">
      <alignment/>
      <protection/>
    </xf>
    <xf numFmtId="177" fontId="15" fillId="0" borderId="1" applyFill="0">
      <alignment/>
      <protection/>
    </xf>
    <xf numFmtId="177" fontId="15" fillId="0" borderId="3" applyFill="0">
      <alignment horizontal="right"/>
      <protection/>
    </xf>
    <xf numFmtId="177" fontId="15" fillId="0" borderId="3" applyFill="0">
      <alignment horizontal="right"/>
      <protection/>
    </xf>
    <xf numFmtId="0" fontId="54" fillId="46" borderId="5" applyNumberFormat="0" applyAlignment="0" applyProtection="0"/>
    <xf numFmtId="0" fontId="36" fillId="47" borderId="6" applyNumberFormat="0" applyAlignment="0" applyProtection="0"/>
    <xf numFmtId="0" fontId="55" fillId="48" borderId="7" applyNumberFormat="0" applyAlignment="0" applyProtection="0"/>
    <xf numFmtId="0" fontId="38" fillId="49" borderId="8" applyNumberFormat="0" applyAlignment="0" applyProtection="0"/>
    <xf numFmtId="171" fontId="12" fillId="0" borderId="0" applyFont="0" applyFill="0" applyBorder="0" applyAlignment="0" applyProtection="0"/>
    <xf numFmtId="169" fontId="12" fillId="0" borderId="0" applyFont="0" applyFill="0" applyBorder="0" applyAlignment="0" applyProtection="0"/>
    <xf numFmtId="0" fontId="19" fillId="0" borderId="1" applyFill="0">
      <alignment horizontal="left" vertical="top"/>
      <protection/>
    </xf>
    <xf numFmtId="0" fontId="19" fillId="0" borderId="1" applyFill="0">
      <alignment horizontal="left" vertical="top"/>
      <protection/>
    </xf>
    <xf numFmtId="0" fontId="19" fillId="0" borderId="1" applyFill="0">
      <alignment horizontal="left" vertical="top"/>
      <protection/>
    </xf>
    <xf numFmtId="170" fontId="12" fillId="0" borderId="0" applyFont="0" applyFill="0" applyBorder="0" applyAlignment="0" applyProtection="0"/>
    <xf numFmtId="168" fontId="12" fillId="0" borderId="0" applyFont="0" applyFill="0" applyBorder="0" applyAlignment="0" applyProtection="0"/>
    <xf numFmtId="0" fontId="56" fillId="0" borderId="0" applyNumberFormat="0" applyFill="0" applyBorder="0" applyAlignment="0" applyProtection="0"/>
    <xf numFmtId="0" fontId="40" fillId="0" borderId="0" applyNumberFormat="0" applyFill="0" applyBorder="0" applyAlignment="0" applyProtection="0"/>
    <xf numFmtId="0" fontId="20" fillId="0" borderId="0" applyNumberFormat="0" applyFill="0" applyBorder="0" applyAlignment="0" applyProtection="0"/>
    <xf numFmtId="0" fontId="57" fillId="50" borderId="0" applyNumberFormat="0" applyBorder="0" applyAlignment="0" applyProtection="0"/>
    <xf numFmtId="0" fontId="31" fillId="8" borderId="0" applyNumberFormat="0" applyBorder="0" applyAlignment="0" applyProtection="0"/>
    <xf numFmtId="0" fontId="58" fillId="0" borderId="9" applyNumberFormat="0" applyFill="0" applyAlignment="0" applyProtection="0"/>
    <xf numFmtId="0" fontId="28" fillId="0" borderId="10" applyNumberFormat="0" applyFill="0" applyAlignment="0" applyProtection="0"/>
    <xf numFmtId="0" fontId="59" fillId="0" borderId="11" applyNumberFormat="0" applyFill="0" applyAlignment="0" applyProtection="0"/>
    <xf numFmtId="0" fontId="29" fillId="0" borderId="12" applyNumberFormat="0" applyFill="0" applyAlignment="0" applyProtection="0"/>
    <xf numFmtId="0" fontId="60" fillId="0" borderId="13" applyNumberFormat="0" applyFill="0" applyAlignment="0" applyProtection="0"/>
    <xf numFmtId="0" fontId="30" fillId="0" borderId="14" applyNumberFormat="0" applyFill="0" applyAlignment="0" applyProtection="0"/>
    <xf numFmtId="0" fontId="60" fillId="0" borderId="0" applyNumberFormat="0" applyFill="0" applyBorder="0" applyAlignment="0" applyProtection="0"/>
    <xf numFmtId="0" fontId="30" fillId="0" borderId="0" applyNumberFormat="0" applyFill="0" applyBorder="0" applyAlignment="0" applyProtection="0"/>
    <xf numFmtId="0" fontId="21" fillId="0" borderId="0" applyNumberFormat="0" applyFill="0" applyBorder="0" applyAlignment="0" applyProtection="0"/>
    <xf numFmtId="0" fontId="61" fillId="51" borderId="5" applyNumberFormat="0" applyAlignment="0" applyProtection="0"/>
    <xf numFmtId="0" fontId="34" fillId="14" borderId="6" applyNumberFormat="0" applyAlignment="0" applyProtection="0"/>
    <xf numFmtId="0" fontId="62" fillId="0" borderId="15" applyNumberFormat="0" applyFill="0" applyAlignment="0" applyProtection="0"/>
    <xf numFmtId="0" fontId="37" fillId="0" borderId="16" applyNumberFormat="0" applyFill="0" applyAlignment="0" applyProtection="0"/>
    <xf numFmtId="0" fontId="63" fillId="52" borderId="0" applyNumberFormat="0" applyBorder="0" applyAlignment="0" applyProtection="0"/>
    <xf numFmtId="0" fontId="33" fillId="53" borderId="0" applyNumberFormat="0" applyBorder="0" applyAlignment="0" applyProtection="0"/>
    <xf numFmtId="0" fontId="13" fillId="0" borderId="0">
      <alignment/>
      <protection/>
    </xf>
    <xf numFmtId="0" fontId="0" fillId="2" borderId="0">
      <alignment/>
      <protection/>
    </xf>
    <xf numFmtId="0" fontId="13" fillId="0" borderId="0">
      <alignment/>
      <protection/>
    </xf>
    <xf numFmtId="0" fontId="13" fillId="0" borderId="0">
      <alignment/>
      <protection/>
    </xf>
    <xf numFmtId="0" fontId="0" fillId="54" borderId="17" applyNumberFormat="0" applyFont="0" applyAlignment="0" applyProtection="0"/>
    <xf numFmtId="0" fontId="0" fillId="55" borderId="18" applyNumberFormat="0" applyFont="0" applyAlignment="0" applyProtection="0"/>
    <xf numFmtId="191" fontId="16" fillId="0" borderId="3" applyNumberFormat="0" applyFont="0" applyFill="0" applyBorder="0" applyAlignment="0" applyProtection="0"/>
    <xf numFmtId="191" fontId="16" fillId="0" borderId="3" applyNumberFormat="0" applyFont="0" applyFill="0" applyBorder="0" applyAlignment="0" applyProtection="0"/>
    <xf numFmtId="0" fontId="64" fillId="46" borderId="19" applyNumberFormat="0" applyAlignment="0" applyProtection="0"/>
    <xf numFmtId="0" fontId="35" fillId="47" borderId="20" applyNumberFormat="0" applyAlignment="0" applyProtection="0"/>
    <xf numFmtId="9" fontId="12" fillId="0" borderId="0" applyFont="0" applyFill="0" applyBorder="0" applyAlignment="0" applyProtection="0"/>
    <xf numFmtId="0" fontId="22" fillId="0" borderId="0">
      <alignment horizontal="right"/>
      <protection/>
    </xf>
    <xf numFmtId="0" fontId="22" fillId="0" borderId="0">
      <alignment horizontal="right"/>
      <protection/>
    </xf>
    <xf numFmtId="0" fontId="65" fillId="0" borderId="0" applyNumberFormat="0" applyFill="0" applyBorder="0" applyAlignment="0" applyProtection="0"/>
    <xf numFmtId="0" fontId="27" fillId="0" borderId="0" applyNumberFormat="0" applyFill="0" applyBorder="0" applyAlignment="0" applyProtection="0"/>
    <xf numFmtId="0" fontId="15" fillId="0" borderId="0" applyFill="0">
      <alignment horizontal="left"/>
      <protection/>
    </xf>
    <xf numFmtId="0" fontId="15" fillId="0" borderId="0" applyFill="0">
      <alignment horizontal="left"/>
      <protection/>
    </xf>
    <xf numFmtId="0" fontId="23" fillId="0" borderId="0" applyFill="0">
      <alignment horizontal="centerContinuous" vertical="center"/>
      <protection/>
    </xf>
    <xf numFmtId="0" fontId="23" fillId="0" borderId="0" applyFill="0">
      <alignment horizontal="centerContinuous" vertical="center"/>
      <protection/>
    </xf>
    <xf numFmtId="186" fontId="24" fillId="0" borderId="0" applyFill="0">
      <alignment horizontal="centerContinuous" vertical="center"/>
      <protection/>
    </xf>
    <xf numFmtId="186" fontId="24" fillId="0" borderId="0" applyFill="0">
      <alignment horizontal="centerContinuous" vertical="center"/>
      <protection/>
    </xf>
    <xf numFmtId="188" fontId="24" fillId="0" borderId="0" applyFill="0">
      <alignment horizontal="centerContinuous" vertical="center"/>
      <protection/>
    </xf>
    <xf numFmtId="188" fontId="24" fillId="0" borderId="0" applyFill="0">
      <alignment horizontal="centerContinuous" vertical="center"/>
      <protection/>
    </xf>
    <xf numFmtId="0" fontId="15" fillId="0" borderId="3">
      <alignment horizontal="centerContinuous" wrapText="1"/>
      <protection/>
    </xf>
    <xf numFmtId="0" fontId="15" fillId="0" borderId="3">
      <alignment horizontal="centerContinuous" wrapText="1"/>
      <protection/>
    </xf>
    <xf numFmtId="184" fontId="25" fillId="0" borderId="0" applyFill="0">
      <alignment horizontal="left"/>
      <protection/>
    </xf>
    <xf numFmtId="184" fontId="25" fillId="0" borderId="0" applyFill="0">
      <alignment horizontal="left"/>
      <protection/>
    </xf>
    <xf numFmtId="185" fontId="26" fillId="0" borderId="0" applyFill="0">
      <alignment horizontal="right"/>
      <protection/>
    </xf>
    <xf numFmtId="185" fontId="26" fillId="0" borderId="0" applyFill="0">
      <alignment horizontal="right"/>
      <protection/>
    </xf>
    <xf numFmtId="0" fontId="15" fillId="0" borderId="21" applyFill="0">
      <alignment/>
      <protection/>
    </xf>
    <xf numFmtId="0" fontId="15" fillId="0" borderId="21" applyFill="0">
      <alignment/>
      <protection/>
    </xf>
    <xf numFmtId="0" fontId="66" fillId="0" borderId="22" applyNumberFormat="0" applyFill="0" applyAlignment="0" applyProtection="0"/>
    <xf numFmtId="0" fontId="41" fillId="0" borderId="23" applyNumberFormat="0" applyFill="0" applyAlignment="0" applyProtection="0"/>
    <xf numFmtId="0" fontId="67" fillId="0" borderId="0" applyNumberFormat="0" applyFill="0" applyBorder="0" applyAlignment="0" applyProtection="0"/>
    <xf numFmtId="0" fontId="39" fillId="0" borderId="0" applyNumberFormat="0" applyFill="0" applyBorder="0" applyAlignment="0" applyProtection="0"/>
  </cellStyleXfs>
  <cellXfs count="174">
    <xf numFmtId="0" fontId="0" fillId="2" borderId="0" xfId="0" applyNumberFormat="1" applyAlignment="1">
      <alignment/>
    </xf>
    <xf numFmtId="0" fontId="0" fillId="2" borderId="0" xfId="0" applyNumberFormat="1" applyAlignment="1">
      <alignment vertical="top"/>
    </xf>
    <xf numFmtId="0" fontId="0" fillId="2" borderId="0" xfId="0" applyNumberFormat="1" applyAlignment="1">
      <alignment horizontal="right"/>
    </xf>
    <xf numFmtId="0" fontId="0" fillId="2" borderId="0" xfId="0" applyNumberFormat="1" applyAlignment="1">
      <alignment horizontal="center"/>
    </xf>
    <xf numFmtId="7" fontId="0" fillId="2" borderId="21" xfId="0" applyNumberFormat="1" applyBorder="1" applyAlignment="1">
      <alignment horizontal="right"/>
    </xf>
    <xf numFmtId="172" fontId="2" fillId="56" borderId="24" xfId="0" applyNumberFormat="1" applyFont="1" applyFill="1" applyBorder="1" applyAlignment="1" applyProtection="1">
      <alignment horizontal="left" vertical="center"/>
      <protection/>
    </xf>
    <xf numFmtId="172" fontId="2" fillId="56" borderId="24" xfId="0" applyNumberFormat="1" applyFont="1" applyFill="1" applyBorder="1" applyAlignment="1" applyProtection="1">
      <alignment horizontal="left" vertical="center" wrapText="1"/>
      <protection/>
    </xf>
    <xf numFmtId="0" fontId="0" fillId="2" borderId="0" xfId="0" applyNumberFormat="1" applyAlignment="1">
      <alignment/>
    </xf>
    <xf numFmtId="0" fontId="0" fillId="2" borderId="0" xfId="0" applyNumberFormat="1" applyAlignment="1">
      <alignment vertical="center"/>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25" xfId="0" applyNumberFormat="1" applyBorder="1" applyAlignment="1">
      <alignment vertical="top"/>
    </xf>
    <xf numFmtId="0" fontId="0" fillId="2" borderId="21" xfId="0" applyNumberFormat="1" applyBorder="1" applyAlignment="1">
      <alignment/>
    </xf>
    <xf numFmtId="0" fontId="0" fillId="2" borderId="21" xfId="0" applyNumberFormat="1" applyBorder="1" applyAlignment="1">
      <alignment horizontal="center"/>
    </xf>
    <xf numFmtId="7" fontId="0" fillId="2" borderId="26" xfId="0" applyNumberFormat="1" applyBorder="1" applyAlignment="1">
      <alignment horizontal="right"/>
    </xf>
    <xf numFmtId="0" fontId="0" fillId="2" borderId="27" xfId="0" applyNumberFormat="1" applyBorder="1" applyAlignment="1">
      <alignment horizontal="right"/>
    </xf>
    <xf numFmtId="4" fontId="46" fillId="57" borderId="1" xfId="0" applyNumberFormat="1" applyFont="1" applyFill="1" applyBorder="1" applyAlignment="1" applyProtection="1">
      <alignment horizontal="center" vertical="top" wrapText="1"/>
      <protection/>
    </xf>
    <xf numFmtId="173" fontId="68" fillId="0" borderId="1" xfId="0" applyNumberFormat="1" applyFont="1" applyFill="1" applyBorder="1" applyAlignment="1" applyProtection="1">
      <alignment horizontal="left" vertical="top" wrapText="1"/>
      <protection/>
    </xf>
    <xf numFmtId="172" fontId="68" fillId="0" borderId="1" xfId="0" applyNumberFormat="1" applyFont="1" applyFill="1" applyBorder="1" applyAlignment="1" applyProtection="1">
      <alignment horizontal="left" vertical="top" wrapText="1"/>
      <protection/>
    </xf>
    <xf numFmtId="172" fontId="0" fillId="57" borderId="1" xfId="0" applyNumberFormat="1" applyFont="1" applyFill="1" applyBorder="1" applyAlignment="1" applyProtection="1">
      <alignment horizontal="center" vertical="top" wrapText="1"/>
      <protection/>
    </xf>
    <xf numFmtId="0" fontId="68" fillId="0" borderId="1" xfId="0" applyNumberFormat="1" applyFont="1" applyFill="1" applyBorder="1" applyAlignment="1" applyProtection="1">
      <alignment horizontal="center" vertical="top" wrapText="1"/>
      <protection/>
    </xf>
    <xf numFmtId="3" fontId="68" fillId="57" borderId="1" xfId="0" applyNumberFormat="1" applyFont="1" applyFill="1" applyBorder="1" applyAlignment="1" applyProtection="1">
      <alignment vertical="top"/>
      <protection/>
    </xf>
    <xf numFmtId="174" fontId="68" fillId="0" borderId="1" xfId="0" applyNumberFormat="1" applyFont="1" applyFill="1" applyBorder="1" applyAlignment="1" applyProtection="1">
      <alignment vertical="top"/>
      <protection locked="0"/>
    </xf>
    <xf numFmtId="174" fontId="68" fillId="0" borderId="1" xfId="0" applyNumberFormat="1" applyFont="1" applyFill="1" applyBorder="1" applyAlignment="1" applyProtection="1">
      <alignment vertical="top"/>
      <protection/>
    </xf>
    <xf numFmtId="0" fontId="47" fillId="57" borderId="0" xfId="0" applyFont="1" applyFill="1" applyAlignment="1" applyProtection="1">
      <alignment horizontal="center" vertical="top"/>
      <protection/>
    </xf>
    <xf numFmtId="0" fontId="47" fillId="57" borderId="0" xfId="0" applyFont="1" applyFill="1" applyAlignment="1">
      <alignment/>
    </xf>
    <xf numFmtId="176" fontId="46" fillId="57" borderId="1" xfId="0" applyNumberFormat="1" applyFont="1" applyFill="1" applyBorder="1" applyAlignment="1" applyProtection="1">
      <alignment horizontal="center" vertical="top"/>
      <protection/>
    </xf>
    <xf numFmtId="0" fontId="47" fillId="57" borderId="0" xfId="0" applyFont="1" applyFill="1" applyAlignment="1">
      <alignment/>
    </xf>
    <xf numFmtId="4" fontId="46" fillId="57" borderId="1" xfId="0" applyNumberFormat="1" applyFont="1" applyFill="1" applyBorder="1" applyAlignment="1" applyProtection="1">
      <alignment horizontal="center" vertical="top"/>
      <protection/>
    </xf>
    <xf numFmtId="172" fontId="68" fillId="0" borderId="1" xfId="0" applyNumberFormat="1" applyFont="1" applyFill="1" applyBorder="1" applyAlignment="1" applyProtection="1">
      <alignment horizontal="center" vertical="top" wrapText="1"/>
      <protection/>
    </xf>
    <xf numFmtId="1" fontId="68" fillId="57" borderId="1" xfId="0" applyNumberFormat="1" applyFont="1" applyFill="1" applyBorder="1" applyAlignment="1" applyProtection="1">
      <alignment horizontal="right" vertical="top"/>
      <protection/>
    </xf>
    <xf numFmtId="0" fontId="68" fillId="0" borderId="1" xfId="0" applyNumberFormat="1" applyFont="1" applyFill="1" applyBorder="1" applyAlignment="1" applyProtection="1">
      <alignment vertical="center"/>
      <protection/>
    </xf>
    <xf numFmtId="173" fontId="68" fillId="0" borderId="1" xfId="0" applyNumberFormat="1" applyFont="1" applyFill="1" applyBorder="1" applyAlignment="1" applyProtection="1">
      <alignment horizontal="center" vertical="top" wrapText="1"/>
      <protection/>
    </xf>
    <xf numFmtId="173" fontId="68" fillId="0" borderId="1" xfId="0" applyNumberFormat="1" applyFont="1" applyFill="1" applyBorder="1" applyAlignment="1" applyProtection="1">
      <alignment horizontal="left" vertical="top"/>
      <protection/>
    </xf>
    <xf numFmtId="173" fontId="68" fillId="0" borderId="1" xfId="0" applyNumberFormat="1" applyFont="1" applyFill="1" applyBorder="1" applyAlignment="1" applyProtection="1">
      <alignment horizontal="right" vertical="top" wrapText="1"/>
      <protection/>
    </xf>
    <xf numFmtId="172" fontId="68" fillId="57" borderId="1" xfId="0" applyNumberFormat="1" applyFont="1" applyFill="1" applyBorder="1" applyAlignment="1" applyProtection="1">
      <alignment horizontal="center" vertical="top" wrapText="1"/>
      <protection/>
    </xf>
    <xf numFmtId="9" fontId="47" fillId="57" borderId="0" xfId="146" applyFont="1" applyFill="1" applyAlignment="1">
      <alignment/>
    </xf>
    <xf numFmtId="1" fontId="68" fillId="57" borderId="1" xfId="0" applyNumberFormat="1" applyFont="1" applyFill="1" applyBorder="1" applyAlignment="1" applyProtection="1">
      <alignment horizontal="right" vertical="top" wrapText="1"/>
      <protection/>
    </xf>
    <xf numFmtId="174" fontId="68" fillId="0" borderId="1" xfId="0" applyNumberFormat="1" applyFont="1" applyFill="1" applyBorder="1" applyAlignment="1" applyProtection="1">
      <alignment vertical="top" wrapText="1"/>
      <protection/>
    </xf>
    <xf numFmtId="4" fontId="46" fillId="57" borderId="0" xfId="0" applyNumberFormat="1" applyFont="1" applyFill="1" applyBorder="1" applyAlignment="1" applyProtection="1">
      <alignment horizontal="center" vertical="top" wrapText="1"/>
      <protection/>
    </xf>
    <xf numFmtId="172" fontId="68" fillId="0" borderId="1" xfId="0" applyNumberFormat="1" applyFont="1" applyFill="1" applyBorder="1" applyAlignment="1" applyProtection="1">
      <alignment vertical="top" wrapText="1"/>
      <protection/>
    </xf>
    <xf numFmtId="0" fontId="47" fillId="57" borderId="0" xfId="0" applyFont="1" applyFill="1" applyAlignment="1">
      <alignment vertical="top"/>
    </xf>
    <xf numFmtId="0" fontId="47" fillId="57" borderId="0" xfId="0" applyFont="1" applyFill="1" applyBorder="1" applyAlignment="1" applyProtection="1">
      <alignment horizontal="center" vertical="top"/>
      <protection/>
    </xf>
    <xf numFmtId="4" fontId="68" fillId="0" borderId="1" xfId="0" applyNumberFormat="1" applyFont="1" applyFill="1" applyBorder="1" applyAlignment="1" applyProtection="1">
      <alignment horizontal="center" vertical="top" wrapText="1"/>
      <protection/>
    </xf>
    <xf numFmtId="1" fontId="68" fillId="0" borderId="1" xfId="0" applyNumberFormat="1" applyFont="1" applyFill="1" applyBorder="1" applyAlignment="1" applyProtection="1">
      <alignment horizontal="right" vertical="top" wrapText="1"/>
      <protection/>
    </xf>
    <xf numFmtId="174" fontId="46" fillId="56" borderId="0" xfId="0" applyNumberFormat="1" applyFont="1" applyFill="1" applyBorder="1" applyAlignment="1" applyProtection="1">
      <alignment vertical="center"/>
      <protection/>
    </xf>
    <xf numFmtId="172" fontId="46" fillId="56" borderId="0" xfId="0" applyNumberFormat="1" applyFont="1" applyFill="1" applyBorder="1" applyAlignment="1" applyProtection="1">
      <alignment horizontal="center" vertical="center"/>
      <protection/>
    </xf>
    <xf numFmtId="0" fontId="47" fillId="2" borderId="0" xfId="0" applyFont="1" applyAlignment="1" applyProtection="1">
      <alignment horizontal="center" vertical="center"/>
      <protection/>
    </xf>
    <xf numFmtId="0" fontId="48" fillId="57" borderId="0" xfId="0" applyFont="1" applyFill="1" applyAlignment="1" applyProtection="1">
      <alignment horizontal="center" vertical="top"/>
      <protection/>
    </xf>
    <xf numFmtId="0" fontId="48" fillId="57" borderId="0" xfId="0" applyFont="1" applyFill="1" applyAlignment="1">
      <alignment/>
    </xf>
    <xf numFmtId="176" fontId="2" fillId="57" borderId="28" xfId="0" applyNumberFormat="1" applyFont="1" applyFill="1" applyBorder="1" applyAlignment="1" applyProtection="1">
      <alignment horizontal="center"/>
      <protection/>
    </xf>
    <xf numFmtId="173" fontId="69" fillId="0" borderId="1" xfId="0" applyNumberFormat="1" applyFont="1" applyFill="1" applyBorder="1" applyAlignment="1" applyProtection="1">
      <alignment horizontal="center" vertical="center" wrapText="1"/>
      <protection/>
    </xf>
    <xf numFmtId="172" fontId="69" fillId="0" borderId="1" xfId="0" applyNumberFormat="1" applyFont="1" applyFill="1" applyBorder="1" applyAlignment="1" applyProtection="1">
      <alignment vertical="center" wrapText="1"/>
      <protection/>
    </xf>
    <xf numFmtId="172" fontId="68" fillId="0" borderId="1" xfId="0" applyNumberFormat="1" applyFont="1" applyFill="1" applyBorder="1" applyAlignment="1" applyProtection="1">
      <alignment horizontal="centerContinuous" wrapText="1"/>
      <protection/>
    </xf>
    <xf numFmtId="172" fontId="68" fillId="57" borderId="1" xfId="0" applyNumberFormat="1" applyFont="1" applyFill="1" applyBorder="1" applyAlignment="1" applyProtection="1">
      <alignment horizontal="centerContinuous" wrapText="1"/>
      <protection/>
    </xf>
    <xf numFmtId="177" fontId="68" fillId="0" borderId="1" xfId="0" applyNumberFormat="1" applyFont="1" applyFill="1" applyBorder="1" applyAlignment="1" applyProtection="1">
      <alignment horizontal="centerContinuous"/>
      <protection/>
    </xf>
    <xf numFmtId="179" fontId="47" fillId="57" borderId="0" xfId="0" applyNumberFormat="1" applyFont="1" applyFill="1" applyBorder="1" applyAlignment="1" applyProtection="1">
      <alignment horizontal="center" vertical="center"/>
      <protection/>
    </xf>
    <xf numFmtId="179" fontId="47" fillId="57" borderId="0" xfId="0" applyNumberFormat="1" applyFont="1" applyFill="1" applyBorder="1" applyAlignment="1">
      <alignment horizontal="center" vertical="center"/>
    </xf>
    <xf numFmtId="0" fontId="0" fillId="2" borderId="0" xfId="0" applyNumberFormat="1" applyAlignment="1" applyProtection="1">
      <alignment vertical="top"/>
      <protection/>
    </xf>
    <xf numFmtId="7" fontId="0" fillId="2" borderId="29" xfId="0" applyNumberFormat="1" applyBorder="1" applyAlignment="1" applyProtection="1">
      <alignment horizontal="right" vertical="center"/>
      <protection/>
    </xf>
    <xf numFmtId="0" fontId="0" fillId="2" borderId="24" xfId="0" applyNumberFormat="1" applyBorder="1" applyAlignment="1" applyProtection="1">
      <alignment horizontal="left" vertical="top"/>
      <protection/>
    </xf>
    <xf numFmtId="0" fontId="0" fillId="2" borderId="24" xfId="0" applyNumberFormat="1" applyBorder="1" applyAlignment="1" applyProtection="1">
      <alignment horizontal="center" vertical="top"/>
      <protection/>
    </xf>
    <xf numFmtId="7" fontId="0" fillId="2" borderId="24" xfId="0" applyNumberFormat="1" applyBorder="1" applyAlignment="1" applyProtection="1">
      <alignment horizontal="right" vertical="center"/>
      <protection/>
    </xf>
    <xf numFmtId="7" fontId="0" fillId="2" borderId="29" xfId="0" applyNumberFormat="1" applyBorder="1" applyAlignment="1" applyProtection="1">
      <alignment horizontal="right"/>
      <protection/>
    </xf>
    <xf numFmtId="0" fontId="0" fillId="2" borderId="30" xfId="0" applyNumberFormat="1" applyBorder="1" applyAlignment="1" applyProtection="1">
      <alignment vertical="top"/>
      <protection/>
    </xf>
    <xf numFmtId="0" fontId="0" fillId="2" borderId="24" xfId="0" applyNumberFormat="1" applyBorder="1" applyAlignment="1" applyProtection="1">
      <alignment vertical="top"/>
      <protection/>
    </xf>
    <xf numFmtId="0" fontId="70" fillId="0" borderId="0" xfId="0" applyFont="1" applyFill="1" applyAlignment="1" applyProtection="1">
      <alignment/>
      <protection/>
    </xf>
    <xf numFmtId="0" fontId="68" fillId="0" borderId="0" xfId="0" applyFont="1" applyFill="1" applyAlignment="1" applyProtection="1">
      <alignment vertical="top" wrapText="1"/>
      <protection/>
    </xf>
    <xf numFmtId="1" fontId="0" fillId="2" borderId="30" xfId="0" applyNumberFormat="1" applyBorder="1" applyAlignment="1" applyProtection="1">
      <alignment vertical="top"/>
      <protection/>
    </xf>
    <xf numFmtId="7" fontId="0" fillId="2" borderId="24" xfId="0" applyNumberFormat="1" applyBorder="1" applyAlignment="1" applyProtection="1">
      <alignment horizontal="right"/>
      <protection/>
    </xf>
    <xf numFmtId="0" fontId="0" fillId="2" borderId="30" xfId="0" applyNumberFormat="1" applyBorder="1" applyAlignment="1" applyProtection="1">
      <alignment horizontal="center" vertical="top"/>
      <protection/>
    </xf>
    <xf numFmtId="1" fontId="0" fillId="2" borderId="30" xfId="0" applyNumberFormat="1" applyBorder="1" applyAlignment="1" applyProtection="1">
      <alignment horizontal="center" vertical="top"/>
      <protection/>
    </xf>
    <xf numFmtId="0" fontId="2" fillId="2" borderId="24" xfId="0" applyNumberFormat="1" applyFont="1" applyBorder="1" applyAlignment="1" applyProtection="1">
      <alignment vertical="top"/>
      <protection/>
    </xf>
    <xf numFmtId="7" fontId="0" fillId="2" borderId="30" xfId="0" applyNumberFormat="1" applyBorder="1" applyAlignment="1" applyProtection="1">
      <alignment horizontal="right"/>
      <protection/>
    </xf>
    <xf numFmtId="0" fontId="0" fillId="2" borderId="0" xfId="0" applyNumberFormat="1" applyAlignment="1" applyProtection="1">
      <alignment vertical="center"/>
      <protection/>
    </xf>
    <xf numFmtId="7" fontId="0" fillId="2" borderId="31" xfId="0" applyNumberFormat="1" applyBorder="1" applyAlignment="1" applyProtection="1">
      <alignment horizontal="right" vertical="center"/>
      <protection/>
    </xf>
    <xf numFmtId="7" fontId="0" fillId="2" borderId="32" xfId="0" applyNumberFormat="1" applyBorder="1" applyAlignment="1" applyProtection="1">
      <alignment horizontal="right" vertical="center"/>
      <protection/>
    </xf>
    <xf numFmtId="0" fontId="2" fillId="2" borderId="24" xfId="0" applyNumberFormat="1" applyFont="1" applyBorder="1" applyAlignment="1" applyProtection="1">
      <alignment horizontal="center" vertical="center"/>
      <protection/>
    </xf>
    <xf numFmtId="7" fontId="0" fillId="2" borderId="30" xfId="0" applyNumberFormat="1" applyBorder="1" applyAlignment="1" applyProtection="1">
      <alignment horizontal="right" vertical="center"/>
      <protection/>
    </xf>
    <xf numFmtId="0" fontId="0" fillId="2" borderId="33" xfId="0" applyNumberFormat="1" applyBorder="1" applyAlignment="1" applyProtection="1">
      <alignment horizontal="right"/>
      <protection/>
    </xf>
    <xf numFmtId="7" fontId="0" fillId="2" borderId="33" xfId="0" applyNumberFormat="1" applyBorder="1" applyAlignment="1" applyProtection="1">
      <alignment horizontal="right"/>
      <protection/>
    </xf>
    <xf numFmtId="0" fontId="0" fillId="2" borderId="33" xfId="0" applyNumberFormat="1" applyBorder="1" applyAlignment="1" applyProtection="1">
      <alignment horizontal="center"/>
      <protection/>
    </xf>
    <xf numFmtId="0" fontId="0" fillId="2" borderId="33" xfId="0" applyNumberFormat="1" applyBorder="1" applyAlignment="1" applyProtection="1">
      <alignment/>
      <protection/>
    </xf>
    <xf numFmtId="0" fontId="0" fillId="2" borderId="34" xfId="0" applyNumberFormat="1" applyBorder="1" applyAlignment="1" applyProtection="1">
      <alignment horizontal="center"/>
      <protection/>
    </xf>
    <xf numFmtId="0" fontId="0" fillId="2" borderId="35" xfId="0" applyNumberFormat="1" applyBorder="1" applyAlignment="1" applyProtection="1">
      <alignment/>
      <protection/>
    </xf>
    <xf numFmtId="0" fontId="0" fillId="2" borderId="34" xfId="0" applyNumberFormat="1" applyBorder="1" applyAlignment="1" applyProtection="1">
      <alignment vertical="top"/>
      <protection/>
    </xf>
    <xf numFmtId="7" fontId="0" fillId="2" borderId="36" xfId="0" applyNumberFormat="1" applyBorder="1" applyAlignment="1" applyProtection="1">
      <alignment horizontal="right"/>
      <protection/>
    </xf>
    <xf numFmtId="0" fontId="0" fillId="2" borderId="37" xfId="0" applyNumberFormat="1" applyBorder="1" applyAlignment="1" applyProtection="1">
      <alignment horizontal="center"/>
      <protection/>
    </xf>
    <xf numFmtId="0" fontId="0" fillId="2" borderId="38" xfId="0" applyNumberFormat="1" applyBorder="1" applyAlignment="1" applyProtection="1">
      <alignment horizontal="center"/>
      <protection/>
    </xf>
    <xf numFmtId="0" fontId="0" fillId="2" borderId="39" xfId="0" applyNumberFormat="1" applyBorder="1" applyAlignment="1" applyProtection="1">
      <alignment horizontal="center" vertical="top"/>
      <protection/>
    </xf>
    <xf numFmtId="7" fontId="0" fillId="2" borderId="0" xfId="0" applyNumberFormat="1" applyAlignment="1" applyProtection="1">
      <alignment horizontal="centerContinuous" vertical="center"/>
      <protection/>
    </xf>
    <xf numFmtId="0" fontId="0" fillId="2" borderId="0" xfId="0" applyNumberFormat="1" applyAlignment="1" applyProtection="1">
      <alignment/>
      <protection/>
    </xf>
    <xf numFmtId="179" fontId="50" fillId="57" borderId="0" xfId="0" applyNumberFormat="1" applyFont="1" applyFill="1" applyBorder="1" applyAlignment="1" applyProtection="1">
      <alignment horizontal="center" vertical="center"/>
      <protection/>
    </xf>
    <xf numFmtId="0" fontId="2" fillId="2" borderId="29" xfId="0" applyNumberFormat="1" applyFont="1" applyBorder="1" applyAlignment="1" applyProtection="1">
      <alignment horizontal="center" vertical="center"/>
      <protection/>
    </xf>
    <xf numFmtId="7" fontId="0" fillId="2" borderId="39" xfId="0" applyNumberFormat="1" applyBorder="1" applyAlignment="1" applyProtection="1">
      <alignment horizontal="center"/>
      <protection/>
    </xf>
    <xf numFmtId="2" fontId="0" fillId="2" borderId="0" xfId="0" applyNumberFormat="1" applyAlignment="1" applyProtection="1">
      <alignment horizontal="centerContinuous"/>
      <protection/>
    </xf>
    <xf numFmtId="3" fontId="68" fillId="57" borderId="1" xfId="139" applyNumberFormat="1" applyFont="1" applyFill="1" applyBorder="1" applyAlignment="1" applyProtection="1">
      <alignment vertical="top"/>
      <protection/>
    </xf>
    <xf numFmtId="0" fontId="0" fillId="2" borderId="39" xfId="0" applyNumberFormat="1" applyBorder="1" applyAlignment="1" applyProtection="1">
      <alignment horizontal="center"/>
      <protection/>
    </xf>
    <xf numFmtId="172" fontId="68" fillId="0" borderId="1" xfId="139" applyNumberFormat="1" applyFont="1" applyFill="1" applyBorder="1" applyAlignment="1" applyProtection="1">
      <alignment horizontal="center" vertical="top" wrapText="1"/>
      <protection/>
    </xf>
    <xf numFmtId="173" fontId="68" fillId="0" borderId="1" xfId="139" applyNumberFormat="1" applyFont="1" applyFill="1" applyBorder="1" applyAlignment="1" applyProtection="1">
      <alignment horizontal="center" vertical="top" wrapText="1"/>
      <protection/>
    </xf>
    <xf numFmtId="173" fontId="68" fillId="0" borderId="1" xfId="139" applyNumberFormat="1" applyFont="1" applyFill="1" applyBorder="1" applyAlignment="1" applyProtection="1">
      <alignment horizontal="left" vertical="top" wrapText="1"/>
      <protection/>
    </xf>
    <xf numFmtId="174" fontId="68" fillId="0" borderId="1" xfId="139" applyNumberFormat="1" applyFont="1" applyFill="1" applyBorder="1" applyAlignment="1" applyProtection="1">
      <alignment vertical="top"/>
      <protection locked="0"/>
    </xf>
    <xf numFmtId="174" fontId="68" fillId="0" borderId="1" xfId="139" applyNumberFormat="1" applyFont="1" applyFill="1" applyBorder="1" applyAlignment="1" applyProtection="1">
      <alignment vertical="top"/>
      <protection/>
    </xf>
    <xf numFmtId="172" fontId="68" fillId="0" borderId="1" xfId="139" applyNumberFormat="1" applyFont="1" applyFill="1" applyBorder="1" applyAlignment="1" applyProtection="1">
      <alignment horizontal="left" vertical="top" wrapText="1"/>
      <protection/>
    </xf>
    <xf numFmtId="0" fontId="68" fillId="0" borderId="1" xfId="139" applyNumberFormat="1" applyFont="1" applyFill="1" applyBorder="1" applyAlignment="1" applyProtection="1">
      <alignment horizontal="center" vertical="top" wrapText="1"/>
      <protection/>
    </xf>
    <xf numFmtId="0" fontId="68" fillId="0" borderId="1" xfId="139" applyNumberFormat="1" applyFont="1" applyFill="1" applyBorder="1" applyAlignment="1" applyProtection="1">
      <alignment vertical="center"/>
      <protection/>
    </xf>
    <xf numFmtId="173" fontId="68" fillId="0" borderId="1" xfId="139" applyNumberFormat="1" applyFont="1" applyFill="1" applyBorder="1" applyAlignment="1" applyProtection="1">
      <alignment horizontal="right" vertical="top" wrapText="1"/>
      <protection/>
    </xf>
    <xf numFmtId="174" fontId="68" fillId="0" borderId="1" xfId="139" applyNumberFormat="1" applyFont="1" applyFill="1" applyBorder="1" applyAlignment="1" applyProtection="1">
      <alignment vertical="top" wrapText="1"/>
      <protection/>
    </xf>
    <xf numFmtId="0" fontId="47" fillId="57" borderId="0" xfId="139" applyFont="1" applyFill="1" applyAlignment="1" applyProtection="1">
      <alignment horizontal="center" vertical="top"/>
      <protection/>
    </xf>
    <xf numFmtId="4" fontId="46" fillId="57" borderId="1" xfId="139" applyNumberFormat="1" applyFont="1" applyFill="1" applyBorder="1" applyAlignment="1" applyProtection="1">
      <alignment horizontal="center" vertical="top" wrapText="1"/>
      <protection/>
    </xf>
    <xf numFmtId="4" fontId="46" fillId="57" borderId="1" xfId="139" applyNumberFormat="1" applyFont="1" applyFill="1" applyBorder="1" applyAlignment="1" applyProtection="1">
      <alignment horizontal="center" vertical="top"/>
      <protection/>
    </xf>
    <xf numFmtId="1" fontId="68" fillId="57" borderId="1" xfId="139" applyNumberFormat="1" applyFont="1" applyFill="1" applyBorder="1" applyAlignment="1" applyProtection="1">
      <alignment horizontal="right" vertical="top"/>
      <protection/>
    </xf>
    <xf numFmtId="1" fontId="68" fillId="57" borderId="1" xfId="139" applyNumberFormat="1" applyFont="1" applyFill="1" applyBorder="1" applyAlignment="1" applyProtection="1">
      <alignment horizontal="right" vertical="top" wrapText="1"/>
      <protection/>
    </xf>
    <xf numFmtId="7" fontId="0" fillId="2" borderId="37" xfId="0" applyNumberFormat="1" applyBorder="1" applyAlignment="1" applyProtection="1">
      <alignment horizontal="right"/>
      <protection/>
    </xf>
    <xf numFmtId="7" fontId="0" fillId="2" borderId="0" xfId="0" applyNumberFormat="1" applyAlignment="1" applyProtection="1">
      <alignment horizontal="right"/>
      <protection/>
    </xf>
    <xf numFmtId="0" fontId="0" fillId="2" borderId="0" xfId="0" applyNumberFormat="1" applyAlignment="1" applyProtection="1">
      <alignment horizontal="centerContinuous" vertical="center"/>
      <protection/>
    </xf>
    <xf numFmtId="1" fontId="0" fillId="2" borderId="0" xfId="0" applyNumberFormat="1" applyAlignment="1" applyProtection="1">
      <alignment horizontal="centerContinuous" vertical="top"/>
      <protection/>
    </xf>
    <xf numFmtId="7" fontId="1" fillId="2" borderId="0" xfId="0" applyNumberFormat="1" applyFont="1" applyAlignment="1" applyProtection="1">
      <alignment horizontal="centerContinuous" vertical="center"/>
      <protection/>
    </xf>
    <xf numFmtId="0" fontId="0" fillId="2" borderId="0" xfId="0" applyNumberFormat="1" applyAlignment="1" applyProtection="1">
      <alignment/>
      <protection/>
    </xf>
    <xf numFmtId="0" fontId="4" fillId="2" borderId="0" xfId="0" applyNumberFormat="1" applyFont="1" applyAlignment="1" applyProtection="1">
      <alignment horizontal="centerContinuous" vertical="center"/>
      <protection/>
    </xf>
    <xf numFmtId="1" fontId="4" fillId="2" borderId="0" xfId="0" applyNumberFormat="1" applyFont="1" applyAlignment="1" applyProtection="1">
      <alignment horizontal="centerContinuous" vertical="top"/>
      <protection/>
    </xf>
    <xf numFmtId="7" fontId="5" fillId="2" borderId="0" xfId="0" applyNumberFormat="1" applyFont="1" applyAlignment="1" applyProtection="1">
      <alignment horizontal="centerContinuous" vertical="center"/>
      <protection/>
    </xf>
    <xf numFmtId="172" fontId="68" fillId="0" borderId="1" xfId="136" applyNumberFormat="1" applyFont="1" applyFill="1" applyBorder="1" applyAlignment="1" applyProtection="1">
      <alignment horizontal="center" vertical="top" wrapText="1"/>
      <protection/>
    </xf>
    <xf numFmtId="173" fontId="68" fillId="0" borderId="1" xfId="136" applyNumberFormat="1" applyFont="1" applyFill="1" applyBorder="1" applyAlignment="1" applyProtection="1">
      <alignment horizontal="left" vertical="top" wrapText="1"/>
      <protection/>
    </xf>
    <xf numFmtId="174" fontId="68" fillId="0" borderId="1" xfId="136" applyNumberFormat="1" applyFont="1" applyFill="1" applyBorder="1" applyAlignment="1" applyProtection="1">
      <alignment vertical="top"/>
      <protection locked="0"/>
    </xf>
    <xf numFmtId="172" fontId="68" fillId="0" borderId="1" xfId="136" applyNumberFormat="1" applyFont="1" applyFill="1" applyBorder="1" applyAlignment="1" applyProtection="1">
      <alignment horizontal="left" vertical="top" wrapText="1"/>
      <protection/>
    </xf>
    <xf numFmtId="0" fontId="68" fillId="0" borderId="1" xfId="136" applyNumberFormat="1" applyFont="1" applyFill="1" applyBorder="1" applyAlignment="1" applyProtection="1">
      <alignment horizontal="center" vertical="top" wrapText="1"/>
      <protection/>
    </xf>
    <xf numFmtId="0" fontId="47" fillId="57" borderId="0" xfId="136" applyFont="1" applyFill="1" applyAlignment="1" applyProtection="1">
      <alignment horizontal="center" vertical="top"/>
      <protection/>
    </xf>
    <xf numFmtId="4" fontId="46" fillId="57" borderId="1" xfId="136" applyNumberFormat="1" applyFont="1" applyFill="1" applyBorder="1" applyAlignment="1" applyProtection="1">
      <alignment horizontal="center" vertical="top" wrapText="1"/>
      <protection/>
    </xf>
    <xf numFmtId="199" fontId="68" fillId="57" borderId="1" xfId="139" applyNumberFormat="1" applyFont="1" applyFill="1" applyBorder="1" applyAlignment="1" applyProtection="1">
      <alignment vertical="top"/>
      <protection/>
    </xf>
    <xf numFmtId="3" fontId="68" fillId="57" borderId="1" xfId="136" applyNumberFormat="1" applyFont="1" applyFill="1" applyBorder="1" applyAlignment="1" applyProtection="1">
      <alignment vertical="top"/>
      <protection/>
    </xf>
    <xf numFmtId="0" fontId="0" fillId="2" borderId="30" xfId="0" applyNumberFormat="1" applyBorder="1" applyAlignment="1" applyProtection="1">
      <alignment horizontal="right"/>
      <protection/>
    </xf>
    <xf numFmtId="0" fontId="0" fillId="2" borderId="40" xfId="0" applyNumberFormat="1" applyBorder="1" applyAlignment="1" applyProtection="1">
      <alignment vertical="top"/>
      <protection/>
    </xf>
    <xf numFmtId="0" fontId="4" fillId="2" borderId="41" xfId="0" applyNumberFormat="1" applyFont="1" applyBorder="1" applyAlignment="1" applyProtection="1">
      <alignment/>
      <protection/>
    </xf>
    <xf numFmtId="0" fontId="0" fillId="2" borderId="41" xfId="0" applyNumberFormat="1" applyBorder="1" applyAlignment="1" applyProtection="1">
      <alignment horizontal="center"/>
      <protection/>
    </xf>
    <xf numFmtId="0" fontId="0" fillId="2" borderId="41" xfId="0" applyNumberFormat="1" applyBorder="1" applyAlignment="1" applyProtection="1">
      <alignment/>
      <protection/>
    </xf>
    <xf numFmtId="0" fontId="0" fillId="2" borderId="0" xfId="0" applyNumberFormat="1" applyBorder="1" applyAlignment="1" applyProtection="1">
      <alignment horizontal="right"/>
      <protection/>
    </xf>
    <xf numFmtId="0" fontId="0" fillId="2" borderId="42" xfId="0" applyNumberFormat="1" applyBorder="1" applyAlignment="1" applyProtection="1">
      <alignment horizontal="right"/>
      <protection/>
    </xf>
    <xf numFmtId="7" fontId="0" fillId="2" borderId="43" xfId="0" applyNumberFormat="1" applyBorder="1" applyAlignment="1" applyProtection="1">
      <alignment horizontal="right"/>
      <protection/>
    </xf>
    <xf numFmtId="173" fontId="68" fillId="0" borderId="1" xfId="0" applyNumberFormat="1" applyFont="1" applyFill="1" applyBorder="1" applyAlignment="1" applyProtection="1">
      <alignment vertical="top" wrapText="1"/>
      <protection/>
    </xf>
    <xf numFmtId="179" fontId="50" fillId="57" borderId="44" xfId="0" applyNumberFormat="1" applyFont="1" applyFill="1" applyBorder="1" applyAlignment="1" applyProtection="1">
      <alignment horizontal="center" vertical="center"/>
      <protection/>
    </xf>
    <xf numFmtId="9" fontId="47" fillId="57" borderId="0" xfId="146" applyFont="1" applyFill="1" applyBorder="1" applyAlignment="1">
      <alignment/>
    </xf>
    <xf numFmtId="0" fontId="47" fillId="57" borderId="0" xfId="0" applyFont="1" applyFill="1" applyBorder="1" applyAlignment="1">
      <alignment/>
    </xf>
    <xf numFmtId="0" fontId="7" fillId="56" borderId="0" xfId="0" applyNumberFormat="1" applyFont="1" applyFill="1" applyBorder="1" applyAlignment="1" applyProtection="1">
      <alignment vertical="top" wrapText="1"/>
      <protection/>
    </xf>
    <xf numFmtId="0" fontId="0" fillId="2" borderId="0" xfId="0" applyNumberFormat="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7" fillId="56" borderId="0" xfId="0" applyNumberFormat="1" applyFont="1" applyFill="1" applyBorder="1" applyAlignment="1" applyProtection="1">
      <alignment horizontal="left" vertical="top" wrapText="1"/>
      <protection/>
    </xf>
    <xf numFmtId="0" fontId="9" fillId="56" borderId="0" xfId="0" applyFont="1" applyFill="1" applyAlignment="1" applyProtection="1">
      <alignment horizontal="center" vertical="center"/>
      <protection/>
    </xf>
    <xf numFmtId="0" fontId="0" fillId="2" borderId="0" xfId="0" applyNumberFormat="1" applyAlignment="1">
      <alignment/>
    </xf>
    <xf numFmtId="0" fontId="10" fillId="56"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1" fontId="6" fillId="2" borderId="45" xfId="0" applyNumberFormat="1" applyFont="1" applyBorder="1" applyAlignment="1" applyProtection="1">
      <alignment horizontal="left" vertical="center" wrapText="1"/>
      <protection/>
    </xf>
    <xf numFmtId="0" fontId="0" fillId="2" borderId="46" xfId="0" applyNumberFormat="1" applyBorder="1" applyAlignment="1" applyProtection="1">
      <alignment vertical="center" wrapText="1"/>
      <protection/>
    </xf>
    <xf numFmtId="0" fontId="0" fillId="2" borderId="47" xfId="0" applyNumberFormat="1" applyBorder="1" applyAlignment="1" applyProtection="1">
      <alignment vertical="center" wrapText="1"/>
      <protection/>
    </xf>
    <xf numFmtId="1" fontId="3" fillId="2" borderId="45" xfId="0" applyNumberFormat="1" applyFont="1" applyBorder="1" applyAlignment="1" applyProtection="1">
      <alignment horizontal="left" vertical="center" wrapText="1"/>
      <protection/>
    </xf>
    <xf numFmtId="1" fontId="3" fillId="2" borderId="48" xfId="0" applyNumberFormat="1" applyFont="1" applyBorder="1" applyAlignment="1" applyProtection="1">
      <alignment horizontal="left" vertical="center" wrapText="1"/>
      <protection/>
    </xf>
    <xf numFmtId="0" fontId="0" fillId="2" borderId="49" xfId="0" applyNumberFormat="1" applyBorder="1" applyAlignment="1" applyProtection="1">
      <alignment vertical="center" wrapText="1"/>
      <protection/>
    </xf>
    <xf numFmtId="0" fontId="0" fillId="2" borderId="50" xfId="0" applyNumberFormat="1" applyBorder="1" applyAlignment="1" applyProtection="1">
      <alignment vertical="center" wrapText="1"/>
      <protection/>
    </xf>
    <xf numFmtId="1" fontId="6" fillId="2" borderId="30" xfId="0" applyNumberFormat="1" applyFont="1" applyBorder="1" applyAlignment="1" applyProtection="1">
      <alignment horizontal="left" vertical="center" wrapText="1"/>
      <protection/>
    </xf>
    <xf numFmtId="0" fontId="0" fillId="2" borderId="0" xfId="0" applyNumberFormat="1" applyBorder="1" applyAlignment="1" applyProtection="1">
      <alignment vertical="center" wrapText="1"/>
      <protection/>
    </xf>
    <xf numFmtId="0" fontId="0" fillId="2" borderId="51" xfId="0" applyNumberFormat="1" applyBorder="1" applyAlignment="1" applyProtection="1">
      <alignment vertical="center" wrapText="1"/>
      <protection/>
    </xf>
    <xf numFmtId="1" fontId="6" fillId="2" borderId="32" xfId="0" applyNumberFormat="1" applyFont="1" applyBorder="1" applyAlignment="1" applyProtection="1">
      <alignment horizontal="left" vertical="center" wrapText="1"/>
      <protection/>
    </xf>
    <xf numFmtId="1" fontId="6" fillId="2" borderId="52" xfId="0" applyNumberFormat="1" applyFont="1" applyBorder="1" applyAlignment="1" applyProtection="1">
      <alignment horizontal="left" vertical="center" wrapText="1"/>
      <protection/>
    </xf>
    <xf numFmtId="1" fontId="6" fillId="2" borderId="53" xfId="0" applyNumberFormat="1" applyFont="1" applyBorder="1" applyAlignment="1" applyProtection="1">
      <alignment horizontal="left" vertical="center" wrapText="1"/>
      <protection/>
    </xf>
    <xf numFmtId="7" fontId="0" fillId="2" borderId="54" xfId="0" applyNumberFormat="1" applyBorder="1" applyAlignment="1" applyProtection="1">
      <alignment horizontal="center"/>
      <protection/>
    </xf>
    <xf numFmtId="0" fontId="0" fillId="2" borderId="55" xfId="0" applyNumberFormat="1" applyBorder="1" applyAlignment="1" applyProtection="1">
      <alignment/>
      <protection/>
    </xf>
    <xf numFmtId="0" fontId="0" fillId="2" borderId="52" xfId="0" applyNumberFormat="1" applyBorder="1" applyAlignment="1" applyProtection="1">
      <alignment vertical="center" wrapText="1"/>
      <protection/>
    </xf>
    <xf numFmtId="0" fontId="0" fillId="2" borderId="53" xfId="0" applyNumberFormat="1" applyBorder="1" applyAlignment="1" applyProtection="1">
      <alignment vertical="center" wrapText="1"/>
      <protection/>
    </xf>
    <xf numFmtId="0" fontId="0" fillId="2" borderId="56" xfId="0" applyNumberFormat="1" applyBorder="1" applyAlignment="1" applyProtection="1">
      <alignment/>
      <protection/>
    </xf>
    <xf numFmtId="0" fontId="0" fillId="2" borderId="57" xfId="0" applyNumberFormat="1" applyBorder="1" applyAlignment="1" applyProtection="1">
      <alignment/>
      <protection/>
    </xf>
  </cellXfs>
  <cellStyles count="1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Input" xfId="130"/>
    <cellStyle name="Input 2" xfId="131"/>
    <cellStyle name="Linked Cell" xfId="132"/>
    <cellStyle name="Linked Cell 2" xfId="133"/>
    <cellStyle name="Neutral" xfId="134"/>
    <cellStyle name="Neutral 2" xfId="135"/>
    <cellStyle name="Normal 2" xfId="136"/>
    <cellStyle name="Normal 3" xfId="137"/>
    <cellStyle name="Normal 4" xfId="138"/>
    <cellStyle name="Normal 5" xfId="139"/>
    <cellStyle name="Note" xfId="140"/>
    <cellStyle name="Note 2" xfId="141"/>
    <cellStyle name="Null" xfId="142"/>
    <cellStyle name="Null 2" xfId="143"/>
    <cellStyle name="Output" xfId="144"/>
    <cellStyle name="Output 2" xfId="145"/>
    <cellStyle name="Percent" xfId="146"/>
    <cellStyle name="Regular" xfId="147"/>
    <cellStyle name="Regular 2" xfId="148"/>
    <cellStyle name="Title" xfId="149"/>
    <cellStyle name="Title 2" xfId="150"/>
    <cellStyle name="TitleA" xfId="151"/>
    <cellStyle name="TitleA 2" xfId="152"/>
    <cellStyle name="TitleC" xfId="153"/>
    <cellStyle name="TitleC 2" xfId="154"/>
    <cellStyle name="TitleE8" xfId="155"/>
    <cellStyle name="TitleE8 2" xfId="156"/>
    <cellStyle name="TitleE8x" xfId="157"/>
    <cellStyle name="TitleE8x 2" xfId="158"/>
    <cellStyle name="TitleF" xfId="159"/>
    <cellStyle name="TitleF 2" xfId="160"/>
    <cellStyle name="TitleT" xfId="161"/>
    <cellStyle name="TitleT 2" xfId="162"/>
    <cellStyle name="TitleYC89" xfId="163"/>
    <cellStyle name="TitleYC89 2" xfId="164"/>
    <cellStyle name="TitleZ" xfId="165"/>
    <cellStyle name="TitleZ 2" xfId="166"/>
    <cellStyle name="Total" xfId="167"/>
    <cellStyle name="Total 2" xfId="168"/>
    <cellStyle name="Warning Text" xfId="169"/>
    <cellStyle name="Warning Text 2" xfId="170"/>
  </cellStyles>
  <dxfs count="253">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9" customWidth="1"/>
    <col min="2" max="16384" width="8.77734375" style="9" customWidth="1"/>
  </cols>
  <sheetData>
    <row r="1" spans="1:9" ht="38.25" customHeight="1">
      <c r="A1" s="151" t="s">
        <v>26</v>
      </c>
      <c r="B1" s="152"/>
      <c r="C1" s="152"/>
      <c r="D1" s="152"/>
      <c r="E1" s="152"/>
      <c r="F1" s="152"/>
      <c r="G1" s="152"/>
      <c r="H1" s="152"/>
      <c r="I1" s="152"/>
    </row>
    <row r="2" spans="1:9" ht="20.25" customHeight="1">
      <c r="A2" s="10">
        <v>1</v>
      </c>
      <c r="B2" s="148" t="s">
        <v>31</v>
      </c>
      <c r="C2" s="148"/>
      <c r="D2" s="148"/>
      <c r="E2" s="148"/>
      <c r="F2" s="148"/>
      <c r="G2" s="148"/>
      <c r="H2" s="148"/>
      <c r="I2" s="148"/>
    </row>
    <row r="3" spans="1:9" ht="34.5" customHeight="1">
      <c r="A3" s="10">
        <v>2</v>
      </c>
      <c r="B3" s="148" t="s">
        <v>97</v>
      </c>
      <c r="C3" s="148"/>
      <c r="D3" s="148"/>
      <c r="E3" s="148"/>
      <c r="F3" s="148"/>
      <c r="G3" s="148"/>
      <c r="H3" s="148"/>
      <c r="I3" s="148"/>
    </row>
    <row r="4" spans="1:9" ht="34.5" customHeight="1">
      <c r="A4" s="10">
        <v>3</v>
      </c>
      <c r="B4" s="148" t="s">
        <v>107</v>
      </c>
      <c r="C4" s="148"/>
      <c r="D4" s="148"/>
      <c r="E4" s="148"/>
      <c r="F4" s="148"/>
      <c r="G4" s="148"/>
      <c r="H4" s="148"/>
      <c r="I4" s="148"/>
    </row>
    <row r="5" spans="1:9" ht="34.5" customHeight="1">
      <c r="A5" s="10">
        <v>4</v>
      </c>
      <c r="B5" s="148" t="s">
        <v>29</v>
      </c>
      <c r="C5" s="148"/>
      <c r="D5" s="148"/>
      <c r="E5" s="148"/>
      <c r="F5" s="148"/>
      <c r="G5" s="148"/>
      <c r="H5" s="148"/>
      <c r="I5" s="148"/>
    </row>
    <row r="6" spans="1:9" ht="19.5" customHeight="1">
      <c r="A6" s="10">
        <v>5</v>
      </c>
      <c r="B6" s="150" t="s">
        <v>105</v>
      </c>
      <c r="C6" s="144"/>
      <c r="D6" s="144"/>
      <c r="E6" s="144"/>
      <c r="F6" s="144"/>
      <c r="G6" s="144"/>
      <c r="H6" s="144"/>
      <c r="I6" s="144"/>
    </row>
    <row r="7" spans="1:9" ht="19.5" customHeight="1">
      <c r="A7" s="10">
        <v>6</v>
      </c>
      <c r="B7" s="150" t="s">
        <v>113</v>
      </c>
      <c r="C7" s="144"/>
      <c r="D7" s="144"/>
      <c r="E7" s="144"/>
      <c r="F7" s="144"/>
      <c r="G7" s="144"/>
      <c r="H7" s="144"/>
      <c r="I7" s="144"/>
    </row>
    <row r="8" spans="1:9" ht="28.5" customHeight="1">
      <c r="A8" s="10">
        <v>7</v>
      </c>
      <c r="B8" s="150" t="s">
        <v>104</v>
      </c>
      <c r="C8" s="144"/>
      <c r="D8" s="144"/>
      <c r="E8" s="144"/>
      <c r="F8" s="144"/>
      <c r="G8" s="144"/>
      <c r="H8" s="144"/>
      <c r="I8" s="144"/>
    </row>
    <row r="9" spans="1:9" ht="19.5" customHeight="1">
      <c r="A9" s="10">
        <v>8</v>
      </c>
      <c r="B9" s="150" t="s">
        <v>111</v>
      </c>
      <c r="C9" s="144"/>
      <c r="D9" s="144"/>
      <c r="E9" s="144"/>
      <c r="F9" s="144"/>
      <c r="G9" s="144"/>
      <c r="H9" s="144"/>
      <c r="I9" s="144"/>
    </row>
    <row r="10" spans="1:9" ht="66" customHeight="1">
      <c r="A10" s="10"/>
      <c r="B10" s="153" t="s">
        <v>98</v>
      </c>
      <c r="C10" s="154"/>
      <c r="D10" s="154"/>
      <c r="E10" s="154"/>
      <c r="F10" s="154"/>
      <c r="G10" s="154"/>
      <c r="H10" s="154"/>
      <c r="I10" s="154"/>
    </row>
    <row r="11" spans="1:9" ht="31.5" customHeight="1">
      <c r="A11" s="10">
        <v>9</v>
      </c>
      <c r="B11" s="143" t="s">
        <v>110</v>
      </c>
      <c r="C11" s="144"/>
      <c r="D11" s="144"/>
      <c r="E11" s="144"/>
      <c r="F11" s="144"/>
      <c r="G11" s="144"/>
      <c r="H11" s="144"/>
      <c r="I11" s="144"/>
    </row>
    <row r="12" spans="1:9" ht="20.25" customHeight="1">
      <c r="A12" s="10">
        <v>10</v>
      </c>
      <c r="B12" s="143" t="s">
        <v>28</v>
      </c>
      <c r="C12" s="144"/>
      <c r="D12" s="144"/>
      <c r="E12" s="144"/>
      <c r="F12" s="144"/>
      <c r="G12" s="144"/>
      <c r="H12" s="144"/>
      <c r="I12" s="144"/>
    </row>
    <row r="13" spans="1:9" ht="45.75" customHeight="1">
      <c r="A13" s="10">
        <v>11</v>
      </c>
      <c r="B13" s="143" t="s">
        <v>33</v>
      </c>
      <c r="C13" s="144"/>
      <c r="D13" s="144"/>
      <c r="E13" s="144"/>
      <c r="F13" s="144"/>
      <c r="G13" s="144"/>
      <c r="H13" s="144"/>
      <c r="I13" s="144"/>
    </row>
    <row r="14" spans="1:9" ht="36" customHeight="1">
      <c r="A14" s="10">
        <v>12</v>
      </c>
      <c r="B14" s="143" t="s">
        <v>99</v>
      </c>
      <c r="C14" s="144"/>
      <c r="D14" s="144"/>
      <c r="E14" s="144"/>
      <c r="F14" s="144"/>
      <c r="G14" s="144"/>
      <c r="H14" s="144"/>
      <c r="I14" s="144"/>
    </row>
    <row r="15" spans="1:9" ht="31.5" customHeight="1">
      <c r="A15" s="10">
        <v>13</v>
      </c>
      <c r="B15" s="149" t="s">
        <v>100</v>
      </c>
      <c r="C15" s="144"/>
      <c r="D15" s="144"/>
      <c r="E15" s="144"/>
      <c r="F15" s="144"/>
      <c r="G15" s="144"/>
      <c r="H15" s="144"/>
      <c r="I15" s="144"/>
    </row>
    <row r="16" spans="1:9" ht="36" customHeight="1">
      <c r="A16" s="10">
        <v>14</v>
      </c>
      <c r="B16" s="149" t="s">
        <v>30</v>
      </c>
      <c r="C16" s="144"/>
      <c r="D16" s="144"/>
      <c r="E16" s="144"/>
      <c r="F16" s="144"/>
      <c r="G16" s="144"/>
      <c r="H16" s="144"/>
      <c r="I16" s="144"/>
    </row>
    <row r="17" spans="1:9" ht="19.5" customHeight="1">
      <c r="A17" s="10">
        <v>15</v>
      </c>
      <c r="B17" s="143" t="s">
        <v>96</v>
      </c>
      <c r="C17" s="144"/>
      <c r="D17" s="144"/>
      <c r="E17" s="144"/>
      <c r="F17" s="144"/>
      <c r="G17" s="144"/>
      <c r="H17" s="144"/>
      <c r="I17" s="144"/>
    </row>
    <row r="18" spans="1:9" ht="19.5" customHeight="1">
      <c r="A18" s="10">
        <v>16</v>
      </c>
      <c r="B18" s="143" t="s">
        <v>109</v>
      </c>
      <c r="C18" s="144"/>
      <c r="D18" s="144"/>
      <c r="E18" s="144"/>
      <c r="F18" s="144"/>
      <c r="G18" s="144"/>
      <c r="H18" s="144"/>
      <c r="I18" s="144"/>
    </row>
    <row r="19" spans="1:9" ht="19.5" customHeight="1">
      <c r="A19" s="10">
        <v>17</v>
      </c>
      <c r="B19" s="143" t="s">
        <v>27</v>
      </c>
      <c r="C19" s="144"/>
      <c r="D19" s="144"/>
      <c r="E19" s="144"/>
      <c r="F19" s="144"/>
      <c r="G19" s="144"/>
      <c r="H19" s="144"/>
      <c r="I19" s="144"/>
    </row>
    <row r="20" spans="1:9" ht="28.5" customHeight="1">
      <c r="A20" s="10">
        <v>18</v>
      </c>
      <c r="B20" s="143" t="s">
        <v>108</v>
      </c>
      <c r="C20" s="145"/>
      <c r="D20" s="145"/>
      <c r="E20" s="145"/>
      <c r="F20" s="145"/>
      <c r="G20" s="145"/>
      <c r="H20" s="145"/>
      <c r="I20" s="145"/>
    </row>
    <row r="21" spans="1:9" ht="28.5" customHeight="1">
      <c r="A21" s="10">
        <v>19</v>
      </c>
      <c r="B21" s="143" t="s">
        <v>106</v>
      </c>
      <c r="C21" s="145"/>
      <c r="D21" s="145"/>
      <c r="E21" s="145"/>
      <c r="F21" s="145"/>
      <c r="G21" s="145"/>
      <c r="H21" s="145"/>
      <c r="I21" s="145"/>
    </row>
    <row r="22" spans="1:9" ht="28.5" customHeight="1">
      <c r="A22" s="10">
        <v>20</v>
      </c>
      <c r="B22" s="143" t="s">
        <v>112</v>
      </c>
      <c r="C22" s="145"/>
      <c r="D22" s="145"/>
      <c r="E22" s="145"/>
      <c r="F22" s="145"/>
      <c r="G22" s="145"/>
      <c r="H22" s="145"/>
      <c r="I22" s="145"/>
    </row>
    <row r="23" spans="1:9" ht="31.5" customHeight="1">
      <c r="A23" s="10">
        <v>21</v>
      </c>
      <c r="B23" s="143" t="s">
        <v>101</v>
      </c>
      <c r="C23" s="144"/>
      <c r="D23" s="144"/>
      <c r="E23" s="144"/>
      <c r="F23" s="144"/>
      <c r="G23" s="144"/>
      <c r="H23" s="144"/>
      <c r="I23" s="144"/>
    </row>
    <row r="24" spans="1:9" ht="33" customHeight="1">
      <c r="A24" s="10">
        <v>22</v>
      </c>
      <c r="B24" s="146" t="s">
        <v>103</v>
      </c>
      <c r="C24" s="147"/>
      <c r="D24" s="147"/>
      <c r="E24" s="147"/>
      <c r="F24" s="147"/>
      <c r="G24" s="147"/>
      <c r="H24" s="147"/>
      <c r="I24" s="147"/>
    </row>
    <row r="25" spans="1:9" ht="17.25" customHeight="1">
      <c r="A25" s="10">
        <v>23</v>
      </c>
      <c r="B25" s="146" t="s">
        <v>102</v>
      </c>
      <c r="C25" s="147"/>
      <c r="D25" s="147"/>
      <c r="E25" s="147"/>
      <c r="F25" s="147"/>
      <c r="G25" s="147"/>
      <c r="H25" s="147"/>
      <c r="I25" s="147"/>
    </row>
  </sheetData>
  <sheetProtection/>
  <mergeCells count="25">
    <mergeCell ref="A1:I1"/>
    <mergeCell ref="B22:I22"/>
    <mergeCell ref="B24:I24"/>
    <mergeCell ref="B9:I9"/>
    <mergeCell ref="B5:I5"/>
    <mergeCell ref="B13:I13"/>
    <mergeCell ref="B10:I10"/>
    <mergeCell ref="B11:I11"/>
    <mergeCell ref="B19:I19"/>
    <mergeCell ref="B12:I12"/>
    <mergeCell ref="B2:I2"/>
    <mergeCell ref="B3:I3"/>
    <mergeCell ref="B15:I15"/>
    <mergeCell ref="B16:I16"/>
    <mergeCell ref="B6:I6"/>
    <mergeCell ref="B7:I7"/>
    <mergeCell ref="B8:I8"/>
    <mergeCell ref="B14:I14"/>
    <mergeCell ref="B4:I4"/>
    <mergeCell ref="B17:I17"/>
    <mergeCell ref="B21:I21"/>
    <mergeCell ref="B25:I25"/>
    <mergeCell ref="B23:I23"/>
    <mergeCell ref="B20:I20"/>
    <mergeCell ref="B18:I18"/>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P200"/>
  <sheetViews>
    <sheetView showZeros="0" tabSelected="1" showOutlineSymbols="0" view="pageBreakPreview" zoomScale="75" zoomScaleNormal="75" zoomScaleSheetLayoutView="75" workbookViewId="0" topLeftCell="B1">
      <selection activeCell="G8" sqref="G8"/>
    </sheetView>
  </sheetViews>
  <sheetFormatPr defaultColWidth="10.5546875" defaultRowHeight="15"/>
  <cols>
    <col min="1" max="1" width="7.88671875" style="2" hidden="1" customWidth="1"/>
    <col min="2" max="2" width="8.77734375" style="1" customWidth="1"/>
    <col min="3" max="3" width="36.77734375" style="0" customWidth="1"/>
    <col min="4" max="4" width="12.77734375" style="3" customWidth="1"/>
    <col min="5" max="5" width="6.77734375" style="0" customWidth="1"/>
    <col min="6" max="6" width="11.77734375" style="0" customWidth="1"/>
    <col min="7" max="7" width="11.77734375" style="2" customWidth="1"/>
    <col min="8" max="8" width="16.77734375" style="2" customWidth="1"/>
  </cols>
  <sheetData>
    <row r="1" spans="1:9" ht="15.75">
      <c r="A1" s="121"/>
      <c r="B1" s="120" t="s">
        <v>0</v>
      </c>
      <c r="C1" s="119"/>
      <c r="D1" s="119"/>
      <c r="E1" s="119"/>
      <c r="F1" s="119"/>
      <c r="G1" s="121"/>
      <c r="H1" s="119"/>
      <c r="I1" s="118"/>
    </row>
    <row r="2" spans="1:9" ht="15">
      <c r="A2" s="117"/>
      <c r="B2" s="116" t="s">
        <v>275</v>
      </c>
      <c r="C2" s="115"/>
      <c r="D2" s="115"/>
      <c r="E2" s="115"/>
      <c r="F2" s="115"/>
      <c r="G2" s="117"/>
      <c r="H2" s="115"/>
      <c r="I2" s="118"/>
    </row>
    <row r="3" spans="1:9" ht="15">
      <c r="A3" s="114"/>
      <c r="B3" s="58" t="s">
        <v>1</v>
      </c>
      <c r="C3" s="91"/>
      <c r="D3" s="91"/>
      <c r="E3" s="91"/>
      <c r="F3" s="91"/>
      <c r="G3" s="90"/>
      <c r="H3" s="95"/>
      <c r="I3" s="118"/>
    </row>
    <row r="4" spans="1:9" ht="15">
      <c r="A4" s="94" t="s">
        <v>25</v>
      </c>
      <c r="B4" s="89" t="s">
        <v>3</v>
      </c>
      <c r="C4" s="88" t="s">
        <v>4</v>
      </c>
      <c r="D4" s="97" t="s">
        <v>5</v>
      </c>
      <c r="E4" s="87" t="s">
        <v>6</v>
      </c>
      <c r="F4" s="87" t="s">
        <v>7</v>
      </c>
      <c r="G4" s="113" t="s">
        <v>8</v>
      </c>
      <c r="H4" s="87" t="s">
        <v>9</v>
      </c>
      <c r="I4" s="118"/>
    </row>
    <row r="5" spans="1:9" ht="15.75" thickBot="1">
      <c r="A5" s="86"/>
      <c r="B5" s="85"/>
      <c r="C5" s="84"/>
      <c r="D5" s="83" t="s">
        <v>10</v>
      </c>
      <c r="E5" s="82"/>
      <c r="F5" s="81" t="s">
        <v>11</v>
      </c>
      <c r="G5" s="80"/>
      <c r="H5" s="79"/>
      <c r="I5" s="118"/>
    </row>
    <row r="6" spans="1:9" s="8" customFormat="1" ht="30" customHeight="1" thickTop="1">
      <c r="A6" s="78"/>
      <c r="B6" s="77" t="s">
        <v>12</v>
      </c>
      <c r="C6" s="165" t="s">
        <v>285</v>
      </c>
      <c r="D6" s="170"/>
      <c r="E6" s="170"/>
      <c r="F6" s="171"/>
      <c r="G6" s="76"/>
      <c r="H6" s="75" t="s">
        <v>2</v>
      </c>
      <c r="I6" s="74"/>
    </row>
    <row r="7" spans="1:9" ht="36" customHeight="1">
      <c r="A7" s="73"/>
      <c r="B7" s="72"/>
      <c r="C7" s="5" t="s">
        <v>18</v>
      </c>
      <c r="D7" s="71"/>
      <c r="E7" s="70" t="s">
        <v>2</v>
      </c>
      <c r="F7" s="70" t="s">
        <v>2</v>
      </c>
      <c r="G7" s="73" t="s">
        <v>2</v>
      </c>
      <c r="H7" s="69"/>
      <c r="I7" s="118"/>
    </row>
    <row r="8" spans="1:9" s="27" customFormat="1" ht="36.75" customHeight="1">
      <c r="A8" s="26" t="s">
        <v>38</v>
      </c>
      <c r="B8" s="17" t="s">
        <v>318</v>
      </c>
      <c r="C8" s="18" t="s">
        <v>39</v>
      </c>
      <c r="D8" s="19" t="s">
        <v>201</v>
      </c>
      <c r="E8" s="20" t="s">
        <v>34</v>
      </c>
      <c r="F8" s="21">
        <v>360</v>
      </c>
      <c r="G8" s="22"/>
      <c r="H8" s="23">
        <f>ROUND(G8*F8,2)</f>
        <v>0</v>
      </c>
      <c r="I8" s="24"/>
    </row>
    <row r="9" spans="1:9" s="25" customFormat="1" ht="30" customHeight="1">
      <c r="A9" s="16" t="s">
        <v>40</v>
      </c>
      <c r="B9" s="17" t="s">
        <v>317</v>
      </c>
      <c r="C9" s="18" t="s">
        <v>41</v>
      </c>
      <c r="D9" s="19" t="s">
        <v>201</v>
      </c>
      <c r="E9" s="20" t="s">
        <v>35</v>
      </c>
      <c r="F9" s="21">
        <v>10000</v>
      </c>
      <c r="G9" s="22"/>
      <c r="H9" s="23">
        <f>ROUND(G9*F9,2)</f>
        <v>0</v>
      </c>
      <c r="I9" s="24"/>
    </row>
    <row r="10" spans="1:9" ht="36" customHeight="1">
      <c r="A10" s="73"/>
      <c r="B10" s="72"/>
      <c r="C10" s="6" t="s">
        <v>19</v>
      </c>
      <c r="D10" s="71"/>
      <c r="E10" s="68"/>
      <c r="F10" s="71"/>
      <c r="G10" s="73"/>
      <c r="H10" s="69"/>
      <c r="I10" s="118"/>
    </row>
    <row r="11" spans="1:9" s="25" customFormat="1" ht="29.25" customHeight="1">
      <c r="A11" s="28" t="s">
        <v>205</v>
      </c>
      <c r="B11" s="17" t="s">
        <v>319</v>
      </c>
      <c r="C11" s="18" t="s">
        <v>206</v>
      </c>
      <c r="D11" s="29" t="s">
        <v>202</v>
      </c>
      <c r="E11" s="20"/>
      <c r="F11" s="30"/>
      <c r="G11" s="31"/>
      <c r="H11" s="23"/>
      <c r="I11" s="24"/>
    </row>
    <row r="12" spans="1:9" s="25" customFormat="1" ht="38.25" customHeight="1">
      <c r="A12" s="28" t="s">
        <v>207</v>
      </c>
      <c r="B12" s="32" t="s">
        <v>36</v>
      </c>
      <c r="C12" s="18" t="s">
        <v>203</v>
      </c>
      <c r="D12" s="29" t="s">
        <v>2</v>
      </c>
      <c r="E12" s="20" t="s">
        <v>35</v>
      </c>
      <c r="F12" s="21">
        <v>80</v>
      </c>
      <c r="G12" s="22"/>
      <c r="H12" s="23">
        <f>ROUND(G12*F12,2)</f>
        <v>0</v>
      </c>
      <c r="I12" s="24"/>
    </row>
    <row r="13" spans="1:9" s="25" customFormat="1" ht="37.5" customHeight="1">
      <c r="A13" s="28" t="s">
        <v>164</v>
      </c>
      <c r="B13" s="33" t="s">
        <v>320</v>
      </c>
      <c r="C13" s="18" t="s">
        <v>44</v>
      </c>
      <c r="D13" s="29" t="s">
        <v>202</v>
      </c>
      <c r="E13" s="20"/>
      <c r="F13" s="30"/>
      <c r="G13" s="31"/>
      <c r="H13" s="23"/>
      <c r="I13" s="24"/>
    </row>
    <row r="14" spans="1:9" s="25" customFormat="1" ht="30" customHeight="1">
      <c r="A14" s="28" t="s">
        <v>209</v>
      </c>
      <c r="B14" s="32" t="s">
        <v>36</v>
      </c>
      <c r="C14" s="18" t="s">
        <v>210</v>
      </c>
      <c r="D14" s="29" t="s">
        <v>2</v>
      </c>
      <c r="E14" s="20" t="s">
        <v>35</v>
      </c>
      <c r="F14" s="21">
        <v>35</v>
      </c>
      <c r="G14" s="22"/>
      <c r="H14" s="23">
        <f>ROUND(G14*F14,2)</f>
        <v>0</v>
      </c>
      <c r="I14" s="24"/>
    </row>
    <row r="15" spans="1:9" s="25" customFormat="1" ht="30" customHeight="1">
      <c r="A15" s="28" t="s">
        <v>208</v>
      </c>
      <c r="B15" s="32" t="s">
        <v>43</v>
      </c>
      <c r="C15" s="18" t="s">
        <v>204</v>
      </c>
      <c r="D15" s="29" t="s">
        <v>2</v>
      </c>
      <c r="E15" s="20" t="s">
        <v>35</v>
      </c>
      <c r="F15" s="21">
        <v>750</v>
      </c>
      <c r="G15" s="22"/>
      <c r="H15" s="23">
        <f>ROUND(G15*F15,2)</f>
        <v>0</v>
      </c>
      <c r="I15" s="24"/>
    </row>
    <row r="16" spans="1:9" s="25" customFormat="1" ht="30" customHeight="1">
      <c r="A16" s="28" t="s">
        <v>211</v>
      </c>
      <c r="B16" s="32" t="s">
        <v>58</v>
      </c>
      <c r="C16" s="18" t="s">
        <v>212</v>
      </c>
      <c r="D16" s="29" t="s">
        <v>2</v>
      </c>
      <c r="E16" s="20" t="s">
        <v>35</v>
      </c>
      <c r="F16" s="21">
        <v>40</v>
      </c>
      <c r="G16" s="22"/>
      <c r="H16" s="23">
        <f>ROUND(G16*F16,2)</f>
        <v>0</v>
      </c>
      <c r="I16" s="24"/>
    </row>
    <row r="17" spans="1:9" s="25" customFormat="1" ht="30" customHeight="1">
      <c r="A17" s="28" t="s">
        <v>216</v>
      </c>
      <c r="B17" s="17" t="s">
        <v>321</v>
      </c>
      <c r="C17" s="67" t="s">
        <v>217</v>
      </c>
      <c r="D17" s="29" t="s">
        <v>342</v>
      </c>
      <c r="E17" s="20" t="s">
        <v>35</v>
      </c>
      <c r="F17" s="21">
        <v>340</v>
      </c>
      <c r="G17" s="22"/>
      <c r="H17" s="23">
        <f>ROUND(G17*F17,2)</f>
        <v>0</v>
      </c>
      <c r="I17" s="24"/>
    </row>
    <row r="18" spans="1:9" s="25" customFormat="1" ht="30" customHeight="1">
      <c r="A18" s="28" t="s">
        <v>218</v>
      </c>
      <c r="B18" s="17" t="s">
        <v>322</v>
      </c>
      <c r="C18" s="67" t="s">
        <v>219</v>
      </c>
      <c r="D18" s="29" t="s">
        <v>342</v>
      </c>
      <c r="E18" s="20" t="s">
        <v>35</v>
      </c>
      <c r="F18" s="21">
        <v>340</v>
      </c>
      <c r="G18" s="22"/>
      <c r="H18" s="23">
        <f>ROUND(G18*F18,2)</f>
        <v>0</v>
      </c>
      <c r="I18" s="24"/>
    </row>
    <row r="19" spans="1:9" s="25" customFormat="1" ht="30" customHeight="1">
      <c r="A19" s="28" t="s">
        <v>45</v>
      </c>
      <c r="B19" s="17" t="s">
        <v>323</v>
      </c>
      <c r="C19" s="18" t="s">
        <v>46</v>
      </c>
      <c r="D19" s="29" t="s">
        <v>202</v>
      </c>
      <c r="E19" s="20"/>
      <c r="F19" s="30"/>
      <c r="G19" s="31"/>
      <c r="H19" s="23"/>
      <c r="I19" s="24"/>
    </row>
    <row r="20" spans="1:9" s="25" customFormat="1" ht="30" customHeight="1">
      <c r="A20" s="28" t="s">
        <v>220</v>
      </c>
      <c r="B20" s="32" t="s">
        <v>36</v>
      </c>
      <c r="C20" s="18" t="s">
        <v>221</v>
      </c>
      <c r="D20" s="29" t="s">
        <v>2</v>
      </c>
      <c r="E20" s="20" t="s">
        <v>42</v>
      </c>
      <c r="F20" s="21">
        <v>2000</v>
      </c>
      <c r="G20" s="22"/>
      <c r="H20" s="23">
        <f>ROUND(G20*F20,2)</f>
        <v>0</v>
      </c>
      <c r="I20" s="24"/>
    </row>
    <row r="21" spans="1:9" s="25" customFormat="1" ht="30" customHeight="1">
      <c r="A21" s="28" t="s">
        <v>49</v>
      </c>
      <c r="B21" s="17" t="s">
        <v>114</v>
      </c>
      <c r="C21" s="18" t="s">
        <v>50</v>
      </c>
      <c r="D21" s="29" t="s">
        <v>202</v>
      </c>
      <c r="E21" s="20"/>
      <c r="F21" s="30"/>
      <c r="G21" s="31"/>
      <c r="H21" s="23"/>
      <c r="I21" s="24"/>
    </row>
    <row r="22" spans="1:9" s="25" customFormat="1" ht="30" customHeight="1">
      <c r="A22" s="28" t="s">
        <v>51</v>
      </c>
      <c r="B22" s="32" t="s">
        <v>36</v>
      </c>
      <c r="C22" s="18" t="s">
        <v>52</v>
      </c>
      <c r="D22" s="29" t="s">
        <v>2</v>
      </c>
      <c r="E22" s="20" t="s">
        <v>42</v>
      </c>
      <c r="F22" s="21">
        <v>500</v>
      </c>
      <c r="G22" s="22"/>
      <c r="H22" s="23">
        <f>ROUND(G22*F22,2)</f>
        <v>0</v>
      </c>
      <c r="I22" s="24"/>
    </row>
    <row r="23" spans="1:9" s="25" customFormat="1" ht="30" customHeight="1">
      <c r="A23" s="28" t="s">
        <v>53</v>
      </c>
      <c r="B23" s="32" t="s">
        <v>43</v>
      </c>
      <c r="C23" s="18" t="s">
        <v>54</v>
      </c>
      <c r="D23" s="29" t="s">
        <v>2</v>
      </c>
      <c r="E23" s="20" t="s">
        <v>42</v>
      </c>
      <c r="F23" s="21">
        <v>2000</v>
      </c>
      <c r="G23" s="22"/>
      <c r="H23" s="23">
        <f>ROUND(G23*F23,2)</f>
        <v>0</v>
      </c>
      <c r="I23" s="24"/>
    </row>
    <row r="24" spans="1:9" s="27" customFormat="1" ht="30" customHeight="1">
      <c r="A24" s="28" t="s">
        <v>115</v>
      </c>
      <c r="B24" s="17" t="s">
        <v>324</v>
      </c>
      <c r="C24" s="18" t="s">
        <v>55</v>
      </c>
      <c r="D24" s="29" t="s">
        <v>117</v>
      </c>
      <c r="E24" s="20"/>
      <c r="F24" s="30"/>
      <c r="G24" s="31"/>
      <c r="H24" s="23"/>
      <c r="I24" s="24"/>
    </row>
    <row r="25" spans="1:9" s="25" customFormat="1" ht="30" customHeight="1">
      <c r="A25" s="28" t="s">
        <v>118</v>
      </c>
      <c r="B25" s="32" t="s">
        <v>36</v>
      </c>
      <c r="C25" s="18" t="s">
        <v>119</v>
      </c>
      <c r="D25" s="29" t="s">
        <v>56</v>
      </c>
      <c r="E25" s="20"/>
      <c r="F25" s="30"/>
      <c r="G25" s="31"/>
      <c r="H25" s="23"/>
      <c r="I25" s="24"/>
    </row>
    <row r="26" spans="1:9" s="25" customFormat="1" ht="30" customHeight="1">
      <c r="A26" s="28" t="s">
        <v>120</v>
      </c>
      <c r="B26" s="34" t="s">
        <v>121</v>
      </c>
      <c r="C26" s="18" t="s">
        <v>122</v>
      </c>
      <c r="D26" s="29"/>
      <c r="E26" s="20" t="s">
        <v>35</v>
      </c>
      <c r="F26" s="21">
        <v>25</v>
      </c>
      <c r="G26" s="22"/>
      <c r="H26" s="23">
        <f>ROUND(G26*F26,2)</f>
        <v>0</v>
      </c>
      <c r="I26" s="24"/>
    </row>
    <row r="27" spans="1:9" s="25" customFormat="1" ht="30" customHeight="1">
      <c r="A27" s="28" t="s">
        <v>225</v>
      </c>
      <c r="B27" s="32" t="s">
        <v>43</v>
      </c>
      <c r="C27" s="18" t="s">
        <v>226</v>
      </c>
      <c r="D27" s="29" t="s">
        <v>227</v>
      </c>
      <c r="E27" s="20" t="s">
        <v>35</v>
      </c>
      <c r="F27" s="21">
        <v>15</v>
      </c>
      <c r="G27" s="22"/>
      <c r="H27" s="23">
        <f>ROUND(G27*F27,2)</f>
        <v>0</v>
      </c>
      <c r="I27" s="24"/>
    </row>
    <row r="28" spans="1:9" s="25" customFormat="1" ht="30" customHeight="1">
      <c r="A28" s="28" t="s">
        <v>151</v>
      </c>
      <c r="B28" s="32" t="s">
        <v>58</v>
      </c>
      <c r="C28" s="18" t="s">
        <v>152</v>
      </c>
      <c r="D28" s="29" t="s">
        <v>153</v>
      </c>
      <c r="E28" s="20" t="s">
        <v>35</v>
      </c>
      <c r="F28" s="21">
        <v>50</v>
      </c>
      <c r="G28" s="22"/>
      <c r="H28" s="23">
        <f>ROUND(G28*F28,2)</f>
        <v>0</v>
      </c>
      <c r="I28" s="24"/>
    </row>
    <row r="29" spans="1:9" s="25" customFormat="1" ht="30" customHeight="1">
      <c r="A29" s="28" t="s">
        <v>126</v>
      </c>
      <c r="B29" s="17" t="s">
        <v>325</v>
      </c>
      <c r="C29" s="18" t="s">
        <v>59</v>
      </c>
      <c r="D29" s="29" t="s">
        <v>127</v>
      </c>
      <c r="E29" s="20"/>
      <c r="F29" s="30"/>
      <c r="G29" s="31"/>
      <c r="H29" s="23"/>
      <c r="I29" s="24"/>
    </row>
    <row r="30" spans="1:9" s="25" customFormat="1" ht="30" customHeight="1">
      <c r="A30" s="28" t="s">
        <v>128</v>
      </c>
      <c r="B30" s="32" t="s">
        <v>36</v>
      </c>
      <c r="C30" s="18" t="s">
        <v>316</v>
      </c>
      <c r="D30" s="29" t="s">
        <v>129</v>
      </c>
      <c r="E30" s="20"/>
      <c r="F30" s="30"/>
      <c r="G30" s="23"/>
      <c r="H30" s="23"/>
      <c r="I30" s="24"/>
    </row>
    <row r="31" spans="1:9" s="25" customFormat="1" ht="30" customHeight="1">
      <c r="A31" s="28" t="s">
        <v>130</v>
      </c>
      <c r="B31" s="34" t="s">
        <v>121</v>
      </c>
      <c r="C31" s="18" t="s">
        <v>131</v>
      </c>
      <c r="D31" s="29"/>
      <c r="E31" s="20" t="s">
        <v>57</v>
      </c>
      <c r="F31" s="21">
        <v>10</v>
      </c>
      <c r="G31" s="22"/>
      <c r="H31" s="23">
        <f aca="true" t="shared" si="0" ref="H31:H36">ROUND(G31*F31,2)</f>
        <v>0</v>
      </c>
      <c r="I31" s="24"/>
    </row>
    <row r="32" spans="1:9" s="25" customFormat="1" ht="30" customHeight="1">
      <c r="A32" s="28" t="s">
        <v>132</v>
      </c>
      <c r="B32" s="34" t="s">
        <v>124</v>
      </c>
      <c r="C32" s="18" t="s">
        <v>133</v>
      </c>
      <c r="D32" s="29"/>
      <c r="E32" s="20" t="s">
        <v>57</v>
      </c>
      <c r="F32" s="21">
        <v>30</v>
      </c>
      <c r="G32" s="22"/>
      <c r="H32" s="23">
        <f t="shared" si="0"/>
        <v>0</v>
      </c>
      <c r="I32" s="24"/>
    </row>
    <row r="33" spans="1:9" s="25" customFormat="1" ht="30" customHeight="1">
      <c r="A33" s="28" t="s">
        <v>197</v>
      </c>
      <c r="B33" s="34" t="s">
        <v>198</v>
      </c>
      <c r="C33" s="18" t="s">
        <v>199</v>
      </c>
      <c r="D33" s="29" t="s">
        <v>2</v>
      </c>
      <c r="E33" s="20" t="s">
        <v>57</v>
      </c>
      <c r="F33" s="21">
        <v>30</v>
      </c>
      <c r="G33" s="22"/>
      <c r="H33" s="23">
        <f t="shared" si="0"/>
        <v>0</v>
      </c>
      <c r="I33" s="24"/>
    </row>
    <row r="34" spans="1:9" s="49" customFormat="1" ht="30" customHeight="1">
      <c r="A34" s="28" t="s">
        <v>270</v>
      </c>
      <c r="B34" s="32" t="s">
        <v>43</v>
      </c>
      <c r="C34" s="18" t="s">
        <v>136</v>
      </c>
      <c r="D34" s="29" t="s">
        <v>137</v>
      </c>
      <c r="E34" s="20" t="s">
        <v>57</v>
      </c>
      <c r="F34" s="21">
        <v>20</v>
      </c>
      <c r="G34" s="22"/>
      <c r="H34" s="23">
        <f t="shared" si="0"/>
        <v>0</v>
      </c>
      <c r="I34" s="48"/>
    </row>
    <row r="35" spans="1:9" s="25" customFormat="1" ht="37.5" customHeight="1">
      <c r="A35" s="28" t="s">
        <v>258</v>
      </c>
      <c r="B35" s="32" t="s">
        <v>58</v>
      </c>
      <c r="C35" s="18" t="s">
        <v>274</v>
      </c>
      <c r="D35" s="29" t="s">
        <v>259</v>
      </c>
      <c r="E35" s="20" t="s">
        <v>57</v>
      </c>
      <c r="F35" s="21">
        <v>240</v>
      </c>
      <c r="G35" s="22"/>
      <c r="H35" s="23">
        <f t="shared" si="0"/>
        <v>0</v>
      </c>
      <c r="I35" s="24"/>
    </row>
    <row r="36" spans="1:9" s="25" customFormat="1" ht="37.5" customHeight="1">
      <c r="A36" s="28" t="s">
        <v>245</v>
      </c>
      <c r="B36" s="17" t="s">
        <v>116</v>
      </c>
      <c r="C36" s="18" t="s">
        <v>246</v>
      </c>
      <c r="D36" s="35" t="s">
        <v>247</v>
      </c>
      <c r="E36" s="20" t="s">
        <v>57</v>
      </c>
      <c r="F36" s="21">
        <v>15</v>
      </c>
      <c r="G36" s="22"/>
      <c r="H36" s="23">
        <f t="shared" si="0"/>
        <v>0</v>
      </c>
      <c r="I36" s="24"/>
    </row>
    <row r="37" spans="1:9" s="25" customFormat="1" ht="30" customHeight="1">
      <c r="A37" s="28" t="s">
        <v>228</v>
      </c>
      <c r="B37" s="17" t="s">
        <v>326</v>
      </c>
      <c r="C37" s="18" t="s">
        <v>229</v>
      </c>
      <c r="D37" s="35" t="s">
        <v>230</v>
      </c>
      <c r="E37" s="66"/>
      <c r="F37" s="30"/>
      <c r="G37" s="31"/>
      <c r="H37" s="23"/>
      <c r="I37" s="24"/>
    </row>
    <row r="38" spans="1:9" s="25" customFormat="1" ht="30" customHeight="1">
      <c r="A38" s="28" t="s">
        <v>231</v>
      </c>
      <c r="B38" s="32" t="s">
        <v>36</v>
      </c>
      <c r="C38" s="18" t="s">
        <v>62</v>
      </c>
      <c r="D38" s="29"/>
      <c r="E38" s="20"/>
      <c r="F38" s="30"/>
      <c r="G38" s="31"/>
      <c r="H38" s="23"/>
      <c r="I38" s="24"/>
    </row>
    <row r="39" spans="1:9" s="25" customFormat="1" ht="30" customHeight="1">
      <c r="A39" s="28" t="s">
        <v>232</v>
      </c>
      <c r="B39" s="34" t="s">
        <v>121</v>
      </c>
      <c r="C39" s="18" t="s">
        <v>143</v>
      </c>
      <c r="D39" s="29"/>
      <c r="E39" s="20" t="s">
        <v>37</v>
      </c>
      <c r="F39" s="21">
        <v>6400</v>
      </c>
      <c r="G39" s="22"/>
      <c r="H39" s="23">
        <f>ROUND(G39*F39,2)</f>
        <v>0</v>
      </c>
      <c r="I39" s="24"/>
    </row>
    <row r="40" spans="1:9" s="25" customFormat="1" ht="30" customHeight="1">
      <c r="A40" s="28" t="s">
        <v>233</v>
      </c>
      <c r="B40" s="32" t="s">
        <v>43</v>
      </c>
      <c r="C40" s="18" t="s">
        <v>80</v>
      </c>
      <c r="D40" s="29"/>
      <c r="E40" s="20"/>
      <c r="F40" s="30"/>
      <c r="G40" s="31"/>
      <c r="H40" s="23"/>
      <c r="I40" s="24"/>
    </row>
    <row r="41" spans="1:9" s="25" customFormat="1" ht="30" customHeight="1">
      <c r="A41" s="28" t="s">
        <v>234</v>
      </c>
      <c r="B41" s="34" t="s">
        <v>121</v>
      </c>
      <c r="C41" s="18" t="s">
        <v>143</v>
      </c>
      <c r="D41" s="29"/>
      <c r="E41" s="20" t="s">
        <v>37</v>
      </c>
      <c r="F41" s="21">
        <v>125</v>
      </c>
      <c r="G41" s="22"/>
      <c r="H41" s="23">
        <f>ROUND(G41*F41,2)</f>
        <v>0</v>
      </c>
      <c r="I41" s="24"/>
    </row>
    <row r="42" spans="1:9" s="27" customFormat="1" ht="30" customHeight="1">
      <c r="A42" s="28" t="s">
        <v>138</v>
      </c>
      <c r="B42" s="17" t="s">
        <v>327</v>
      </c>
      <c r="C42" s="18" t="s">
        <v>139</v>
      </c>
      <c r="D42" s="35" t="s">
        <v>235</v>
      </c>
      <c r="E42" s="20"/>
      <c r="F42" s="30"/>
      <c r="G42" s="31"/>
      <c r="H42" s="23"/>
      <c r="I42" s="24"/>
    </row>
    <row r="43" spans="1:9" s="25" customFormat="1" ht="30" customHeight="1">
      <c r="A43" s="28" t="s">
        <v>140</v>
      </c>
      <c r="B43" s="32" t="s">
        <v>36</v>
      </c>
      <c r="C43" s="18" t="s">
        <v>236</v>
      </c>
      <c r="D43" s="29" t="s">
        <v>2</v>
      </c>
      <c r="E43" s="20" t="s">
        <v>35</v>
      </c>
      <c r="F43" s="21">
        <v>1315</v>
      </c>
      <c r="G43" s="22"/>
      <c r="H43" s="23">
        <f>ROUND(G43*F43,2)</f>
        <v>0</v>
      </c>
      <c r="I43" s="24"/>
    </row>
    <row r="44" spans="1:9" s="25" customFormat="1" ht="30" customHeight="1">
      <c r="A44" s="28" t="s">
        <v>141</v>
      </c>
      <c r="B44" s="17" t="s">
        <v>328</v>
      </c>
      <c r="C44" s="18" t="s">
        <v>142</v>
      </c>
      <c r="D44" s="35" t="s">
        <v>248</v>
      </c>
      <c r="E44" s="20" t="s">
        <v>42</v>
      </c>
      <c r="F44" s="21">
        <v>7</v>
      </c>
      <c r="G44" s="22"/>
      <c r="H44" s="23">
        <f>ROUND(G44*F44,2)</f>
        <v>0</v>
      </c>
      <c r="I44" s="24"/>
    </row>
    <row r="45" spans="1:9" ht="36" customHeight="1">
      <c r="A45" s="73"/>
      <c r="B45" s="65"/>
      <c r="C45" s="6" t="s">
        <v>22</v>
      </c>
      <c r="D45" s="71"/>
      <c r="E45" s="64"/>
      <c r="F45" s="70"/>
      <c r="G45" s="73"/>
      <c r="H45" s="69"/>
      <c r="I45" s="118"/>
    </row>
    <row r="46" spans="1:9" s="25" customFormat="1" ht="36.75" customHeight="1">
      <c r="A46" s="16" t="s">
        <v>63</v>
      </c>
      <c r="B46" s="17" t="s">
        <v>329</v>
      </c>
      <c r="C46" s="18" t="s">
        <v>91</v>
      </c>
      <c r="D46" s="29" t="s">
        <v>149</v>
      </c>
      <c r="E46" s="20" t="s">
        <v>42</v>
      </c>
      <c r="F46" s="21">
        <v>2</v>
      </c>
      <c r="G46" s="22"/>
      <c r="H46" s="23">
        <f>ROUND(G46*F46,2)</f>
        <v>0</v>
      </c>
      <c r="I46" s="24"/>
    </row>
    <row r="47" spans="1:9" ht="30" customHeight="1" thickBot="1">
      <c r="A47" s="63"/>
      <c r="B47" s="93" t="str">
        <f>B6</f>
        <v>A</v>
      </c>
      <c r="C47" s="155" t="str">
        <f>C6</f>
        <v>WB BISHOP GRANDIN BLVD - BOULEVARD DE LA SEIGNEURIE TO ST. ANNE'S ROAD, ASPHALT OVERLAY</v>
      </c>
      <c r="D47" s="156"/>
      <c r="E47" s="156"/>
      <c r="F47" s="157"/>
      <c r="G47" s="63" t="s">
        <v>16</v>
      </c>
      <c r="H47" s="63">
        <f>SUM(H6:H46)</f>
        <v>0</v>
      </c>
      <c r="I47" s="118"/>
    </row>
    <row r="48" spans="1:9" s="8" customFormat="1" ht="30" customHeight="1" thickTop="1">
      <c r="A48" s="78"/>
      <c r="B48" s="77" t="s">
        <v>13</v>
      </c>
      <c r="C48" s="162" t="s">
        <v>265</v>
      </c>
      <c r="D48" s="163"/>
      <c r="E48" s="163"/>
      <c r="F48" s="164"/>
      <c r="G48" s="78"/>
      <c r="H48" s="62"/>
      <c r="I48" s="74"/>
    </row>
    <row r="49" spans="1:9" ht="36" customHeight="1">
      <c r="A49" s="73"/>
      <c r="B49" s="72"/>
      <c r="C49" s="5" t="s">
        <v>18</v>
      </c>
      <c r="D49" s="71"/>
      <c r="E49" s="70" t="s">
        <v>2</v>
      </c>
      <c r="F49" s="70" t="s">
        <v>2</v>
      </c>
      <c r="G49" s="73" t="s">
        <v>2</v>
      </c>
      <c r="H49" s="69"/>
      <c r="I49" s="118"/>
    </row>
    <row r="50" spans="1:9" s="27" customFormat="1" ht="29.25" customHeight="1">
      <c r="A50" s="26" t="s">
        <v>38</v>
      </c>
      <c r="B50" s="17" t="s">
        <v>69</v>
      </c>
      <c r="C50" s="18" t="s">
        <v>39</v>
      </c>
      <c r="D50" s="19" t="s">
        <v>201</v>
      </c>
      <c r="E50" s="20" t="s">
        <v>34</v>
      </c>
      <c r="F50" s="21">
        <v>10</v>
      </c>
      <c r="G50" s="22"/>
      <c r="H50" s="23">
        <f>ROUND(G50*F50,2)</f>
        <v>0</v>
      </c>
      <c r="I50" s="24"/>
    </row>
    <row r="51" spans="1:9" ht="36" customHeight="1">
      <c r="A51" s="73"/>
      <c r="B51" s="72"/>
      <c r="C51" s="6" t="s">
        <v>19</v>
      </c>
      <c r="D51" s="71"/>
      <c r="E51" s="68"/>
      <c r="F51" s="71"/>
      <c r="G51" s="73"/>
      <c r="H51" s="69"/>
      <c r="I51" s="118"/>
    </row>
    <row r="52" spans="1:9" s="25" customFormat="1" ht="29.25" customHeight="1">
      <c r="A52" s="28" t="s">
        <v>205</v>
      </c>
      <c r="B52" s="17" t="s">
        <v>70</v>
      </c>
      <c r="C52" s="18" t="s">
        <v>206</v>
      </c>
      <c r="D52" s="29" t="s">
        <v>202</v>
      </c>
      <c r="E52" s="20"/>
      <c r="F52" s="30"/>
      <c r="G52" s="31"/>
      <c r="H52" s="23"/>
      <c r="I52" s="24"/>
    </row>
    <row r="53" spans="1:9" s="25" customFormat="1" ht="29.25" customHeight="1">
      <c r="A53" s="28" t="s">
        <v>276</v>
      </c>
      <c r="B53" s="32" t="s">
        <v>36</v>
      </c>
      <c r="C53" s="18" t="s">
        <v>193</v>
      </c>
      <c r="D53" s="29" t="s">
        <v>2</v>
      </c>
      <c r="E53" s="20" t="s">
        <v>35</v>
      </c>
      <c r="F53" s="21">
        <v>65</v>
      </c>
      <c r="G53" s="22"/>
      <c r="H53" s="23">
        <f>ROUND(G53*F53,2)</f>
        <v>0</v>
      </c>
      <c r="I53" s="24"/>
    </row>
    <row r="54" spans="1:9" s="25" customFormat="1" ht="38.25" customHeight="1">
      <c r="A54" s="28" t="s">
        <v>164</v>
      </c>
      <c r="B54" s="33" t="s">
        <v>71</v>
      </c>
      <c r="C54" s="18" t="s">
        <v>44</v>
      </c>
      <c r="D54" s="29" t="s">
        <v>202</v>
      </c>
      <c r="E54" s="20"/>
      <c r="F54" s="30"/>
      <c r="G54" s="31"/>
      <c r="H54" s="23"/>
      <c r="I54" s="24"/>
    </row>
    <row r="55" spans="1:9" s="25" customFormat="1" ht="30" customHeight="1">
      <c r="A55" s="28" t="s">
        <v>277</v>
      </c>
      <c r="B55" s="32" t="s">
        <v>36</v>
      </c>
      <c r="C55" s="18" t="s">
        <v>194</v>
      </c>
      <c r="D55" s="29" t="s">
        <v>2</v>
      </c>
      <c r="E55" s="20" t="s">
        <v>35</v>
      </c>
      <c r="F55" s="21">
        <v>15</v>
      </c>
      <c r="G55" s="22"/>
      <c r="H55" s="23">
        <f>ROUND(G55*F55,2)</f>
        <v>0</v>
      </c>
      <c r="I55" s="24"/>
    </row>
    <row r="56" spans="1:9" s="25" customFormat="1" ht="30" customHeight="1">
      <c r="A56" s="28" t="s">
        <v>278</v>
      </c>
      <c r="B56" s="32" t="s">
        <v>43</v>
      </c>
      <c r="C56" s="18" t="s">
        <v>195</v>
      </c>
      <c r="D56" s="29" t="s">
        <v>2</v>
      </c>
      <c r="E56" s="20" t="s">
        <v>35</v>
      </c>
      <c r="F56" s="21">
        <v>80</v>
      </c>
      <c r="G56" s="22"/>
      <c r="H56" s="23">
        <f>ROUND(G56*F56,2)</f>
        <v>0</v>
      </c>
      <c r="I56" s="24"/>
    </row>
    <row r="57" spans="1:9" s="25" customFormat="1" ht="30" customHeight="1">
      <c r="A57" s="28" t="s">
        <v>279</v>
      </c>
      <c r="B57" s="32" t="s">
        <v>58</v>
      </c>
      <c r="C57" s="18" t="s">
        <v>196</v>
      </c>
      <c r="D57" s="29" t="s">
        <v>2</v>
      </c>
      <c r="E57" s="20" t="s">
        <v>35</v>
      </c>
      <c r="F57" s="21">
        <v>30</v>
      </c>
      <c r="G57" s="22"/>
      <c r="H57" s="23">
        <f>ROUND(G57*F57,2)</f>
        <v>0</v>
      </c>
      <c r="I57" s="24"/>
    </row>
    <row r="58" spans="1:9" s="25" customFormat="1" ht="30" customHeight="1">
      <c r="A58" s="28" t="s">
        <v>216</v>
      </c>
      <c r="B58" s="17" t="s">
        <v>72</v>
      </c>
      <c r="C58" s="67" t="s">
        <v>217</v>
      </c>
      <c r="D58" s="29" t="s">
        <v>342</v>
      </c>
      <c r="E58" s="20" t="s">
        <v>35</v>
      </c>
      <c r="F58" s="21">
        <v>220</v>
      </c>
      <c r="G58" s="22"/>
      <c r="H58" s="23">
        <f>ROUND(G58*F58,2)</f>
        <v>0</v>
      </c>
      <c r="I58" s="24"/>
    </row>
    <row r="59" spans="1:9" s="25" customFormat="1" ht="30" customHeight="1">
      <c r="A59" s="28" t="s">
        <v>218</v>
      </c>
      <c r="B59" s="17" t="s">
        <v>73</v>
      </c>
      <c r="C59" s="67" t="s">
        <v>219</v>
      </c>
      <c r="D59" s="29" t="s">
        <v>342</v>
      </c>
      <c r="E59" s="20" t="s">
        <v>35</v>
      </c>
      <c r="F59" s="21">
        <v>220</v>
      </c>
      <c r="G59" s="22"/>
      <c r="H59" s="23">
        <f>ROUND(G59*F59,2)</f>
        <v>0</v>
      </c>
      <c r="I59" s="24"/>
    </row>
    <row r="60" spans="1:9" s="25" customFormat="1" ht="30" customHeight="1">
      <c r="A60" s="28" t="s">
        <v>45</v>
      </c>
      <c r="B60" s="17" t="s">
        <v>74</v>
      </c>
      <c r="C60" s="18" t="s">
        <v>46</v>
      </c>
      <c r="D60" s="29" t="s">
        <v>202</v>
      </c>
      <c r="E60" s="20"/>
      <c r="F60" s="30"/>
      <c r="G60" s="31"/>
      <c r="H60" s="23"/>
      <c r="I60" s="24"/>
    </row>
    <row r="61" spans="1:9" s="25" customFormat="1" ht="30" customHeight="1">
      <c r="A61" s="28" t="s">
        <v>47</v>
      </c>
      <c r="B61" s="32" t="s">
        <v>36</v>
      </c>
      <c r="C61" s="18" t="s">
        <v>48</v>
      </c>
      <c r="D61" s="29" t="s">
        <v>2</v>
      </c>
      <c r="E61" s="20" t="s">
        <v>42</v>
      </c>
      <c r="F61" s="21">
        <v>300</v>
      </c>
      <c r="G61" s="22"/>
      <c r="H61" s="23">
        <f>ROUND(G61*F61,2)</f>
        <v>0</v>
      </c>
      <c r="I61" s="24"/>
    </row>
    <row r="62" spans="1:9" s="25" customFormat="1" ht="30" customHeight="1">
      <c r="A62" s="28" t="s">
        <v>49</v>
      </c>
      <c r="B62" s="17" t="s">
        <v>75</v>
      </c>
      <c r="C62" s="18" t="s">
        <v>50</v>
      </c>
      <c r="D62" s="29" t="s">
        <v>202</v>
      </c>
      <c r="E62" s="20"/>
      <c r="F62" s="30"/>
      <c r="G62" s="31"/>
      <c r="H62" s="23"/>
      <c r="I62" s="24"/>
    </row>
    <row r="63" spans="1:9" s="25" customFormat="1" ht="30" customHeight="1">
      <c r="A63" s="28" t="s">
        <v>51</v>
      </c>
      <c r="B63" s="32" t="s">
        <v>36</v>
      </c>
      <c r="C63" s="18" t="s">
        <v>52</v>
      </c>
      <c r="D63" s="29" t="s">
        <v>2</v>
      </c>
      <c r="E63" s="20" t="s">
        <v>42</v>
      </c>
      <c r="F63" s="21">
        <v>250</v>
      </c>
      <c r="G63" s="22"/>
      <c r="H63" s="23">
        <f>ROUND(G63*F63,2)</f>
        <v>0</v>
      </c>
      <c r="I63" s="24"/>
    </row>
    <row r="64" spans="1:9" s="27" customFormat="1" ht="30" customHeight="1">
      <c r="A64" s="28" t="s">
        <v>167</v>
      </c>
      <c r="B64" s="17" t="s">
        <v>76</v>
      </c>
      <c r="C64" s="18" t="s">
        <v>169</v>
      </c>
      <c r="D64" s="29" t="s">
        <v>117</v>
      </c>
      <c r="E64" s="20"/>
      <c r="F64" s="30"/>
      <c r="G64" s="31"/>
      <c r="H64" s="23"/>
      <c r="I64" s="24"/>
    </row>
    <row r="65" spans="1:9" s="25" customFormat="1" ht="30" customHeight="1">
      <c r="A65" s="28" t="s">
        <v>170</v>
      </c>
      <c r="B65" s="32" t="s">
        <v>36</v>
      </c>
      <c r="C65" s="18" t="s">
        <v>119</v>
      </c>
      <c r="D65" s="29" t="s">
        <v>2</v>
      </c>
      <c r="E65" s="20" t="s">
        <v>35</v>
      </c>
      <c r="F65" s="21">
        <v>900</v>
      </c>
      <c r="G65" s="22"/>
      <c r="H65" s="23">
        <f>ROUND(G65*F65,2)</f>
        <v>0</v>
      </c>
      <c r="I65" s="24"/>
    </row>
    <row r="66" spans="1:9" s="27" customFormat="1" ht="30" customHeight="1">
      <c r="A66" s="28" t="s">
        <v>115</v>
      </c>
      <c r="B66" s="17" t="s">
        <v>77</v>
      </c>
      <c r="C66" s="18" t="s">
        <v>55</v>
      </c>
      <c r="D66" s="29" t="s">
        <v>117</v>
      </c>
      <c r="E66" s="20"/>
      <c r="F66" s="30"/>
      <c r="G66" s="31"/>
      <c r="H66" s="23"/>
      <c r="I66" s="24"/>
    </row>
    <row r="67" spans="1:9" s="25" customFormat="1" ht="30" customHeight="1">
      <c r="A67" s="28" t="s">
        <v>118</v>
      </c>
      <c r="B67" s="32" t="s">
        <v>36</v>
      </c>
      <c r="C67" s="18" t="s">
        <v>119</v>
      </c>
      <c r="D67" s="29" t="s">
        <v>56</v>
      </c>
      <c r="E67" s="20"/>
      <c r="F67" s="30"/>
      <c r="G67" s="31"/>
      <c r="H67" s="23"/>
      <c r="I67" s="24"/>
    </row>
    <row r="68" spans="1:9" s="25" customFormat="1" ht="30" customHeight="1">
      <c r="A68" s="28" t="s">
        <v>120</v>
      </c>
      <c r="B68" s="34" t="s">
        <v>121</v>
      </c>
      <c r="C68" s="18" t="s">
        <v>122</v>
      </c>
      <c r="D68" s="29"/>
      <c r="E68" s="20" t="s">
        <v>35</v>
      </c>
      <c r="F68" s="21">
        <v>60</v>
      </c>
      <c r="G68" s="22"/>
      <c r="H68" s="23">
        <f>ROUND(G68*F68,2)</f>
        <v>0</v>
      </c>
      <c r="I68" s="24"/>
    </row>
    <row r="69" spans="1:9" s="25" customFormat="1" ht="30" customHeight="1">
      <c r="A69" s="28" t="s">
        <v>123</v>
      </c>
      <c r="B69" s="34" t="s">
        <v>124</v>
      </c>
      <c r="C69" s="18" t="s">
        <v>125</v>
      </c>
      <c r="D69" s="29"/>
      <c r="E69" s="20" t="s">
        <v>35</v>
      </c>
      <c r="F69" s="21">
        <v>160</v>
      </c>
      <c r="G69" s="22"/>
      <c r="H69" s="23">
        <f>ROUND(G69*F69,2)</f>
        <v>0</v>
      </c>
      <c r="I69" s="24"/>
    </row>
    <row r="70" spans="1:9" s="25" customFormat="1" ht="30" customHeight="1">
      <c r="A70" s="28" t="s">
        <v>126</v>
      </c>
      <c r="B70" s="17" t="s">
        <v>78</v>
      </c>
      <c r="C70" s="18" t="s">
        <v>59</v>
      </c>
      <c r="D70" s="29" t="s">
        <v>127</v>
      </c>
      <c r="E70" s="20"/>
      <c r="F70" s="30"/>
      <c r="G70" s="31"/>
      <c r="H70" s="23"/>
      <c r="I70" s="24"/>
    </row>
    <row r="71" spans="1:9" s="25" customFormat="1" ht="30" customHeight="1">
      <c r="A71" s="28" t="s">
        <v>128</v>
      </c>
      <c r="B71" s="32" t="s">
        <v>36</v>
      </c>
      <c r="C71" s="18" t="s">
        <v>242</v>
      </c>
      <c r="D71" s="29" t="s">
        <v>129</v>
      </c>
      <c r="E71" s="20"/>
      <c r="F71" s="30"/>
      <c r="G71" s="23"/>
      <c r="H71" s="23"/>
      <c r="I71" s="24"/>
    </row>
    <row r="72" spans="1:9" s="25" customFormat="1" ht="30" customHeight="1">
      <c r="A72" s="28" t="s">
        <v>130</v>
      </c>
      <c r="B72" s="34" t="s">
        <v>121</v>
      </c>
      <c r="C72" s="18" t="s">
        <v>131</v>
      </c>
      <c r="D72" s="29"/>
      <c r="E72" s="20" t="s">
        <v>57</v>
      </c>
      <c r="F72" s="21">
        <v>25</v>
      </c>
      <c r="G72" s="22"/>
      <c r="H72" s="23">
        <f aca="true" t="shared" si="1" ref="H72:H77">ROUND(G72*F72,2)</f>
        <v>0</v>
      </c>
      <c r="I72" s="24"/>
    </row>
    <row r="73" spans="1:9" s="25" customFormat="1" ht="30" customHeight="1">
      <c r="A73" s="28" t="s">
        <v>132</v>
      </c>
      <c r="B73" s="34" t="s">
        <v>124</v>
      </c>
      <c r="C73" s="18" t="s">
        <v>133</v>
      </c>
      <c r="D73" s="29"/>
      <c r="E73" s="20" t="s">
        <v>57</v>
      </c>
      <c r="F73" s="21">
        <v>75</v>
      </c>
      <c r="G73" s="22"/>
      <c r="H73" s="23">
        <f t="shared" si="1"/>
        <v>0</v>
      </c>
      <c r="I73" s="24"/>
    </row>
    <row r="74" spans="1:9" s="25" customFormat="1" ht="30" customHeight="1">
      <c r="A74" s="28" t="s">
        <v>197</v>
      </c>
      <c r="B74" s="34" t="s">
        <v>198</v>
      </c>
      <c r="C74" s="18" t="s">
        <v>199</v>
      </c>
      <c r="D74" s="29" t="s">
        <v>2</v>
      </c>
      <c r="E74" s="20" t="s">
        <v>57</v>
      </c>
      <c r="F74" s="21">
        <v>200</v>
      </c>
      <c r="G74" s="22"/>
      <c r="H74" s="23">
        <f>ROUND(G74*F74,2)</f>
        <v>0</v>
      </c>
      <c r="I74" s="24"/>
    </row>
    <row r="75" spans="1:9" s="25" customFormat="1" ht="37.5" customHeight="1">
      <c r="A75" s="28" t="s">
        <v>134</v>
      </c>
      <c r="B75" s="32" t="s">
        <v>43</v>
      </c>
      <c r="C75" s="18" t="s">
        <v>280</v>
      </c>
      <c r="D75" s="29" t="s">
        <v>135</v>
      </c>
      <c r="E75" s="20" t="s">
        <v>57</v>
      </c>
      <c r="F75" s="21">
        <v>100</v>
      </c>
      <c r="G75" s="22"/>
      <c r="H75" s="23">
        <f t="shared" si="1"/>
        <v>0</v>
      </c>
      <c r="I75" s="24"/>
    </row>
    <row r="76" spans="1:9" s="25" customFormat="1" ht="30" customHeight="1">
      <c r="A76" s="28" t="s">
        <v>243</v>
      </c>
      <c r="B76" s="32" t="s">
        <v>58</v>
      </c>
      <c r="C76" s="18" t="s">
        <v>244</v>
      </c>
      <c r="D76" s="29" t="s">
        <v>137</v>
      </c>
      <c r="E76" s="20" t="s">
        <v>57</v>
      </c>
      <c r="F76" s="21">
        <v>105</v>
      </c>
      <c r="G76" s="22"/>
      <c r="H76" s="23">
        <f t="shared" si="1"/>
        <v>0</v>
      </c>
      <c r="I76" s="24"/>
    </row>
    <row r="77" spans="1:9" s="25" customFormat="1" ht="37.5" customHeight="1">
      <c r="A77" s="28" t="s">
        <v>60</v>
      </c>
      <c r="B77" s="17" t="s">
        <v>330</v>
      </c>
      <c r="C77" s="18" t="s">
        <v>61</v>
      </c>
      <c r="D77" s="29" t="s">
        <v>192</v>
      </c>
      <c r="E77" s="20" t="s">
        <v>35</v>
      </c>
      <c r="F77" s="21">
        <v>10</v>
      </c>
      <c r="G77" s="22"/>
      <c r="H77" s="23">
        <f t="shared" si="1"/>
        <v>0</v>
      </c>
      <c r="I77" s="24"/>
    </row>
    <row r="78" spans="1:9" s="25" customFormat="1" ht="30" customHeight="1">
      <c r="A78" s="28" t="s">
        <v>228</v>
      </c>
      <c r="B78" s="17" t="s">
        <v>79</v>
      </c>
      <c r="C78" s="18" t="s">
        <v>229</v>
      </c>
      <c r="D78" s="35" t="s">
        <v>230</v>
      </c>
      <c r="E78" s="66"/>
      <c r="F78" s="30"/>
      <c r="G78" s="31"/>
      <c r="H78" s="23"/>
      <c r="I78" s="24"/>
    </row>
    <row r="79" spans="1:9" s="25" customFormat="1" ht="30" customHeight="1">
      <c r="A79" s="28" t="s">
        <v>231</v>
      </c>
      <c r="B79" s="32" t="s">
        <v>36</v>
      </c>
      <c r="C79" s="18" t="s">
        <v>62</v>
      </c>
      <c r="D79" s="29"/>
      <c r="E79" s="20"/>
      <c r="F79" s="30"/>
      <c r="G79" s="31"/>
      <c r="H79" s="23"/>
      <c r="I79" s="24"/>
    </row>
    <row r="80" spans="1:9" s="25" customFormat="1" ht="30" customHeight="1">
      <c r="A80" s="28" t="s">
        <v>232</v>
      </c>
      <c r="B80" s="34" t="s">
        <v>121</v>
      </c>
      <c r="C80" s="18" t="s">
        <v>143</v>
      </c>
      <c r="D80" s="29"/>
      <c r="E80" s="20" t="s">
        <v>37</v>
      </c>
      <c r="F80" s="21">
        <v>1050</v>
      </c>
      <c r="G80" s="22"/>
      <c r="H80" s="23">
        <f>ROUND(G80*F80,2)</f>
        <v>0</v>
      </c>
      <c r="I80" s="24"/>
    </row>
    <row r="81" spans="1:9" s="25" customFormat="1" ht="30" customHeight="1">
      <c r="A81" s="28" t="s">
        <v>233</v>
      </c>
      <c r="B81" s="32" t="s">
        <v>43</v>
      </c>
      <c r="C81" s="18" t="s">
        <v>80</v>
      </c>
      <c r="D81" s="29"/>
      <c r="E81" s="20"/>
      <c r="F81" s="30"/>
      <c r="G81" s="31"/>
      <c r="H81" s="23"/>
      <c r="I81" s="24"/>
    </row>
    <row r="82" spans="1:9" s="25" customFormat="1" ht="30" customHeight="1">
      <c r="A82" s="28" t="s">
        <v>234</v>
      </c>
      <c r="B82" s="34" t="s">
        <v>121</v>
      </c>
      <c r="C82" s="18" t="s">
        <v>143</v>
      </c>
      <c r="D82" s="29"/>
      <c r="E82" s="20" t="s">
        <v>37</v>
      </c>
      <c r="F82" s="21">
        <v>100</v>
      </c>
      <c r="G82" s="22"/>
      <c r="H82" s="23">
        <f>ROUND(G82*F82,2)</f>
        <v>0</v>
      </c>
      <c r="I82" s="24"/>
    </row>
    <row r="83" spans="1:9" s="27" customFormat="1" ht="30" customHeight="1">
      <c r="A83" s="28" t="s">
        <v>138</v>
      </c>
      <c r="B83" s="17" t="s">
        <v>331</v>
      </c>
      <c r="C83" s="18" t="s">
        <v>139</v>
      </c>
      <c r="D83" s="35" t="s">
        <v>235</v>
      </c>
      <c r="E83" s="20"/>
      <c r="F83" s="30"/>
      <c r="G83" s="31"/>
      <c r="H83" s="23"/>
      <c r="I83" s="24"/>
    </row>
    <row r="84" spans="1:9" s="25" customFormat="1" ht="30" customHeight="1">
      <c r="A84" s="28" t="s">
        <v>140</v>
      </c>
      <c r="B84" s="32" t="s">
        <v>36</v>
      </c>
      <c r="C84" s="18" t="s">
        <v>236</v>
      </c>
      <c r="D84" s="29" t="s">
        <v>2</v>
      </c>
      <c r="E84" s="20" t="s">
        <v>35</v>
      </c>
      <c r="F84" s="21">
        <v>900</v>
      </c>
      <c r="G84" s="22"/>
      <c r="H84" s="23">
        <f>ROUND(G84*F84,2)</f>
        <v>0</v>
      </c>
      <c r="I84" s="24"/>
    </row>
    <row r="85" spans="1:9" s="25" customFormat="1" ht="30" customHeight="1" thickBot="1">
      <c r="A85" s="28" t="s">
        <v>141</v>
      </c>
      <c r="B85" s="139" t="s">
        <v>332</v>
      </c>
      <c r="C85" s="18" t="s">
        <v>142</v>
      </c>
      <c r="D85" s="29" t="s">
        <v>248</v>
      </c>
      <c r="E85" s="20" t="s">
        <v>42</v>
      </c>
      <c r="F85" s="21">
        <v>24</v>
      </c>
      <c r="G85" s="22"/>
      <c r="H85" s="23">
        <f>ROUND(G85*F85,2)</f>
        <v>0</v>
      </c>
      <c r="I85" s="24"/>
    </row>
    <row r="86" spans="1:9" s="27" customFormat="1" ht="34.5" customHeight="1" thickTop="1">
      <c r="A86" s="50"/>
      <c r="B86" s="61"/>
      <c r="C86" s="6" t="s">
        <v>281</v>
      </c>
      <c r="D86" s="71"/>
      <c r="E86" s="64"/>
      <c r="F86" s="70"/>
      <c r="G86" s="73"/>
      <c r="H86" s="69"/>
      <c r="I86" s="24"/>
    </row>
    <row r="87" spans="1:16" s="25" customFormat="1" ht="38.25" customHeight="1">
      <c r="A87" s="28"/>
      <c r="B87" s="17" t="s">
        <v>333</v>
      </c>
      <c r="C87" s="18" t="s">
        <v>241</v>
      </c>
      <c r="D87" s="29" t="s">
        <v>343</v>
      </c>
      <c r="E87" s="20" t="s">
        <v>35</v>
      </c>
      <c r="F87" s="21">
        <v>900</v>
      </c>
      <c r="G87" s="22"/>
      <c r="H87" s="23">
        <f>ROUND(G87*F87,2)</f>
        <v>0</v>
      </c>
      <c r="I87" s="140"/>
      <c r="J87" s="56"/>
      <c r="K87" s="57"/>
      <c r="L87" s="57"/>
      <c r="M87" s="57"/>
      <c r="N87" s="57"/>
      <c r="O87" s="141"/>
      <c r="P87" s="142"/>
    </row>
    <row r="88" spans="1:9" s="25" customFormat="1" ht="30" customHeight="1">
      <c r="A88" s="16" t="s">
        <v>282</v>
      </c>
      <c r="B88" s="17" t="s">
        <v>334</v>
      </c>
      <c r="C88" s="18" t="s">
        <v>283</v>
      </c>
      <c r="D88" s="29" t="s">
        <v>344</v>
      </c>
      <c r="E88" s="20"/>
      <c r="F88" s="21"/>
      <c r="G88" s="23"/>
      <c r="H88" s="23">
        <f>ROUND(G88*F88,2)</f>
        <v>0</v>
      </c>
      <c r="I88" s="24"/>
    </row>
    <row r="89" spans="1:15" s="25" customFormat="1" ht="30" customHeight="1">
      <c r="A89" s="28"/>
      <c r="B89" s="32" t="s">
        <v>36</v>
      </c>
      <c r="C89" s="18" t="s">
        <v>310</v>
      </c>
      <c r="D89" s="29"/>
      <c r="E89" s="20" t="s">
        <v>35</v>
      </c>
      <c r="F89" s="21">
        <v>150</v>
      </c>
      <c r="G89" s="22"/>
      <c r="H89" s="23">
        <f>ROUND(G89*F89,2)</f>
        <v>0</v>
      </c>
      <c r="I89" s="92"/>
      <c r="J89" s="56"/>
      <c r="K89" s="57"/>
      <c r="L89" s="57"/>
      <c r="M89" s="57"/>
      <c r="N89" s="57"/>
      <c r="O89" s="36"/>
    </row>
    <row r="90" spans="1:9" ht="48" customHeight="1">
      <c r="A90" s="73"/>
      <c r="B90" s="61"/>
      <c r="C90" s="6" t="s">
        <v>21</v>
      </c>
      <c r="D90" s="71"/>
      <c r="E90" s="64"/>
      <c r="F90" s="70"/>
      <c r="G90" s="73"/>
      <c r="H90" s="69"/>
      <c r="I90" s="118"/>
    </row>
    <row r="91" spans="1:9" s="27" customFormat="1" ht="30" customHeight="1">
      <c r="A91" s="16" t="s">
        <v>172</v>
      </c>
      <c r="B91" s="17" t="s">
        <v>335</v>
      </c>
      <c r="C91" s="18" t="s">
        <v>173</v>
      </c>
      <c r="D91" s="29" t="s">
        <v>145</v>
      </c>
      <c r="E91" s="20"/>
      <c r="F91" s="37"/>
      <c r="G91" s="31"/>
      <c r="H91" s="38"/>
      <c r="I91" s="24"/>
    </row>
    <row r="92" spans="1:9" s="27" customFormat="1" ht="30" customHeight="1">
      <c r="A92" s="16" t="s">
        <v>174</v>
      </c>
      <c r="B92" s="32" t="s">
        <v>36</v>
      </c>
      <c r="C92" s="18" t="s">
        <v>175</v>
      </c>
      <c r="D92" s="29"/>
      <c r="E92" s="20" t="s">
        <v>42</v>
      </c>
      <c r="F92" s="21">
        <v>2</v>
      </c>
      <c r="G92" s="22"/>
      <c r="H92" s="23">
        <f>ROUND(G92*F92,2)</f>
        <v>0</v>
      </c>
      <c r="I92" s="24"/>
    </row>
    <row r="93" spans="1:9" s="25" customFormat="1" ht="30" customHeight="1">
      <c r="A93" s="16" t="s">
        <v>176</v>
      </c>
      <c r="B93" s="17" t="s">
        <v>154</v>
      </c>
      <c r="C93" s="18" t="s">
        <v>177</v>
      </c>
      <c r="D93" s="29" t="s">
        <v>145</v>
      </c>
      <c r="E93" s="20" t="s">
        <v>57</v>
      </c>
      <c r="F93" s="21">
        <v>4</v>
      </c>
      <c r="G93" s="22"/>
      <c r="H93" s="23">
        <f>ROUND(G93*F93,2)</f>
        <v>0</v>
      </c>
      <c r="I93" s="24"/>
    </row>
    <row r="94" spans="1:9" s="41" customFormat="1" ht="29.25" customHeight="1">
      <c r="A94" s="16" t="s">
        <v>178</v>
      </c>
      <c r="B94" s="17" t="s">
        <v>155</v>
      </c>
      <c r="C94" s="40" t="s">
        <v>179</v>
      </c>
      <c r="D94" s="29" t="s">
        <v>145</v>
      </c>
      <c r="E94" s="20"/>
      <c r="F94" s="37"/>
      <c r="G94" s="31"/>
      <c r="H94" s="38"/>
      <c r="I94" s="24"/>
    </row>
    <row r="95" spans="1:9" s="41" customFormat="1" ht="29.25" customHeight="1">
      <c r="A95" s="16" t="s">
        <v>180</v>
      </c>
      <c r="B95" s="32" t="s">
        <v>36</v>
      </c>
      <c r="C95" s="40" t="s">
        <v>271</v>
      </c>
      <c r="D95" s="29"/>
      <c r="E95" s="20" t="s">
        <v>42</v>
      </c>
      <c r="F95" s="21">
        <v>2</v>
      </c>
      <c r="G95" s="22"/>
      <c r="H95" s="23">
        <f>ROUND(G95*F95,2)</f>
        <v>0</v>
      </c>
      <c r="I95" s="24"/>
    </row>
    <row r="96" spans="1:9" s="25" customFormat="1" ht="29.25" customHeight="1">
      <c r="A96" s="16" t="s">
        <v>147</v>
      </c>
      <c r="B96" s="17" t="s">
        <v>156</v>
      </c>
      <c r="C96" s="18" t="s">
        <v>148</v>
      </c>
      <c r="D96" s="29" t="s">
        <v>145</v>
      </c>
      <c r="E96" s="20" t="s">
        <v>42</v>
      </c>
      <c r="F96" s="21">
        <v>2</v>
      </c>
      <c r="G96" s="22"/>
      <c r="H96" s="23">
        <f>ROUND(G96*F96,2)</f>
        <v>0</v>
      </c>
      <c r="I96" s="24"/>
    </row>
    <row r="97" spans="1:9" ht="36" customHeight="1">
      <c r="A97" s="73"/>
      <c r="B97" s="65"/>
      <c r="C97" s="6" t="s">
        <v>22</v>
      </c>
      <c r="D97" s="71"/>
      <c r="E97" s="64"/>
      <c r="F97" s="70"/>
      <c r="G97" s="73"/>
      <c r="H97" s="69"/>
      <c r="I97" s="118"/>
    </row>
    <row r="98" spans="1:9" s="25" customFormat="1" ht="36" customHeight="1">
      <c r="A98" s="16" t="s">
        <v>63</v>
      </c>
      <c r="B98" s="17" t="s">
        <v>157</v>
      </c>
      <c r="C98" s="18" t="s">
        <v>91</v>
      </c>
      <c r="D98" s="29" t="s">
        <v>149</v>
      </c>
      <c r="E98" s="20" t="s">
        <v>42</v>
      </c>
      <c r="F98" s="21">
        <v>12</v>
      </c>
      <c r="G98" s="22"/>
      <c r="H98" s="23">
        <f>ROUND(G98*F98,2)</f>
        <v>0</v>
      </c>
      <c r="I98" s="24"/>
    </row>
    <row r="99" spans="1:9" s="27" customFormat="1" ht="30" customHeight="1">
      <c r="A99" s="16" t="s">
        <v>64</v>
      </c>
      <c r="B99" s="17" t="s">
        <v>336</v>
      </c>
      <c r="C99" s="18" t="s">
        <v>92</v>
      </c>
      <c r="D99" s="29" t="s">
        <v>149</v>
      </c>
      <c r="E99" s="20"/>
      <c r="F99" s="37"/>
      <c r="G99" s="31"/>
      <c r="H99" s="38"/>
      <c r="I99" s="24"/>
    </row>
    <row r="100" spans="1:9" s="25" customFormat="1" ht="30" customHeight="1">
      <c r="A100" s="16" t="s">
        <v>249</v>
      </c>
      <c r="B100" s="32" t="s">
        <v>36</v>
      </c>
      <c r="C100" s="18" t="s">
        <v>250</v>
      </c>
      <c r="D100" s="29"/>
      <c r="E100" s="20" t="s">
        <v>42</v>
      </c>
      <c r="F100" s="21">
        <v>2</v>
      </c>
      <c r="G100" s="22"/>
      <c r="H100" s="23">
        <f aca="true" t="shared" si="2" ref="H100:H107">ROUND(G100*F100,2)</f>
        <v>0</v>
      </c>
      <c r="I100" s="24"/>
    </row>
    <row r="101" spans="1:9" s="25" customFormat="1" ht="30" customHeight="1">
      <c r="A101" s="16" t="s">
        <v>65</v>
      </c>
      <c r="B101" s="32" t="s">
        <v>43</v>
      </c>
      <c r="C101" s="18" t="s">
        <v>150</v>
      </c>
      <c r="D101" s="29"/>
      <c r="E101" s="20" t="s">
        <v>42</v>
      </c>
      <c r="F101" s="21">
        <v>4</v>
      </c>
      <c r="G101" s="22"/>
      <c r="H101" s="23">
        <f t="shared" si="2"/>
        <v>0</v>
      </c>
      <c r="I101" s="24"/>
    </row>
    <row r="102" spans="1:9" s="25" customFormat="1" ht="30" customHeight="1">
      <c r="A102" s="16" t="s">
        <v>251</v>
      </c>
      <c r="B102" s="32" t="s">
        <v>58</v>
      </c>
      <c r="C102" s="18" t="s">
        <v>252</v>
      </c>
      <c r="D102" s="29"/>
      <c r="E102" s="20" t="s">
        <v>42</v>
      </c>
      <c r="F102" s="21">
        <v>1</v>
      </c>
      <c r="G102" s="22"/>
      <c r="H102" s="23">
        <f t="shared" si="2"/>
        <v>0</v>
      </c>
      <c r="I102" s="24"/>
    </row>
    <row r="103" spans="1:9" s="25" customFormat="1" ht="30" customHeight="1">
      <c r="A103" s="16" t="s">
        <v>66</v>
      </c>
      <c r="B103" s="32" t="s">
        <v>67</v>
      </c>
      <c r="C103" s="18" t="s">
        <v>200</v>
      </c>
      <c r="D103" s="29"/>
      <c r="E103" s="20" t="s">
        <v>42</v>
      </c>
      <c r="F103" s="21">
        <v>3</v>
      </c>
      <c r="G103" s="22"/>
      <c r="H103" s="23">
        <f>ROUND(G103*F103,2)</f>
        <v>0</v>
      </c>
      <c r="I103" s="24"/>
    </row>
    <row r="104" spans="1:9" s="27" customFormat="1" ht="30" customHeight="1">
      <c r="A104" s="16" t="s">
        <v>81</v>
      </c>
      <c r="B104" s="17" t="s">
        <v>337</v>
      </c>
      <c r="C104" s="18" t="s">
        <v>93</v>
      </c>
      <c r="D104" s="29" t="s">
        <v>149</v>
      </c>
      <c r="E104" s="20" t="s">
        <v>42</v>
      </c>
      <c r="F104" s="21">
        <v>14</v>
      </c>
      <c r="G104" s="22"/>
      <c r="H104" s="23">
        <f t="shared" si="2"/>
        <v>0</v>
      </c>
      <c r="I104" s="24"/>
    </row>
    <row r="105" spans="1:9" s="27" customFormat="1" ht="30" customHeight="1">
      <c r="A105" s="16" t="s">
        <v>82</v>
      </c>
      <c r="B105" s="17" t="s">
        <v>158</v>
      </c>
      <c r="C105" s="18" t="s">
        <v>94</v>
      </c>
      <c r="D105" s="29" t="s">
        <v>149</v>
      </c>
      <c r="E105" s="20" t="s">
        <v>42</v>
      </c>
      <c r="F105" s="21">
        <v>6</v>
      </c>
      <c r="G105" s="22"/>
      <c r="H105" s="23">
        <f t="shared" si="2"/>
        <v>0</v>
      </c>
      <c r="I105" s="24"/>
    </row>
    <row r="106" spans="1:9" s="25" customFormat="1" ht="30" customHeight="1">
      <c r="A106" s="16" t="s">
        <v>83</v>
      </c>
      <c r="B106" s="17" t="s">
        <v>338</v>
      </c>
      <c r="C106" s="18" t="s">
        <v>95</v>
      </c>
      <c r="D106" s="29" t="s">
        <v>149</v>
      </c>
      <c r="E106" s="20" t="s">
        <v>42</v>
      </c>
      <c r="F106" s="21">
        <v>13</v>
      </c>
      <c r="G106" s="22"/>
      <c r="H106" s="23">
        <f t="shared" si="2"/>
        <v>0</v>
      </c>
      <c r="I106" s="24"/>
    </row>
    <row r="107" spans="1:9" s="25" customFormat="1" ht="30" customHeight="1">
      <c r="A107" s="16" t="s">
        <v>253</v>
      </c>
      <c r="B107" s="17" t="s">
        <v>339</v>
      </c>
      <c r="C107" s="18" t="s">
        <v>254</v>
      </c>
      <c r="D107" s="29" t="s">
        <v>149</v>
      </c>
      <c r="E107" s="20" t="s">
        <v>42</v>
      </c>
      <c r="F107" s="21">
        <v>2</v>
      </c>
      <c r="G107" s="22"/>
      <c r="H107" s="23">
        <f t="shared" si="2"/>
        <v>0</v>
      </c>
      <c r="I107" s="24"/>
    </row>
    <row r="108" spans="1:9" ht="36" customHeight="1">
      <c r="A108" s="73"/>
      <c r="B108" s="60"/>
      <c r="C108" s="6" t="s">
        <v>23</v>
      </c>
      <c r="D108" s="71"/>
      <c r="E108" s="64"/>
      <c r="F108" s="70"/>
      <c r="G108" s="73"/>
      <c r="H108" s="69"/>
      <c r="I108" s="118"/>
    </row>
    <row r="109" spans="1:9" s="27" customFormat="1" ht="30" customHeight="1">
      <c r="A109" s="28" t="s">
        <v>311</v>
      </c>
      <c r="B109" s="17" t="s">
        <v>340</v>
      </c>
      <c r="C109" s="18" t="s">
        <v>312</v>
      </c>
      <c r="D109" s="29" t="s">
        <v>313</v>
      </c>
      <c r="E109" s="20"/>
      <c r="F109" s="30"/>
      <c r="G109" s="31"/>
      <c r="H109" s="23"/>
      <c r="I109" s="24"/>
    </row>
    <row r="110" spans="1:9" s="25" customFormat="1" ht="30" customHeight="1">
      <c r="A110" s="28" t="s">
        <v>314</v>
      </c>
      <c r="B110" s="32" t="s">
        <v>36</v>
      </c>
      <c r="C110" s="18" t="s">
        <v>315</v>
      </c>
      <c r="D110" s="29"/>
      <c r="E110" s="20" t="s">
        <v>35</v>
      </c>
      <c r="F110" s="21">
        <v>60</v>
      </c>
      <c r="G110" s="22"/>
      <c r="H110" s="23">
        <f>ROUND(G110*F110,2)</f>
        <v>0</v>
      </c>
      <c r="I110" s="24"/>
    </row>
    <row r="111" spans="1:9" ht="36" customHeight="1">
      <c r="A111" s="73"/>
      <c r="B111" s="60"/>
      <c r="C111" s="6" t="s">
        <v>24</v>
      </c>
      <c r="D111" s="71"/>
      <c r="E111" s="64"/>
      <c r="F111" s="70"/>
      <c r="G111" s="73"/>
      <c r="H111" s="69"/>
      <c r="I111" s="118"/>
    </row>
    <row r="112" spans="1:9" s="27" customFormat="1" ht="37.5" customHeight="1">
      <c r="A112" s="28"/>
      <c r="B112" s="33" t="s">
        <v>341</v>
      </c>
      <c r="C112" s="18" t="s">
        <v>287</v>
      </c>
      <c r="D112" s="29" t="s">
        <v>273</v>
      </c>
      <c r="E112" s="20" t="s">
        <v>42</v>
      </c>
      <c r="F112" s="21">
        <v>12</v>
      </c>
      <c r="G112" s="22"/>
      <c r="H112" s="23">
        <f>ROUND(G112*F112,2)</f>
        <v>0</v>
      </c>
      <c r="I112" s="24"/>
    </row>
    <row r="113" spans="1:9" s="8" customFormat="1" ht="30" customHeight="1" thickBot="1">
      <c r="A113" s="59"/>
      <c r="B113" s="93" t="str">
        <f>B48</f>
        <v>B</v>
      </c>
      <c r="C113" s="155" t="str">
        <f>C48</f>
        <v>CORYDON AVENUE - STAFFORD STREET TO LILAC STREET, ASPHALT OVERLAY</v>
      </c>
      <c r="D113" s="156"/>
      <c r="E113" s="156"/>
      <c r="F113" s="157"/>
      <c r="G113" s="59" t="s">
        <v>16</v>
      </c>
      <c r="H113" s="59">
        <f>SUM(H48:H112)</f>
        <v>0</v>
      </c>
      <c r="I113" s="74"/>
    </row>
    <row r="114" spans="1:9" s="8" customFormat="1" ht="30" customHeight="1" thickTop="1">
      <c r="A114" s="78"/>
      <c r="B114" s="77" t="s">
        <v>14</v>
      </c>
      <c r="C114" s="162" t="s">
        <v>264</v>
      </c>
      <c r="D114" s="163"/>
      <c r="E114" s="163"/>
      <c r="F114" s="164"/>
      <c r="G114" s="78"/>
      <c r="H114" s="62"/>
      <c r="I114" s="74"/>
    </row>
    <row r="115" spans="1:9" ht="36" customHeight="1">
      <c r="A115" s="73"/>
      <c r="B115" s="72"/>
      <c r="C115" s="5" t="s">
        <v>18</v>
      </c>
      <c r="D115" s="71"/>
      <c r="E115" s="70" t="s">
        <v>2</v>
      </c>
      <c r="F115" s="70" t="s">
        <v>2</v>
      </c>
      <c r="G115" s="73" t="s">
        <v>2</v>
      </c>
      <c r="H115" s="69"/>
      <c r="I115" s="118"/>
    </row>
    <row r="116" spans="1:9" s="27" customFormat="1" ht="38.25" customHeight="1">
      <c r="A116" s="26" t="s">
        <v>38</v>
      </c>
      <c r="B116" s="17" t="s">
        <v>84</v>
      </c>
      <c r="C116" s="18" t="s">
        <v>39</v>
      </c>
      <c r="D116" s="19" t="s">
        <v>201</v>
      </c>
      <c r="E116" s="20" t="s">
        <v>34</v>
      </c>
      <c r="F116" s="21">
        <v>15</v>
      </c>
      <c r="G116" s="22"/>
      <c r="H116" s="23">
        <f>ROUND(G116*F116,2)</f>
        <v>0</v>
      </c>
      <c r="I116" s="24"/>
    </row>
    <row r="117" spans="1:9" s="25" customFormat="1" ht="29.25" customHeight="1">
      <c r="A117" s="16" t="s">
        <v>40</v>
      </c>
      <c r="B117" s="17" t="s">
        <v>85</v>
      </c>
      <c r="C117" s="18" t="s">
        <v>41</v>
      </c>
      <c r="D117" s="19" t="s">
        <v>201</v>
      </c>
      <c r="E117" s="20" t="s">
        <v>35</v>
      </c>
      <c r="F117" s="21">
        <v>80</v>
      </c>
      <c r="G117" s="22"/>
      <c r="H117" s="23">
        <f>ROUND(G117*F117,2)</f>
        <v>0</v>
      </c>
      <c r="I117" s="24"/>
    </row>
    <row r="118" spans="1:9" ht="36" customHeight="1">
      <c r="A118" s="73"/>
      <c r="B118" s="72"/>
      <c r="C118" s="6" t="s">
        <v>19</v>
      </c>
      <c r="D118" s="71"/>
      <c r="E118" s="68"/>
      <c r="F118" s="71"/>
      <c r="G118" s="73"/>
      <c r="H118" s="69"/>
      <c r="I118" s="118"/>
    </row>
    <row r="119" spans="1:9" s="25" customFormat="1" ht="30" customHeight="1">
      <c r="A119" s="28" t="s">
        <v>239</v>
      </c>
      <c r="B119" s="17" t="s">
        <v>86</v>
      </c>
      <c r="C119" s="18" t="s">
        <v>240</v>
      </c>
      <c r="D119" s="29" t="s">
        <v>202</v>
      </c>
      <c r="E119" s="20"/>
      <c r="F119" s="30"/>
      <c r="G119" s="31"/>
      <c r="H119" s="23"/>
      <c r="I119" s="24"/>
    </row>
    <row r="120" spans="1:9" s="25" customFormat="1" ht="36.75" customHeight="1">
      <c r="A120" s="28" t="s">
        <v>255</v>
      </c>
      <c r="B120" s="32" t="s">
        <v>36</v>
      </c>
      <c r="C120" s="18" t="s">
        <v>203</v>
      </c>
      <c r="D120" s="29" t="s">
        <v>2</v>
      </c>
      <c r="E120" s="20" t="s">
        <v>35</v>
      </c>
      <c r="F120" s="21">
        <v>115</v>
      </c>
      <c r="G120" s="22"/>
      <c r="H120" s="23">
        <f>ROUND(G120*F120,2)</f>
        <v>0</v>
      </c>
      <c r="I120" s="24"/>
    </row>
    <row r="121" spans="1:9" s="25" customFormat="1" ht="36" customHeight="1">
      <c r="A121" s="28" t="s">
        <v>256</v>
      </c>
      <c r="B121" s="17" t="s">
        <v>87</v>
      </c>
      <c r="C121" s="18" t="s">
        <v>257</v>
      </c>
      <c r="D121" s="29" t="s">
        <v>202</v>
      </c>
      <c r="E121" s="20"/>
      <c r="F121" s="30"/>
      <c r="G121" s="31"/>
      <c r="H121" s="23"/>
      <c r="I121" s="24"/>
    </row>
    <row r="122" spans="1:9" s="25" customFormat="1" ht="29.25" customHeight="1">
      <c r="A122" s="28" t="s">
        <v>213</v>
      </c>
      <c r="B122" s="32" t="s">
        <v>36</v>
      </c>
      <c r="C122" s="18" t="s">
        <v>210</v>
      </c>
      <c r="D122" s="29" t="s">
        <v>2</v>
      </c>
      <c r="E122" s="20" t="s">
        <v>35</v>
      </c>
      <c r="F122" s="21">
        <v>25</v>
      </c>
      <c r="G122" s="22"/>
      <c r="H122" s="23">
        <f>ROUND(G122*F122,2)</f>
        <v>0</v>
      </c>
      <c r="I122" s="24"/>
    </row>
    <row r="123" spans="1:9" s="25" customFormat="1" ht="29.25" customHeight="1">
      <c r="A123" s="28" t="s">
        <v>214</v>
      </c>
      <c r="B123" s="32" t="s">
        <v>43</v>
      </c>
      <c r="C123" s="18" t="s">
        <v>204</v>
      </c>
      <c r="D123" s="29" t="s">
        <v>2</v>
      </c>
      <c r="E123" s="20" t="s">
        <v>35</v>
      </c>
      <c r="F123" s="21">
        <v>185</v>
      </c>
      <c r="G123" s="22"/>
      <c r="H123" s="23">
        <f>ROUND(G123*F123,2)</f>
        <v>0</v>
      </c>
      <c r="I123" s="24"/>
    </row>
    <row r="124" spans="1:9" s="25" customFormat="1" ht="29.25" customHeight="1">
      <c r="A124" s="28" t="s">
        <v>215</v>
      </c>
      <c r="B124" s="32" t="s">
        <v>58</v>
      </c>
      <c r="C124" s="18" t="s">
        <v>212</v>
      </c>
      <c r="D124" s="29" t="s">
        <v>2</v>
      </c>
      <c r="E124" s="20" t="s">
        <v>35</v>
      </c>
      <c r="F124" s="21">
        <v>10</v>
      </c>
      <c r="G124" s="22"/>
      <c r="H124" s="23">
        <f>ROUND(G124*F124,2)</f>
        <v>0</v>
      </c>
      <c r="I124" s="24"/>
    </row>
    <row r="125" spans="1:9" s="25" customFormat="1" ht="29.25" customHeight="1">
      <c r="A125" s="28" t="s">
        <v>45</v>
      </c>
      <c r="B125" s="17" t="s">
        <v>159</v>
      </c>
      <c r="C125" s="18" t="s">
        <v>46</v>
      </c>
      <c r="D125" s="29" t="s">
        <v>202</v>
      </c>
      <c r="E125" s="20"/>
      <c r="F125" s="30"/>
      <c r="G125" s="31"/>
      <c r="H125" s="23"/>
      <c r="I125" s="24"/>
    </row>
    <row r="126" spans="1:9" s="25" customFormat="1" ht="29.25" customHeight="1">
      <c r="A126" s="28" t="s">
        <v>220</v>
      </c>
      <c r="B126" s="32" t="s">
        <v>36</v>
      </c>
      <c r="C126" s="18" t="s">
        <v>221</v>
      </c>
      <c r="D126" s="29" t="s">
        <v>2</v>
      </c>
      <c r="E126" s="20" t="s">
        <v>42</v>
      </c>
      <c r="F126" s="21">
        <v>500</v>
      </c>
      <c r="G126" s="22"/>
      <c r="H126" s="23">
        <f>ROUND(G126*F126,2)</f>
        <v>0</v>
      </c>
      <c r="I126" s="24"/>
    </row>
    <row r="127" spans="1:9" s="25" customFormat="1" ht="29.25" customHeight="1">
      <c r="A127" s="28" t="s">
        <v>49</v>
      </c>
      <c r="B127" s="17" t="s">
        <v>160</v>
      </c>
      <c r="C127" s="18" t="s">
        <v>50</v>
      </c>
      <c r="D127" s="29" t="s">
        <v>202</v>
      </c>
      <c r="E127" s="20"/>
      <c r="F127" s="30"/>
      <c r="G127" s="31"/>
      <c r="H127" s="23"/>
      <c r="I127" s="24"/>
    </row>
    <row r="128" spans="1:9" s="25" customFormat="1" ht="29.25" customHeight="1">
      <c r="A128" s="28" t="s">
        <v>51</v>
      </c>
      <c r="B128" s="32" t="s">
        <v>36</v>
      </c>
      <c r="C128" s="18" t="s">
        <v>52</v>
      </c>
      <c r="D128" s="29" t="s">
        <v>2</v>
      </c>
      <c r="E128" s="20" t="s">
        <v>42</v>
      </c>
      <c r="F128" s="21">
        <v>50</v>
      </c>
      <c r="G128" s="22"/>
      <c r="H128" s="23">
        <f>ROUND(G128*F128,2)</f>
        <v>0</v>
      </c>
      <c r="I128" s="24"/>
    </row>
    <row r="129" spans="1:9" s="25" customFormat="1" ht="29.25" customHeight="1">
      <c r="A129" s="28" t="s">
        <v>53</v>
      </c>
      <c r="B129" s="32" t="s">
        <v>43</v>
      </c>
      <c r="C129" s="18" t="s">
        <v>54</v>
      </c>
      <c r="D129" s="29" t="s">
        <v>2</v>
      </c>
      <c r="E129" s="20" t="s">
        <v>42</v>
      </c>
      <c r="F129" s="21">
        <v>450</v>
      </c>
      <c r="G129" s="22"/>
      <c r="H129" s="23">
        <f>ROUND(G129*F129,2)</f>
        <v>0</v>
      </c>
      <c r="I129" s="24"/>
    </row>
    <row r="130" spans="1:9" s="25" customFormat="1" ht="29.25" customHeight="1">
      <c r="A130" s="110" t="s">
        <v>167</v>
      </c>
      <c r="B130" s="100" t="s">
        <v>161</v>
      </c>
      <c r="C130" s="103" t="s">
        <v>169</v>
      </c>
      <c r="D130" s="98" t="s">
        <v>117</v>
      </c>
      <c r="E130" s="104"/>
      <c r="F130" s="111"/>
      <c r="G130" s="105"/>
      <c r="H130" s="102"/>
      <c r="I130" s="108"/>
    </row>
    <row r="131" spans="1:9" s="25" customFormat="1" ht="29.25" customHeight="1">
      <c r="A131" s="110" t="s">
        <v>289</v>
      </c>
      <c r="B131" s="99" t="s">
        <v>36</v>
      </c>
      <c r="C131" s="103" t="s">
        <v>226</v>
      </c>
      <c r="D131" s="98" t="s">
        <v>2</v>
      </c>
      <c r="E131" s="104" t="s">
        <v>35</v>
      </c>
      <c r="F131" s="96">
        <v>10</v>
      </c>
      <c r="G131" s="101"/>
      <c r="H131" s="23">
        <f>ROUND(G131*F131,2)</f>
        <v>0</v>
      </c>
      <c r="I131" s="108"/>
    </row>
    <row r="132" spans="1:9" s="25" customFormat="1" ht="29.25" customHeight="1">
      <c r="A132" s="110" t="s">
        <v>290</v>
      </c>
      <c r="B132" s="100" t="s">
        <v>162</v>
      </c>
      <c r="C132" s="103" t="s">
        <v>291</v>
      </c>
      <c r="D132" s="98" t="s">
        <v>117</v>
      </c>
      <c r="E132" s="104"/>
      <c r="F132" s="111"/>
      <c r="G132" s="105"/>
      <c r="H132" s="102"/>
      <c r="I132" s="108"/>
    </row>
    <row r="133" spans="1:9" s="25" customFormat="1" ht="29.25" customHeight="1">
      <c r="A133" s="110" t="s">
        <v>292</v>
      </c>
      <c r="B133" s="99" t="s">
        <v>36</v>
      </c>
      <c r="C133" s="103" t="s">
        <v>226</v>
      </c>
      <c r="D133" s="98" t="s">
        <v>227</v>
      </c>
      <c r="E133" s="104" t="s">
        <v>35</v>
      </c>
      <c r="F133" s="96">
        <v>6</v>
      </c>
      <c r="G133" s="101"/>
      <c r="H133" s="23">
        <f>ROUND(G133*F133,2)</f>
        <v>0</v>
      </c>
      <c r="I133" s="108"/>
    </row>
    <row r="134" spans="1:9" s="27" customFormat="1" ht="29.25" customHeight="1">
      <c r="A134" s="28" t="s">
        <v>115</v>
      </c>
      <c r="B134" s="17" t="s">
        <v>163</v>
      </c>
      <c r="C134" s="18" t="s">
        <v>55</v>
      </c>
      <c r="D134" s="29" t="s">
        <v>117</v>
      </c>
      <c r="E134" s="20"/>
      <c r="F134" s="30"/>
      <c r="G134" s="31"/>
      <c r="H134" s="23"/>
      <c r="I134" s="24"/>
    </row>
    <row r="135" spans="1:9" s="25" customFormat="1" ht="29.25" customHeight="1">
      <c r="A135" s="28" t="s">
        <v>222</v>
      </c>
      <c r="B135" s="32" t="s">
        <v>36</v>
      </c>
      <c r="C135" s="18" t="s">
        <v>223</v>
      </c>
      <c r="D135" s="29" t="s">
        <v>224</v>
      </c>
      <c r="E135" s="20" t="s">
        <v>35</v>
      </c>
      <c r="F135" s="21">
        <v>15</v>
      </c>
      <c r="G135" s="22"/>
      <c r="H135" s="23">
        <f>ROUND(G135*F135,2)</f>
        <v>0</v>
      </c>
      <c r="I135" s="24"/>
    </row>
    <row r="136" spans="1:9" s="25" customFormat="1" ht="29.25" customHeight="1">
      <c r="A136" s="28" t="s">
        <v>118</v>
      </c>
      <c r="B136" s="32" t="s">
        <v>43</v>
      </c>
      <c r="C136" s="18" t="s">
        <v>119</v>
      </c>
      <c r="D136" s="29" t="s">
        <v>56</v>
      </c>
      <c r="E136" s="20"/>
      <c r="F136" s="30"/>
      <c r="G136" s="31"/>
      <c r="H136" s="23"/>
      <c r="I136" s="24"/>
    </row>
    <row r="137" spans="1:9" s="25" customFormat="1" ht="29.25" customHeight="1">
      <c r="A137" s="28" t="s">
        <v>123</v>
      </c>
      <c r="B137" s="34" t="s">
        <v>121</v>
      </c>
      <c r="C137" s="18" t="s">
        <v>125</v>
      </c>
      <c r="D137" s="29"/>
      <c r="E137" s="20" t="s">
        <v>35</v>
      </c>
      <c r="F137" s="21">
        <v>40</v>
      </c>
      <c r="G137" s="22"/>
      <c r="H137" s="23">
        <f>ROUND(G137*F137,2)</f>
        <v>0</v>
      </c>
      <c r="I137" s="24"/>
    </row>
    <row r="138" spans="1:9" s="25" customFormat="1" ht="29.25" customHeight="1">
      <c r="A138" s="110" t="s">
        <v>293</v>
      </c>
      <c r="B138" s="106" t="s">
        <v>124</v>
      </c>
      <c r="C138" s="103" t="s">
        <v>294</v>
      </c>
      <c r="D138" s="98" t="s">
        <v>2</v>
      </c>
      <c r="E138" s="104" t="s">
        <v>35</v>
      </c>
      <c r="F138" s="96">
        <v>80</v>
      </c>
      <c r="G138" s="101"/>
      <c r="H138" s="23">
        <f>ROUND(G138*F138,2)</f>
        <v>0</v>
      </c>
      <c r="I138" s="108"/>
    </row>
    <row r="139" spans="1:9" s="25" customFormat="1" ht="30" customHeight="1">
      <c r="A139" s="28" t="s">
        <v>225</v>
      </c>
      <c r="B139" s="32" t="s">
        <v>58</v>
      </c>
      <c r="C139" s="18" t="s">
        <v>226</v>
      </c>
      <c r="D139" s="29" t="s">
        <v>227</v>
      </c>
      <c r="E139" s="20" t="s">
        <v>35</v>
      </c>
      <c r="F139" s="21">
        <v>30</v>
      </c>
      <c r="G139" s="22"/>
      <c r="H139" s="23">
        <f>ROUND(G139*F139,2)</f>
        <v>0</v>
      </c>
      <c r="I139" s="24"/>
    </row>
    <row r="140" spans="1:9" s="25" customFormat="1" ht="29.25" customHeight="1">
      <c r="A140" s="28" t="s">
        <v>151</v>
      </c>
      <c r="B140" s="32" t="s">
        <v>67</v>
      </c>
      <c r="C140" s="18" t="s">
        <v>152</v>
      </c>
      <c r="D140" s="29" t="s">
        <v>153</v>
      </c>
      <c r="E140" s="20" t="s">
        <v>35</v>
      </c>
      <c r="F140" s="21">
        <v>205</v>
      </c>
      <c r="G140" s="22"/>
      <c r="H140" s="23">
        <f>ROUND(G140*F140,2)</f>
        <v>0</v>
      </c>
      <c r="I140" s="24"/>
    </row>
    <row r="141" spans="1:9" s="25" customFormat="1" ht="29.25" customHeight="1">
      <c r="A141" s="28" t="s">
        <v>126</v>
      </c>
      <c r="B141" s="17" t="s">
        <v>305</v>
      </c>
      <c r="C141" s="18" t="s">
        <v>59</v>
      </c>
      <c r="D141" s="29" t="s">
        <v>127</v>
      </c>
      <c r="E141" s="20"/>
      <c r="F141" s="30"/>
      <c r="G141" s="31"/>
      <c r="H141" s="23"/>
      <c r="I141" s="24"/>
    </row>
    <row r="142" spans="1:9" s="25" customFormat="1" ht="29.25" customHeight="1">
      <c r="A142" s="28" t="s">
        <v>128</v>
      </c>
      <c r="B142" s="32" t="s">
        <v>36</v>
      </c>
      <c r="C142" s="18" t="s">
        <v>242</v>
      </c>
      <c r="D142" s="29" t="s">
        <v>129</v>
      </c>
      <c r="E142" s="20"/>
      <c r="F142" s="30"/>
      <c r="G142" s="23"/>
      <c r="H142" s="23"/>
      <c r="I142" s="24"/>
    </row>
    <row r="143" spans="1:9" s="25" customFormat="1" ht="29.25" customHeight="1">
      <c r="A143" s="28" t="s">
        <v>130</v>
      </c>
      <c r="B143" s="34" t="s">
        <v>121</v>
      </c>
      <c r="C143" s="18" t="s">
        <v>131</v>
      </c>
      <c r="D143" s="29"/>
      <c r="E143" s="20" t="s">
        <v>57</v>
      </c>
      <c r="F143" s="21">
        <v>50</v>
      </c>
      <c r="G143" s="22"/>
      <c r="H143" s="23">
        <f aca="true" t="shared" si="3" ref="H143:H148">ROUND(G143*F143,2)</f>
        <v>0</v>
      </c>
      <c r="I143" s="24"/>
    </row>
    <row r="144" spans="1:9" s="25" customFormat="1" ht="29.25" customHeight="1">
      <c r="A144" s="28" t="s">
        <v>132</v>
      </c>
      <c r="B144" s="34" t="s">
        <v>124</v>
      </c>
      <c r="C144" s="18" t="s">
        <v>133</v>
      </c>
      <c r="D144" s="29"/>
      <c r="E144" s="20" t="s">
        <v>57</v>
      </c>
      <c r="F144" s="21">
        <v>150</v>
      </c>
      <c r="G144" s="22"/>
      <c r="H144" s="23">
        <f t="shared" si="3"/>
        <v>0</v>
      </c>
      <c r="I144" s="24"/>
    </row>
    <row r="145" spans="1:9" s="25" customFormat="1" ht="36.75" customHeight="1">
      <c r="A145" s="28" t="s">
        <v>134</v>
      </c>
      <c r="B145" s="32" t="s">
        <v>43</v>
      </c>
      <c r="C145" s="18" t="s">
        <v>280</v>
      </c>
      <c r="D145" s="29" t="s">
        <v>135</v>
      </c>
      <c r="E145" s="20" t="s">
        <v>57</v>
      </c>
      <c r="F145" s="21">
        <v>45</v>
      </c>
      <c r="G145" s="22"/>
      <c r="H145" s="23">
        <f t="shared" si="3"/>
        <v>0</v>
      </c>
      <c r="I145" s="24"/>
    </row>
    <row r="146" spans="1:9" s="25" customFormat="1" ht="29.25" customHeight="1">
      <c r="A146" s="28" t="s">
        <v>258</v>
      </c>
      <c r="B146" s="32" t="s">
        <v>58</v>
      </c>
      <c r="C146" s="18" t="s">
        <v>346</v>
      </c>
      <c r="D146" s="29" t="s">
        <v>259</v>
      </c>
      <c r="E146" s="20" t="s">
        <v>57</v>
      </c>
      <c r="F146" s="21">
        <v>25</v>
      </c>
      <c r="G146" s="22"/>
      <c r="H146" s="23">
        <f t="shared" si="3"/>
        <v>0</v>
      </c>
      <c r="I146" s="24"/>
    </row>
    <row r="147" spans="1:9" s="25" customFormat="1" ht="30" customHeight="1">
      <c r="A147" s="28" t="s">
        <v>243</v>
      </c>
      <c r="B147" s="32" t="s">
        <v>67</v>
      </c>
      <c r="C147" s="18" t="s">
        <v>244</v>
      </c>
      <c r="D147" s="29" t="s">
        <v>137</v>
      </c>
      <c r="E147" s="20" t="s">
        <v>57</v>
      </c>
      <c r="F147" s="21">
        <v>35</v>
      </c>
      <c r="G147" s="22"/>
      <c r="H147" s="23">
        <f t="shared" si="3"/>
        <v>0</v>
      </c>
      <c r="I147" s="24"/>
    </row>
    <row r="148" spans="1:9" s="25" customFormat="1" ht="36.75" customHeight="1">
      <c r="A148" s="110" t="s">
        <v>295</v>
      </c>
      <c r="B148" s="99" t="s">
        <v>68</v>
      </c>
      <c r="C148" s="103" t="s">
        <v>296</v>
      </c>
      <c r="D148" s="98" t="s">
        <v>297</v>
      </c>
      <c r="E148" s="104" t="s">
        <v>57</v>
      </c>
      <c r="F148" s="96">
        <v>15</v>
      </c>
      <c r="G148" s="101"/>
      <c r="H148" s="23">
        <f t="shared" si="3"/>
        <v>0</v>
      </c>
      <c r="I148" s="108"/>
    </row>
    <row r="149" spans="1:9" s="25" customFormat="1" ht="29.25" customHeight="1">
      <c r="A149" s="28" t="s">
        <v>228</v>
      </c>
      <c r="B149" s="17" t="s">
        <v>165</v>
      </c>
      <c r="C149" s="18" t="s">
        <v>229</v>
      </c>
      <c r="D149" s="35" t="s">
        <v>230</v>
      </c>
      <c r="E149" s="66"/>
      <c r="F149" s="30"/>
      <c r="G149" s="31"/>
      <c r="H149" s="23"/>
      <c r="I149" s="24"/>
    </row>
    <row r="150" spans="1:9" s="25" customFormat="1" ht="29.25" customHeight="1">
      <c r="A150" s="28" t="s">
        <v>231</v>
      </c>
      <c r="B150" s="32" t="s">
        <v>36</v>
      </c>
      <c r="C150" s="18" t="s">
        <v>62</v>
      </c>
      <c r="D150" s="29"/>
      <c r="E150" s="20"/>
      <c r="F150" s="30"/>
      <c r="G150" s="31"/>
      <c r="H150" s="23"/>
      <c r="I150" s="24"/>
    </row>
    <row r="151" spans="1:9" s="25" customFormat="1" ht="29.25" customHeight="1">
      <c r="A151" s="28" t="s">
        <v>232</v>
      </c>
      <c r="B151" s="34" t="s">
        <v>121</v>
      </c>
      <c r="C151" s="18" t="s">
        <v>143</v>
      </c>
      <c r="D151" s="29"/>
      <c r="E151" s="20" t="s">
        <v>37</v>
      </c>
      <c r="F151" s="21">
        <v>1300</v>
      </c>
      <c r="G151" s="22"/>
      <c r="H151" s="23">
        <f>ROUND(G151*F151,2)</f>
        <v>0</v>
      </c>
      <c r="I151" s="24"/>
    </row>
    <row r="152" spans="1:9" s="25" customFormat="1" ht="29.25" customHeight="1">
      <c r="A152" s="28" t="s">
        <v>233</v>
      </c>
      <c r="B152" s="32" t="s">
        <v>43</v>
      </c>
      <c r="C152" s="18" t="s">
        <v>80</v>
      </c>
      <c r="D152" s="29"/>
      <c r="E152" s="20"/>
      <c r="F152" s="30"/>
      <c r="G152" s="31"/>
      <c r="H152" s="23"/>
      <c r="I152" s="24"/>
    </row>
    <row r="153" spans="1:9" s="25" customFormat="1" ht="29.25" customHeight="1">
      <c r="A153" s="28" t="s">
        <v>234</v>
      </c>
      <c r="B153" s="34" t="s">
        <v>121</v>
      </c>
      <c r="C153" s="18" t="s">
        <v>143</v>
      </c>
      <c r="D153" s="29"/>
      <c r="E153" s="20" t="s">
        <v>37</v>
      </c>
      <c r="F153" s="21">
        <v>150</v>
      </c>
      <c r="G153" s="22"/>
      <c r="H153" s="23">
        <f>ROUND(G153*F153,2)</f>
        <v>0</v>
      </c>
      <c r="I153" s="24"/>
    </row>
    <row r="154" spans="1:9" s="25" customFormat="1" ht="29.25" customHeight="1">
      <c r="A154" s="28" t="s">
        <v>141</v>
      </c>
      <c r="B154" s="17" t="s">
        <v>166</v>
      </c>
      <c r="C154" s="18" t="s">
        <v>142</v>
      </c>
      <c r="D154" s="35" t="s">
        <v>248</v>
      </c>
      <c r="E154" s="20" t="s">
        <v>42</v>
      </c>
      <c r="F154" s="21">
        <v>18</v>
      </c>
      <c r="G154" s="22"/>
      <c r="H154" s="23">
        <f>ROUND(G154*F154,2)</f>
        <v>0</v>
      </c>
      <c r="I154" s="24"/>
    </row>
    <row r="155" spans="1:9" ht="48" customHeight="1">
      <c r="A155" s="73"/>
      <c r="B155" s="61"/>
      <c r="C155" s="6" t="s">
        <v>21</v>
      </c>
      <c r="D155" s="71"/>
      <c r="E155" s="64"/>
      <c r="F155" s="70"/>
      <c r="G155" s="73"/>
      <c r="H155" s="69"/>
      <c r="I155" s="118"/>
    </row>
    <row r="156" spans="1:9" s="41" customFormat="1" ht="36.75" customHeight="1">
      <c r="A156" s="16" t="s">
        <v>90</v>
      </c>
      <c r="B156" s="17" t="s">
        <v>168</v>
      </c>
      <c r="C156" s="40" t="s">
        <v>146</v>
      </c>
      <c r="D156" s="29" t="s">
        <v>145</v>
      </c>
      <c r="E156" s="20"/>
      <c r="F156" s="37"/>
      <c r="G156" s="31"/>
      <c r="H156" s="38"/>
      <c r="I156" s="24"/>
    </row>
    <row r="157" spans="1:9" s="41" customFormat="1" ht="36.75" customHeight="1">
      <c r="A157" s="109" t="s">
        <v>303</v>
      </c>
      <c r="B157" s="99" t="s">
        <v>36</v>
      </c>
      <c r="C157" s="103" t="s">
        <v>304</v>
      </c>
      <c r="D157" s="98"/>
      <c r="E157" s="104" t="s">
        <v>42</v>
      </c>
      <c r="F157" s="96">
        <v>2</v>
      </c>
      <c r="G157" s="22"/>
      <c r="H157" s="23">
        <f>ROUND(G157*F157,2)</f>
        <v>0</v>
      </c>
      <c r="I157" s="108"/>
    </row>
    <row r="158" spans="1:9" s="25" customFormat="1" ht="36.75" customHeight="1">
      <c r="A158" s="39"/>
      <c r="B158" s="32" t="s">
        <v>43</v>
      </c>
      <c r="C158" s="18" t="s">
        <v>260</v>
      </c>
      <c r="D158" s="29"/>
      <c r="E158" s="20" t="s">
        <v>42</v>
      </c>
      <c r="F158" s="21">
        <v>8</v>
      </c>
      <c r="G158" s="22"/>
      <c r="H158" s="23">
        <f>ROUND(G158*F158,2)</f>
        <v>0</v>
      </c>
      <c r="I158" s="42"/>
    </row>
    <row r="159" spans="1:9" ht="36" customHeight="1">
      <c r="A159" s="73"/>
      <c r="B159" s="65"/>
      <c r="C159" s="6" t="s">
        <v>22</v>
      </c>
      <c r="D159" s="71"/>
      <c r="E159" s="64"/>
      <c r="F159" s="70"/>
      <c r="G159" s="73"/>
      <c r="H159" s="69"/>
      <c r="I159" s="118"/>
    </row>
    <row r="160" spans="1:9" s="25" customFormat="1" ht="36" customHeight="1">
      <c r="A160" s="16" t="s">
        <v>63</v>
      </c>
      <c r="B160" s="17" t="s">
        <v>171</v>
      </c>
      <c r="C160" s="18" t="s">
        <v>91</v>
      </c>
      <c r="D160" s="29" t="s">
        <v>149</v>
      </c>
      <c r="E160" s="20" t="s">
        <v>42</v>
      </c>
      <c r="F160" s="21">
        <v>7</v>
      </c>
      <c r="G160" s="22"/>
      <c r="H160" s="23">
        <f>ROUND(G160*F160,2)</f>
        <v>0</v>
      </c>
      <c r="I160" s="24"/>
    </row>
    <row r="161" spans="1:9" s="25" customFormat="1" ht="30" customHeight="1">
      <c r="A161" s="109" t="s">
        <v>298</v>
      </c>
      <c r="B161" s="100" t="s">
        <v>306</v>
      </c>
      <c r="C161" s="103" t="s">
        <v>299</v>
      </c>
      <c r="D161" s="98" t="s">
        <v>145</v>
      </c>
      <c r="E161" s="104"/>
      <c r="F161" s="112"/>
      <c r="G161" s="102"/>
      <c r="H161" s="107"/>
      <c r="I161" s="108"/>
    </row>
    <row r="162" spans="1:9" s="25" customFormat="1" ht="30" customHeight="1">
      <c r="A162" s="109" t="s">
        <v>300</v>
      </c>
      <c r="B162" s="99" t="s">
        <v>36</v>
      </c>
      <c r="C162" s="103" t="s">
        <v>301</v>
      </c>
      <c r="D162" s="98"/>
      <c r="E162" s="104" t="s">
        <v>302</v>
      </c>
      <c r="F162" s="129">
        <v>1</v>
      </c>
      <c r="G162" s="101"/>
      <c r="H162" s="23">
        <f>ROUND(G162*F162,2)</f>
        <v>0</v>
      </c>
      <c r="I162" s="108"/>
    </row>
    <row r="163" spans="1:9" s="25" customFormat="1" ht="30" customHeight="1">
      <c r="A163" s="128" t="s">
        <v>81</v>
      </c>
      <c r="B163" s="123" t="s">
        <v>307</v>
      </c>
      <c r="C163" s="125" t="s">
        <v>93</v>
      </c>
      <c r="D163" s="122" t="s">
        <v>149</v>
      </c>
      <c r="E163" s="126" t="s">
        <v>42</v>
      </c>
      <c r="F163" s="130">
        <v>2</v>
      </c>
      <c r="G163" s="124"/>
      <c r="H163" s="23">
        <f>ROUND(G163*F163,2)</f>
        <v>0</v>
      </c>
      <c r="I163" s="127"/>
    </row>
    <row r="164" spans="1:9" s="25" customFormat="1" ht="30" customHeight="1">
      <c r="A164" s="128" t="s">
        <v>82</v>
      </c>
      <c r="B164" s="123" t="s">
        <v>308</v>
      </c>
      <c r="C164" s="125" t="s">
        <v>94</v>
      </c>
      <c r="D164" s="122" t="s">
        <v>149</v>
      </c>
      <c r="E164" s="126" t="s">
        <v>42</v>
      </c>
      <c r="F164" s="130">
        <v>1</v>
      </c>
      <c r="G164" s="124"/>
      <c r="H164" s="23">
        <f>ROUND(G164*F164,2)</f>
        <v>0</v>
      </c>
      <c r="I164" s="127"/>
    </row>
    <row r="165" spans="1:9" ht="36" customHeight="1">
      <c r="A165" s="73"/>
      <c r="B165" s="72"/>
      <c r="C165" s="6" t="s">
        <v>23</v>
      </c>
      <c r="D165" s="71"/>
      <c r="E165" s="68"/>
      <c r="F165" s="71"/>
      <c r="G165" s="73"/>
      <c r="H165" s="69"/>
      <c r="I165" s="118"/>
    </row>
    <row r="166" spans="1:9" s="25" customFormat="1" ht="30" customHeight="1">
      <c r="A166" s="28" t="s">
        <v>261</v>
      </c>
      <c r="B166" s="17" t="s">
        <v>309</v>
      </c>
      <c r="C166" s="18" t="s">
        <v>262</v>
      </c>
      <c r="D166" s="29" t="s">
        <v>263</v>
      </c>
      <c r="E166" s="20" t="s">
        <v>35</v>
      </c>
      <c r="F166" s="21">
        <v>80</v>
      </c>
      <c r="G166" s="22"/>
      <c r="H166" s="23">
        <f>ROUND(G166*F166,2)</f>
        <v>0</v>
      </c>
      <c r="I166" s="24"/>
    </row>
    <row r="167" spans="1:9" s="8" customFormat="1" ht="30" customHeight="1" thickBot="1">
      <c r="A167" s="59"/>
      <c r="B167" s="93" t="str">
        <f>B114</f>
        <v>C</v>
      </c>
      <c r="C167" s="155" t="str">
        <f>C114</f>
        <v>SALTER STREET - LOGAN AVENUE TO SOUTH LIMITS OF SLAW REBCHUK BRIDGE, ASPHALT OVERLAY</v>
      </c>
      <c r="D167" s="156"/>
      <c r="E167" s="156"/>
      <c r="F167" s="157"/>
      <c r="G167" s="59" t="s">
        <v>16</v>
      </c>
      <c r="H167" s="59">
        <f>SUM(H114:H166)</f>
        <v>0</v>
      </c>
      <c r="I167" s="74"/>
    </row>
    <row r="168" spans="1:9" s="8" customFormat="1" ht="30" customHeight="1" thickTop="1">
      <c r="A168" s="78"/>
      <c r="B168" s="77" t="s">
        <v>15</v>
      </c>
      <c r="C168" s="165" t="s">
        <v>288</v>
      </c>
      <c r="D168" s="166"/>
      <c r="E168" s="166"/>
      <c r="F168" s="166"/>
      <c r="G168" s="167"/>
      <c r="H168" s="62"/>
      <c r="I168" s="74"/>
    </row>
    <row r="169" spans="1:9" ht="36" customHeight="1">
      <c r="A169" s="73"/>
      <c r="B169" s="72"/>
      <c r="C169" s="5" t="s">
        <v>18</v>
      </c>
      <c r="D169" s="71"/>
      <c r="E169" s="70" t="s">
        <v>2</v>
      </c>
      <c r="F169" s="70" t="s">
        <v>2</v>
      </c>
      <c r="G169" s="73" t="s">
        <v>2</v>
      </c>
      <c r="H169" s="69"/>
      <c r="I169" s="118"/>
    </row>
    <row r="170" spans="1:9" s="27" customFormat="1" ht="36" customHeight="1">
      <c r="A170" s="26" t="s">
        <v>38</v>
      </c>
      <c r="B170" s="17" t="s">
        <v>88</v>
      </c>
      <c r="C170" s="18" t="s">
        <v>39</v>
      </c>
      <c r="D170" s="19" t="s">
        <v>201</v>
      </c>
      <c r="E170" s="20" t="s">
        <v>34</v>
      </c>
      <c r="F170" s="21">
        <v>5</v>
      </c>
      <c r="G170" s="22"/>
      <c r="H170" s="23">
        <f>ROUND(G170*F170,2)</f>
        <v>0</v>
      </c>
      <c r="I170" s="24"/>
    </row>
    <row r="171" spans="1:9" s="25" customFormat="1" ht="29.25" customHeight="1">
      <c r="A171" s="16" t="s">
        <v>40</v>
      </c>
      <c r="B171" s="17" t="s">
        <v>89</v>
      </c>
      <c r="C171" s="18" t="s">
        <v>41</v>
      </c>
      <c r="D171" s="19" t="s">
        <v>201</v>
      </c>
      <c r="E171" s="20" t="s">
        <v>35</v>
      </c>
      <c r="F171" s="21">
        <v>100</v>
      </c>
      <c r="G171" s="22"/>
      <c r="H171" s="23">
        <f>ROUND(G171*F171,2)</f>
        <v>0</v>
      </c>
      <c r="I171" s="24"/>
    </row>
    <row r="172" spans="1:9" ht="36" customHeight="1">
      <c r="A172" s="73"/>
      <c r="B172" s="72"/>
      <c r="C172" s="6" t="s">
        <v>19</v>
      </c>
      <c r="D172" s="71"/>
      <c r="E172" s="68"/>
      <c r="F172" s="71"/>
      <c r="G172" s="73"/>
      <c r="H172" s="69"/>
      <c r="I172" s="118"/>
    </row>
    <row r="173" spans="1:9" s="25" customFormat="1" ht="29.25" customHeight="1">
      <c r="A173" s="28" t="s">
        <v>205</v>
      </c>
      <c r="B173" s="17" t="s">
        <v>181</v>
      </c>
      <c r="C173" s="18" t="s">
        <v>206</v>
      </c>
      <c r="D173" s="29" t="s">
        <v>202</v>
      </c>
      <c r="E173" s="20"/>
      <c r="F173" s="30"/>
      <c r="G173" s="31"/>
      <c r="H173" s="23"/>
      <c r="I173" s="24"/>
    </row>
    <row r="174" spans="1:9" s="25" customFormat="1" ht="37.5" customHeight="1">
      <c r="A174" s="28" t="s">
        <v>207</v>
      </c>
      <c r="B174" s="32" t="s">
        <v>36</v>
      </c>
      <c r="C174" s="18" t="s">
        <v>203</v>
      </c>
      <c r="D174" s="29" t="s">
        <v>2</v>
      </c>
      <c r="E174" s="20" t="s">
        <v>35</v>
      </c>
      <c r="F174" s="21">
        <v>120</v>
      </c>
      <c r="G174" s="22"/>
      <c r="H174" s="23">
        <f>ROUND(G174*F174,2)</f>
        <v>0</v>
      </c>
      <c r="I174" s="24"/>
    </row>
    <row r="175" spans="1:9" s="25" customFormat="1" ht="37.5" customHeight="1">
      <c r="A175" s="28" t="s">
        <v>164</v>
      </c>
      <c r="B175" s="33" t="s">
        <v>182</v>
      </c>
      <c r="C175" s="18" t="s">
        <v>44</v>
      </c>
      <c r="D175" s="29" t="s">
        <v>202</v>
      </c>
      <c r="E175" s="20"/>
      <c r="F175" s="30"/>
      <c r="G175" s="31"/>
      <c r="H175" s="23"/>
      <c r="I175" s="24"/>
    </row>
    <row r="176" spans="1:9" s="25" customFormat="1" ht="30" customHeight="1">
      <c r="A176" s="28" t="s">
        <v>208</v>
      </c>
      <c r="B176" s="32" t="s">
        <v>36</v>
      </c>
      <c r="C176" s="18" t="s">
        <v>204</v>
      </c>
      <c r="D176" s="29" t="s">
        <v>2</v>
      </c>
      <c r="E176" s="20" t="s">
        <v>35</v>
      </c>
      <c r="F176" s="21">
        <v>45</v>
      </c>
      <c r="G176" s="22"/>
      <c r="H176" s="23">
        <f>ROUND(G176*F176,2)</f>
        <v>0</v>
      </c>
      <c r="I176" s="24"/>
    </row>
    <row r="177" spans="1:9" s="25" customFormat="1" ht="30" customHeight="1">
      <c r="A177" s="28" t="s">
        <v>211</v>
      </c>
      <c r="B177" s="32" t="s">
        <v>43</v>
      </c>
      <c r="C177" s="18" t="s">
        <v>212</v>
      </c>
      <c r="D177" s="29" t="s">
        <v>2</v>
      </c>
      <c r="E177" s="20" t="s">
        <v>35</v>
      </c>
      <c r="F177" s="21">
        <v>25</v>
      </c>
      <c r="G177" s="22"/>
      <c r="H177" s="23">
        <f>ROUND(G177*F177,2)</f>
        <v>0</v>
      </c>
      <c r="I177" s="24"/>
    </row>
    <row r="178" spans="1:9" s="25" customFormat="1" ht="30" customHeight="1">
      <c r="A178" s="28"/>
      <c r="B178" s="17" t="s">
        <v>183</v>
      </c>
      <c r="C178" s="18" t="s">
        <v>269</v>
      </c>
      <c r="D178" s="29" t="s">
        <v>284</v>
      </c>
      <c r="E178" s="20" t="s">
        <v>35</v>
      </c>
      <c r="F178" s="21">
        <v>3</v>
      </c>
      <c r="G178" s="22"/>
      <c r="H178" s="23">
        <f>ROUND(G178*F178,2)</f>
        <v>0</v>
      </c>
      <c r="I178" s="24"/>
    </row>
    <row r="179" spans="1:9" s="25" customFormat="1" ht="30" customHeight="1">
      <c r="A179" s="28" t="s">
        <v>45</v>
      </c>
      <c r="B179" s="17" t="s">
        <v>184</v>
      </c>
      <c r="C179" s="18" t="s">
        <v>46</v>
      </c>
      <c r="D179" s="29" t="s">
        <v>202</v>
      </c>
      <c r="E179" s="20"/>
      <c r="F179" s="30"/>
      <c r="G179" s="31"/>
      <c r="H179" s="23"/>
      <c r="I179" s="24"/>
    </row>
    <row r="180" spans="1:9" s="25" customFormat="1" ht="30" customHeight="1">
      <c r="A180" s="28" t="s">
        <v>220</v>
      </c>
      <c r="B180" s="32" t="s">
        <v>36</v>
      </c>
      <c r="C180" s="18" t="s">
        <v>221</v>
      </c>
      <c r="D180" s="29" t="s">
        <v>2</v>
      </c>
      <c r="E180" s="20" t="s">
        <v>42</v>
      </c>
      <c r="F180" s="21">
        <v>150</v>
      </c>
      <c r="G180" s="22"/>
      <c r="H180" s="23">
        <f>ROUND(G180*F180,2)</f>
        <v>0</v>
      </c>
      <c r="I180" s="24"/>
    </row>
    <row r="181" spans="1:9" s="25" customFormat="1" ht="30" customHeight="1">
      <c r="A181" s="28" t="s">
        <v>49</v>
      </c>
      <c r="B181" s="17" t="s">
        <v>185</v>
      </c>
      <c r="C181" s="18" t="s">
        <v>50</v>
      </c>
      <c r="D181" s="29" t="s">
        <v>202</v>
      </c>
      <c r="E181" s="20"/>
      <c r="F181" s="30"/>
      <c r="G181" s="31"/>
      <c r="H181" s="23"/>
      <c r="I181" s="24"/>
    </row>
    <row r="182" spans="1:9" s="25" customFormat="1" ht="30" customHeight="1">
      <c r="A182" s="28" t="s">
        <v>53</v>
      </c>
      <c r="B182" s="32" t="s">
        <v>36</v>
      </c>
      <c r="C182" s="18" t="s">
        <v>54</v>
      </c>
      <c r="D182" s="29" t="s">
        <v>2</v>
      </c>
      <c r="E182" s="20" t="s">
        <v>42</v>
      </c>
      <c r="F182" s="21">
        <v>150</v>
      </c>
      <c r="G182" s="22"/>
      <c r="H182" s="23">
        <f>ROUND(G182*F182,2)</f>
        <v>0</v>
      </c>
      <c r="I182" s="24"/>
    </row>
    <row r="183" spans="1:9" s="25" customFormat="1" ht="30" customHeight="1">
      <c r="A183" s="28" t="s">
        <v>126</v>
      </c>
      <c r="B183" s="17" t="s">
        <v>186</v>
      </c>
      <c r="C183" s="18" t="s">
        <v>59</v>
      </c>
      <c r="D183" s="29" t="s">
        <v>127</v>
      </c>
      <c r="E183" s="20"/>
      <c r="F183" s="30"/>
      <c r="G183" s="31"/>
      <c r="H183" s="23"/>
      <c r="I183" s="24"/>
    </row>
    <row r="184" spans="1:9" s="25" customFormat="1" ht="30" customHeight="1">
      <c r="A184" s="28" t="s">
        <v>258</v>
      </c>
      <c r="B184" s="32" t="s">
        <v>36</v>
      </c>
      <c r="C184" s="18" t="s">
        <v>272</v>
      </c>
      <c r="D184" s="29" t="s">
        <v>259</v>
      </c>
      <c r="E184" s="20" t="s">
        <v>57</v>
      </c>
      <c r="F184" s="21">
        <v>40</v>
      </c>
      <c r="G184" s="22"/>
      <c r="H184" s="23">
        <f>ROUND(G184*F184,2)</f>
        <v>0</v>
      </c>
      <c r="I184" s="24"/>
    </row>
    <row r="185" spans="1:9" s="25" customFormat="1" ht="36.75" customHeight="1">
      <c r="A185" s="28" t="s">
        <v>245</v>
      </c>
      <c r="B185" s="17" t="s">
        <v>187</v>
      </c>
      <c r="C185" s="18" t="s">
        <v>246</v>
      </c>
      <c r="D185" s="35" t="s">
        <v>247</v>
      </c>
      <c r="E185" s="20" t="s">
        <v>57</v>
      </c>
      <c r="F185" s="21">
        <v>15</v>
      </c>
      <c r="G185" s="22"/>
      <c r="H185" s="23">
        <f>ROUND(G185*F185,2)</f>
        <v>0</v>
      </c>
      <c r="I185" s="24"/>
    </row>
    <row r="186" spans="1:9" s="25" customFormat="1" ht="30" customHeight="1" thickBot="1">
      <c r="A186" s="28" t="s">
        <v>245</v>
      </c>
      <c r="B186" s="17" t="s">
        <v>188</v>
      </c>
      <c r="C186" s="18" t="s">
        <v>266</v>
      </c>
      <c r="D186" s="35" t="s">
        <v>345</v>
      </c>
      <c r="E186" s="20" t="s">
        <v>35</v>
      </c>
      <c r="F186" s="21">
        <v>8750</v>
      </c>
      <c r="G186" s="22"/>
      <c r="H186" s="23">
        <f>ROUND(G186*F186,2)</f>
        <v>0</v>
      </c>
      <c r="I186" s="24"/>
    </row>
    <row r="187" spans="1:9" s="27" customFormat="1" ht="36" customHeight="1" thickTop="1">
      <c r="A187" s="50"/>
      <c r="B187" s="51"/>
      <c r="C187" s="52" t="s">
        <v>20</v>
      </c>
      <c r="D187" s="53"/>
      <c r="E187" s="53"/>
      <c r="F187" s="54"/>
      <c r="G187" s="31"/>
      <c r="H187" s="55"/>
      <c r="I187" s="24"/>
    </row>
    <row r="188" spans="1:14" s="27" customFormat="1" ht="30" customHeight="1">
      <c r="A188" s="43" t="s">
        <v>267</v>
      </c>
      <c r="B188" s="17" t="s">
        <v>189</v>
      </c>
      <c r="C188" s="18" t="s">
        <v>268</v>
      </c>
      <c r="D188" s="29" t="s">
        <v>144</v>
      </c>
      <c r="E188" s="20" t="s">
        <v>57</v>
      </c>
      <c r="F188" s="44">
        <v>1020</v>
      </c>
      <c r="G188" s="22"/>
      <c r="H188" s="23">
        <f>ROUND(G188*F188,2)</f>
        <v>0</v>
      </c>
      <c r="I188" s="45"/>
      <c r="J188" s="46"/>
      <c r="K188" s="47"/>
      <c r="L188" s="47"/>
      <c r="M188" s="47"/>
      <c r="N188" s="24"/>
    </row>
    <row r="189" spans="1:9" ht="36" customHeight="1">
      <c r="A189" s="73"/>
      <c r="B189" s="65"/>
      <c r="C189" s="6" t="s">
        <v>22</v>
      </c>
      <c r="D189" s="71"/>
      <c r="E189" s="64"/>
      <c r="F189" s="70"/>
      <c r="G189" s="73"/>
      <c r="H189" s="69"/>
      <c r="I189" s="118"/>
    </row>
    <row r="190" spans="1:9" s="25" customFormat="1" ht="30" customHeight="1">
      <c r="A190" s="16" t="s">
        <v>63</v>
      </c>
      <c r="B190" s="17" t="s">
        <v>190</v>
      </c>
      <c r="C190" s="18" t="s">
        <v>91</v>
      </c>
      <c r="D190" s="29" t="s">
        <v>149</v>
      </c>
      <c r="E190" s="20" t="s">
        <v>42</v>
      </c>
      <c r="F190" s="21">
        <v>2</v>
      </c>
      <c r="G190" s="22"/>
      <c r="H190" s="23">
        <f>ROUND(G190*F190,2)</f>
        <v>0</v>
      </c>
      <c r="I190" s="24"/>
    </row>
    <row r="191" spans="1:9" ht="36" customHeight="1">
      <c r="A191" s="73"/>
      <c r="B191" s="72"/>
      <c r="C191" s="6" t="s">
        <v>23</v>
      </c>
      <c r="D191" s="71"/>
      <c r="E191" s="68"/>
      <c r="F191" s="71"/>
      <c r="G191" s="73"/>
      <c r="H191" s="69"/>
      <c r="I191" s="118"/>
    </row>
    <row r="192" spans="1:9" s="25" customFormat="1" ht="30" customHeight="1">
      <c r="A192" s="28" t="s">
        <v>237</v>
      </c>
      <c r="B192" s="17" t="s">
        <v>191</v>
      </c>
      <c r="C192" s="18" t="s">
        <v>238</v>
      </c>
      <c r="D192" s="29" t="s">
        <v>286</v>
      </c>
      <c r="E192" s="20" t="s">
        <v>35</v>
      </c>
      <c r="F192" s="21">
        <v>100</v>
      </c>
      <c r="G192" s="22"/>
      <c r="H192" s="23">
        <f>ROUND(G192*F192,2)</f>
        <v>0</v>
      </c>
      <c r="I192" s="24"/>
    </row>
    <row r="193" spans="1:9" s="8" customFormat="1" ht="30" customHeight="1" thickBot="1">
      <c r="A193" s="59"/>
      <c r="B193" s="93" t="str">
        <f>B168</f>
        <v>D</v>
      </c>
      <c r="C193" s="155" t="str">
        <f>C168</f>
        <v>NB WILLIAM R. CLEMENT PARKWAY - GRANT AVENUE TO 50m NORTH OF ROBLIN BLVD, CONCRETE PAVEMENT PRESERVATION AND DIAMOND GRINDING</v>
      </c>
      <c r="D193" s="156"/>
      <c r="E193" s="156"/>
      <c r="F193" s="157"/>
      <c r="G193" s="59" t="s">
        <v>16</v>
      </c>
      <c r="H193" s="59">
        <f>SUM(H168:H192)</f>
        <v>0</v>
      </c>
      <c r="I193" s="74"/>
    </row>
    <row r="194" spans="1:9" ht="36" customHeight="1" thickTop="1">
      <c r="A194" s="131"/>
      <c r="B194" s="132"/>
      <c r="C194" s="133" t="s">
        <v>17</v>
      </c>
      <c r="D194" s="134"/>
      <c r="E194" s="135"/>
      <c r="F194" s="135"/>
      <c r="G194" s="136"/>
      <c r="H194" s="137"/>
      <c r="I194" s="118"/>
    </row>
    <row r="195" spans="1:9" ht="38.25" customHeight="1" thickBot="1">
      <c r="A195" s="63"/>
      <c r="B195" s="93" t="str">
        <f>B6</f>
        <v>A</v>
      </c>
      <c r="C195" s="158" t="str">
        <f>C6</f>
        <v>WB BISHOP GRANDIN BLVD - BOULEVARD DE LA SEIGNEURIE TO ST. ANNE'S ROAD, ASPHALT OVERLAY</v>
      </c>
      <c r="D195" s="156"/>
      <c r="E195" s="156"/>
      <c r="F195" s="157"/>
      <c r="G195" s="63" t="s">
        <v>16</v>
      </c>
      <c r="H195" s="63">
        <f>H47</f>
        <v>0</v>
      </c>
      <c r="I195" s="118"/>
    </row>
    <row r="196" spans="1:9" ht="30" customHeight="1" thickBot="1" thickTop="1">
      <c r="A196" s="63"/>
      <c r="B196" s="93" t="str">
        <f>B48</f>
        <v>B</v>
      </c>
      <c r="C196" s="159" t="str">
        <f>C48</f>
        <v>CORYDON AVENUE - STAFFORD STREET TO LILAC STREET, ASPHALT OVERLAY</v>
      </c>
      <c r="D196" s="160"/>
      <c r="E196" s="160"/>
      <c r="F196" s="161"/>
      <c r="G196" s="63" t="s">
        <v>16</v>
      </c>
      <c r="H196" s="63">
        <f>H113</f>
        <v>0</v>
      </c>
      <c r="I196" s="118"/>
    </row>
    <row r="197" spans="1:9" ht="36.75" customHeight="1" thickBot="1" thickTop="1">
      <c r="A197" s="63"/>
      <c r="B197" s="93" t="str">
        <f>B114</f>
        <v>C</v>
      </c>
      <c r="C197" s="159" t="str">
        <f>C114</f>
        <v>SALTER STREET - LOGAN AVENUE TO SOUTH LIMITS OF SLAW REBCHUK BRIDGE, ASPHALT OVERLAY</v>
      </c>
      <c r="D197" s="160"/>
      <c r="E197" s="160"/>
      <c r="F197" s="161"/>
      <c r="G197" s="63" t="s">
        <v>16</v>
      </c>
      <c r="H197" s="63">
        <f>H167</f>
        <v>0</v>
      </c>
      <c r="I197" s="118"/>
    </row>
    <row r="198" spans="1:9" ht="48.75" customHeight="1" thickBot="1" thickTop="1">
      <c r="A198" s="138"/>
      <c r="B198" s="93" t="str">
        <f>B168</f>
        <v>D</v>
      </c>
      <c r="C198" s="159" t="str">
        <f>C168</f>
        <v>NB WILLIAM R. CLEMENT PARKWAY - GRANT AVENUE TO 50m NORTH OF ROBLIN BLVD, CONCRETE PAVEMENT PRESERVATION AND DIAMOND GRINDING</v>
      </c>
      <c r="D198" s="160"/>
      <c r="E198" s="160"/>
      <c r="F198" s="161"/>
      <c r="G198" s="138" t="s">
        <v>16</v>
      </c>
      <c r="H198" s="138">
        <f>H193</f>
        <v>0</v>
      </c>
      <c r="I198" s="118"/>
    </row>
    <row r="199" spans="1:9" s="7" customFormat="1" ht="37.5" customHeight="1" thickTop="1">
      <c r="A199" s="73"/>
      <c r="B199" s="172" t="s">
        <v>32</v>
      </c>
      <c r="C199" s="173"/>
      <c r="D199" s="173"/>
      <c r="E199" s="173"/>
      <c r="F199" s="173"/>
      <c r="G199" s="168">
        <f>SUM(H195:H198)</f>
        <v>0</v>
      </c>
      <c r="H199" s="169"/>
      <c r="I199" s="91"/>
    </row>
    <row r="200" spans="1:8" ht="15.75" customHeight="1">
      <c r="A200" s="14"/>
      <c r="B200" s="11"/>
      <c r="C200" s="12"/>
      <c r="D200" s="13"/>
      <c r="E200" s="12"/>
      <c r="F200" s="12"/>
      <c r="G200" s="4"/>
      <c r="H200" s="15"/>
    </row>
  </sheetData>
  <sheetProtection password="DFEA" sheet="1" selectLockedCells="1"/>
  <mergeCells count="14">
    <mergeCell ref="G199:H199"/>
    <mergeCell ref="C6:F6"/>
    <mergeCell ref="C167:F167"/>
    <mergeCell ref="B199:F199"/>
    <mergeCell ref="C48:F48"/>
    <mergeCell ref="C47:F47"/>
    <mergeCell ref="C113:F113"/>
    <mergeCell ref="C195:F195"/>
    <mergeCell ref="C196:F196"/>
    <mergeCell ref="C197:F197"/>
    <mergeCell ref="C198:F198"/>
    <mergeCell ref="C114:F114"/>
    <mergeCell ref="C193:F193"/>
    <mergeCell ref="C168:G168"/>
  </mergeCells>
  <conditionalFormatting sqref="D8 D149:D153 D179:D182 D122:D127 D60 D55:D57 D62 D17:D21 D23:D26 D176:D177 D134:D138">
    <cfRule type="cellIs" priority="407" dxfId="252" operator="equal" stopIfTrue="1">
      <formula>"CW 2130-R11"</formula>
    </cfRule>
    <cfRule type="cellIs" priority="408" dxfId="252" operator="equal" stopIfTrue="1">
      <formula>"CW 3120-R2"</formula>
    </cfRule>
    <cfRule type="cellIs" priority="409" dxfId="252" operator="equal" stopIfTrue="1">
      <formula>"CW 3240-R7"</formula>
    </cfRule>
  </conditionalFormatting>
  <conditionalFormatting sqref="D9">
    <cfRule type="cellIs" priority="404" dxfId="252" operator="equal" stopIfTrue="1">
      <formula>"CW 2130-R11"</formula>
    </cfRule>
    <cfRule type="cellIs" priority="405" dxfId="252" operator="equal" stopIfTrue="1">
      <formula>"CW 3120-R2"</formula>
    </cfRule>
    <cfRule type="cellIs" priority="406" dxfId="252" operator="equal" stopIfTrue="1">
      <formula>"CW 3240-R7"</formula>
    </cfRule>
  </conditionalFormatting>
  <conditionalFormatting sqref="D11">
    <cfRule type="cellIs" priority="389" dxfId="252" operator="equal" stopIfTrue="1">
      <formula>"CW 2130-R11"</formula>
    </cfRule>
    <cfRule type="cellIs" priority="390" dxfId="252" operator="equal" stopIfTrue="1">
      <formula>"CW 3120-R2"</formula>
    </cfRule>
    <cfRule type="cellIs" priority="391" dxfId="252" operator="equal" stopIfTrue="1">
      <formula>"CW 3240-R7"</formula>
    </cfRule>
  </conditionalFormatting>
  <conditionalFormatting sqref="D12">
    <cfRule type="cellIs" priority="386" dxfId="252" operator="equal" stopIfTrue="1">
      <formula>"CW 2130-R11"</formula>
    </cfRule>
    <cfRule type="cellIs" priority="387" dxfId="252" operator="equal" stopIfTrue="1">
      <formula>"CW 3120-R2"</formula>
    </cfRule>
    <cfRule type="cellIs" priority="388" dxfId="252" operator="equal" stopIfTrue="1">
      <formula>"CW 3240-R7"</formula>
    </cfRule>
  </conditionalFormatting>
  <conditionalFormatting sqref="D13">
    <cfRule type="cellIs" priority="383" dxfId="252" operator="equal" stopIfTrue="1">
      <formula>"CW 2130-R11"</formula>
    </cfRule>
    <cfRule type="cellIs" priority="384" dxfId="252" operator="equal" stopIfTrue="1">
      <formula>"CW 3120-R2"</formula>
    </cfRule>
    <cfRule type="cellIs" priority="385" dxfId="252" operator="equal" stopIfTrue="1">
      <formula>"CW 3240-R7"</formula>
    </cfRule>
  </conditionalFormatting>
  <conditionalFormatting sqref="D15">
    <cfRule type="cellIs" priority="380" dxfId="252" operator="equal" stopIfTrue="1">
      <formula>"CW 2130-R11"</formula>
    </cfRule>
    <cfRule type="cellIs" priority="381" dxfId="252" operator="equal" stopIfTrue="1">
      <formula>"CW 3120-R2"</formula>
    </cfRule>
    <cfRule type="cellIs" priority="382" dxfId="252" operator="equal" stopIfTrue="1">
      <formula>"CW 3240-R7"</formula>
    </cfRule>
  </conditionalFormatting>
  <conditionalFormatting sqref="D14">
    <cfRule type="cellIs" priority="377" dxfId="252" operator="equal" stopIfTrue="1">
      <formula>"CW 2130-R11"</formula>
    </cfRule>
    <cfRule type="cellIs" priority="378" dxfId="252" operator="equal" stopIfTrue="1">
      <formula>"CW 3120-R2"</formula>
    </cfRule>
    <cfRule type="cellIs" priority="379" dxfId="252" operator="equal" stopIfTrue="1">
      <formula>"CW 3240-R7"</formula>
    </cfRule>
  </conditionalFormatting>
  <conditionalFormatting sqref="D16">
    <cfRule type="cellIs" priority="374" dxfId="252" operator="equal" stopIfTrue="1">
      <formula>"CW 2130-R11"</formula>
    </cfRule>
    <cfRule type="cellIs" priority="375" dxfId="252" operator="equal" stopIfTrue="1">
      <formula>"CW 3120-R2"</formula>
    </cfRule>
    <cfRule type="cellIs" priority="376" dxfId="252" operator="equal" stopIfTrue="1">
      <formula>"CW 3240-R7"</formula>
    </cfRule>
  </conditionalFormatting>
  <conditionalFormatting sqref="D29">
    <cfRule type="cellIs" priority="362" dxfId="252" operator="equal" stopIfTrue="1">
      <formula>"CW 2130-R11"</formula>
    </cfRule>
    <cfRule type="cellIs" priority="363" dxfId="252" operator="equal" stopIfTrue="1">
      <formula>"CW 3120-R2"</formula>
    </cfRule>
    <cfRule type="cellIs" priority="364" dxfId="252" operator="equal" stopIfTrue="1">
      <formula>"CW 3240-R7"</formula>
    </cfRule>
  </conditionalFormatting>
  <conditionalFormatting sqref="D27">
    <cfRule type="cellIs" priority="356" dxfId="252" operator="equal" stopIfTrue="1">
      <formula>"CW 2130-R11"</formula>
    </cfRule>
    <cfRule type="cellIs" priority="357" dxfId="252" operator="equal" stopIfTrue="1">
      <formula>"CW 3120-R2"</formula>
    </cfRule>
    <cfRule type="cellIs" priority="358" dxfId="252" operator="equal" stopIfTrue="1">
      <formula>"CW 3240-R7"</formula>
    </cfRule>
  </conditionalFormatting>
  <conditionalFormatting sqref="D37:D39">
    <cfRule type="cellIs" priority="353" dxfId="252" operator="equal" stopIfTrue="1">
      <formula>"CW 2130-R11"</formula>
    </cfRule>
    <cfRule type="cellIs" priority="354" dxfId="252" operator="equal" stopIfTrue="1">
      <formula>"CW 3120-R2"</formula>
    </cfRule>
    <cfRule type="cellIs" priority="355" dxfId="252" operator="equal" stopIfTrue="1">
      <formula>"CW 3240-R7"</formula>
    </cfRule>
  </conditionalFormatting>
  <conditionalFormatting sqref="D40:D41">
    <cfRule type="cellIs" priority="350" dxfId="252" operator="equal" stopIfTrue="1">
      <formula>"CW 2130-R11"</formula>
    </cfRule>
    <cfRule type="cellIs" priority="351" dxfId="252" operator="equal" stopIfTrue="1">
      <formula>"CW 3120-R2"</formula>
    </cfRule>
    <cfRule type="cellIs" priority="352" dxfId="252" operator="equal" stopIfTrue="1">
      <formula>"CW 3240-R7"</formula>
    </cfRule>
  </conditionalFormatting>
  <conditionalFormatting sqref="D42:D43">
    <cfRule type="cellIs" priority="347" dxfId="252" operator="equal" stopIfTrue="1">
      <formula>"CW 2130-R11"</formula>
    </cfRule>
    <cfRule type="cellIs" priority="348" dxfId="252" operator="equal" stopIfTrue="1">
      <formula>"CW 3120-R2"</formula>
    </cfRule>
    <cfRule type="cellIs" priority="349" dxfId="252" operator="equal" stopIfTrue="1">
      <formula>"CW 3240-R7"</formula>
    </cfRule>
  </conditionalFormatting>
  <conditionalFormatting sqref="D46">
    <cfRule type="cellIs" priority="335" dxfId="252" operator="equal" stopIfTrue="1">
      <formula>"CW 2130-R11"</formula>
    </cfRule>
    <cfRule type="cellIs" priority="336" dxfId="252" operator="equal" stopIfTrue="1">
      <formula>"CW 3120-R2"</formula>
    </cfRule>
    <cfRule type="cellIs" priority="337" dxfId="252" operator="equal" stopIfTrue="1">
      <formula>"CW 3240-R7"</formula>
    </cfRule>
  </conditionalFormatting>
  <conditionalFormatting sqref="D50">
    <cfRule type="cellIs" priority="332" dxfId="252" operator="equal" stopIfTrue="1">
      <formula>"CW 2130-R11"</formula>
    </cfRule>
    <cfRule type="cellIs" priority="333" dxfId="252" operator="equal" stopIfTrue="1">
      <formula>"CW 3120-R2"</formula>
    </cfRule>
    <cfRule type="cellIs" priority="334" dxfId="252" operator="equal" stopIfTrue="1">
      <formula>"CW 3240-R7"</formula>
    </cfRule>
  </conditionalFormatting>
  <conditionalFormatting sqref="D52">
    <cfRule type="cellIs" priority="326" dxfId="252" operator="equal" stopIfTrue="1">
      <formula>"CW 2130-R11"</formula>
    </cfRule>
    <cfRule type="cellIs" priority="327" dxfId="252" operator="equal" stopIfTrue="1">
      <formula>"CW 3120-R2"</formula>
    </cfRule>
    <cfRule type="cellIs" priority="328" dxfId="252" operator="equal" stopIfTrue="1">
      <formula>"CW 3240-R7"</formula>
    </cfRule>
  </conditionalFormatting>
  <conditionalFormatting sqref="D54">
    <cfRule type="cellIs" priority="323" dxfId="252" operator="equal" stopIfTrue="1">
      <formula>"CW 2130-R11"</formula>
    </cfRule>
    <cfRule type="cellIs" priority="324" dxfId="252" operator="equal" stopIfTrue="1">
      <formula>"CW 3120-R2"</formula>
    </cfRule>
    <cfRule type="cellIs" priority="325" dxfId="252" operator="equal" stopIfTrue="1">
      <formula>"CW 3240-R7"</formula>
    </cfRule>
  </conditionalFormatting>
  <conditionalFormatting sqref="D66">
    <cfRule type="cellIs" priority="308" dxfId="252" operator="equal" stopIfTrue="1">
      <formula>"CW 2130-R11"</formula>
    </cfRule>
    <cfRule type="cellIs" priority="309" dxfId="252" operator="equal" stopIfTrue="1">
      <formula>"CW 3120-R2"</formula>
    </cfRule>
    <cfRule type="cellIs" priority="310" dxfId="252" operator="equal" stopIfTrue="1">
      <formula>"CW 3240-R7"</formula>
    </cfRule>
  </conditionalFormatting>
  <conditionalFormatting sqref="D67:D69">
    <cfRule type="cellIs" priority="305" dxfId="252" operator="equal" stopIfTrue="1">
      <formula>"CW 2130-R11"</formula>
    </cfRule>
    <cfRule type="cellIs" priority="306" dxfId="252" operator="equal" stopIfTrue="1">
      <formula>"CW 3120-R2"</formula>
    </cfRule>
    <cfRule type="cellIs" priority="307" dxfId="252" operator="equal" stopIfTrue="1">
      <formula>"CW 3240-R7"</formula>
    </cfRule>
  </conditionalFormatting>
  <conditionalFormatting sqref="D87">
    <cfRule type="cellIs" priority="302" dxfId="252" operator="equal" stopIfTrue="1">
      <formula>"CW 2130-R11"</formula>
    </cfRule>
    <cfRule type="cellIs" priority="303" dxfId="252" operator="equal" stopIfTrue="1">
      <formula>"CW 3120-R2"</formula>
    </cfRule>
    <cfRule type="cellIs" priority="304" dxfId="252" operator="equal" stopIfTrue="1">
      <formula>"CW 3240-R7"</formula>
    </cfRule>
  </conditionalFormatting>
  <conditionalFormatting sqref="D70:D73">
    <cfRule type="cellIs" priority="299" dxfId="252" operator="equal" stopIfTrue="1">
      <formula>"CW 2130-R11"</formula>
    </cfRule>
    <cfRule type="cellIs" priority="300" dxfId="252" operator="equal" stopIfTrue="1">
      <formula>"CW 3120-R2"</formula>
    </cfRule>
    <cfRule type="cellIs" priority="301" dxfId="252" operator="equal" stopIfTrue="1">
      <formula>"CW 3240-R7"</formula>
    </cfRule>
  </conditionalFormatting>
  <conditionalFormatting sqref="D75">
    <cfRule type="cellIs" priority="296" dxfId="252" operator="equal" stopIfTrue="1">
      <formula>"CW 2130-R11"</formula>
    </cfRule>
    <cfRule type="cellIs" priority="297" dxfId="252" operator="equal" stopIfTrue="1">
      <formula>"CW 3120-R2"</formula>
    </cfRule>
    <cfRule type="cellIs" priority="298" dxfId="252" operator="equal" stopIfTrue="1">
      <formula>"CW 3240-R7"</formula>
    </cfRule>
  </conditionalFormatting>
  <conditionalFormatting sqref="D76">
    <cfRule type="cellIs" priority="293" dxfId="252" operator="equal" stopIfTrue="1">
      <formula>"CW 2130-R11"</formula>
    </cfRule>
    <cfRule type="cellIs" priority="294" dxfId="252" operator="equal" stopIfTrue="1">
      <formula>"CW 3120-R2"</formula>
    </cfRule>
    <cfRule type="cellIs" priority="295" dxfId="252" operator="equal" stopIfTrue="1">
      <formula>"CW 3240-R7"</formula>
    </cfRule>
  </conditionalFormatting>
  <conditionalFormatting sqref="D77:D80">
    <cfRule type="cellIs" priority="287" dxfId="252" operator="equal" stopIfTrue="1">
      <formula>"CW 2130-R11"</formula>
    </cfRule>
    <cfRule type="cellIs" priority="288" dxfId="252" operator="equal" stopIfTrue="1">
      <formula>"CW 3120-R2"</formula>
    </cfRule>
    <cfRule type="cellIs" priority="289" dxfId="252" operator="equal" stopIfTrue="1">
      <formula>"CW 3240-R7"</formula>
    </cfRule>
  </conditionalFormatting>
  <conditionalFormatting sqref="D81:D82">
    <cfRule type="cellIs" priority="284" dxfId="252" operator="equal" stopIfTrue="1">
      <formula>"CW 2130-R11"</formula>
    </cfRule>
    <cfRule type="cellIs" priority="285" dxfId="252" operator="equal" stopIfTrue="1">
      <formula>"CW 3120-R2"</formula>
    </cfRule>
    <cfRule type="cellIs" priority="286" dxfId="252" operator="equal" stopIfTrue="1">
      <formula>"CW 3240-R7"</formula>
    </cfRule>
  </conditionalFormatting>
  <conditionalFormatting sqref="D83:D84">
    <cfRule type="cellIs" priority="281" dxfId="252" operator="equal" stopIfTrue="1">
      <formula>"CW 2130-R11"</formula>
    </cfRule>
    <cfRule type="cellIs" priority="282" dxfId="252" operator="equal" stopIfTrue="1">
      <formula>"CW 3120-R2"</formula>
    </cfRule>
    <cfRule type="cellIs" priority="283" dxfId="252" operator="equal" stopIfTrue="1">
      <formula>"CW 3240-R7"</formula>
    </cfRule>
  </conditionalFormatting>
  <conditionalFormatting sqref="D99:D102">
    <cfRule type="cellIs" priority="248" dxfId="252" operator="equal" stopIfTrue="1">
      <formula>"CW 2130-R11"</formula>
    </cfRule>
    <cfRule type="cellIs" priority="249" dxfId="252" operator="equal" stopIfTrue="1">
      <formula>"CW 3120-R2"</formula>
    </cfRule>
    <cfRule type="cellIs" priority="250" dxfId="252" operator="equal" stopIfTrue="1">
      <formula>"CW 3240-R7"</formula>
    </cfRule>
  </conditionalFormatting>
  <conditionalFormatting sqref="D91:D92">
    <cfRule type="cellIs" priority="273" dxfId="252" operator="equal" stopIfTrue="1">
      <formula>"CW 3120-R2"</formula>
    </cfRule>
    <cfRule type="cellIs" priority="274" dxfId="252" operator="equal" stopIfTrue="1">
      <formula>"CW 3240-R7"</formula>
    </cfRule>
  </conditionalFormatting>
  <conditionalFormatting sqref="D93">
    <cfRule type="cellIs" priority="271" dxfId="252" operator="equal" stopIfTrue="1">
      <formula>"CW 3120-R2"</formula>
    </cfRule>
    <cfRule type="cellIs" priority="272" dxfId="252" operator="equal" stopIfTrue="1">
      <formula>"CW 3240-R7"</formula>
    </cfRule>
  </conditionalFormatting>
  <conditionalFormatting sqref="D107">
    <cfRule type="cellIs" priority="242" dxfId="252" operator="equal" stopIfTrue="1">
      <formula>"CW 2130-R11"</formula>
    </cfRule>
    <cfRule type="cellIs" priority="243" dxfId="252" operator="equal" stopIfTrue="1">
      <formula>"CW 3120-R2"</formula>
    </cfRule>
    <cfRule type="cellIs" priority="244" dxfId="252" operator="equal" stopIfTrue="1">
      <formula>"CW 3240-R7"</formula>
    </cfRule>
  </conditionalFormatting>
  <conditionalFormatting sqref="D104:D106">
    <cfRule type="cellIs" priority="245" dxfId="252" operator="equal" stopIfTrue="1">
      <formula>"CW 2130-R11"</formula>
    </cfRule>
    <cfRule type="cellIs" priority="246" dxfId="252" operator="equal" stopIfTrue="1">
      <formula>"CW 3120-R2"</formula>
    </cfRule>
    <cfRule type="cellIs" priority="247" dxfId="252" operator="equal" stopIfTrue="1">
      <formula>"CW 3240-R7"</formula>
    </cfRule>
  </conditionalFormatting>
  <conditionalFormatting sqref="D94:D95">
    <cfRule type="cellIs" priority="261" dxfId="252" operator="equal" stopIfTrue="1">
      <formula>"CW 3120-R2"</formula>
    </cfRule>
    <cfRule type="cellIs" priority="262" dxfId="252" operator="equal" stopIfTrue="1">
      <formula>"CW 3240-R7"</formula>
    </cfRule>
  </conditionalFormatting>
  <conditionalFormatting sqref="D96">
    <cfRule type="cellIs" priority="259" dxfId="252" operator="equal" stopIfTrue="1">
      <formula>"CW 3120-R2"</formula>
    </cfRule>
    <cfRule type="cellIs" priority="260" dxfId="252" operator="equal" stopIfTrue="1">
      <formula>"CW 3240-R7"</formula>
    </cfRule>
  </conditionalFormatting>
  <conditionalFormatting sqref="D98">
    <cfRule type="cellIs" priority="256" dxfId="252" operator="equal" stopIfTrue="1">
      <formula>"CW 2130-R11"</formula>
    </cfRule>
    <cfRule type="cellIs" priority="257" dxfId="252" operator="equal" stopIfTrue="1">
      <formula>"CW 3120-R2"</formula>
    </cfRule>
    <cfRule type="cellIs" priority="258" dxfId="252" operator="equal" stopIfTrue="1">
      <formula>"CW 3240-R7"</formula>
    </cfRule>
  </conditionalFormatting>
  <conditionalFormatting sqref="D116">
    <cfRule type="cellIs" priority="239" dxfId="252" operator="equal" stopIfTrue="1">
      <formula>"CW 2130-R11"</formula>
    </cfRule>
    <cfRule type="cellIs" priority="240" dxfId="252" operator="equal" stopIfTrue="1">
      <formula>"CW 3120-R2"</formula>
    </cfRule>
    <cfRule type="cellIs" priority="241" dxfId="252" operator="equal" stopIfTrue="1">
      <formula>"CW 3240-R7"</formula>
    </cfRule>
  </conditionalFormatting>
  <conditionalFormatting sqref="D119">
    <cfRule type="cellIs" priority="236" dxfId="252" operator="equal" stopIfTrue="1">
      <formula>"CW 2130-R11"</formula>
    </cfRule>
    <cfRule type="cellIs" priority="237" dxfId="252" operator="equal" stopIfTrue="1">
      <formula>"CW 3120-R2"</formula>
    </cfRule>
    <cfRule type="cellIs" priority="238" dxfId="252" operator="equal" stopIfTrue="1">
      <formula>"CW 3240-R7"</formula>
    </cfRule>
  </conditionalFormatting>
  <conditionalFormatting sqref="D120">
    <cfRule type="cellIs" priority="233" dxfId="252" operator="equal" stopIfTrue="1">
      <formula>"CW 2130-R11"</formula>
    </cfRule>
    <cfRule type="cellIs" priority="234" dxfId="252" operator="equal" stopIfTrue="1">
      <formula>"CW 3120-R2"</formula>
    </cfRule>
    <cfRule type="cellIs" priority="235" dxfId="252" operator="equal" stopIfTrue="1">
      <formula>"CW 3240-R7"</formula>
    </cfRule>
  </conditionalFormatting>
  <conditionalFormatting sqref="D128:D133">
    <cfRule type="cellIs" priority="224" dxfId="252" operator="equal" stopIfTrue="1">
      <formula>"CW 2130-R11"</formula>
    </cfRule>
    <cfRule type="cellIs" priority="225" dxfId="252" operator="equal" stopIfTrue="1">
      <formula>"CW 3120-R2"</formula>
    </cfRule>
    <cfRule type="cellIs" priority="226" dxfId="252" operator="equal" stopIfTrue="1">
      <formula>"CW 3240-R7"</formula>
    </cfRule>
  </conditionalFormatting>
  <conditionalFormatting sqref="D121">
    <cfRule type="cellIs" priority="230" dxfId="252" operator="equal" stopIfTrue="1">
      <formula>"CW 2130-R11"</formula>
    </cfRule>
    <cfRule type="cellIs" priority="231" dxfId="252" operator="equal" stopIfTrue="1">
      <formula>"CW 3120-R2"</formula>
    </cfRule>
    <cfRule type="cellIs" priority="232" dxfId="252" operator="equal" stopIfTrue="1">
      <formula>"CW 3240-R7"</formula>
    </cfRule>
  </conditionalFormatting>
  <conditionalFormatting sqref="D141">
    <cfRule type="cellIs" priority="212" dxfId="252" operator="equal" stopIfTrue="1">
      <formula>"CW 2130-R11"</formula>
    </cfRule>
    <cfRule type="cellIs" priority="213" dxfId="252" operator="equal" stopIfTrue="1">
      <formula>"CW 3120-R2"</formula>
    </cfRule>
    <cfRule type="cellIs" priority="214" dxfId="252" operator="equal" stopIfTrue="1">
      <formula>"CW 3240-R7"</formula>
    </cfRule>
  </conditionalFormatting>
  <conditionalFormatting sqref="D146">
    <cfRule type="cellIs" priority="209" dxfId="252" operator="equal" stopIfTrue="1">
      <formula>"CW 2130-R11"</formula>
    </cfRule>
    <cfRule type="cellIs" priority="210" dxfId="252" operator="equal" stopIfTrue="1">
      <formula>"CW 3120-R2"</formula>
    </cfRule>
    <cfRule type="cellIs" priority="211" dxfId="252" operator="equal" stopIfTrue="1">
      <formula>"CW 3240-R7"</formula>
    </cfRule>
  </conditionalFormatting>
  <conditionalFormatting sqref="D140">
    <cfRule type="cellIs" priority="206" dxfId="252" operator="equal" stopIfTrue="1">
      <formula>"CW 2130-R11"</formula>
    </cfRule>
    <cfRule type="cellIs" priority="207" dxfId="252" operator="equal" stopIfTrue="1">
      <formula>"CW 3120-R2"</formula>
    </cfRule>
    <cfRule type="cellIs" priority="208" dxfId="252" operator="equal" stopIfTrue="1">
      <formula>"CW 3240-R7"</formula>
    </cfRule>
  </conditionalFormatting>
  <conditionalFormatting sqref="D154">
    <cfRule type="cellIs" priority="200" dxfId="252" operator="equal" stopIfTrue="1">
      <formula>"CW 2130-R11"</formula>
    </cfRule>
    <cfRule type="cellIs" priority="201" dxfId="252" operator="equal" stopIfTrue="1">
      <formula>"CW 3120-R2"</formula>
    </cfRule>
    <cfRule type="cellIs" priority="202" dxfId="252" operator="equal" stopIfTrue="1">
      <formula>"CW 3240-R7"</formula>
    </cfRule>
  </conditionalFormatting>
  <conditionalFormatting sqref="D156:D157">
    <cfRule type="cellIs" priority="195" dxfId="252" operator="equal" stopIfTrue="1">
      <formula>"CW 3120-R2"</formula>
    </cfRule>
    <cfRule type="cellIs" priority="196" dxfId="252" operator="equal" stopIfTrue="1">
      <formula>"CW 3240-R7"</formula>
    </cfRule>
  </conditionalFormatting>
  <conditionalFormatting sqref="D158">
    <cfRule type="cellIs" priority="189" dxfId="252" operator="equal" stopIfTrue="1">
      <formula>"CW 2130-R11"</formula>
    </cfRule>
    <cfRule type="cellIs" priority="190" dxfId="252" operator="equal" stopIfTrue="1">
      <formula>"CW 3120-R2"</formula>
    </cfRule>
    <cfRule type="cellIs" priority="191" dxfId="252" operator="equal" stopIfTrue="1">
      <formula>"CW 3240-R7"</formula>
    </cfRule>
  </conditionalFormatting>
  <conditionalFormatting sqref="D160:D164">
    <cfRule type="cellIs" priority="186" dxfId="252" operator="equal" stopIfTrue="1">
      <formula>"CW 2130-R11"</formula>
    </cfRule>
    <cfRule type="cellIs" priority="187" dxfId="252" operator="equal" stopIfTrue="1">
      <formula>"CW 3120-R2"</formula>
    </cfRule>
    <cfRule type="cellIs" priority="188" dxfId="252" operator="equal" stopIfTrue="1">
      <formula>"CW 3240-R7"</formula>
    </cfRule>
  </conditionalFormatting>
  <conditionalFormatting sqref="D166">
    <cfRule type="cellIs" priority="183" dxfId="252" operator="equal" stopIfTrue="1">
      <formula>"CW 2130-R11"</formula>
    </cfRule>
    <cfRule type="cellIs" priority="184" dxfId="252" operator="equal" stopIfTrue="1">
      <formula>"CW 3120-R2"</formula>
    </cfRule>
    <cfRule type="cellIs" priority="185" dxfId="252" operator="equal" stopIfTrue="1">
      <formula>"CW 3240-R7"</formula>
    </cfRule>
  </conditionalFormatting>
  <conditionalFormatting sqref="D117">
    <cfRule type="cellIs" priority="177" dxfId="252" operator="equal" stopIfTrue="1">
      <formula>"CW 2130-R11"</formula>
    </cfRule>
    <cfRule type="cellIs" priority="178" dxfId="252" operator="equal" stopIfTrue="1">
      <formula>"CW 3120-R2"</formula>
    </cfRule>
    <cfRule type="cellIs" priority="179" dxfId="252" operator="equal" stopIfTrue="1">
      <formula>"CW 3240-R7"</formula>
    </cfRule>
  </conditionalFormatting>
  <conditionalFormatting sqref="D171">
    <cfRule type="cellIs" priority="165" dxfId="252" operator="equal" stopIfTrue="1">
      <formula>"CW 2130-R11"</formula>
    </cfRule>
    <cfRule type="cellIs" priority="166" dxfId="252" operator="equal" stopIfTrue="1">
      <formula>"CW 3120-R2"</formula>
    </cfRule>
    <cfRule type="cellIs" priority="167" dxfId="252" operator="equal" stopIfTrue="1">
      <formula>"CW 3240-R7"</formula>
    </cfRule>
  </conditionalFormatting>
  <conditionalFormatting sqref="D170">
    <cfRule type="cellIs" priority="168" dxfId="252" operator="equal" stopIfTrue="1">
      <formula>"CW 2130-R11"</formula>
    </cfRule>
    <cfRule type="cellIs" priority="169" dxfId="252" operator="equal" stopIfTrue="1">
      <formula>"CW 3120-R2"</formula>
    </cfRule>
    <cfRule type="cellIs" priority="170" dxfId="252" operator="equal" stopIfTrue="1">
      <formula>"CW 3240-R7"</formula>
    </cfRule>
  </conditionalFormatting>
  <conditionalFormatting sqref="D178">
    <cfRule type="cellIs" priority="150" dxfId="252" operator="equal" stopIfTrue="1">
      <formula>"CW 2130-R11"</formula>
    </cfRule>
    <cfRule type="cellIs" priority="151" dxfId="252" operator="equal" stopIfTrue="1">
      <formula>"CW 3120-R2"</formula>
    </cfRule>
    <cfRule type="cellIs" priority="152" dxfId="252" operator="equal" stopIfTrue="1">
      <formula>"CW 3240-R7"</formula>
    </cfRule>
  </conditionalFormatting>
  <conditionalFormatting sqref="D183">
    <cfRule type="cellIs" priority="141" dxfId="252" operator="equal" stopIfTrue="1">
      <formula>"CW 2130-R11"</formula>
    </cfRule>
    <cfRule type="cellIs" priority="142" dxfId="252" operator="equal" stopIfTrue="1">
      <formula>"CW 3120-R2"</formula>
    </cfRule>
    <cfRule type="cellIs" priority="143" dxfId="252" operator="equal" stopIfTrue="1">
      <formula>"CW 3240-R7"</formula>
    </cfRule>
  </conditionalFormatting>
  <conditionalFormatting sqref="D184">
    <cfRule type="cellIs" priority="138" dxfId="252" operator="equal" stopIfTrue="1">
      <formula>"CW 2130-R11"</formula>
    </cfRule>
    <cfRule type="cellIs" priority="139" dxfId="252" operator="equal" stopIfTrue="1">
      <formula>"CW 3120-R2"</formula>
    </cfRule>
    <cfRule type="cellIs" priority="140" dxfId="252" operator="equal" stopIfTrue="1">
      <formula>"CW 3240-R7"</formula>
    </cfRule>
  </conditionalFormatting>
  <conditionalFormatting sqref="D185">
    <cfRule type="cellIs" priority="135" dxfId="252" operator="equal" stopIfTrue="1">
      <formula>"CW 2130-R11"</formula>
    </cfRule>
    <cfRule type="cellIs" priority="136" dxfId="252" operator="equal" stopIfTrue="1">
      <formula>"CW 3120-R2"</formula>
    </cfRule>
    <cfRule type="cellIs" priority="137" dxfId="252" operator="equal" stopIfTrue="1">
      <formula>"CW 3240-R7"</formula>
    </cfRule>
  </conditionalFormatting>
  <conditionalFormatting sqref="D192">
    <cfRule type="cellIs" priority="132" dxfId="252" operator="equal" stopIfTrue="1">
      <formula>"CW 2130-R11"</formula>
    </cfRule>
    <cfRule type="cellIs" priority="133" dxfId="252" operator="equal" stopIfTrue="1">
      <formula>"CW 3120-R2"</formula>
    </cfRule>
    <cfRule type="cellIs" priority="134" dxfId="252" operator="equal" stopIfTrue="1">
      <formula>"CW 3240-R7"</formula>
    </cfRule>
  </conditionalFormatting>
  <conditionalFormatting sqref="D34">
    <cfRule type="cellIs" priority="126" dxfId="252" operator="equal" stopIfTrue="1">
      <formula>"CW 2130-R11"</formula>
    </cfRule>
    <cfRule type="cellIs" priority="127" dxfId="252" operator="equal" stopIfTrue="1">
      <formula>"CW 3120-R2"</formula>
    </cfRule>
    <cfRule type="cellIs" priority="128" dxfId="252" operator="equal" stopIfTrue="1">
      <formula>"CW 3240-R7"</formula>
    </cfRule>
  </conditionalFormatting>
  <conditionalFormatting sqref="D35">
    <cfRule type="cellIs" priority="123" dxfId="252" operator="equal" stopIfTrue="1">
      <formula>"CW 2130-R11"</formula>
    </cfRule>
    <cfRule type="cellIs" priority="124" dxfId="252" operator="equal" stopIfTrue="1">
      <formula>"CW 3120-R2"</formula>
    </cfRule>
    <cfRule type="cellIs" priority="125" dxfId="252" operator="equal" stopIfTrue="1">
      <formula>"CW 3240-R7"</formula>
    </cfRule>
  </conditionalFormatting>
  <conditionalFormatting sqref="D36">
    <cfRule type="cellIs" priority="120" dxfId="252" operator="equal" stopIfTrue="1">
      <formula>"CW 2130-R11"</formula>
    </cfRule>
    <cfRule type="cellIs" priority="121" dxfId="252" operator="equal" stopIfTrue="1">
      <formula>"CW 3120-R2"</formula>
    </cfRule>
    <cfRule type="cellIs" priority="122" dxfId="252" operator="equal" stopIfTrue="1">
      <formula>"CW 3240-R7"</formula>
    </cfRule>
  </conditionalFormatting>
  <conditionalFormatting sqref="D28">
    <cfRule type="cellIs" priority="117" dxfId="252" operator="equal" stopIfTrue="1">
      <formula>"CW 2130-R11"</formula>
    </cfRule>
    <cfRule type="cellIs" priority="118" dxfId="252" operator="equal" stopIfTrue="1">
      <formula>"CW 3120-R2"</formula>
    </cfRule>
    <cfRule type="cellIs" priority="119" dxfId="252" operator="equal" stopIfTrue="1">
      <formula>"CW 3240-R7"</formula>
    </cfRule>
  </conditionalFormatting>
  <conditionalFormatting sqref="D142:D144">
    <cfRule type="cellIs" priority="114" dxfId="252" operator="equal" stopIfTrue="1">
      <formula>"CW 2130-R11"</formula>
    </cfRule>
    <cfRule type="cellIs" priority="115" dxfId="252" operator="equal" stopIfTrue="1">
      <formula>"CW 3120-R2"</formula>
    </cfRule>
    <cfRule type="cellIs" priority="116" dxfId="252" operator="equal" stopIfTrue="1">
      <formula>"CW 3240-R7"</formula>
    </cfRule>
  </conditionalFormatting>
  <conditionalFormatting sqref="D173">
    <cfRule type="cellIs" priority="111" dxfId="252" operator="equal" stopIfTrue="1">
      <formula>"CW 2130-R11"</formula>
    </cfRule>
    <cfRule type="cellIs" priority="112" dxfId="252" operator="equal" stopIfTrue="1">
      <formula>"CW 3120-R2"</formula>
    </cfRule>
    <cfRule type="cellIs" priority="113" dxfId="252" operator="equal" stopIfTrue="1">
      <formula>"CW 3240-R7"</formula>
    </cfRule>
  </conditionalFormatting>
  <conditionalFormatting sqref="D174">
    <cfRule type="cellIs" priority="108" dxfId="252" operator="equal" stopIfTrue="1">
      <formula>"CW 2130-R11"</formula>
    </cfRule>
    <cfRule type="cellIs" priority="109" dxfId="252" operator="equal" stopIfTrue="1">
      <formula>"CW 3120-R2"</formula>
    </cfRule>
    <cfRule type="cellIs" priority="110" dxfId="252" operator="equal" stopIfTrue="1">
      <formula>"CW 3240-R7"</formula>
    </cfRule>
  </conditionalFormatting>
  <conditionalFormatting sqref="D175">
    <cfRule type="cellIs" priority="105" dxfId="252" operator="equal" stopIfTrue="1">
      <formula>"CW 2130-R11"</formula>
    </cfRule>
    <cfRule type="cellIs" priority="106" dxfId="252" operator="equal" stopIfTrue="1">
      <formula>"CW 3120-R2"</formula>
    </cfRule>
    <cfRule type="cellIs" priority="107" dxfId="252" operator="equal" stopIfTrue="1">
      <formula>"CW 3240-R7"</formula>
    </cfRule>
  </conditionalFormatting>
  <conditionalFormatting sqref="D190">
    <cfRule type="cellIs" priority="99" dxfId="252" operator="equal" stopIfTrue="1">
      <formula>"CW 2130-R11"</formula>
    </cfRule>
    <cfRule type="cellIs" priority="100" dxfId="252" operator="equal" stopIfTrue="1">
      <formula>"CW 3120-R2"</formula>
    </cfRule>
    <cfRule type="cellIs" priority="101" dxfId="252" operator="equal" stopIfTrue="1">
      <formula>"CW 3240-R7"</formula>
    </cfRule>
  </conditionalFormatting>
  <conditionalFormatting sqref="D187">
    <cfRule type="cellIs" priority="96" dxfId="252" operator="equal" stopIfTrue="1">
      <formula>"CW 2130-R11"</formula>
    </cfRule>
    <cfRule type="cellIs" priority="97" dxfId="252" operator="equal" stopIfTrue="1">
      <formula>"CW 3120-R2"</formula>
    </cfRule>
    <cfRule type="cellIs" priority="98" dxfId="252" operator="equal" stopIfTrue="1">
      <formula>"CW 3240-R7"</formula>
    </cfRule>
  </conditionalFormatting>
  <conditionalFormatting sqref="D188">
    <cfRule type="cellIs" priority="93" dxfId="252" operator="equal" stopIfTrue="1">
      <formula>"CW 2130-R11"</formula>
    </cfRule>
    <cfRule type="cellIs" priority="94" dxfId="252" operator="equal" stopIfTrue="1">
      <formula>"CW 3120-R2"</formula>
    </cfRule>
    <cfRule type="cellIs" priority="95" dxfId="252" operator="equal" stopIfTrue="1">
      <formula>"CW 3240-R7"</formula>
    </cfRule>
  </conditionalFormatting>
  <conditionalFormatting sqref="D58:D59">
    <cfRule type="cellIs" priority="84" dxfId="252" operator="equal" stopIfTrue="1">
      <formula>"CW 2130-R11"</formula>
    </cfRule>
    <cfRule type="cellIs" priority="85" dxfId="252" operator="equal" stopIfTrue="1">
      <formula>"CW 3120-R2"</formula>
    </cfRule>
    <cfRule type="cellIs" priority="86" dxfId="252" operator="equal" stopIfTrue="1">
      <formula>"CW 3240-R7"</formula>
    </cfRule>
  </conditionalFormatting>
  <conditionalFormatting sqref="D186">
    <cfRule type="cellIs" priority="78" dxfId="252" operator="equal" stopIfTrue="1">
      <formula>"CW 2130-R11"</formula>
    </cfRule>
    <cfRule type="cellIs" priority="79" dxfId="252" operator="equal" stopIfTrue="1">
      <formula>"CW 3120-R2"</formula>
    </cfRule>
    <cfRule type="cellIs" priority="80" dxfId="252" operator="equal" stopIfTrue="1">
      <formula>"CW 3240-R7"</formula>
    </cfRule>
  </conditionalFormatting>
  <conditionalFormatting sqref="D44">
    <cfRule type="cellIs" priority="75" dxfId="252" operator="equal" stopIfTrue="1">
      <formula>"CW 2130-R11"</formula>
    </cfRule>
    <cfRule type="cellIs" priority="76" dxfId="252" operator="equal" stopIfTrue="1">
      <formula>"CW 3120-R2"</formula>
    </cfRule>
    <cfRule type="cellIs" priority="77" dxfId="252" operator="equal" stopIfTrue="1">
      <formula>"CW 3240-R7"</formula>
    </cfRule>
  </conditionalFormatting>
  <conditionalFormatting sqref="D53">
    <cfRule type="cellIs" priority="72" dxfId="252" operator="equal" stopIfTrue="1">
      <formula>"CW 2130-R11"</formula>
    </cfRule>
    <cfRule type="cellIs" priority="73" dxfId="252" operator="equal" stopIfTrue="1">
      <formula>"CW 3120-R2"</formula>
    </cfRule>
    <cfRule type="cellIs" priority="74" dxfId="252" operator="equal" stopIfTrue="1">
      <formula>"CW 3240-R7"</formula>
    </cfRule>
  </conditionalFormatting>
  <conditionalFormatting sqref="D61">
    <cfRule type="cellIs" priority="66" dxfId="252" operator="equal" stopIfTrue="1">
      <formula>"CW 2130-R11"</formula>
    </cfRule>
    <cfRule type="cellIs" priority="67" dxfId="252" operator="equal" stopIfTrue="1">
      <formula>"CW 3120-R2"</formula>
    </cfRule>
    <cfRule type="cellIs" priority="68" dxfId="252" operator="equal" stopIfTrue="1">
      <formula>"CW 3240-R7"</formula>
    </cfRule>
  </conditionalFormatting>
  <conditionalFormatting sqref="D63">
    <cfRule type="cellIs" priority="63" dxfId="252" operator="equal" stopIfTrue="1">
      <formula>"CW 2130-R11"</formula>
    </cfRule>
    <cfRule type="cellIs" priority="64" dxfId="252" operator="equal" stopIfTrue="1">
      <formula>"CW 3120-R2"</formula>
    </cfRule>
    <cfRule type="cellIs" priority="65" dxfId="252" operator="equal" stopIfTrue="1">
      <formula>"CW 3240-R7"</formula>
    </cfRule>
  </conditionalFormatting>
  <conditionalFormatting sqref="D74">
    <cfRule type="cellIs" priority="60" dxfId="252" operator="equal" stopIfTrue="1">
      <formula>"CW 2130-R11"</formula>
    </cfRule>
    <cfRule type="cellIs" priority="61" dxfId="252" operator="equal" stopIfTrue="1">
      <formula>"CW 3120-R2"</formula>
    </cfRule>
    <cfRule type="cellIs" priority="62" dxfId="252" operator="equal" stopIfTrue="1">
      <formula>"CW 3240-R7"</formula>
    </cfRule>
  </conditionalFormatting>
  <conditionalFormatting sqref="D64">
    <cfRule type="cellIs" priority="57" dxfId="252" operator="equal" stopIfTrue="1">
      <formula>"CW 2130-R11"</formula>
    </cfRule>
    <cfRule type="cellIs" priority="58" dxfId="252" operator="equal" stopIfTrue="1">
      <formula>"CW 3120-R2"</formula>
    </cfRule>
    <cfRule type="cellIs" priority="59" dxfId="252" operator="equal" stopIfTrue="1">
      <formula>"CW 3240-R7"</formula>
    </cfRule>
  </conditionalFormatting>
  <conditionalFormatting sqref="D65">
    <cfRule type="cellIs" priority="54" dxfId="252" operator="equal" stopIfTrue="1">
      <formula>"CW 2130-R11"</formula>
    </cfRule>
    <cfRule type="cellIs" priority="55" dxfId="252" operator="equal" stopIfTrue="1">
      <formula>"CW 3120-R2"</formula>
    </cfRule>
    <cfRule type="cellIs" priority="56" dxfId="252" operator="equal" stopIfTrue="1">
      <formula>"CW 3240-R7"</formula>
    </cfRule>
  </conditionalFormatting>
  <conditionalFormatting sqref="D103">
    <cfRule type="cellIs" priority="42" dxfId="252" operator="equal" stopIfTrue="1">
      <formula>"CW 2130-R11"</formula>
    </cfRule>
    <cfRule type="cellIs" priority="43" dxfId="252" operator="equal" stopIfTrue="1">
      <formula>"CW 3120-R2"</formula>
    </cfRule>
    <cfRule type="cellIs" priority="44" dxfId="252" operator="equal" stopIfTrue="1">
      <formula>"CW 3240-R7"</formula>
    </cfRule>
  </conditionalFormatting>
  <conditionalFormatting sqref="D88">
    <cfRule type="cellIs" priority="48" dxfId="252" operator="equal" stopIfTrue="1">
      <formula>"CW 2130-R11"</formula>
    </cfRule>
    <cfRule type="cellIs" priority="49" dxfId="252" operator="equal" stopIfTrue="1">
      <formula>"CW 3120-R2"</formula>
    </cfRule>
    <cfRule type="cellIs" priority="50" dxfId="252" operator="equal" stopIfTrue="1">
      <formula>"CW 3240-R7"</formula>
    </cfRule>
  </conditionalFormatting>
  <conditionalFormatting sqref="D112">
    <cfRule type="cellIs" priority="33" dxfId="252" operator="equal" stopIfTrue="1">
      <formula>"CW 2130-R11"</formula>
    </cfRule>
    <cfRule type="cellIs" priority="34" dxfId="252" operator="equal" stopIfTrue="1">
      <formula>"CW 3120-R2"</formula>
    </cfRule>
    <cfRule type="cellIs" priority="35" dxfId="252" operator="equal" stopIfTrue="1">
      <formula>"CW 3240-R7"</formula>
    </cfRule>
  </conditionalFormatting>
  <conditionalFormatting sqref="D85">
    <cfRule type="cellIs" priority="39" dxfId="252" operator="equal" stopIfTrue="1">
      <formula>"CW 2130-R11"</formula>
    </cfRule>
    <cfRule type="cellIs" priority="40" dxfId="252" operator="equal" stopIfTrue="1">
      <formula>"CW 3120-R2"</formula>
    </cfRule>
    <cfRule type="cellIs" priority="41" dxfId="252" operator="equal" stopIfTrue="1">
      <formula>"CW 3240-R7"</formula>
    </cfRule>
  </conditionalFormatting>
  <conditionalFormatting sqref="D145">
    <cfRule type="cellIs" priority="27" dxfId="252" operator="equal" stopIfTrue="1">
      <formula>"CW 2130-R11"</formula>
    </cfRule>
    <cfRule type="cellIs" priority="28" dxfId="252" operator="equal" stopIfTrue="1">
      <formula>"CW 3120-R2"</formula>
    </cfRule>
    <cfRule type="cellIs" priority="29" dxfId="252" operator="equal" stopIfTrue="1">
      <formula>"CW 3240-R7"</formula>
    </cfRule>
  </conditionalFormatting>
  <conditionalFormatting sqref="D22">
    <cfRule type="cellIs" priority="24" dxfId="252" operator="equal" stopIfTrue="1">
      <formula>"CW 2130-R11"</formula>
    </cfRule>
    <cfRule type="cellIs" priority="25" dxfId="252" operator="equal" stopIfTrue="1">
      <formula>"CW 3120-R2"</formula>
    </cfRule>
    <cfRule type="cellIs" priority="26" dxfId="252" operator="equal" stopIfTrue="1">
      <formula>"CW 3240-R7"</formula>
    </cfRule>
  </conditionalFormatting>
  <conditionalFormatting sqref="D139">
    <cfRule type="cellIs" priority="21" dxfId="252" operator="equal" stopIfTrue="1">
      <formula>"CW 2130-R11"</formula>
    </cfRule>
    <cfRule type="cellIs" priority="22" dxfId="252" operator="equal" stopIfTrue="1">
      <formula>"CW 3120-R2"</formula>
    </cfRule>
    <cfRule type="cellIs" priority="23" dxfId="252" operator="equal" stopIfTrue="1">
      <formula>"CW 3240-R7"</formula>
    </cfRule>
  </conditionalFormatting>
  <conditionalFormatting sqref="D147:D148">
    <cfRule type="cellIs" priority="18" dxfId="252" operator="equal" stopIfTrue="1">
      <formula>"CW 2130-R11"</formula>
    </cfRule>
    <cfRule type="cellIs" priority="19" dxfId="252" operator="equal" stopIfTrue="1">
      <formula>"CW 3120-R2"</formula>
    </cfRule>
    <cfRule type="cellIs" priority="20" dxfId="252" operator="equal" stopIfTrue="1">
      <formula>"CW 3240-R7"</formula>
    </cfRule>
  </conditionalFormatting>
  <conditionalFormatting sqref="D89">
    <cfRule type="cellIs" priority="16" dxfId="252" operator="equal" stopIfTrue="1">
      <formula>"CW 3120-R2"</formula>
    </cfRule>
    <cfRule type="cellIs" priority="17" dxfId="252" operator="equal" stopIfTrue="1">
      <formula>"CW 3240-R7"</formula>
    </cfRule>
  </conditionalFormatting>
  <conditionalFormatting sqref="D109:D110">
    <cfRule type="cellIs" priority="4" dxfId="252" operator="equal" stopIfTrue="1">
      <formula>"CW 2130-R11"</formula>
    </cfRule>
    <cfRule type="cellIs" priority="5" dxfId="252" operator="equal" stopIfTrue="1">
      <formula>"CW 3120-R2"</formula>
    </cfRule>
    <cfRule type="cellIs" priority="6" dxfId="252" operator="equal" stopIfTrue="1">
      <formula>"CW 3240-R7"</formula>
    </cfRule>
  </conditionalFormatting>
  <conditionalFormatting sqref="D30:D33">
    <cfRule type="cellIs" priority="1" dxfId="252" operator="equal" stopIfTrue="1">
      <formula>"CW 2130-R11"</formula>
    </cfRule>
    <cfRule type="cellIs" priority="2" dxfId="252" operator="equal" stopIfTrue="1">
      <formula>"CW 3120-R2"</formula>
    </cfRule>
    <cfRule type="cellIs" priority="3" dxfId="252" operator="equal" stopIfTrue="1">
      <formula>"CW 3240-R7"</formula>
    </cfRule>
  </conditionalFormatting>
  <dataValidations count="3">
    <dataValidation type="decimal" operator="equal" allowBlank="1" showInputMessage="1" showErrorMessage="1" prompt="Enter the Approx. Quantity&#10;" errorTitle="ENTRY ERROR!" error="Approx. Quantity  for this Item &#10;must be a whole number. " sqref="F12 F14:F18 F20 F22:F23 F31:F36 F184:F186 F39 F41 F192 F46 F50 F53 F61 F72:F77 F55:F59 F80 F82 F65 F92:F93 F95:F96 F98 F120 F126 F176:F178 F112 F151 F110 F160:F164 F166 F116:F117 F170:F171 F135 F180 F182 F190 F26:F28 F122:F124 F128:F133 F174 F43:F44 F63 F84:F85 F68:F69 F87:F89 F8:F9 F100:F107 F153:F154 F137:F140 F143:F148 F158">
      <formula1>IF(F12&gt;=0,ROUND(F12,0),0)</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12 G14:G18 G20 G22:G23 G31:G36 G184:G186 G39 G41 G192 G46 G50 G53 G61 G72:G77 G55:G59 G80 G82 G65 G92:G93 G95:G96 G98 G120 G126 G176:G178 G112 G151 G110 G160:G164 G166 G116:G117 G170:G171 G135 G180 G182 G190 G26:G28 G122:G124 G128:G133 G174 G188 G43:G44 G63 G84:G85 G68:G69 G87:G89 G8:G9 G100:G107 G153:G154 G137:G140 G143:G148 G157:G158">
      <formula1>IF(G12&gt;=0.01,ROUND(G12,2),0.01)</formula1>
    </dataValidation>
    <dataValidation type="custom" allowBlank="1" showInputMessage="1" showErrorMessage="1" error="If you can enter a Unit  Price in this cell, pLease contact the Contract Administrator immediately!" sqref="G11 G13 G86 G19 G24:G25 G109 G37:G38 G40 G42 G52 G60 G54 G62 G70 G78:G79 G81 G83 G91 G94 G99 G119 G121 G127 G125 G136 G134 G183 G152 G149:G150 G21 G141 G173 G187 G181 G175 G179 G64 G66:G67 G156 G29">
      <formula1>"isblank(G3)"</formula1>
    </dataValidation>
  </dataValidations>
  <printOptions/>
  <pageMargins left="0.5" right="0.5" top="0.75" bottom="0.75" header="0.25" footer="0.25"/>
  <pageSetup horizontalDpi="600" verticalDpi="600" orientation="portrait" scale="75" r:id="rId1"/>
  <headerFooter alignWithMargins="0">
    <oddHeader>&amp;L&amp;10The City of Winnipeg
Bid Opportunity No. 437-2016 
&amp;XTemplate Version: C420160226-RW&amp;R&amp;10Bid Submission
Page &amp;P+3 of 16</oddHeader>
    <oddFooter xml:space="preserve">&amp;R__________________
Name of Bidder                    </oddFooter>
  </headerFooter>
  <rowBreaks count="5" manualBreakCount="5">
    <brk id="47" max="7" man="1"/>
    <brk id="74" min="1" max="7" man="1"/>
    <brk id="113" max="7" man="1"/>
    <brk id="167" max="7" man="1"/>
    <brk id="193"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Reviewed by: C.D.H
Date:5/13/2016
File Size 150,016</dc:description>
  <cp:lastModifiedBy>Heide, Chris</cp:lastModifiedBy>
  <cp:lastPrinted>2016-05-09T17:57:11Z</cp:lastPrinted>
  <dcterms:created xsi:type="dcterms:W3CDTF">1999-03-31T15:44:33Z</dcterms:created>
  <dcterms:modified xsi:type="dcterms:W3CDTF">2016-05-13T19:25:42Z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