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2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PRICES'!$B$6:$H$431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PRICES'!$B$1:$IV$193</definedName>
    <definedName name="XITEMS">'FORM B - PRICES'!$B$6:$IV$193</definedName>
  </definedNames>
  <calcPr fullCalcOnLoad="1" fullPrecision="0"/>
</workbook>
</file>

<file path=xl/sharedStrings.xml><?xml version="1.0" encoding="utf-8"?>
<sst xmlns="http://schemas.openxmlformats.org/spreadsheetml/2006/main" count="1672" uniqueCount="442">
  <si>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</si>
  <si>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</si>
  <si>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</si>
  <si>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</si>
  <si>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</si>
  <si>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</si>
  <si>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</si>
  <si>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</si>
  <si>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</si>
  <si>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</si>
  <si>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</si>
  <si>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</si>
  <si>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</si>
  <si>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</si>
  <si>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</si>
  <si>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</si>
  <si>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</si>
  <si>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</si>
  <si>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</si>
  <si>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</si>
  <si>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</si>
  <si>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</si>
  <si>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</si>
  <si>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</si>
  <si>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</si>
  <si>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</si>
  <si>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</si>
  <si>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</si>
  <si>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</si>
  <si>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</si>
  <si>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</si>
  <si>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</si>
  <si>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</si>
  <si>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</si>
  <si>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</si>
  <si>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</si>
  <si>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</si>
  <si>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</si>
  <si>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</si>
  <si>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</si>
  <si>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</si>
  <si>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</si>
  <si>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</si>
  <si>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</si>
  <si>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</si>
  <si>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</si>
  <si>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</si>
  <si>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</si>
  <si>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</si>
  <si>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</si>
  <si>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</si>
  <si>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</si>
  <si>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</si>
  <si>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</si>
  <si>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</si>
  <si>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</si>
  <si>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C001</t>
  </si>
  <si>
    <t>Concrete Pavements, Median Slabs, Bull-noses, and Safety Medians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</si>
  <si>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</si>
  <si>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</si>
  <si>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</si>
  <si>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</si>
  <si>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</si>
  <si>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</si>
  <si>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</si>
  <si>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</si>
  <si>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</si>
  <si>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</si>
  <si>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</si>
  <si>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</si>
  <si>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</si>
  <si>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</si>
  <si>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</si>
  <si>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</si>
  <si>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</si>
  <si>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</si>
  <si>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</si>
  <si>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</si>
  <si>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</si>
  <si>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</si>
  <si>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</si>
  <si>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</si>
  <si>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</si>
  <si>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</si>
  <si>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</si>
  <si>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</si>
  <si>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</si>
  <si>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</si>
  <si>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</si>
  <si>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</si>
  <si>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</si>
  <si>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</si>
  <si>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</si>
  <si>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</si>
  <si>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</si>
  <si>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</si>
  <si>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</si>
  <si>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</si>
  <si>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</si>
  <si>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</si>
  <si>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</si>
  <si>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</si>
  <si>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</si>
  <si>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</si>
  <si>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</si>
  <si>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</si>
  <si>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F002A</t>
  </si>
  <si>
    <t>F.3</t>
  </si>
  <si>
    <t>Lifter Rings</t>
  </si>
  <si>
    <t>F.4</t>
  </si>
  <si>
    <t>Adjustment of Valve Boxes</t>
  </si>
  <si>
    <t>F.5</t>
  </si>
  <si>
    <t>F.6</t>
  </si>
  <si>
    <t>F.7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</si>
  <si>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</si>
  <si>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</si>
  <si>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</si>
  <si>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</si>
  <si>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</si>
  <si>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</si>
  <si>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</si>
  <si>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</si>
  <si>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</si>
  <si>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</si>
  <si>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</si>
  <si>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</si>
  <si>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</si>
  <si>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</si>
  <si>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</si>
  <si>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</si>
  <si>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</si>
  <si>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</si>
  <si>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</si>
  <si>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</si>
  <si>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</si>
  <si>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</si>
  <si>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</si>
  <si>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</si>
  <si>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</si>
  <si>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a)</t>
  </si>
  <si>
    <t>B120rl</t>
  </si>
  <si>
    <t>5 sq.m. to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</si>
  <si>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</si>
  <si>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</si>
  <si>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</si>
  <si>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</si>
  <si>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</si>
  <si>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</si>
  <si>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</si>
  <si>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</si>
  <si>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Modified Barrier (150 mm reveal ht, Dowelled)</t>
  </si>
  <si>
    <t>SD-203B</t>
  </si>
  <si>
    <t>A.13</t>
  </si>
  <si>
    <t>A.14</t>
  </si>
  <si>
    <t>A.15</t>
  </si>
  <si>
    <t>C011</t>
  </si>
  <si>
    <t>Construction of 150 mm Concrete Pavement (Reinforced)</t>
  </si>
  <si>
    <t>A.16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</si>
  <si>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</si>
  <si>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</si>
  <si>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</si>
  <si>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</si>
  <si>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</si>
  <si>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</si>
  <si>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</si>
  <si>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</si>
  <si>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</si>
  <si>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</si>
  <si>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</si>
  <si>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</si>
  <si>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</si>
  <si>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</si>
  <si>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</si>
  <si>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</si>
  <si>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</si>
  <si>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250 mm (PVC) Connecting Pipe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</si>
  <si>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</si>
  <si>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</si>
  <si>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</si>
  <si>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</si>
  <si>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</si>
  <si>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</si>
  <si>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</si>
  <si>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</si>
  <si>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</si>
  <si>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</si>
  <si>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Pre-cast Concrete Risers</t>
  </si>
  <si>
    <t>51 mm</t>
  </si>
  <si>
    <t>CW 3510-R9</t>
  </si>
  <si>
    <t xml:space="preserve"> width &gt; or = 600 mm</t>
  </si>
  <si>
    <t>B.14</t>
  </si>
  <si>
    <t>B.15</t>
  </si>
  <si>
    <t>B.16</t>
  </si>
  <si>
    <t>C029</t>
  </si>
  <si>
    <t>B.17</t>
  </si>
  <si>
    <t>B.18</t>
  </si>
  <si>
    <t>B.19</t>
  </si>
  <si>
    <t>B.20</t>
  </si>
  <si>
    <t>E038</t>
  </si>
  <si>
    <t>B.21</t>
  </si>
  <si>
    <t>B.22</t>
  </si>
  <si>
    <t>B.23</t>
  </si>
  <si>
    <t>B.24</t>
  </si>
  <si>
    <t>A007A</t>
  </si>
  <si>
    <t xml:space="preserve">50 mm </t>
  </si>
  <si>
    <t>C.5</t>
  </si>
  <si>
    <t>C.6</t>
  </si>
  <si>
    <t>C.7</t>
  </si>
  <si>
    <t>C.8</t>
  </si>
  <si>
    <t>C.9</t>
  </si>
  <si>
    <t>150 mm Concrete Pavement (Reinforced)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</si>
  <si>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</si>
  <si>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</si>
  <si>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</si>
  <si>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</si>
  <si>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</si>
  <si>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</si>
  <si>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</si>
  <si>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</si>
  <si>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</si>
  <si>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</si>
  <si>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</si>
  <si>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</si>
  <si>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</si>
  <si>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</si>
  <si>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</si>
  <si>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</si>
  <si>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</si>
  <si>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</si>
  <si>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</si>
  <si>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</si>
  <si>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</si>
  <si>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</si>
  <si>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</si>
  <si>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</si>
  <si>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</si>
  <si>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</si>
  <si>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</si>
  <si>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</si>
  <si>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</si>
  <si>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</si>
  <si>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</si>
  <si>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</si>
  <si>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</si>
  <si>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</si>
  <si>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</si>
  <si>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B125</t>
  </si>
  <si>
    <t>D.12</t>
  </si>
  <si>
    <t>Supply of Precast  Sidewalk Blocks</t>
  </si>
  <si>
    <t>D.13</t>
  </si>
  <si>
    <t>CW 3330-R5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</si>
  <si>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</si>
  <si>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</si>
  <si>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</si>
  <si>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</si>
  <si>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</si>
  <si>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</si>
  <si>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</si>
  <si>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</si>
  <si>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</si>
  <si>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</si>
  <si>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</si>
  <si>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</si>
  <si>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</si>
  <si>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</si>
  <si>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</si>
  <si>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</si>
  <si>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</si>
  <si>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</si>
  <si>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</si>
  <si>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</si>
  <si>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</si>
  <si>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</si>
  <si>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</si>
  <si>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</si>
  <si>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</si>
  <si>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</si>
  <si>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</si>
  <si>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</si>
  <si>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</si>
  <si>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E.12</t>
  </si>
  <si>
    <t>Removal of Precast Sidewalk Blocks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</si>
  <si>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</si>
  <si>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</si>
  <si>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</si>
  <si>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</si>
  <si>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</si>
  <si>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</si>
  <si>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</si>
  <si>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</si>
  <si>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</si>
  <si>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</si>
  <si>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</si>
  <si>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</si>
  <si>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</si>
  <si>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</si>
  <si>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</si>
  <si>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</si>
  <si>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</si>
  <si>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</si>
  <si>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</si>
  <si>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</si>
  <si>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B124</t>
  </si>
  <si>
    <t>F.8</t>
  </si>
  <si>
    <t>Adjustment of Precast  Sidewalk Blocks</t>
  </si>
  <si>
    <t>F.9</t>
  </si>
  <si>
    <t>F.10</t>
  </si>
  <si>
    <t>B126r</t>
  </si>
  <si>
    <t>F.11</t>
  </si>
  <si>
    <t>Concrete Curb Removal</t>
  </si>
  <si>
    <t>B127r</t>
  </si>
  <si>
    <t>B135i</t>
  </si>
  <si>
    <t>F.12</t>
  </si>
  <si>
    <t>Concrete Curb Installation</t>
  </si>
  <si>
    <t>B139i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</si>
  <si>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</si>
  <si>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</si>
  <si>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</si>
  <si>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</si>
  <si>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</si>
  <si>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</si>
  <si>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</si>
  <si>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</si>
  <si>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</si>
  <si>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</si>
  <si>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</si>
  <si>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</si>
  <si>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</si>
  <si>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Grosvenor Ave./Dorchester Ave. - Bounded by Grosvenor Ave., Dorchester Ave., Lilac St. and Wentworth St.</t>
  </si>
  <si>
    <t>CW 3110-R19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</si>
  <si>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</si>
  <si>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</si>
  <si>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</si>
  <si>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</si>
  <si>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</si>
  <si>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</si>
  <si>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</si>
  <si>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Supplying and Placing Approach Surfacing Material</t>
  </si>
  <si>
    <t>B003</t>
  </si>
  <si>
    <t>Asphalt Pavement</t>
  </si>
  <si>
    <t xml:space="preserve">CW 3230-R8
</t>
  </si>
  <si>
    <t>B074-72</t>
  </si>
  <si>
    <t>B128r</t>
  </si>
  <si>
    <t>Modified Barrier  (Integral)</t>
  </si>
  <si>
    <t>B134r</t>
  </si>
  <si>
    <t>B150i</t>
  </si>
  <si>
    <t>Curb Ramp (8-12 mm reveal ht, Integral)</t>
  </si>
  <si>
    <t>SD-229A,B,C</t>
  </si>
  <si>
    <t>B153C</t>
  </si>
  <si>
    <t>Splash Strip (150 mm reveal ht, Monolithic Modified Barrier Curb,  750 mm width)</t>
  </si>
  <si>
    <t>SD-223A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</si>
  <si>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</si>
  <si>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</si>
  <si>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</si>
  <si>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</si>
  <si>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</si>
  <si>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</si>
  <si>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>Manhole</t>
  </si>
  <si>
    <t>SD-010, 1200 mm diameter base</t>
  </si>
  <si>
    <t>E005</t>
  </si>
  <si>
    <t>SD-025, 1200 mm deep</t>
  </si>
  <si>
    <t>SD-025, 1800 mm deep</t>
  </si>
  <si>
    <t>E011</t>
  </si>
  <si>
    <t>250 mm, Land Drainage Sewer</t>
  </si>
  <si>
    <t>Trenchless Installation, Class B Type Sand Bedding, Class 2 Backfill</t>
  </si>
  <si>
    <t>300 mm, Land Drainage Sewer</t>
  </si>
  <si>
    <t>E007A</t>
  </si>
  <si>
    <t xml:space="preserve">Remove and Replace Existing Catch Basin  </t>
  </si>
  <si>
    <t>E007C</t>
  </si>
  <si>
    <t>SD-025</t>
  </si>
  <si>
    <t>E026</t>
  </si>
  <si>
    <t>AP-006 - Standard Grated Cover for Standard Frame</t>
  </si>
  <si>
    <t>E041</t>
  </si>
  <si>
    <t>E046</t>
  </si>
  <si>
    <t>Removal of Existing Catch Basins</t>
  </si>
  <si>
    <t>Sewer Inpsection</t>
  </si>
  <si>
    <t>CW 2145-R3</t>
  </si>
  <si>
    <t>250 mm</t>
  </si>
  <si>
    <t>300 mm</t>
  </si>
  <si>
    <t>Outlet Flow Restrictor</t>
  </si>
  <si>
    <t>Kramble Pl. - Bounded by Crossgate Rd., Whitehall Blvd. and St. Martin Blvd.</t>
  </si>
  <si>
    <t>Oxford St./Cambridge St. - Bounded by Oxford St./Cambridge St. Grosvenor Ave and Corydon Ave.</t>
  </si>
  <si>
    <t>Stradbrook Ave./Wardlaw Ave. - Bounded by Stradbrook Ave., Wardlaw Ave., Scott St. and Donald St.</t>
  </si>
  <si>
    <t>Waterloo St./Ash St. - Bounded by Waterloo St., Ash St., Wellington Cr. and Academy Rd.</t>
  </si>
  <si>
    <t>Waverley St./Oxford St. - Bounded by Waverley St., Oxford St., Grosvenor Ave. and Kingsway Ave.</t>
  </si>
  <si>
    <t>Barrier (Separate)</t>
  </si>
  <si>
    <t>Sewer Cleaning</t>
  </si>
  <si>
    <t>B182rl</t>
  </si>
  <si>
    <t xml:space="preserve">Lip Curb (40 mm reveal ht, Integral) </t>
  </si>
  <si>
    <t>SD-202B</t>
  </si>
  <si>
    <t>Construction of 150 mm Concrete Pavement for Early Opening 72 hour (Reinforced)</t>
  </si>
  <si>
    <t>B034-24</t>
  </si>
  <si>
    <t>Slab Replacement - Early Opening (24 hour)</t>
  </si>
  <si>
    <t>B044-24</t>
  </si>
  <si>
    <t>F015</t>
  </si>
  <si>
    <t>Adjustment of Curb and Gutter Inlet Frames</t>
  </si>
  <si>
    <t>Splash Strip (Monolithic)</t>
  </si>
  <si>
    <t>Connecting to 300 mm  (UNKN ) Sewer</t>
  </si>
  <si>
    <t>Catchbasin Risers</t>
  </si>
  <si>
    <t>B151i</t>
  </si>
  <si>
    <t>Safety Curb (330 mm reveal ht)</t>
  </si>
  <si>
    <t>SD-206B</t>
  </si>
  <si>
    <t>300 mm (PVC) Connecting Pipe</t>
  </si>
  <si>
    <t>Connecting to 1650 mm  (Conc) Sewer</t>
  </si>
  <si>
    <t>Connecting to 300 mm  (UNKN) Sewer</t>
  </si>
  <si>
    <t>Removal of Existing Gurad Rail Barrier</t>
  </si>
  <si>
    <t>A.1</t>
  </si>
  <si>
    <t xml:space="preserve"> i)</t>
  </si>
  <si>
    <t>100mm</t>
  </si>
  <si>
    <t>I)</t>
  </si>
  <si>
    <t>C.36</t>
  </si>
  <si>
    <t>D.32</t>
  </si>
  <si>
    <t>D.33</t>
  </si>
  <si>
    <t>D.34</t>
  </si>
  <si>
    <t>D.35</t>
  </si>
  <si>
    <t>D.36</t>
  </si>
  <si>
    <t>D.37</t>
  </si>
  <si>
    <t>E.33</t>
  </si>
  <si>
    <t>E.34</t>
  </si>
  <si>
    <t>E.35</t>
  </si>
  <si>
    <t>E.36</t>
  </si>
  <si>
    <t>E.37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</si>
  <si>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</si>
  <si>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</si>
  <si>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</si>
  <si>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</si>
  <si>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</si>
  <si>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</si>
  <si>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</si>
  <si>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</si>
  <si>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</si>
  <si>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</si>
  <si>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r>
      <t>E.</t>
    </r>
    <r>
      <rPr>
        <sz val="12"/>
        <rFont val="Arial"/>
        <family val="2"/>
      </rPr>
      <t>13</t>
    </r>
  </si>
  <si>
    <r>
      <t>E.</t>
    </r>
    <r>
      <rPr>
        <sz val="12"/>
        <rFont val="Arial"/>
        <family val="2"/>
      </rPr>
      <t>14</t>
    </r>
  </si>
  <si>
    <t>CW 2130-R12, E.15</t>
  </si>
  <si>
    <t>CW 2140-R3, E.20</t>
  </si>
  <si>
    <t>(SEE B10)</t>
  </si>
  <si>
    <t>150mm</t>
  </si>
  <si>
    <t>E.38</t>
  </si>
  <si>
    <t>F.36</t>
  </si>
  <si>
    <t>F.37</t>
  </si>
  <si>
    <t>F.38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</si>
</sst>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1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1" xfId="0" applyNumberFormat="1" applyFont="1" applyFill="1" applyBorder="1" applyAlignment="1" applyProtection="1">
      <alignment horizontal="left" vertical="center"/>
      <protection/>
    </xf>
    <xf numFmtId="172" fontId="2" fillId="56" borderId="3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31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3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1" fontId="0" fillId="2" borderId="29" xfId="0" applyNumberFormat="1" applyBorder="1" applyAlignment="1">
      <alignment horizontal="right" vertical="center"/>
    </xf>
    <xf numFmtId="2" fontId="0" fillId="2" borderId="31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7" fontId="0" fillId="2" borderId="35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9" xfId="0" applyNumberFormat="1" applyBorder="1" applyAlignment="1">
      <alignment horizontal="right"/>
    </xf>
    <xf numFmtId="0" fontId="2" fillId="2" borderId="3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right"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 vertical="center"/>
    </xf>
    <xf numFmtId="0" fontId="0" fillId="2" borderId="42" xfId="0" applyNumberFormat="1" applyBorder="1" applyAlignment="1">
      <alignment horizontal="right"/>
    </xf>
    <xf numFmtId="0" fontId="0" fillId="2" borderId="43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0" fontId="40" fillId="57" borderId="0" xfId="0" applyFont="1" applyFill="1" applyBorder="1" applyAlignment="1">
      <alignment/>
    </xf>
    <xf numFmtId="4" fontId="39" fillId="57" borderId="44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>
      <alignment/>
    </xf>
    <xf numFmtId="172" fontId="59" fillId="57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4" fontId="39" fillId="57" borderId="0" xfId="0" applyNumberFormat="1" applyFont="1" applyFill="1" applyBorder="1" applyAlignment="1" applyProtection="1">
      <alignment horizontal="center" vertical="top" wrapText="1"/>
      <protection/>
    </xf>
    <xf numFmtId="174" fontId="39" fillId="57" borderId="0" xfId="0" applyNumberFormat="1" applyFont="1" applyFill="1" applyBorder="1" applyAlignment="1" applyProtection="1">
      <alignment vertical="top"/>
      <protection/>
    </xf>
    <xf numFmtId="1" fontId="39" fillId="58" borderId="0" xfId="0" applyNumberFormat="1" applyFont="1" applyFill="1" applyBorder="1" applyAlignment="1" applyProtection="1">
      <alignment vertical="top"/>
      <protection/>
    </xf>
    <xf numFmtId="0" fontId="41" fillId="57" borderId="0" xfId="0" applyFont="1" applyFill="1" applyBorder="1" applyAlignment="1" applyProtection="1">
      <alignment vertical="top" wrapText="1"/>
      <protection/>
    </xf>
    <xf numFmtId="174" fontId="39" fillId="58" borderId="0" xfId="0" applyNumberFormat="1" applyFont="1" applyFill="1" applyBorder="1" applyAlignment="1" applyProtection="1">
      <alignment vertical="top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174" fontId="59" fillId="0" borderId="2" xfId="0" applyNumberFormat="1" applyFont="1" applyFill="1" applyBorder="1" applyAlignment="1" applyProtection="1">
      <alignment vertical="top"/>
      <protection locked="0"/>
    </xf>
    <xf numFmtId="1" fontId="0" fillId="2" borderId="0" xfId="0" applyNumberFormat="1" applyFont="1" applyAlignment="1">
      <alignment horizontal="centerContinuous" vertical="top"/>
    </xf>
    <xf numFmtId="0" fontId="0" fillId="2" borderId="29" xfId="0" applyNumberFormat="1" applyBorder="1" applyAlignment="1" applyProtection="1">
      <alignment horizontal="center" vertical="top"/>
      <protection/>
    </xf>
    <xf numFmtId="179" fontId="59" fillId="57" borderId="1" xfId="0" applyNumberFormat="1" applyFont="1" applyFill="1" applyBorder="1" applyAlignment="1" applyProtection="1">
      <alignment vertical="top"/>
      <protection/>
    </xf>
    <xf numFmtId="179" fontId="59" fillId="57" borderId="1" xfId="0" applyNumberFormat="1" applyFont="1" applyFill="1" applyBorder="1" applyAlignment="1" applyProtection="1">
      <alignment horizontal="right" vertical="top"/>
      <protection/>
    </xf>
    <xf numFmtId="179" fontId="59" fillId="0" borderId="1" xfId="0" applyNumberFormat="1" applyFont="1" applyFill="1" applyBorder="1" applyAlignment="1" applyProtection="1">
      <alignment horizontal="right" vertical="top"/>
      <protection/>
    </xf>
    <xf numFmtId="179" fontId="0" fillId="2" borderId="29" xfId="0" applyNumberFormat="1" applyBorder="1" applyAlignment="1" applyProtection="1">
      <alignment horizontal="center" vertical="top"/>
      <protection/>
    </xf>
    <xf numFmtId="179" fontId="59" fillId="57" borderId="1" xfId="0" applyNumberFormat="1" applyFont="1" applyFill="1" applyBorder="1" applyAlignment="1" applyProtection="1">
      <alignment horizontal="right" vertical="top" wrapText="1"/>
      <protection/>
    </xf>
    <xf numFmtId="0" fontId="2" fillId="2" borderId="31" xfId="0" applyNumberFormat="1" applyFont="1" applyBorder="1" applyAlignment="1" applyProtection="1">
      <alignment horizontal="center" vertical="center"/>
      <protection/>
    </xf>
    <xf numFmtId="0" fontId="2" fillId="2" borderId="31" xfId="0" applyNumberFormat="1" applyFont="1" applyBorder="1" applyAlignment="1" applyProtection="1">
      <alignment vertical="top"/>
      <protection/>
    </xf>
    <xf numFmtId="1" fontId="0" fillId="2" borderId="29" xfId="0" applyNumberFormat="1" applyBorder="1" applyAlignment="1" applyProtection="1">
      <alignment horizontal="center" vertical="top"/>
      <protection/>
    </xf>
    <xf numFmtId="1" fontId="0" fillId="2" borderId="29" xfId="0" applyNumberFormat="1" applyBorder="1" applyAlignment="1" applyProtection="1">
      <alignment vertical="top"/>
      <protection/>
    </xf>
    <xf numFmtId="0" fontId="60" fillId="0" borderId="0" xfId="0" applyFont="1" applyFill="1" applyAlignment="1" applyProtection="1">
      <alignment/>
      <protection/>
    </xf>
    <xf numFmtId="0" fontId="0" fillId="2" borderId="31" xfId="0" applyNumberFormat="1" applyBorder="1" applyAlignment="1" applyProtection="1">
      <alignment horizontal="center" vertical="top"/>
      <protection/>
    </xf>
    <xf numFmtId="0" fontId="0" fillId="2" borderId="29" xfId="0" applyNumberFormat="1" applyBorder="1" applyAlignment="1" applyProtection="1">
      <alignment vertical="top"/>
      <protection/>
    </xf>
    <xf numFmtId="0" fontId="0" fillId="2" borderId="31" xfId="0" applyNumberFormat="1" applyBorder="1" applyAlignment="1" applyProtection="1">
      <alignment vertical="top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179" fontId="59" fillId="0" borderId="1" xfId="0" applyNumberFormat="1" applyFont="1" applyFill="1" applyBorder="1" applyAlignment="1" applyProtection="1">
      <alignment horizontal="right" vertical="top" wrapText="1"/>
      <protection/>
    </xf>
    <xf numFmtId="0" fontId="2" fillId="2" borderId="31" xfId="0" applyNumberFormat="1" applyFont="1" applyBorder="1" applyAlignment="1" applyProtection="1">
      <alignment horizontal="center" vertical="center"/>
      <protection/>
    </xf>
    <xf numFmtId="0" fontId="3" fillId="2" borderId="45" xfId="0" applyNumberFormat="1" applyFont="1" applyBorder="1" applyAlignment="1">
      <alignment horizontal="left" vertical="center"/>
    </xf>
    <xf numFmtId="0" fontId="3" fillId="2" borderId="46" xfId="0" applyNumberFormat="1" applyFont="1" applyBorder="1" applyAlignment="1">
      <alignment horizontal="left" vertical="center"/>
    </xf>
    <xf numFmtId="0" fontId="3" fillId="2" borderId="47" xfId="0" applyNumberFormat="1" applyFont="1" applyBorder="1" applyAlignment="1">
      <alignment horizontal="left" vertical="center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6" fillId="2" borderId="29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1" fontId="6" fillId="2" borderId="49" xfId="0" applyNumberFormat="1" applyFont="1" applyBorder="1" applyAlignment="1" applyProtection="1">
      <alignment horizontal="left" vertical="center" wrapText="1"/>
      <protection/>
    </xf>
    <xf numFmtId="0" fontId="0" fillId="2" borderId="50" xfId="0" applyNumberFormat="1" applyBorder="1" applyAlignment="1" applyProtection="1">
      <alignment vertical="center" wrapText="1"/>
      <protection/>
    </xf>
    <xf numFmtId="0" fontId="0" fillId="2" borderId="51" xfId="0" applyNumberFormat="1" applyBorder="1" applyAlignment="1" applyProtection="1">
      <alignment vertical="center" wrapText="1"/>
      <protection/>
    </xf>
    <xf numFmtId="7" fontId="0" fillId="2" borderId="52" xfId="0" applyNumberFormat="1" applyBorder="1" applyAlignment="1">
      <alignment horizontal="center"/>
    </xf>
    <xf numFmtId="0" fontId="0" fillId="2" borderId="53" xfId="0" applyNumberFormat="1" applyBorder="1" applyAlignment="1">
      <alignment/>
    </xf>
    <xf numFmtId="1" fontId="6" fillId="2" borderId="40" xfId="0" applyNumberFormat="1" applyFont="1" applyBorder="1" applyAlignment="1" applyProtection="1">
      <alignment horizontal="left" vertical="center" wrapText="1"/>
      <protection/>
    </xf>
    <xf numFmtId="0" fontId="0" fillId="2" borderId="54" xfId="0" applyNumberFormat="1" applyBorder="1" applyAlignment="1" applyProtection="1">
      <alignment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  <xf numFmtId="0" fontId="0" fillId="2" borderId="56" xfId="0" applyNumberFormat="1" applyBorder="1" applyAlignment="1">
      <alignment/>
    </xf>
    <xf numFmtId="0" fontId="0" fillId="2" borderId="57" xfId="0" applyNumberFormat="1" applyBorder="1" applyAlignment="1">
      <alignment/>
    </xf>
    <xf numFmtId="1" fontId="3" fillId="2" borderId="58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73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1"/>
  <sheetViews>
    <sheetView showZeros="0" tabSelected="1" showOutlineSymbols="0" view="pageBreakPreview" zoomScale="75" zoomScaleNormal="75" zoomScaleSheetLayoutView="75" workbookViewId="0" topLeftCell="B8">
      <selection activeCell="G29" sqref="G29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46.77734375" style="0" bestFit="1" customWidth="1"/>
    <col min="4" max="4" width="12.77734375" style="18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81.6640625" style="0" customWidth="1"/>
    <col min="10" max="10" width="6.4453125" style="0" bestFit="1" customWidth="1"/>
  </cols>
  <sheetData>
    <row r="1" spans="1:8" ht="15.75">
      <c r="A1" s="25"/>
      <c r="B1" s="23" t="s">
        <v>0</v>
      </c>
      <c r="C1" s="24"/>
      <c r="D1" s="24"/>
      <c r="E1" s="24"/>
      <c r="F1" s="24"/>
      <c r="G1" s="25"/>
      <c r="H1" s="24"/>
    </row>
    <row r="2" spans="1:8" ht="15">
      <c r="A2" s="22"/>
      <c r="B2" s="88" t="s">
        <v>436</v>
      </c>
      <c r="C2" s="2"/>
      <c r="D2" s="2"/>
      <c r="E2" s="2"/>
      <c r="F2" s="2"/>
      <c r="G2" s="22"/>
      <c r="H2" s="2"/>
    </row>
    <row r="3" spans="1:8" ht="15">
      <c r="A3" s="10"/>
      <c r="B3" s="7" t="s">
        <v>1</v>
      </c>
      <c r="C3" s="30"/>
      <c r="D3" s="30"/>
      <c r="E3" s="30"/>
      <c r="F3" s="30"/>
      <c r="G3" s="29"/>
      <c r="H3" s="28"/>
    </row>
    <row r="4" spans="1:8" ht="15">
      <c r="A4" s="51" t="s">
        <v>26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1" t="s">
        <v>8</v>
      </c>
      <c r="H4" s="5" t="s">
        <v>9</v>
      </c>
    </row>
    <row r="5" spans="1:8" ht="15.75" thickBot="1">
      <c r="A5" s="16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13" s="35" customFormat="1" ht="30" customHeight="1" thickTop="1">
      <c r="A6" s="33"/>
      <c r="B6" s="95" t="s">
        <v>12</v>
      </c>
      <c r="C6" s="120" t="s">
        <v>328</v>
      </c>
      <c r="D6" s="121"/>
      <c r="E6" s="121"/>
      <c r="F6" s="122"/>
      <c r="G6" s="56"/>
      <c r="H6" s="57" t="s">
        <v>2</v>
      </c>
      <c r="I6"/>
      <c r="J6"/>
      <c r="K6"/>
      <c r="L6"/>
      <c r="M6"/>
    </row>
    <row r="7" spans="1:8" ht="30" customHeight="1">
      <c r="A7" s="12"/>
      <c r="B7" s="96"/>
      <c r="C7" s="26" t="s">
        <v>19</v>
      </c>
      <c r="D7" s="97"/>
      <c r="E7" s="89" t="s">
        <v>2</v>
      </c>
      <c r="F7" s="89" t="s">
        <v>2</v>
      </c>
      <c r="G7" s="12" t="s">
        <v>2</v>
      </c>
      <c r="H7" s="15"/>
    </row>
    <row r="8" spans="1:13" s="67" customFormat="1" ht="30" customHeight="1">
      <c r="A8" s="60" t="s">
        <v>114</v>
      </c>
      <c r="B8" s="61" t="s">
        <v>406</v>
      </c>
      <c r="C8" s="62" t="s">
        <v>115</v>
      </c>
      <c r="D8" s="63" t="s">
        <v>329</v>
      </c>
      <c r="E8" s="64" t="s">
        <v>28</v>
      </c>
      <c r="F8" s="90">
        <v>512</v>
      </c>
      <c r="G8" s="65"/>
      <c r="H8" s="66">
        <f>ROUND(G8*F8,2)</f>
        <v>0</v>
      </c>
      <c r="I8"/>
      <c r="J8"/>
      <c r="K8"/>
      <c r="L8"/>
      <c r="M8"/>
    </row>
    <row r="9" spans="1:13" s="69" customFormat="1" ht="30" customHeight="1">
      <c r="A9" s="68" t="s">
        <v>116</v>
      </c>
      <c r="B9" s="61" t="s">
        <v>29</v>
      </c>
      <c r="C9" s="62" t="s">
        <v>117</v>
      </c>
      <c r="D9" s="63" t="s">
        <v>329</v>
      </c>
      <c r="E9" s="64" t="s">
        <v>30</v>
      </c>
      <c r="F9" s="90">
        <v>904</v>
      </c>
      <c r="G9" s="65"/>
      <c r="H9" s="66">
        <f>ROUND(G9*F9,2)</f>
        <v>0</v>
      </c>
      <c r="I9"/>
      <c r="J9"/>
      <c r="K9"/>
      <c r="L9"/>
      <c r="M9"/>
    </row>
    <row r="10" spans="1:13" s="67" customFormat="1" ht="30" customHeight="1">
      <c r="A10" s="68" t="s">
        <v>118</v>
      </c>
      <c r="B10" s="61" t="s">
        <v>119</v>
      </c>
      <c r="C10" s="62" t="s">
        <v>120</v>
      </c>
      <c r="D10" s="63" t="s">
        <v>329</v>
      </c>
      <c r="E10" s="64"/>
      <c r="F10" s="91"/>
      <c r="G10" s="70"/>
      <c r="H10" s="66"/>
      <c r="I10"/>
      <c r="J10"/>
      <c r="K10"/>
      <c r="L10"/>
      <c r="M10"/>
    </row>
    <row r="11" spans="1:13" s="67" customFormat="1" ht="30" customHeight="1">
      <c r="A11" s="68" t="s">
        <v>203</v>
      </c>
      <c r="B11" s="71" t="s">
        <v>31</v>
      </c>
      <c r="C11" s="62" t="s">
        <v>204</v>
      </c>
      <c r="D11" s="72" t="s">
        <v>2</v>
      </c>
      <c r="E11" s="64" t="s">
        <v>32</v>
      </c>
      <c r="F11" s="90">
        <v>624</v>
      </c>
      <c r="G11" s="65"/>
      <c r="H11" s="66">
        <f aca="true" t="shared" si="0" ref="H11:H16">ROUND(G11*F11,2)</f>
        <v>0</v>
      </c>
      <c r="I11"/>
      <c r="J11"/>
      <c r="K11"/>
      <c r="L11"/>
      <c r="M11"/>
    </row>
    <row r="12" spans="1:13" s="67" customFormat="1" ht="30" customHeight="1">
      <c r="A12" s="68" t="s">
        <v>33</v>
      </c>
      <c r="B12" s="61" t="s">
        <v>121</v>
      </c>
      <c r="C12" s="62" t="s">
        <v>34</v>
      </c>
      <c r="D12" s="63" t="s">
        <v>329</v>
      </c>
      <c r="E12" s="64" t="s">
        <v>28</v>
      </c>
      <c r="F12" s="90">
        <v>68</v>
      </c>
      <c r="G12" s="65"/>
      <c r="H12" s="66">
        <f t="shared" si="0"/>
        <v>0</v>
      </c>
      <c r="I12"/>
      <c r="J12"/>
      <c r="K12"/>
      <c r="L12"/>
      <c r="M12"/>
    </row>
    <row r="13" spans="1:13" s="69" customFormat="1" ht="30" customHeight="1">
      <c r="A13" s="60" t="s">
        <v>35</v>
      </c>
      <c r="B13" s="61" t="s">
        <v>122</v>
      </c>
      <c r="C13" s="62" t="s">
        <v>36</v>
      </c>
      <c r="D13" s="63" t="s">
        <v>329</v>
      </c>
      <c r="E13" s="64" t="s">
        <v>30</v>
      </c>
      <c r="F13" s="90">
        <v>65</v>
      </c>
      <c r="G13" s="65"/>
      <c r="H13" s="66">
        <f t="shared" si="0"/>
        <v>0</v>
      </c>
      <c r="I13"/>
      <c r="J13"/>
      <c r="K13"/>
      <c r="L13"/>
      <c r="M13"/>
    </row>
    <row r="14" spans="1:13" s="69" customFormat="1" ht="30" customHeight="1">
      <c r="A14" s="68" t="s">
        <v>123</v>
      </c>
      <c r="B14" s="61" t="s">
        <v>124</v>
      </c>
      <c r="C14" s="62" t="s">
        <v>125</v>
      </c>
      <c r="D14" s="72" t="s">
        <v>126</v>
      </c>
      <c r="E14" s="64" t="s">
        <v>30</v>
      </c>
      <c r="F14" s="90">
        <v>904</v>
      </c>
      <c r="G14" s="65"/>
      <c r="H14" s="66">
        <f t="shared" si="0"/>
        <v>0</v>
      </c>
      <c r="I14"/>
      <c r="J14"/>
      <c r="K14"/>
      <c r="L14"/>
      <c r="M14"/>
    </row>
    <row r="15" spans="1:13" s="69" customFormat="1" ht="30" customHeight="1">
      <c r="A15" s="68" t="s">
        <v>127</v>
      </c>
      <c r="B15" s="61" t="s">
        <v>128</v>
      </c>
      <c r="C15" s="62" t="s">
        <v>129</v>
      </c>
      <c r="D15" s="72" t="s">
        <v>130</v>
      </c>
      <c r="E15" s="64" t="s">
        <v>30</v>
      </c>
      <c r="F15" s="90">
        <v>90</v>
      </c>
      <c r="G15" s="65"/>
      <c r="H15" s="66">
        <f t="shared" si="0"/>
        <v>0</v>
      </c>
      <c r="I15"/>
      <c r="J15"/>
      <c r="K15"/>
      <c r="L15"/>
      <c r="M15"/>
    </row>
    <row r="16" spans="1:13" s="69" customFormat="1" ht="30" customHeight="1">
      <c r="A16" s="60" t="s">
        <v>330</v>
      </c>
      <c r="B16" s="61" t="s">
        <v>131</v>
      </c>
      <c r="C16" s="62" t="s">
        <v>331</v>
      </c>
      <c r="D16" s="72" t="s">
        <v>332</v>
      </c>
      <c r="E16" s="64" t="s">
        <v>30</v>
      </c>
      <c r="F16" s="90">
        <v>78</v>
      </c>
      <c r="G16" s="65"/>
      <c r="H16" s="66">
        <f t="shared" si="0"/>
        <v>0</v>
      </c>
      <c r="I16"/>
      <c r="J16"/>
      <c r="K16"/>
      <c r="L16"/>
      <c r="M16"/>
    </row>
    <row r="17" spans="1:13" s="69" customFormat="1" ht="30" customHeight="1">
      <c r="A17" s="60" t="s">
        <v>333</v>
      </c>
      <c r="B17" s="61" t="s">
        <v>132</v>
      </c>
      <c r="C17" s="62" t="s">
        <v>334</v>
      </c>
      <c r="D17" s="72" t="s">
        <v>332</v>
      </c>
      <c r="E17" s="64"/>
      <c r="F17" s="91"/>
      <c r="G17" s="70"/>
      <c r="H17" s="66"/>
      <c r="I17"/>
      <c r="J17"/>
      <c r="K17"/>
      <c r="L17"/>
      <c r="M17"/>
    </row>
    <row r="18" spans="1:13" s="67" customFormat="1" ht="30" customHeight="1">
      <c r="A18" s="60" t="s">
        <v>335</v>
      </c>
      <c r="B18" s="71" t="s">
        <v>31</v>
      </c>
      <c r="C18" s="62" t="s">
        <v>336</v>
      </c>
      <c r="D18" s="72" t="s">
        <v>2</v>
      </c>
      <c r="E18" s="64" t="s">
        <v>32</v>
      </c>
      <c r="F18" s="90">
        <v>28.5</v>
      </c>
      <c r="G18" s="65"/>
      <c r="H18" s="66">
        <f>ROUND(G18*F18,2)</f>
        <v>0</v>
      </c>
      <c r="I18"/>
      <c r="J18"/>
      <c r="K18"/>
      <c r="L18"/>
      <c r="M18"/>
    </row>
    <row r="19" spans="1:16" s="67" customFormat="1" ht="30" customHeight="1">
      <c r="A19" s="74"/>
      <c r="B19" s="61" t="s">
        <v>133</v>
      </c>
      <c r="C19" s="62" t="s">
        <v>337</v>
      </c>
      <c r="D19" s="72" t="s">
        <v>432</v>
      </c>
      <c r="E19" s="64" t="s">
        <v>32</v>
      </c>
      <c r="F19" s="92">
        <v>50.6</v>
      </c>
      <c r="G19" s="65"/>
      <c r="H19" s="66">
        <f>ROUND(G19*F19,2)</f>
        <v>0</v>
      </c>
      <c r="I19"/>
      <c r="J19"/>
      <c r="K19"/>
      <c r="L19"/>
      <c r="M19"/>
      <c r="N19" s="73"/>
      <c r="O19" s="73"/>
      <c r="P19" s="73"/>
    </row>
    <row r="20" spans="1:8" ht="30" customHeight="1">
      <c r="A20" s="12"/>
      <c r="B20" s="96"/>
      <c r="C20" s="27" t="s">
        <v>20</v>
      </c>
      <c r="D20" s="97"/>
      <c r="E20" s="98"/>
      <c r="F20" s="93"/>
      <c r="G20" s="12"/>
      <c r="H20" s="15"/>
    </row>
    <row r="21" spans="1:11" s="67" customFormat="1" ht="30" customHeight="1">
      <c r="A21" s="75" t="s">
        <v>74</v>
      </c>
      <c r="B21" s="61" t="s">
        <v>135</v>
      </c>
      <c r="C21" s="62" t="s">
        <v>76</v>
      </c>
      <c r="D21" s="63" t="s">
        <v>329</v>
      </c>
      <c r="E21" s="64"/>
      <c r="F21" s="91"/>
      <c r="G21" s="70"/>
      <c r="H21" s="66"/>
      <c r="I21"/>
      <c r="J21"/>
      <c r="K21"/>
    </row>
    <row r="22" spans="1:11" s="69" customFormat="1" ht="30" customHeight="1">
      <c r="A22" s="75" t="s">
        <v>77</v>
      </c>
      <c r="B22" s="71" t="s">
        <v>31</v>
      </c>
      <c r="C22" s="62" t="s">
        <v>78</v>
      </c>
      <c r="D22" s="72" t="s">
        <v>2</v>
      </c>
      <c r="E22" s="64" t="s">
        <v>30</v>
      </c>
      <c r="F22" s="90">
        <v>1034</v>
      </c>
      <c r="G22" s="65"/>
      <c r="H22" s="66">
        <f>ROUND(G22*F22,2)</f>
        <v>0</v>
      </c>
      <c r="I22"/>
      <c r="J22"/>
      <c r="K22"/>
    </row>
    <row r="23" spans="1:11" s="69" customFormat="1" ht="30" customHeight="1">
      <c r="A23" s="75" t="s">
        <v>338</v>
      </c>
      <c r="B23" s="71" t="s">
        <v>40</v>
      </c>
      <c r="C23" s="62" t="s">
        <v>339</v>
      </c>
      <c r="D23" s="72" t="s">
        <v>2</v>
      </c>
      <c r="E23" s="64" t="s">
        <v>30</v>
      </c>
      <c r="F23" s="90">
        <v>97</v>
      </c>
      <c r="G23" s="65"/>
      <c r="H23" s="66">
        <f>ROUND(G23*F23,2)</f>
        <v>0</v>
      </c>
      <c r="I23"/>
      <c r="J23"/>
      <c r="K23"/>
    </row>
    <row r="24" spans="1:11" s="69" customFormat="1" ht="30" customHeight="1">
      <c r="A24" s="75" t="s">
        <v>391</v>
      </c>
      <c r="B24" s="61" t="s">
        <v>143</v>
      </c>
      <c r="C24" s="62" t="s">
        <v>392</v>
      </c>
      <c r="D24" s="72" t="s">
        <v>340</v>
      </c>
      <c r="E24" s="64"/>
      <c r="F24" s="90"/>
      <c r="G24" s="65"/>
      <c r="H24" s="66"/>
      <c r="I24"/>
      <c r="J24"/>
      <c r="K24"/>
    </row>
    <row r="25" spans="1:11" s="69" customFormat="1" ht="30" customHeight="1">
      <c r="A25" s="75" t="s">
        <v>393</v>
      </c>
      <c r="B25" s="71" t="s">
        <v>31</v>
      </c>
      <c r="C25" s="62" t="s">
        <v>210</v>
      </c>
      <c r="D25" s="72" t="s">
        <v>2</v>
      </c>
      <c r="E25" s="64" t="s">
        <v>30</v>
      </c>
      <c r="F25" s="90">
        <v>232</v>
      </c>
      <c r="G25" s="65"/>
      <c r="H25" s="66">
        <f>ROUND(G25*F25,2)</f>
        <v>0</v>
      </c>
      <c r="I25"/>
      <c r="J25"/>
      <c r="K25"/>
    </row>
    <row r="26" spans="1:11" s="69" customFormat="1" ht="30" customHeight="1">
      <c r="A26" s="75" t="s">
        <v>41</v>
      </c>
      <c r="B26" s="61" t="s">
        <v>152</v>
      </c>
      <c r="C26" s="62" t="s">
        <v>42</v>
      </c>
      <c r="D26" s="72" t="s">
        <v>340</v>
      </c>
      <c r="E26" s="64"/>
      <c r="F26" s="91"/>
      <c r="G26" s="70"/>
      <c r="H26" s="66"/>
      <c r="I26"/>
      <c r="J26"/>
      <c r="K26"/>
    </row>
    <row r="27" spans="1:11" s="69" customFormat="1" ht="30" customHeight="1">
      <c r="A27" s="75" t="s">
        <v>43</v>
      </c>
      <c r="B27" s="71" t="s">
        <v>31</v>
      </c>
      <c r="C27" s="62" t="s">
        <v>44</v>
      </c>
      <c r="D27" s="72" t="s">
        <v>2</v>
      </c>
      <c r="E27" s="64" t="s">
        <v>37</v>
      </c>
      <c r="F27" s="90">
        <v>26</v>
      </c>
      <c r="G27" s="65"/>
      <c r="H27" s="66">
        <f>ROUND(G27*F27,2)</f>
        <v>0</v>
      </c>
      <c r="I27"/>
      <c r="J27"/>
      <c r="K27"/>
    </row>
    <row r="28" spans="1:11" s="69" customFormat="1" ht="30" customHeight="1">
      <c r="A28" s="75" t="s">
        <v>45</v>
      </c>
      <c r="B28" s="61" t="s">
        <v>153</v>
      </c>
      <c r="C28" s="62" t="s">
        <v>46</v>
      </c>
      <c r="D28" s="72" t="s">
        <v>340</v>
      </c>
      <c r="E28" s="64"/>
      <c r="F28" s="91"/>
      <c r="G28" s="70"/>
      <c r="H28" s="66"/>
      <c r="I28"/>
      <c r="J28"/>
      <c r="K28"/>
    </row>
    <row r="29" spans="1:11" s="69" customFormat="1" ht="30" customHeight="1">
      <c r="A29" s="75" t="s">
        <v>47</v>
      </c>
      <c r="B29" s="71" t="s">
        <v>31</v>
      </c>
      <c r="C29" s="62" t="s">
        <v>48</v>
      </c>
      <c r="D29" s="72" t="s">
        <v>2</v>
      </c>
      <c r="E29" s="64" t="s">
        <v>37</v>
      </c>
      <c r="F29" s="90">
        <v>26</v>
      </c>
      <c r="G29" s="65"/>
      <c r="H29" s="66">
        <f>ROUND(G29*F29,2)</f>
        <v>0</v>
      </c>
      <c r="I29"/>
      <c r="J29"/>
      <c r="K29"/>
    </row>
    <row r="30" spans="1:11" s="67" customFormat="1" ht="30" customHeight="1">
      <c r="A30" s="75" t="s">
        <v>134</v>
      </c>
      <c r="B30" s="61" t="s">
        <v>154</v>
      </c>
      <c r="C30" s="62" t="s">
        <v>49</v>
      </c>
      <c r="D30" s="72" t="s">
        <v>136</v>
      </c>
      <c r="E30" s="64"/>
      <c r="F30" s="91"/>
      <c r="G30" s="70"/>
      <c r="H30" s="66"/>
      <c r="I30"/>
      <c r="J30"/>
      <c r="K30"/>
    </row>
    <row r="31" spans="1:11" s="69" customFormat="1" ht="30" customHeight="1">
      <c r="A31" s="75" t="s">
        <v>137</v>
      </c>
      <c r="B31" s="71" t="s">
        <v>407</v>
      </c>
      <c r="C31" s="62" t="s">
        <v>138</v>
      </c>
      <c r="D31" s="72" t="s">
        <v>50</v>
      </c>
      <c r="E31" s="64"/>
      <c r="F31" s="91"/>
      <c r="G31" s="70"/>
      <c r="H31" s="66"/>
      <c r="I31"/>
      <c r="J31"/>
      <c r="K31"/>
    </row>
    <row r="32" spans="1:11" s="69" customFormat="1" ht="30" customHeight="1">
      <c r="A32" s="75" t="s">
        <v>140</v>
      </c>
      <c r="B32" s="76" t="s">
        <v>139</v>
      </c>
      <c r="C32" s="62" t="s">
        <v>141</v>
      </c>
      <c r="D32" s="72"/>
      <c r="E32" s="64" t="s">
        <v>30</v>
      </c>
      <c r="F32" s="90">
        <v>30</v>
      </c>
      <c r="G32" s="65"/>
      <c r="H32" s="66">
        <f>ROUND(G32*F32,2)</f>
        <v>0</v>
      </c>
      <c r="I32"/>
      <c r="J32"/>
      <c r="K32"/>
    </row>
    <row r="33" spans="1:11" s="67" customFormat="1" ht="30" customHeight="1">
      <c r="A33" s="75" t="s">
        <v>302</v>
      </c>
      <c r="B33" s="61" t="s">
        <v>157</v>
      </c>
      <c r="C33" s="62" t="s">
        <v>304</v>
      </c>
      <c r="D33" s="72" t="s">
        <v>136</v>
      </c>
      <c r="E33" s="64" t="s">
        <v>30</v>
      </c>
      <c r="F33" s="90">
        <v>2</v>
      </c>
      <c r="G33" s="65"/>
      <c r="H33" s="66">
        <f>ROUND(G33*F33,2)</f>
        <v>0</v>
      </c>
      <c r="I33"/>
      <c r="J33"/>
      <c r="K33"/>
    </row>
    <row r="34" spans="1:11" s="69" customFormat="1" ht="30" customHeight="1">
      <c r="A34" s="75" t="s">
        <v>246</v>
      </c>
      <c r="B34" s="61" t="s">
        <v>158</v>
      </c>
      <c r="C34" s="62" t="s">
        <v>248</v>
      </c>
      <c r="D34" s="72" t="s">
        <v>136</v>
      </c>
      <c r="E34" s="64" t="s">
        <v>30</v>
      </c>
      <c r="F34" s="90">
        <v>2</v>
      </c>
      <c r="G34" s="65"/>
      <c r="H34" s="66">
        <f>ROUND(G34*F34,2)</f>
        <v>0</v>
      </c>
      <c r="I34"/>
      <c r="J34"/>
      <c r="K34"/>
    </row>
    <row r="35" spans="1:11" s="69" customFormat="1" ht="30" customHeight="1">
      <c r="A35" s="75" t="s">
        <v>279</v>
      </c>
      <c r="B35" s="61" t="s">
        <v>160</v>
      </c>
      <c r="C35" s="62" t="s">
        <v>281</v>
      </c>
      <c r="D35" s="72" t="s">
        <v>136</v>
      </c>
      <c r="E35" s="64" t="s">
        <v>30</v>
      </c>
      <c r="F35" s="90">
        <v>2</v>
      </c>
      <c r="G35" s="65"/>
      <c r="H35" s="66">
        <f>ROUND(G35*F35,2)</f>
        <v>0</v>
      </c>
      <c r="I35"/>
      <c r="J35"/>
      <c r="K35"/>
    </row>
    <row r="36" spans="1:11" s="67" customFormat="1" ht="30" customHeight="1">
      <c r="A36" s="75" t="s">
        <v>307</v>
      </c>
      <c r="B36" s="61" t="s">
        <v>162</v>
      </c>
      <c r="C36" s="62" t="s">
        <v>309</v>
      </c>
      <c r="D36" s="72" t="s">
        <v>144</v>
      </c>
      <c r="E36" s="64"/>
      <c r="F36" s="91"/>
      <c r="G36" s="70"/>
      <c r="H36" s="66"/>
      <c r="I36"/>
      <c r="J36"/>
      <c r="K36"/>
    </row>
    <row r="37" spans="1:11" s="69" customFormat="1" ht="30" customHeight="1">
      <c r="A37" s="75" t="s">
        <v>310</v>
      </c>
      <c r="B37" s="71" t="s">
        <v>31</v>
      </c>
      <c r="C37" s="62" t="s">
        <v>385</v>
      </c>
      <c r="D37" s="72" t="s">
        <v>2</v>
      </c>
      <c r="E37" s="64" t="s">
        <v>51</v>
      </c>
      <c r="F37" s="90">
        <v>23</v>
      </c>
      <c r="G37" s="65"/>
      <c r="H37" s="66">
        <f>ROUND(G37*F37,2)</f>
        <v>0</v>
      </c>
      <c r="I37"/>
      <c r="J37"/>
      <c r="K37"/>
    </row>
    <row r="38" spans="1:11" s="69" customFormat="1" ht="30" customHeight="1">
      <c r="A38" s="75" t="s">
        <v>311</v>
      </c>
      <c r="B38" s="61" t="s">
        <v>166</v>
      </c>
      <c r="C38" s="62" t="s">
        <v>313</v>
      </c>
      <c r="D38" s="72" t="s">
        <v>144</v>
      </c>
      <c r="E38" s="64"/>
      <c r="F38" s="91"/>
      <c r="G38" s="70"/>
      <c r="H38" s="66"/>
      <c r="I38"/>
      <c r="J38"/>
      <c r="K38"/>
    </row>
    <row r="39" spans="1:11" s="69" customFormat="1" ht="30" customHeight="1">
      <c r="A39" s="75" t="s">
        <v>314</v>
      </c>
      <c r="B39" s="71" t="s">
        <v>31</v>
      </c>
      <c r="C39" s="62" t="s">
        <v>150</v>
      </c>
      <c r="D39" s="72" t="s">
        <v>151</v>
      </c>
      <c r="E39" s="64" t="s">
        <v>51</v>
      </c>
      <c r="F39" s="90">
        <v>25</v>
      </c>
      <c r="G39" s="65"/>
      <c r="H39" s="66">
        <f>ROUND(G39*F39,2)</f>
        <v>0</v>
      </c>
      <c r="I39"/>
      <c r="J39"/>
      <c r="K39"/>
    </row>
    <row r="40" spans="1:11" s="69" customFormat="1" ht="30" customHeight="1">
      <c r="A40" s="75" t="s">
        <v>345</v>
      </c>
      <c r="B40" s="71" t="s">
        <v>40</v>
      </c>
      <c r="C40" s="62" t="s">
        <v>346</v>
      </c>
      <c r="D40" s="72" t="s">
        <v>347</v>
      </c>
      <c r="E40" s="64" t="s">
        <v>51</v>
      </c>
      <c r="F40" s="90">
        <v>13.5</v>
      </c>
      <c r="G40" s="65"/>
      <c r="H40" s="66">
        <f>ROUND(G40*F40,2)</f>
        <v>0</v>
      </c>
      <c r="I40"/>
      <c r="J40"/>
      <c r="K40"/>
    </row>
    <row r="41" spans="1:11" s="69" customFormat="1" ht="30" customHeight="1">
      <c r="A41" s="75" t="s">
        <v>142</v>
      </c>
      <c r="B41" s="61" t="s">
        <v>169</v>
      </c>
      <c r="C41" s="62" t="s">
        <v>53</v>
      </c>
      <c r="D41" s="72" t="s">
        <v>144</v>
      </c>
      <c r="E41" s="64"/>
      <c r="F41" s="91"/>
      <c r="G41" s="70"/>
      <c r="H41" s="66"/>
      <c r="I41"/>
      <c r="J41"/>
      <c r="K41"/>
    </row>
    <row r="42" spans="1:11" s="69" customFormat="1" ht="30" customHeight="1">
      <c r="A42" s="75" t="s">
        <v>145</v>
      </c>
      <c r="B42" s="71" t="s">
        <v>31</v>
      </c>
      <c r="C42" s="62" t="s">
        <v>146</v>
      </c>
      <c r="D42" s="72" t="s">
        <v>147</v>
      </c>
      <c r="E42" s="64"/>
      <c r="F42" s="91"/>
      <c r="G42" s="66"/>
      <c r="H42" s="66"/>
      <c r="I42"/>
      <c r="J42"/>
      <c r="K42"/>
    </row>
    <row r="43" spans="1:11" s="69" customFormat="1" ht="30" customHeight="1">
      <c r="A43" s="75" t="s">
        <v>148</v>
      </c>
      <c r="B43" s="76" t="s">
        <v>139</v>
      </c>
      <c r="C43" s="62" t="s">
        <v>149</v>
      </c>
      <c r="D43" s="72"/>
      <c r="E43" s="64" t="s">
        <v>51</v>
      </c>
      <c r="F43" s="90">
        <v>8</v>
      </c>
      <c r="G43" s="65"/>
      <c r="H43" s="66">
        <f>ROUND(G43*F43,2)</f>
        <v>0</v>
      </c>
      <c r="I43"/>
      <c r="J43"/>
      <c r="K43"/>
    </row>
    <row r="44" spans="1:11" s="69" customFormat="1" ht="30" customHeight="1">
      <c r="A44" s="75" t="s">
        <v>351</v>
      </c>
      <c r="B44" s="61" t="s">
        <v>172</v>
      </c>
      <c r="C44" s="62" t="s">
        <v>352</v>
      </c>
      <c r="D44" s="78" t="s">
        <v>353</v>
      </c>
      <c r="E44" s="99"/>
      <c r="F44" s="91"/>
      <c r="G44" s="70"/>
      <c r="H44" s="66"/>
      <c r="I44"/>
      <c r="J44"/>
      <c r="K44"/>
    </row>
    <row r="45" spans="1:11" s="69" customFormat="1" ht="30" customHeight="1">
      <c r="A45" s="75" t="s">
        <v>354</v>
      </c>
      <c r="B45" s="71" t="s">
        <v>31</v>
      </c>
      <c r="C45" s="62" t="s">
        <v>85</v>
      </c>
      <c r="D45" s="72"/>
      <c r="E45" s="64"/>
      <c r="F45" s="91"/>
      <c r="G45" s="70"/>
      <c r="H45" s="66"/>
      <c r="I45"/>
      <c r="J45"/>
      <c r="K45"/>
    </row>
    <row r="46" spans="1:11" s="69" customFormat="1" ht="30" customHeight="1">
      <c r="A46" s="75" t="s">
        <v>355</v>
      </c>
      <c r="B46" s="76" t="s">
        <v>139</v>
      </c>
      <c r="C46" s="62" t="s">
        <v>159</v>
      </c>
      <c r="D46" s="72"/>
      <c r="E46" s="64" t="s">
        <v>32</v>
      </c>
      <c r="F46" s="90">
        <v>20</v>
      </c>
      <c r="G46" s="65"/>
      <c r="H46" s="66">
        <f>ROUND(G46*F46,2)</f>
        <v>0</v>
      </c>
      <c r="I46"/>
      <c r="J46"/>
      <c r="K46"/>
    </row>
    <row r="47" spans="1:8" ht="30" customHeight="1">
      <c r="A47" s="12"/>
      <c r="B47" s="100"/>
      <c r="C47" s="27" t="s">
        <v>21</v>
      </c>
      <c r="D47" s="97"/>
      <c r="E47" s="89"/>
      <c r="F47" s="93"/>
      <c r="G47" s="12"/>
      <c r="H47" s="15"/>
    </row>
    <row r="48" spans="1:11" s="67" customFormat="1" ht="30" customHeight="1">
      <c r="A48" s="60" t="s">
        <v>56</v>
      </c>
      <c r="B48" s="61" t="s">
        <v>176</v>
      </c>
      <c r="C48" s="62" t="s">
        <v>57</v>
      </c>
      <c r="D48" s="78" t="s">
        <v>356</v>
      </c>
      <c r="E48" s="64"/>
      <c r="F48" s="94"/>
      <c r="G48" s="70"/>
      <c r="H48" s="79"/>
      <c r="I48"/>
      <c r="J48"/>
      <c r="K48"/>
    </row>
    <row r="49" spans="1:11" s="67" customFormat="1" ht="30" customHeight="1">
      <c r="A49" s="60" t="s">
        <v>193</v>
      </c>
      <c r="B49" s="71" t="s">
        <v>31</v>
      </c>
      <c r="C49" s="62" t="s">
        <v>390</v>
      </c>
      <c r="D49" s="72"/>
      <c r="E49" s="64" t="s">
        <v>30</v>
      </c>
      <c r="F49" s="90">
        <v>807</v>
      </c>
      <c r="G49" s="65"/>
      <c r="H49" s="66">
        <f>ROUND(G49*F49,2)</f>
        <v>0</v>
      </c>
      <c r="I49"/>
      <c r="J49"/>
      <c r="K49"/>
    </row>
    <row r="50" spans="1:8" ht="30" customHeight="1">
      <c r="A50" s="12"/>
      <c r="B50" s="100"/>
      <c r="C50" s="27" t="s">
        <v>22</v>
      </c>
      <c r="D50" s="97"/>
      <c r="E50" s="101"/>
      <c r="F50" s="93"/>
      <c r="G50" s="12"/>
      <c r="H50" s="15"/>
    </row>
    <row r="51" spans="1:11" s="86" customFormat="1" ht="30" customHeight="1">
      <c r="A51" s="60" t="s">
        <v>95</v>
      </c>
      <c r="B51" s="61" t="s">
        <v>178</v>
      </c>
      <c r="C51" s="85" t="s">
        <v>170</v>
      </c>
      <c r="D51" s="72" t="s">
        <v>164</v>
      </c>
      <c r="E51" s="64"/>
      <c r="F51" s="94"/>
      <c r="G51" s="70"/>
      <c r="H51" s="79"/>
      <c r="I51"/>
      <c r="J51"/>
      <c r="K51"/>
    </row>
    <row r="52" spans="1:11" s="69" customFormat="1" ht="30" customHeight="1">
      <c r="A52" s="60" t="s">
        <v>97</v>
      </c>
      <c r="B52" s="71" t="s">
        <v>31</v>
      </c>
      <c r="C52" s="62" t="s">
        <v>98</v>
      </c>
      <c r="D52" s="72"/>
      <c r="E52" s="64" t="s">
        <v>37</v>
      </c>
      <c r="F52" s="90">
        <v>1</v>
      </c>
      <c r="G52" s="65"/>
      <c r="H52" s="66">
        <f>ROUND(G52*F52,2)</f>
        <v>0</v>
      </c>
      <c r="I52"/>
      <c r="J52"/>
      <c r="K52"/>
    </row>
    <row r="53" spans="1:11" s="69" customFormat="1" ht="30" customHeight="1">
      <c r="A53" s="60" t="s">
        <v>99</v>
      </c>
      <c r="B53" s="71" t="s">
        <v>40</v>
      </c>
      <c r="C53" s="62" t="s">
        <v>100</v>
      </c>
      <c r="D53" s="72"/>
      <c r="E53" s="64" t="s">
        <v>37</v>
      </c>
      <c r="F53" s="90">
        <v>1</v>
      </c>
      <c r="G53" s="65"/>
      <c r="H53" s="66">
        <f>ROUND(G53*F53,2)</f>
        <v>0</v>
      </c>
      <c r="I53"/>
      <c r="J53"/>
      <c r="K53"/>
    </row>
    <row r="54" spans="1:8" ht="30" customHeight="1">
      <c r="A54" s="12"/>
      <c r="B54" s="102"/>
      <c r="C54" s="27" t="s">
        <v>23</v>
      </c>
      <c r="D54" s="97"/>
      <c r="E54" s="101"/>
      <c r="F54" s="93"/>
      <c r="G54" s="12"/>
      <c r="H54" s="15"/>
    </row>
    <row r="55" spans="1:11" s="69" customFormat="1" ht="30" customHeight="1">
      <c r="A55" s="60" t="s">
        <v>61</v>
      </c>
      <c r="B55" s="61" t="s">
        <v>181</v>
      </c>
      <c r="C55" s="62" t="s">
        <v>104</v>
      </c>
      <c r="D55" s="72" t="s">
        <v>185</v>
      </c>
      <c r="E55" s="64" t="s">
        <v>37</v>
      </c>
      <c r="F55" s="90">
        <v>1</v>
      </c>
      <c r="G55" s="65"/>
      <c r="H55" s="66">
        <f>ROUND(G55*F55,2)</f>
        <v>0</v>
      </c>
      <c r="I55"/>
      <c r="J55"/>
      <c r="K55"/>
    </row>
    <row r="56" spans="1:8" ht="30" customHeight="1">
      <c r="A56" s="12"/>
      <c r="B56" s="96"/>
      <c r="C56" s="27" t="s">
        <v>24</v>
      </c>
      <c r="D56" s="97"/>
      <c r="E56" s="98"/>
      <c r="F56" s="93"/>
      <c r="G56" s="12"/>
      <c r="H56" s="15"/>
    </row>
    <row r="57" spans="1:11" s="67" customFormat="1" ht="30" customHeight="1">
      <c r="A57" s="75" t="s">
        <v>65</v>
      </c>
      <c r="B57" s="61" t="s">
        <v>184</v>
      </c>
      <c r="C57" s="62" t="s">
        <v>66</v>
      </c>
      <c r="D57" s="72" t="s">
        <v>188</v>
      </c>
      <c r="E57" s="64"/>
      <c r="F57" s="91"/>
      <c r="G57" s="70"/>
      <c r="H57" s="66"/>
      <c r="I57"/>
      <c r="J57"/>
      <c r="K57"/>
    </row>
    <row r="58" spans="1:11" s="69" customFormat="1" ht="30" customHeight="1">
      <c r="A58" s="75" t="s">
        <v>67</v>
      </c>
      <c r="B58" s="71" t="s">
        <v>31</v>
      </c>
      <c r="C58" s="62" t="s">
        <v>189</v>
      </c>
      <c r="D58" s="72"/>
      <c r="E58" s="64" t="s">
        <v>30</v>
      </c>
      <c r="F58" s="90">
        <v>40</v>
      </c>
      <c r="G58" s="65"/>
      <c r="H58" s="66">
        <f>ROUND(G58*F58,2)</f>
        <v>0</v>
      </c>
      <c r="I58"/>
      <c r="J58"/>
      <c r="K58"/>
    </row>
    <row r="59" spans="1:8" ht="30" customHeight="1" thickBot="1">
      <c r="A59" s="13"/>
      <c r="B59" s="103" t="str">
        <f>B6</f>
        <v>A</v>
      </c>
      <c r="C59" s="115" t="str">
        <f>C6</f>
        <v>Grosvenor Ave./Dorchester Ave. - Bounded by Grosvenor Ave., Dorchester Ave., Lilac St. and Wentworth St.</v>
      </c>
      <c r="D59" s="116"/>
      <c r="E59" s="116"/>
      <c r="F59" s="117"/>
      <c r="G59" s="13" t="s">
        <v>17</v>
      </c>
      <c r="H59" s="13">
        <f>SUM(H6:H58)</f>
        <v>0</v>
      </c>
    </row>
    <row r="60" spans="1:11" s="35" customFormat="1" ht="30" customHeight="1" thickTop="1">
      <c r="A60" s="33"/>
      <c r="B60" s="95" t="s">
        <v>13</v>
      </c>
      <c r="C60" s="112" t="s">
        <v>380</v>
      </c>
      <c r="D60" s="113"/>
      <c r="E60" s="113"/>
      <c r="F60" s="114"/>
      <c r="G60" s="33"/>
      <c r="H60" s="34"/>
      <c r="I60"/>
      <c r="J60"/>
      <c r="K60"/>
    </row>
    <row r="61" spans="1:8" ht="30" customHeight="1">
      <c r="A61" s="12"/>
      <c r="B61" s="96"/>
      <c r="C61" s="26" t="s">
        <v>19</v>
      </c>
      <c r="D61" s="97"/>
      <c r="E61" s="89" t="s">
        <v>2</v>
      </c>
      <c r="F61" s="89" t="s">
        <v>2</v>
      </c>
      <c r="G61" s="12" t="s">
        <v>2</v>
      </c>
      <c r="H61" s="15"/>
    </row>
    <row r="62" spans="1:11" s="67" customFormat="1" ht="30" customHeight="1">
      <c r="A62" s="60" t="s">
        <v>114</v>
      </c>
      <c r="B62" s="61" t="s">
        <v>68</v>
      </c>
      <c r="C62" s="62" t="s">
        <v>115</v>
      </c>
      <c r="D62" s="63" t="s">
        <v>329</v>
      </c>
      <c r="E62" s="64" t="s">
        <v>28</v>
      </c>
      <c r="F62" s="90">
        <v>470.5</v>
      </c>
      <c r="G62" s="65"/>
      <c r="H62" s="66">
        <f>ROUND(G62*F62,2)</f>
        <v>0</v>
      </c>
      <c r="I62"/>
      <c r="J62"/>
      <c r="K62"/>
    </row>
    <row r="63" spans="1:11" s="69" customFormat="1" ht="30" customHeight="1">
      <c r="A63" s="68" t="s">
        <v>116</v>
      </c>
      <c r="B63" s="61" t="s">
        <v>69</v>
      </c>
      <c r="C63" s="62" t="s">
        <v>117</v>
      </c>
      <c r="D63" s="63" t="s">
        <v>329</v>
      </c>
      <c r="E63" s="64" t="s">
        <v>30</v>
      </c>
      <c r="F63" s="90">
        <v>1256.5</v>
      </c>
      <c r="G63" s="65"/>
      <c r="H63" s="66">
        <f>ROUND(G63*F63,2)</f>
        <v>0</v>
      </c>
      <c r="I63"/>
      <c r="J63"/>
      <c r="K63"/>
    </row>
    <row r="64" spans="1:11" s="67" customFormat="1" ht="30" customHeight="1">
      <c r="A64" s="68" t="s">
        <v>118</v>
      </c>
      <c r="B64" s="61" t="s">
        <v>70</v>
      </c>
      <c r="C64" s="62" t="s">
        <v>120</v>
      </c>
      <c r="D64" s="63" t="s">
        <v>329</v>
      </c>
      <c r="E64" s="64"/>
      <c r="F64" s="91"/>
      <c r="G64" s="70"/>
      <c r="H64" s="66"/>
      <c r="I64"/>
      <c r="J64"/>
      <c r="K64"/>
    </row>
    <row r="65" spans="1:11" s="67" customFormat="1" ht="30" customHeight="1">
      <c r="A65" s="68" t="s">
        <v>203</v>
      </c>
      <c r="B65" s="71" t="s">
        <v>31</v>
      </c>
      <c r="C65" s="62" t="s">
        <v>204</v>
      </c>
      <c r="D65" s="72" t="s">
        <v>2</v>
      </c>
      <c r="E65" s="64" t="s">
        <v>32</v>
      </c>
      <c r="F65" s="90">
        <v>867</v>
      </c>
      <c r="G65" s="65"/>
      <c r="H65" s="66">
        <f>ROUND(G65*F65,2)</f>
        <v>0</v>
      </c>
      <c r="I65"/>
      <c r="J65"/>
      <c r="K65"/>
    </row>
    <row r="66" spans="1:11" s="67" customFormat="1" ht="30" customHeight="1">
      <c r="A66" s="68" t="s">
        <v>33</v>
      </c>
      <c r="B66" s="61" t="s">
        <v>71</v>
      </c>
      <c r="C66" s="62" t="s">
        <v>34</v>
      </c>
      <c r="D66" s="63" t="s">
        <v>329</v>
      </c>
      <c r="E66" s="64" t="s">
        <v>28</v>
      </c>
      <c r="F66" s="90">
        <v>94.5</v>
      </c>
      <c r="G66" s="65"/>
      <c r="H66" s="66">
        <f>ROUND(G66*F66,2)</f>
        <v>0</v>
      </c>
      <c r="I66"/>
      <c r="J66"/>
      <c r="K66"/>
    </row>
    <row r="67" spans="1:11" s="69" customFormat="1" ht="30" customHeight="1">
      <c r="A67" s="60" t="s">
        <v>35</v>
      </c>
      <c r="B67" s="61" t="s">
        <v>72</v>
      </c>
      <c r="C67" s="62" t="s">
        <v>36</v>
      </c>
      <c r="D67" s="63" t="s">
        <v>329</v>
      </c>
      <c r="E67" s="64" t="s">
        <v>30</v>
      </c>
      <c r="F67" s="90">
        <v>443.5</v>
      </c>
      <c r="G67" s="65"/>
      <c r="H67" s="66">
        <f>ROUND(G67*F67,2)</f>
        <v>0</v>
      </c>
      <c r="I67"/>
      <c r="J67"/>
      <c r="K67"/>
    </row>
    <row r="68" spans="1:11" s="69" customFormat="1" ht="30" customHeight="1">
      <c r="A68" s="68" t="s">
        <v>123</v>
      </c>
      <c r="B68" s="61" t="s">
        <v>73</v>
      </c>
      <c r="C68" s="62" t="s">
        <v>125</v>
      </c>
      <c r="D68" s="72" t="s">
        <v>126</v>
      </c>
      <c r="E68" s="64" t="s">
        <v>30</v>
      </c>
      <c r="F68" s="90">
        <v>1256.5</v>
      </c>
      <c r="G68" s="65"/>
      <c r="H68" s="66">
        <f>ROUND(G68*F68,2)</f>
        <v>0</v>
      </c>
      <c r="I68"/>
      <c r="J68"/>
      <c r="K68"/>
    </row>
    <row r="69" spans="1:8" ht="30" customHeight="1">
      <c r="A69" s="12"/>
      <c r="B69" s="96"/>
      <c r="C69" s="27" t="s">
        <v>20</v>
      </c>
      <c r="D69" s="97"/>
      <c r="E69" s="98"/>
      <c r="F69" s="97"/>
      <c r="G69" s="12"/>
      <c r="H69" s="15"/>
    </row>
    <row r="70" spans="1:11" s="67" customFormat="1" ht="30" customHeight="1">
      <c r="A70" s="75" t="s">
        <v>74</v>
      </c>
      <c r="B70" s="61" t="s">
        <v>75</v>
      </c>
      <c r="C70" s="62" t="s">
        <v>76</v>
      </c>
      <c r="D70" s="63" t="s">
        <v>329</v>
      </c>
      <c r="E70" s="64"/>
      <c r="F70" s="91"/>
      <c r="G70" s="70"/>
      <c r="H70" s="66"/>
      <c r="I70"/>
      <c r="J70"/>
      <c r="K70"/>
    </row>
    <row r="71" spans="1:11" s="69" customFormat="1" ht="30" customHeight="1">
      <c r="A71" s="75" t="s">
        <v>77</v>
      </c>
      <c r="B71" s="71" t="s">
        <v>31</v>
      </c>
      <c r="C71" s="62" t="s">
        <v>78</v>
      </c>
      <c r="D71" s="72" t="s">
        <v>2</v>
      </c>
      <c r="E71" s="64" t="s">
        <v>30</v>
      </c>
      <c r="F71" s="90">
        <v>1239.5</v>
      </c>
      <c r="G71" s="65"/>
      <c r="H71" s="66">
        <f>ROUND(G71*F71,2)</f>
        <v>0</v>
      </c>
      <c r="I71"/>
      <c r="J71"/>
      <c r="K71"/>
    </row>
    <row r="72" spans="1:11" s="69" customFormat="1" ht="30" customHeight="1">
      <c r="A72" s="75" t="s">
        <v>338</v>
      </c>
      <c r="B72" s="71" t="s">
        <v>40</v>
      </c>
      <c r="C72" s="62" t="s">
        <v>339</v>
      </c>
      <c r="D72" s="72" t="s">
        <v>2</v>
      </c>
      <c r="E72" s="64" t="s">
        <v>30</v>
      </c>
      <c r="F72" s="90">
        <v>33.5</v>
      </c>
      <c r="G72" s="65"/>
      <c r="H72" s="66">
        <f>ROUND(G72*F72,2)</f>
        <v>0</v>
      </c>
      <c r="I72"/>
      <c r="J72"/>
      <c r="K72"/>
    </row>
    <row r="73" spans="1:11" s="69" customFormat="1" ht="30" customHeight="1">
      <c r="A73" s="75" t="s">
        <v>391</v>
      </c>
      <c r="B73" s="61" t="s">
        <v>79</v>
      </c>
      <c r="C73" s="62" t="s">
        <v>392</v>
      </c>
      <c r="D73" s="72" t="s">
        <v>340</v>
      </c>
      <c r="E73" s="64"/>
      <c r="F73" s="90"/>
      <c r="G73" s="65"/>
      <c r="H73" s="66"/>
      <c r="I73"/>
      <c r="J73"/>
      <c r="K73"/>
    </row>
    <row r="74" spans="1:11" s="69" customFormat="1" ht="30" customHeight="1">
      <c r="A74" s="75" t="s">
        <v>393</v>
      </c>
      <c r="B74" s="71" t="s">
        <v>31</v>
      </c>
      <c r="C74" s="62" t="s">
        <v>210</v>
      </c>
      <c r="D74" s="72" t="s">
        <v>2</v>
      </c>
      <c r="E74" s="64" t="s">
        <v>30</v>
      </c>
      <c r="F74" s="90">
        <v>91.5</v>
      </c>
      <c r="G74" s="65"/>
      <c r="H74" s="66">
        <f>ROUND(G74*F74,2)</f>
        <v>0</v>
      </c>
      <c r="I74"/>
      <c r="J74"/>
      <c r="K74"/>
    </row>
    <row r="75" spans="1:11" s="69" customFormat="1" ht="30" customHeight="1">
      <c r="A75" s="75" t="s">
        <v>41</v>
      </c>
      <c r="B75" s="61" t="s">
        <v>80</v>
      </c>
      <c r="C75" s="62" t="s">
        <v>42</v>
      </c>
      <c r="D75" s="72" t="s">
        <v>340</v>
      </c>
      <c r="E75" s="64"/>
      <c r="F75" s="91"/>
      <c r="G75" s="70"/>
      <c r="H75" s="66"/>
      <c r="I75"/>
      <c r="J75"/>
      <c r="K75"/>
    </row>
    <row r="76" spans="1:11" s="69" customFormat="1" ht="30" customHeight="1">
      <c r="A76" s="75" t="s">
        <v>43</v>
      </c>
      <c r="B76" s="71" t="s">
        <v>31</v>
      </c>
      <c r="C76" s="62" t="s">
        <v>44</v>
      </c>
      <c r="D76" s="72" t="s">
        <v>2</v>
      </c>
      <c r="E76" s="64" t="s">
        <v>37</v>
      </c>
      <c r="F76" s="90">
        <v>45</v>
      </c>
      <c r="G76" s="65"/>
      <c r="H76" s="66">
        <f>ROUND(G76*F76,2)</f>
        <v>0</v>
      </c>
      <c r="I76"/>
      <c r="J76"/>
      <c r="K76"/>
    </row>
    <row r="77" spans="1:11" s="69" customFormat="1" ht="30" customHeight="1">
      <c r="A77" s="75" t="s">
        <v>45</v>
      </c>
      <c r="B77" s="61" t="s">
        <v>81</v>
      </c>
      <c r="C77" s="62" t="s">
        <v>46</v>
      </c>
      <c r="D77" s="72" t="s">
        <v>340</v>
      </c>
      <c r="E77" s="64"/>
      <c r="F77" s="91"/>
      <c r="G77" s="70"/>
      <c r="H77" s="66"/>
      <c r="I77"/>
      <c r="J77"/>
      <c r="K77"/>
    </row>
    <row r="78" spans="1:11" s="69" customFormat="1" ht="30" customHeight="1">
      <c r="A78" s="75" t="s">
        <v>47</v>
      </c>
      <c r="B78" s="71" t="s">
        <v>31</v>
      </c>
      <c r="C78" s="62" t="s">
        <v>48</v>
      </c>
      <c r="D78" s="72" t="s">
        <v>2</v>
      </c>
      <c r="E78" s="64" t="s">
        <v>37</v>
      </c>
      <c r="F78" s="90">
        <v>45</v>
      </c>
      <c r="G78" s="65"/>
      <c r="H78" s="66">
        <f>ROUND(G78*F78,2)</f>
        <v>0</v>
      </c>
      <c r="I78"/>
      <c r="J78"/>
      <c r="K78"/>
    </row>
    <row r="79" spans="1:11" s="67" customFormat="1" ht="30" customHeight="1">
      <c r="A79" s="75" t="s">
        <v>134</v>
      </c>
      <c r="B79" s="61" t="s">
        <v>82</v>
      </c>
      <c r="C79" s="62" t="s">
        <v>49</v>
      </c>
      <c r="D79" s="72" t="s">
        <v>136</v>
      </c>
      <c r="E79" s="64"/>
      <c r="F79" s="91"/>
      <c r="G79" s="70"/>
      <c r="H79" s="66"/>
      <c r="I79"/>
      <c r="J79"/>
      <c r="K79"/>
    </row>
    <row r="80" spans="1:11" s="69" customFormat="1" ht="30" customHeight="1">
      <c r="A80" s="75" t="s">
        <v>137</v>
      </c>
      <c r="B80" s="71" t="s">
        <v>31</v>
      </c>
      <c r="C80" s="62" t="s">
        <v>138</v>
      </c>
      <c r="D80" s="72" t="s">
        <v>50</v>
      </c>
      <c r="E80" s="64"/>
      <c r="F80" s="91"/>
      <c r="G80" s="70"/>
      <c r="H80" s="66"/>
      <c r="I80"/>
      <c r="J80"/>
      <c r="K80"/>
    </row>
    <row r="81" spans="1:11" s="69" customFormat="1" ht="30" customHeight="1">
      <c r="A81" s="75" t="s">
        <v>140</v>
      </c>
      <c r="B81" s="76" t="s">
        <v>139</v>
      </c>
      <c r="C81" s="62" t="s">
        <v>141</v>
      </c>
      <c r="D81" s="72"/>
      <c r="E81" s="64" t="s">
        <v>30</v>
      </c>
      <c r="F81" s="90">
        <v>36</v>
      </c>
      <c r="G81" s="65"/>
      <c r="H81" s="66">
        <f>ROUND(G81*F81,2)</f>
        <v>0</v>
      </c>
      <c r="I81"/>
      <c r="J81"/>
      <c r="K81"/>
    </row>
    <row r="82" spans="1:11" s="67" customFormat="1" ht="30" customHeight="1">
      <c r="A82" s="75" t="s">
        <v>302</v>
      </c>
      <c r="B82" s="61" t="s">
        <v>83</v>
      </c>
      <c r="C82" s="62" t="s">
        <v>304</v>
      </c>
      <c r="D82" s="72" t="s">
        <v>136</v>
      </c>
      <c r="E82" s="64" t="s">
        <v>30</v>
      </c>
      <c r="F82" s="90">
        <v>1</v>
      </c>
      <c r="G82" s="65"/>
      <c r="H82" s="66">
        <f>ROUND(G82*F82,2)</f>
        <v>0</v>
      </c>
      <c r="I82"/>
      <c r="J82"/>
      <c r="K82"/>
    </row>
    <row r="83" spans="1:11" s="69" customFormat="1" ht="30" customHeight="1">
      <c r="A83" s="75" t="s">
        <v>246</v>
      </c>
      <c r="B83" s="61" t="s">
        <v>84</v>
      </c>
      <c r="C83" s="62" t="s">
        <v>248</v>
      </c>
      <c r="D83" s="72" t="s">
        <v>136</v>
      </c>
      <c r="E83" s="64" t="s">
        <v>30</v>
      </c>
      <c r="F83" s="90">
        <v>1</v>
      </c>
      <c r="G83" s="65"/>
      <c r="H83" s="66">
        <f>ROUND(G83*F83,2)</f>
        <v>0</v>
      </c>
      <c r="I83"/>
      <c r="J83"/>
      <c r="K83"/>
    </row>
    <row r="84" spans="1:11" s="69" customFormat="1" ht="30" customHeight="1">
      <c r="A84" s="75" t="s">
        <v>279</v>
      </c>
      <c r="B84" s="61" t="s">
        <v>190</v>
      </c>
      <c r="C84" s="62" t="s">
        <v>281</v>
      </c>
      <c r="D84" s="72" t="s">
        <v>136</v>
      </c>
      <c r="E84" s="64" t="s">
        <v>30</v>
      </c>
      <c r="F84" s="90">
        <v>1</v>
      </c>
      <c r="G84" s="65"/>
      <c r="H84" s="66">
        <f>ROUND(G84*F84,2)</f>
        <v>0</v>
      </c>
      <c r="I84"/>
      <c r="J84"/>
      <c r="K84"/>
    </row>
    <row r="85" spans="1:11" s="67" customFormat="1" ht="30" customHeight="1">
      <c r="A85" s="75" t="s">
        <v>307</v>
      </c>
      <c r="B85" s="61" t="s">
        <v>191</v>
      </c>
      <c r="C85" s="62" t="s">
        <v>309</v>
      </c>
      <c r="D85" s="72" t="s">
        <v>144</v>
      </c>
      <c r="E85" s="64"/>
      <c r="F85" s="91"/>
      <c r="G85" s="70"/>
      <c r="H85" s="66"/>
      <c r="I85"/>
      <c r="J85"/>
      <c r="K85"/>
    </row>
    <row r="86" spans="1:11" s="69" customFormat="1" ht="30" customHeight="1">
      <c r="A86" s="75" t="s">
        <v>310</v>
      </c>
      <c r="B86" s="71" t="s">
        <v>31</v>
      </c>
      <c r="C86" s="62" t="s">
        <v>385</v>
      </c>
      <c r="D86" s="72" t="s">
        <v>2</v>
      </c>
      <c r="E86" s="64" t="s">
        <v>51</v>
      </c>
      <c r="F86" s="90">
        <v>24</v>
      </c>
      <c r="G86" s="65"/>
      <c r="H86" s="66">
        <f>ROUND(G86*F86,2)</f>
        <v>0</v>
      </c>
      <c r="I86"/>
      <c r="J86"/>
      <c r="K86"/>
    </row>
    <row r="87" spans="1:11" s="69" customFormat="1" ht="30" customHeight="1">
      <c r="A87" s="75" t="s">
        <v>311</v>
      </c>
      <c r="B87" s="61" t="s">
        <v>192</v>
      </c>
      <c r="C87" s="62" t="s">
        <v>313</v>
      </c>
      <c r="D87" s="72" t="s">
        <v>144</v>
      </c>
      <c r="E87" s="64"/>
      <c r="F87" s="91"/>
      <c r="G87" s="70"/>
      <c r="H87" s="66"/>
      <c r="I87"/>
      <c r="J87"/>
      <c r="K87"/>
    </row>
    <row r="88" spans="1:11" s="69" customFormat="1" ht="30" customHeight="1">
      <c r="A88" s="75" t="s">
        <v>314</v>
      </c>
      <c r="B88" s="71" t="s">
        <v>31</v>
      </c>
      <c r="C88" s="62" t="s">
        <v>150</v>
      </c>
      <c r="D88" s="72" t="s">
        <v>151</v>
      </c>
      <c r="E88" s="64" t="s">
        <v>51</v>
      </c>
      <c r="F88" s="90">
        <v>60</v>
      </c>
      <c r="G88" s="65"/>
      <c r="H88" s="66">
        <f>ROUND(G88*F88,2)</f>
        <v>0</v>
      </c>
      <c r="I88"/>
      <c r="J88"/>
      <c r="K88"/>
    </row>
    <row r="89" spans="1:11" s="69" customFormat="1" ht="30" customHeight="1">
      <c r="A89" s="75" t="s">
        <v>345</v>
      </c>
      <c r="B89" s="71" t="s">
        <v>40</v>
      </c>
      <c r="C89" s="62" t="s">
        <v>346</v>
      </c>
      <c r="D89" s="72" t="s">
        <v>347</v>
      </c>
      <c r="E89" s="64" t="s">
        <v>51</v>
      </c>
      <c r="F89" s="90">
        <v>13.5</v>
      </c>
      <c r="G89" s="65"/>
      <c r="H89" s="66">
        <f>ROUND(G89*F89,2)</f>
        <v>0</v>
      </c>
      <c r="I89"/>
      <c r="J89"/>
      <c r="K89"/>
    </row>
    <row r="90" spans="1:11" s="69" customFormat="1" ht="30" customHeight="1">
      <c r="A90" s="75" t="s">
        <v>142</v>
      </c>
      <c r="B90" s="61" t="s">
        <v>194</v>
      </c>
      <c r="C90" s="62" t="s">
        <v>53</v>
      </c>
      <c r="D90" s="72" t="s">
        <v>144</v>
      </c>
      <c r="E90" s="64"/>
      <c r="F90" s="91"/>
      <c r="G90" s="70"/>
      <c r="H90" s="66"/>
      <c r="I90"/>
      <c r="J90"/>
      <c r="K90"/>
    </row>
    <row r="91" spans="1:11" s="69" customFormat="1" ht="30" customHeight="1">
      <c r="A91" s="75" t="s">
        <v>145</v>
      </c>
      <c r="B91" s="71" t="s">
        <v>31</v>
      </c>
      <c r="C91" s="62" t="s">
        <v>146</v>
      </c>
      <c r="D91" s="72" t="s">
        <v>147</v>
      </c>
      <c r="E91" s="64"/>
      <c r="F91" s="91"/>
      <c r="G91" s="66"/>
      <c r="H91" s="66"/>
      <c r="I91"/>
      <c r="J91"/>
      <c r="K91"/>
    </row>
    <row r="92" spans="1:11" s="69" customFormat="1" ht="30" customHeight="1">
      <c r="A92" s="75" t="s">
        <v>148</v>
      </c>
      <c r="B92" s="76" t="s">
        <v>139</v>
      </c>
      <c r="C92" s="62" t="s">
        <v>149</v>
      </c>
      <c r="D92" s="72"/>
      <c r="E92" s="64" t="s">
        <v>51</v>
      </c>
      <c r="F92" s="90">
        <v>8</v>
      </c>
      <c r="G92" s="65"/>
      <c r="H92" s="66">
        <f>ROUND(G92*F92,2)</f>
        <v>0</v>
      </c>
      <c r="I92"/>
      <c r="J92"/>
      <c r="K92"/>
    </row>
    <row r="93" spans="1:11" s="69" customFormat="1" ht="30" customHeight="1">
      <c r="A93" s="75" t="s">
        <v>387</v>
      </c>
      <c r="B93" s="71" t="s">
        <v>40</v>
      </c>
      <c r="C93" s="62" t="s">
        <v>388</v>
      </c>
      <c r="D93" s="72" t="s">
        <v>389</v>
      </c>
      <c r="E93" s="64" t="s">
        <v>51</v>
      </c>
      <c r="F93" s="90">
        <v>130.5</v>
      </c>
      <c r="G93" s="65"/>
      <c r="H93" s="66">
        <f>ROUND(G93*F93,2)</f>
        <v>0</v>
      </c>
      <c r="I93"/>
      <c r="J93"/>
      <c r="K93"/>
    </row>
    <row r="94" spans="1:11" s="69" customFormat="1" ht="30" customHeight="1">
      <c r="A94" s="75" t="s">
        <v>351</v>
      </c>
      <c r="B94" s="61" t="s">
        <v>195</v>
      </c>
      <c r="C94" s="62" t="s">
        <v>352</v>
      </c>
      <c r="D94" s="78" t="s">
        <v>353</v>
      </c>
      <c r="E94" s="99"/>
      <c r="F94" s="91"/>
      <c r="G94" s="70"/>
      <c r="H94" s="66"/>
      <c r="I94"/>
      <c r="J94"/>
      <c r="K94"/>
    </row>
    <row r="95" spans="1:11" s="69" customFormat="1" ht="30" customHeight="1">
      <c r="A95" s="75" t="s">
        <v>354</v>
      </c>
      <c r="B95" s="71" t="s">
        <v>31</v>
      </c>
      <c r="C95" s="62" t="s">
        <v>85</v>
      </c>
      <c r="D95" s="72"/>
      <c r="E95" s="64"/>
      <c r="F95" s="91"/>
      <c r="G95" s="70"/>
      <c r="H95" s="66"/>
      <c r="I95"/>
      <c r="J95"/>
      <c r="K95"/>
    </row>
    <row r="96" spans="1:11" s="69" customFormat="1" ht="30" customHeight="1">
      <c r="A96" s="75" t="s">
        <v>355</v>
      </c>
      <c r="B96" s="76" t="s">
        <v>139</v>
      </c>
      <c r="C96" s="62" t="s">
        <v>159</v>
      </c>
      <c r="D96" s="72"/>
      <c r="E96" s="64" t="s">
        <v>32</v>
      </c>
      <c r="F96" s="90">
        <v>6</v>
      </c>
      <c r="G96" s="65"/>
      <c r="H96" s="66">
        <f>ROUND(G96*F96,2)</f>
        <v>0</v>
      </c>
      <c r="I96"/>
      <c r="J96"/>
      <c r="K96"/>
    </row>
    <row r="97" spans="1:8" ht="30" customHeight="1">
      <c r="A97" s="12"/>
      <c r="B97" s="100"/>
      <c r="C97" s="27" t="s">
        <v>21</v>
      </c>
      <c r="D97" s="97"/>
      <c r="E97" s="89"/>
      <c r="F97" s="89"/>
      <c r="G97" s="12"/>
      <c r="H97" s="15"/>
    </row>
    <row r="98" spans="1:11" s="67" customFormat="1" ht="30" customHeight="1">
      <c r="A98" s="60" t="s">
        <v>56</v>
      </c>
      <c r="B98" s="61" t="s">
        <v>196</v>
      </c>
      <c r="C98" s="62" t="s">
        <v>57</v>
      </c>
      <c r="D98" s="78" t="s">
        <v>356</v>
      </c>
      <c r="E98" s="64"/>
      <c r="F98" s="94"/>
      <c r="G98" s="70"/>
      <c r="H98" s="79"/>
      <c r="I98"/>
      <c r="J98"/>
      <c r="K98"/>
    </row>
    <row r="99" spans="1:11" s="67" customFormat="1" ht="30" customHeight="1">
      <c r="A99" s="60" t="s">
        <v>193</v>
      </c>
      <c r="B99" s="71" t="s">
        <v>31</v>
      </c>
      <c r="C99" s="62" t="s">
        <v>390</v>
      </c>
      <c r="D99" s="72"/>
      <c r="E99" s="64" t="s">
        <v>30</v>
      </c>
      <c r="F99" s="90">
        <v>1147</v>
      </c>
      <c r="G99" s="65"/>
      <c r="H99" s="66">
        <f>ROUND(G99*F99,2)</f>
        <v>0</v>
      </c>
      <c r="I99"/>
      <c r="J99"/>
      <c r="K99"/>
    </row>
    <row r="100" spans="1:8" ht="30" customHeight="1">
      <c r="A100" s="12"/>
      <c r="B100" s="100"/>
      <c r="C100" s="27" t="s">
        <v>22</v>
      </c>
      <c r="D100" s="97"/>
      <c r="E100" s="101"/>
      <c r="F100" s="89"/>
      <c r="G100" s="12"/>
      <c r="H100" s="15"/>
    </row>
    <row r="101" spans="1:11" s="86" customFormat="1" ht="30" customHeight="1">
      <c r="A101" s="60" t="s">
        <v>95</v>
      </c>
      <c r="B101" s="61" t="s">
        <v>197</v>
      </c>
      <c r="C101" s="85" t="s">
        <v>170</v>
      </c>
      <c r="D101" s="72" t="s">
        <v>164</v>
      </c>
      <c r="E101" s="64"/>
      <c r="F101" s="94"/>
      <c r="G101" s="70"/>
      <c r="H101" s="79"/>
      <c r="I101"/>
      <c r="J101"/>
      <c r="K101"/>
    </row>
    <row r="102" spans="1:11" s="69" customFormat="1" ht="30" customHeight="1">
      <c r="A102" s="60" t="s">
        <v>97</v>
      </c>
      <c r="B102" s="71" t="s">
        <v>31</v>
      </c>
      <c r="C102" s="62" t="s">
        <v>98</v>
      </c>
      <c r="D102" s="72"/>
      <c r="E102" s="64" t="s">
        <v>37</v>
      </c>
      <c r="F102" s="90">
        <v>2</v>
      </c>
      <c r="G102" s="65"/>
      <c r="H102" s="66">
        <f>ROUND(G102*F102,2)</f>
        <v>0</v>
      </c>
      <c r="I102"/>
      <c r="J102"/>
      <c r="K102"/>
    </row>
    <row r="103" spans="1:11" s="69" customFormat="1" ht="30" customHeight="1">
      <c r="A103" s="60" t="s">
        <v>99</v>
      </c>
      <c r="B103" s="71" t="s">
        <v>40</v>
      </c>
      <c r="C103" s="62" t="s">
        <v>100</v>
      </c>
      <c r="D103" s="72"/>
      <c r="E103" s="64" t="s">
        <v>37</v>
      </c>
      <c r="F103" s="90">
        <v>2</v>
      </c>
      <c r="G103" s="65"/>
      <c r="H103" s="66">
        <f>ROUND(G103*F103,2)</f>
        <v>0</v>
      </c>
      <c r="I103"/>
      <c r="J103"/>
      <c r="K103"/>
    </row>
    <row r="104" spans="1:11" s="69" customFormat="1" ht="30" customHeight="1">
      <c r="A104" s="60" t="s">
        <v>58</v>
      </c>
      <c r="B104" s="71" t="s">
        <v>52</v>
      </c>
      <c r="C104" s="62" t="s">
        <v>101</v>
      </c>
      <c r="D104" s="72"/>
      <c r="E104" s="64" t="s">
        <v>37</v>
      </c>
      <c r="F104" s="90">
        <v>1</v>
      </c>
      <c r="G104" s="65"/>
      <c r="H104" s="66">
        <f>ROUND(G104*F104,2)</f>
        <v>0</v>
      </c>
      <c r="I104"/>
      <c r="J104"/>
      <c r="K104"/>
    </row>
    <row r="105" spans="1:11" s="69" customFormat="1" ht="30" customHeight="1">
      <c r="A105" s="60" t="s">
        <v>59</v>
      </c>
      <c r="B105" s="71" t="s">
        <v>64</v>
      </c>
      <c r="C105" s="62" t="s">
        <v>60</v>
      </c>
      <c r="D105" s="72"/>
      <c r="E105" s="64" t="s">
        <v>37</v>
      </c>
      <c r="F105" s="90">
        <v>1</v>
      </c>
      <c r="G105" s="65"/>
      <c r="H105" s="66">
        <f>ROUND(G105*F105,2)</f>
        <v>0</v>
      </c>
      <c r="I105"/>
      <c r="J105"/>
      <c r="K105"/>
    </row>
    <row r="106" spans="1:8" ht="30" customHeight="1">
      <c r="A106" s="12"/>
      <c r="B106" s="102"/>
      <c r="C106" s="27" t="s">
        <v>23</v>
      </c>
      <c r="D106" s="97"/>
      <c r="E106" s="101"/>
      <c r="F106" s="89"/>
      <c r="G106" s="12"/>
      <c r="H106" s="15"/>
    </row>
    <row r="107" spans="1:11" s="69" customFormat="1" ht="30" customHeight="1">
      <c r="A107" s="60" t="s">
        <v>61</v>
      </c>
      <c r="B107" s="61" t="s">
        <v>199</v>
      </c>
      <c r="C107" s="62" t="s">
        <v>104</v>
      </c>
      <c r="D107" s="72" t="s">
        <v>185</v>
      </c>
      <c r="E107" s="64" t="s">
        <v>37</v>
      </c>
      <c r="F107" s="90">
        <v>3</v>
      </c>
      <c r="G107" s="65"/>
      <c r="H107" s="66">
        <f>ROUND(G107*F107,2)</f>
        <v>0</v>
      </c>
      <c r="I107"/>
      <c r="J107"/>
      <c r="K107"/>
    </row>
    <row r="108" spans="1:11" s="67" customFormat="1" ht="30" customHeight="1">
      <c r="A108" s="60" t="s">
        <v>62</v>
      </c>
      <c r="B108" s="61" t="s">
        <v>200</v>
      </c>
      <c r="C108" s="62" t="s">
        <v>108</v>
      </c>
      <c r="D108" s="72" t="s">
        <v>185</v>
      </c>
      <c r="E108" s="64"/>
      <c r="F108" s="94"/>
      <c r="G108" s="70"/>
      <c r="H108" s="79"/>
      <c r="I108"/>
      <c r="J108"/>
      <c r="K108"/>
    </row>
    <row r="109" spans="1:11" s="69" customFormat="1" ht="30" customHeight="1">
      <c r="A109" s="60" t="s">
        <v>63</v>
      </c>
      <c r="B109" s="71" t="s">
        <v>31</v>
      </c>
      <c r="C109" s="62" t="s">
        <v>187</v>
      </c>
      <c r="D109" s="72"/>
      <c r="E109" s="64" t="s">
        <v>37</v>
      </c>
      <c r="F109" s="90">
        <v>2</v>
      </c>
      <c r="G109" s="65"/>
      <c r="H109" s="66">
        <f>ROUND(G109*F109,2)</f>
        <v>0</v>
      </c>
      <c r="I109"/>
      <c r="J109"/>
      <c r="K109"/>
    </row>
    <row r="110" spans="1:11" s="69" customFormat="1" ht="30" customHeight="1">
      <c r="A110" s="60" t="s">
        <v>394</v>
      </c>
      <c r="B110" s="61" t="s">
        <v>201</v>
      </c>
      <c r="C110" s="62" t="s">
        <v>395</v>
      </c>
      <c r="D110" s="72" t="s">
        <v>185</v>
      </c>
      <c r="E110" s="64" t="s">
        <v>37</v>
      </c>
      <c r="F110" s="90">
        <v>1</v>
      </c>
      <c r="G110" s="65"/>
      <c r="H110" s="66">
        <f>ROUND(G110*F110,2)</f>
        <v>0</v>
      </c>
      <c r="I110"/>
      <c r="J110"/>
      <c r="K110"/>
    </row>
    <row r="111" spans="1:8" ht="30" customHeight="1">
      <c r="A111" s="12"/>
      <c r="B111" s="96"/>
      <c r="C111" s="27" t="s">
        <v>24</v>
      </c>
      <c r="D111" s="97"/>
      <c r="E111" s="98"/>
      <c r="F111" s="97"/>
      <c r="G111" s="12"/>
      <c r="H111" s="15"/>
    </row>
    <row r="112" spans="1:11" s="67" customFormat="1" ht="30" customHeight="1">
      <c r="A112" s="75" t="s">
        <v>65</v>
      </c>
      <c r="B112" s="61" t="s">
        <v>202</v>
      </c>
      <c r="C112" s="62" t="s">
        <v>66</v>
      </c>
      <c r="D112" s="72" t="s">
        <v>188</v>
      </c>
      <c r="E112" s="64"/>
      <c r="F112" s="91"/>
      <c r="G112" s="70"/>
      <c r="H112" s="66"/>
      <c r="I112"/>
      <c r="J112"/>
      <c r="K112"/>
    </row>
    <row r="113" spans="1:11" s="69" customFormat="1" ht="30" customHeight="1">
      <c r="A113" s="75" t="s">
        <v>67</v>
      </c>
      <c r="B113" s="71" t="s">
        <v>31</v>
      </c>
      <c r="C113" s="62" t="s">
        <v>189</v>
      </c>
      <c r="D113" s="72"/>
      <c r="E113" s="64" t="s">
        <v>30</v>
      </c>
      <c r="F113" s="90">
        <v>346.5</v>
      </c>
      <c r="G113" s="65"/>
      <c r="H113" s="66">
        <f>ROUND(G113*F113,2)</f>
        <v>0</v>
      </c>
      <c r="I113"/>
      <c r="J113"/>
      <c r="K113"/>
    </row>
    <row r="114" spans="1:11" s="35" customFormat="1" ht="30" customHeight="1" thickBot="1">
      <c r="A114" s="36"/>
      <c r="B114" s="103" t="str">
        <f>B60</f>
        <v>B</v>
      </c>
      <c r="C114" s="115" t="str">
        <f>C60</f>
        <v>Kramble Pl. - Bounded by Crossgate Rd., Whitehall Blvd. and St. Martin Blvd.</v>
      </c>
      <c r="D114" s="116"/>
      <c r="E114" s="116"/>
      <c r="F114" s="117"/>
      <c r="G114" s="36" t="s">
        <v>17</v>
      </c>
      <c r="H114" s="36">
        <f>SUM(H60:H113)</f>
        <v>0</v>
      </c>
      <c r="I114"/>
      <c r="J114"/>
      <c r="K114"/>
    </row>
    <row r="115" spans="1:11" s="35" customFormat="1" ht="30" customHeight="1" thickTop="1">
      <c r="A115" s="33"/>
      <c r="B115" s="95" t="s">
        <v>14</v>
      </c>
      <c r="C115" s="112" t="s">
        <v>381</v>
      </c>
      <c r="D115" s="113"/>
      <c r="E115" s="113"/>
      <c r="F115" s="114"/>
      <c r="G115" s="33"/>
      <c r="H115" s="34"/>
      <c r="I115"/>
      <c r="J115"/>
      <c r="K115"/>
    </row>
    <row r="116" spans="1:8" ht="30" customHeight="1">
      <c r="A116" s="12"/>
      <c r="B116" s="96"/>
      <c r="C116" s="26" t="s">
        <v>19</v>
      </c>
      <c r="D116" s="97"/>
      <c r="E116" s="89" t="s">
        <v>2</v>
      </c>
      <c r="F116" s="89" t="s">
        <v>2</v>
      </c>
      <c r="G116" s="12" t="s">
        <v>2</v>
      </c>
      <c r="H116" s="15"/>
    </row>
    <row r="117" spans="1:11" s="67" customFormat="1" ht="30" customHeight="1">
      <c r="A117" s="60" t="s">
        <v>114</v>
      </c>
      <c r="B117" s="61" t="s">
        <v>89</v>
      </c>
      <c r="C117" s="62" t="s">
        <v>115</v>
      </c>
      <c r="D117" s="63" t="s">
        <v>329</v>
      </c>
      <c r="E117" s="64" t="s">
        <v>28</v>
      </c>
      <c r="F117" s="90">
        <v>1017</v>
      </c>
      <c r="G117" s="65"/>
      <c r="H117" s="66">
        <f>ROUND(G117*F117,2)</f>
        <v>0</v>
      </c>
      <c r="I117"/>
      <c r="J117"/>
      <c r="K117"/>
    </row>
    <row r="118" spans="1:11" s="69" customFormat="1" ht="30" customHeight="1">
      <c r="A118" s="68" t="s">
        <v>116</v>
      </c>
      <c r="B118" s="61" t="s">
        <v>90</v>
      </c>
      <c r="C118" s="62" t="s">
        <v>117</v>
      </c>
      <c r="D118" s="63" t="s">
        <v>329</v>
      </c>
      <c r="E118" s="64" t="s">
        <v>30</v>
      </c>
      <c r="F118" s="90">
        <v>2085.5</v>
      </c>
      <c r="G118" s="65"/>
      <c r="H118" s="66">
        <f>ROUND(G118*F118,2)</f>
        <v>0</v>
      </c>
      <c r="I118"/>
      <c r="J118"/>
      <c r="K118"/>
    </row>
    <row r="119" spans="1:11" s="67" customFormat="1" ht="30" customHeight="1">
      <c r="A119" s="68" t="s">
        <v>118</v>
      </c>
      <c r="B119" s="61" t="s">
        <v>91</v>
      </c>
      <c r="C119" s="62" t="s">
        <v>120</v>
      </c>
      <c r="D119" s="63" t="s">
        <v>329</v>
      </c>
      <c r="E119" s="64"/>
      <c r="F119" s="91"/>
      <c r="G119" s="70"/>
      <c r="H119" s="66"/>
      <c r="I119"/>
      <c r="J119"/>
      <c r="K119"/>
    </row>
    <row r="120" spans="1:11" s="67" customFormat="1" ht="30" customHeight="1">
      <c r="A120" s="68" t="s">
        <v>203</v>
      </c>
      <c r="B120" s="71" t="s">
        <v>31</v>
      </c>
      <c r="C120" s="62" t="s">
        <v>204</v>
      </c>
      <c r="D120" s="72" t="s">
        <v>2</v>
      </c>
      <c r="E120" s="64" t="s">
        <v>32</v>
      </c>
      <c r="F120" s="90">
        <v>1439</v>
      </c>
      <c r="G120" s="65"/>
      <c r="H120" s="66">
        <f aca="true" t="shared" si="1" ref="H120:H125">ROUND(G120*F120,2)</f>
        <v>0</v>
      </c>
      <c r="I120"/>
      <c r="J120"/>
      <c r="K120"/>
    </row>
    <row r="121" spans="1:11" s="67" customFormat="1" ht="30" customHeight="1">
      <c r="A121" s="68" t="s">
        <v>33</v>
      </c>
      <c r="B121" s="61" t="s">
        <v>92</v>
      </c>
      <c r="C121" s="62" t="s">
        <v>34</v>
      </c>
      <c r="D121" s="63" t="s">
        <v>329</v>
      </c>
      <c r="E121" s="64" t="s">
        <v>28</v>
      </c>
      <c r="F121" s="90">
        <v>156.5</v>
      </c>
      <c r="G121" s="65"/>
      <c r="H121" s="66">
        <f t="shared" si="1"/>
        <v>0</v>
      </c>
      <c r="I121"/>
      <c r="J121"/>
      <c r="K121"/>
    </row>
    <row r="122" spans="1:11" s="69" customFormat="1" ht="30" customHeight="1">
      <c r="A122" s="60" t="s">
        <v>35</v>
      </c>
      <c r="B122" s="61" t="s">
        <v>205</v>
      </c>
      <c r="C122" s="62" t="s">
        <v>36</v>
      </c>
      <c r="D122" s="63" t="s">
        <v>329</v>
      </c>
      <c r="E122" s="64" t="s">
        <v>30</v>
      </c>
      <c r="F122" s="90">
        <v>62.5</v>
      </c>
      <c r="G122" s="65"/>
      <c r="H122" s="66">
        <f t="shared" si="1"/>
        <v>0</v>
      </c>
      <c r="I122"/>
      <c r="J122"/>
      <c r="K122"/>
    </row>
    <row r="123" spans="1:11" s="69" customFormat="1" ht="30" customHeight="1">
      <c r="A123" s="68" t="s">
        <v>123</v>
      </c>
      <c r="B123" s="61" t="s">
        <v>206</v>
      </c>
      <c r="C123" s="62" t="s">
        <v>125</v>
      </c>
      <c r="D123" s="72" t="s">
        <v>126</v>
      </c>
      <c r="E123" s="64" t="s">
        <v>30</v>
      </c>
      <c r="F123" s="90">
        <v>2085.5</v>
      </c>
      <c r="G123" s="65"/>
      <c r="H123" s="66">
        <f t="shared" si="1"/>
        <v>0</v>
      </c>
      <c r="I123"/>
      <c r="J123"/>
      <c r="K123"/>
    </row>
    <row r="124" spans="1:11" s="69" customFormat="1" ht="30" customHeight="1">
      <c r="A124" s="68" t="s">
        <v>127</v>
      </c>
      <c r="B124" s="61" t="s">
        <v>207</v>
      </c>
      <c r="C124" s="62" t="s">
        <v>129</v>
      </c>
      <c r="D124" s="72" t="s">
        <v>130</v>
      </c>
      <c r="E124" s="64" t="s">
        <v>30</v>
      </c>
      <c r="F124" s="90">
        <v>50</v>
      </c>
      <c r="G124" s="65"/>
      <c r="H124" s="66">
        <f t="shared" si="1"/>
        <v>0</v>
      </c>
      <c r="I124"/>
      <c r="J124"/>
      <c r="K124"/>
    </row>
    <row r="125" spans="1:11" s="69" customFormat="1" ht="30" customHeight="1">
      <c r="A125" s="60" t="s">
        <v>330</v>
      </c>
      <c r="B125" s="61" t="s">
        <v>208</v>
      </c>
      <c r="C125" s="62" t="s">
        <v>331</v>
      </c>
      <c r="D125" s="72" t="s">
        <v>332</v>
      </c>
      <c r="E125" s="64" t="s">
        <v>30</v>
      </c>
      <c r="F125" s="90">
        <v>266.5</v>
      </c>
      <c r="G125" s="65"/>
      <c r="H125" s="66">
        <f t="shared" si="1"/>
        <v>0</v>
      </c>
      <c r="I125"/>
      <c r="J125"/>
      <c r="K125"/>
    </row>
    <row r="126" spans="1:11" s="69" customFormat="1" ht="30" customHeight="1">
      <c r="A126" s="60" t="s">
        <v>333</v>
      </c>
      <c r="B126" s="61" t="s">
        <v>209</v>
      </c>
      <c r="C126" s="62" t="s">
        <v>334</v>
      </c>
      <c r="D126" s="72" t="s">
        <v>332</v>
      </c>
      <c r="E126" s="64"/>
      <c r="F126" s="91"/>
      <c r="G126" s="70"/>
      <c r="H126" s="66"/>
      <c r="I126"/>
      <c r="J126"/>
      <c r="K126"/>
    </row>
    <row r="127" spans="1:11" s="67" customFormat="1" ht="30" customHeight="1">
      <c r="A127" s="60" t="s">
        <v>335</v>
      </c>
      <c r="B127" s="71" t="s">
        <v>31</v>
      </c>
      <c r="C127" s="62" t="s">
        <v>336</v>
      </c>
      <c r="D127" s="72" t="s">
        <v>2</v>
      </c>
      <c r="E127" s="64" t="s">
        <v>32</v>
      </c>
      <c r="F127" s="90">
        <v>21</v>
      </c>
      <c r="G127" s="65"/>
      <c r="H127" s="66">
        <f>ROUND(G127*F127,2)</f>
        <v>0</v>
      </c>
      <c r="I127"/>
      <c r="J127"/>
      <c r="K127"/>
    </row>
    <row r="128" spans="1:16" s="67" customFormat="1" ht="30" customHeight="1">
      <c r="A128" s="74"/>
      <c r="B128" s="61" t="s">
        <v>211</v>
      </c>
      <c r="C128" s="62" t="s">
        <v>337</v>
      </c>
      <c r="D128" s="72" t="s">
        <v>432</v>
      </c>
      <c r="E128" s="64" t="s">
        <v>32</v>
      </c>
      <c r="F128" s="92">
        <v>61.5</v>
      </c>
      <c r="G128" s="65"/>
      <c r="H128" s="66">
        <f>ROUND(G128*F128,2)</f>
        <v>0</v>
      </c>
      <c r="I128"/>
      <c r="J128"/>
      <c r="K128"/>
      <c r="L128" s="73"/>
      <c r="M128" s="73"/>
      <c r="N128" s="73"/>
      <c r="O128" s="73"/>
      <c r="P128" s="73"/>
    </row>
    <row r="129" spans="1:8" ht="30" customHeight="1">
      <c r="A129" s="12"/>
      <c r="B129" s="96"/>
      <c r="C129" s="27" t="s">
        <v>20</v>
      </c>
      <c r="D129" s="97"/>
      <c r="E129" s="98"/>
      <c r="F129" s="97"/>
      <c r="G129" s="12"/>
      <c r="H129" s="15"/>
    </row>
    <row r="130" spans="1:11" s="67" customFormat="1" ht="30" customHeight="1">
      <c r="A130" s="75" t="s">
        <v>74</v>
      </c>
      <c r="B130" s="61" t="s">
        <v>212</v>
      </c>
      <c r="C130" s="62" t="s">
        <v>76</v>
      </c>
      <c r="D130" s="63" t="s">
        <v>329</v>
      </c>
      <c r="E130" s="64"/>
      <c r="F130" s="91"/>
      <c r="G130" s="70"/>
      <c r="H130" s="66"/>
      <c r="I130"/>
      <c r="J130"/>
      <c r="K130"/>
    </row>
    <row r="131" spans="1:11" s="69" customFormat="1" ht="30" customHeight="1">
      <c r="A131" s="75" t="s">
        <v>77</v>
      </c>
      <c r="B131" s="71" t="s">
        <v>31</v>
      </c>
      <c r="C131" s="62" t="s">
        <v>78</v>
      </c>
      <c r="D131" s="72" t="s">
        <v>2</v>
      </c>
      <c r="E131" s="64" t="s">
        <v>30</v>
      </c>
      <c r="F131" s="90">
        <v>2420.5</v>
      </c>
      <c r="G131" s="65"/>
      <c r="H131" s="66">
        <f>ROUND(G131*F131,2)</f>
        <v>0</v>
      </c>
      <c r="I131"/>
      <c r="J131"/>
      <c r="K131"/>
    </row>
    <row r="132" spans="1:11" s="69" customFormat="1" ht="30" customHeight="1">
      <c r="A132" s="75" t="s">
        <v>338</v>
      </c>
      <c r="B132" s="71" t="s">
        <v>40</v>
      </c>
      <c r="C132" s="62" t="s">
        <v>339</v>
      </c>
      <c r="D132" s="72" t="s">
        <v>2</v>
      </c>
      <c r="E132" s="64" t="s">
        <v>30</v>
      </c>
      <c r="F132" s="90">
        <v>108.5</v>
      </c>
      <c r="G132" s="65"/>
      <c r="H132" s="66">
        <f>ROUND(G132*F132,2)</f>
        <v>0</v>
      </c>
      <c r="I132"/>
      <c r="J132"/>
      <c r="K132"/>
    </row>
    <row r="133" spans="1:11" s="69" customFormat="1" ht="30" customHeight="1">
      <c r="A133" s="75" t="s">
        <v>391</v>
      </c>
      <c r="B133" s="61" t="s">
        <v>213</v>
      </c>
      <c r="C133" s="62" t="s">
        <v>392</v>
      </c>
      <c r="D133" s="72" t="s">
        <v>340</v>
      </c>
      <c r="E133" s="64"/>
      <c r="F133" s="90"/>
      <c r="G133" s="66"/>
      <c r="H133" s="66"/>
      <c r="I133"/>
      <c r="J133"/>
      <c r="K133"/>
    </row>
    <row r="134" spans="1:11" s="69" customFormat="1" ht="30" customHeight="1">
      <c r="A134" s="75" t="s">
        <v>393</v>
      </c>
      <c r="B134" s="71" t="s">
        <v>31</v>
      </c>
      <c r="C134" s="62" t="s">
        <v>210</v>
      </c>
      <c r="D134" s="72" t="s">
        <v>2</v>
      </c>
      <c r="E134" s="64" t="s">
        <v>30</v>
      </c>
      <c r="F134" s="90">
        <v>673</v>
      </c>
      <c r="G134" s="65"/>
      <c r="H134" s="66">
        <f>ROUND(G134*F134,2)</f>
        <v>0</v>
      </c>
      <c r="I134"/>
      <c r="J134"/>
      <c r="K134"/>
    </row>
    <row r="135" spans="1:11" s="69" customFormat="1" ht="30" customHeight="1">
      <c r="A135" s="75" t="s">
        <v>41</v>
      </c>
      <c r="B135" s="61" t="s">
        <v>214</v>
      </c>
      <c r="C135" s="62" t="s">
        <v>42</v>
      </c>
      <c r="D135" s="72" t="s">
        <v>340</v>
      </c>
      <c r="E135" s="64"/>
      <c r="F135" s="91"/>
      <c r="G135" s="70"/>
      <c r="H135" s="66"/>
      <c r="I135"/>
      <c r="J135"/>
      <c r="K135"/>
    </row>
    <row r="136" spans="1:11" s="69" customFormat="1" ht="30" customHeight="1">
      <c r="A136" s="75" t="s">
        <v>43</v>
      </c>
      <c r="B136" s="71" t="s">
        <v>31</v>
      </c>
      <c r="C136" s="62" t="s">
        <v>44</v>
      </c>
      <c r="D136" s="72" t="s">
        <v>2</v>
      </c>
      <c r="E136" s="64" t="s">
        <v>37</v>
      </c>
      <c r="F136" s="90">
        <v>28</v>
      </c>
      <c r="G136" s="65"/>
      <c r="H136" s="66">
        <f>ROUND(G136*F136,2)</f>
        <v>0</v>
      </c>
      <c r="I136"/>
      <c r="J136"/>
      <c r="K136"/>
    </row>
    <row r="137" spans="1:11" s="69" customFormat="1" ht="30" customHeight="1">
      <c r="A137" s="75" t="s">
        <v>45</v>
      </c>
      <c r="B137" s="61" t="s">
        <v>215</v>
      </c>
      <c r="C137" s="62" t="s">
        <v>46</v>
      </c>
      <c r="D137" s="72" t="s">
        <v>340</v>
      </c>
      <c r="E137" s="64"/>
      <c r="F137" s="91"/>
      <c r="G137" s="70"/>
      <c r="H137" s="66"/>
      <c r="I137"/>
      <c r="J137"/>
      <c r="K137"/>
    </row>
    <row r="138" spans="1:11" s="69" customFormat="1" ht="30" customHeight="1">
      <c r="A138" s="75" t="s">
        <v>47</v>
      </c>
      <c r="B138" s="71" t="s">
        <v>31</v>
      </c>
      <c r="C138" s="62" t="s">
        <v>48</v>
      </c>
      <c r="D138" s="72" t="s">
        <v>2</v>
      </c>
      <c r="E138" s="64" t="s">
        <v>37</v>
      </c>
      <c r="F138" s="90">
        <v>28</v>
      </c>
      <c r="G138" s="65"/>
      <c r="H138" s="66">
        <f>ROUND(G138*F138,2)</f>
        <v>0</v>
      </c>
      <c r="I138"/>
      <c r="J138"/>
      <c r="K138"/>
    </row>
    <row r="139" spans="1:11" s="67" customFormat="1" ht="30" customHeight="1">
      <c r="A139" s="75" t="s">
        <v>134</v>
      </c>
      <c r="B139" s="61" t="s">
        <v>216</v>
      </c>
      <c r="C139" s="62" t="s">
        <v>49</v>
      </c>
      <c r="D139" s="72" t="s">
        <v>136</v>
      </c>
      <c r="E139" s="64"/>
      <c r="F139" s="91"/>
      <c r="G139" s="70"/>
      <c r="H139" s="66"/>
      <c r="I139"/>
      <c r="J139"/>
      <c r="K139"/>
    </row>
    <row r="140" spans="1:11" s="69" customFormat="1" ht="30" customHeight="1">
      <c r="A140" s="75" t="s">
        <v>137</v>
      </c>
      <c r="B140" s="71" t="s">
        <v>31</v>
      </c>
      <c r="C140" s="62" t="s">
        <v>138</v>
      </c>
      <c r="D140" s="72" t="s">
        <v>50</v>
      </c>
      <c r="E140" s="64"/>
      <c r="F140" s="91"/>
      <c r="G140" s="70"/>
      <c r="H140" s="66"/>
      <c r="I140"/>
      <c r="J140"/>
      <c r="K140"/>
    </row>
    <row r="141" spans="1:11" s="69" customFormat="1" ht="30" customHeight="1">
      <c r="A141" s="75" t="s">
        <v>140</v>
      </c>
      <c r="B141" s="76" t="s">
        <v>139</v>
      </c>
      <c r="C141" s="62" t="s">
        <v>141</v>
      </c>
      <c r="D141" s="72"/>
      <c r="E141" s="64" t="s">
        <v>30</v>
      </c>
      <c r="F141" s="90">
        <v>30</v>
      </c>
      <c r="G141" s="65"/>
      <c r="H141" s="66">
        <f>ROUND(G141*F141,2)</f>
        <v>0</v>
      </c>
      <c r="I141"/>
      <c r="J141"/>
      <c r="K141"/>
    </row>
    <row r="142" spans="1:11" s="67" customFormat="1" ht="30" customHeight="1">
      <c r="A142" s="75" t="s">
        <v>302</v>
      </c>
      <c r="B142" s="61" t="s">
        <v>217</v>
      </c>
      <c r="C142" s="62" t="s">
        <v>304</v>
      </c>
      <c r="D142" s="72" t="s">
        <v>136</v>
      </c>
      <c r="E142" s="64" t="s">
        <v>30</v>
      </c>
      <c r="F142" s="90">
        <v>2</v>
      </c>
      <c r="G142" s="65"/>
      <c r="H142" s="66">
        <f>ROUND(G142*F142,2)</f>
        <v>0</v>
      </c>
      <c r="I142"/>
      <c r="J142"/>
      <c r="K142"/>
    </row>
    <row r="143" spans="1:11" s="69" customFormat="1" ht="30" customHeight="1">
      <c r="A143" s="75" t="s">
        <v>246</v>
      </c>
      <c r="B143" s="61" t="s">
        <v>218</v>
      </c>
      <c r="C143" s="62" t="s">
        <v>248</v>
      </c>
      <c r="D143" s="72" t="s">
        <v>136</v>
      </c>
      <c r="E143" s="64" t="s">
        <v>30</v>
      </c>
      <c r="F143" s="90">
        <v>2</v>
      </c>
      <c r="G143" s="65"/>
      <c r="H143" s="66">
        <f>ROUND(G143*F143,2)</f>
        <v>0</v>
      </c>
      <c r="I143"/>
      <c r="J143"/>
      <c r="K143"/>
    </row>
    <row r="144" spans="1:11" s="69" customFormat="1" ht="30" customHeight="1">
      <c r="A144" s="75" t="s">
        <v>279</v>
      </c>
      <c r="B144" s="61" t="s">
        <v>219</v>
      </c>
      <c r="C144" s="62" t="s">
        <v>281</v>
      </c>
      <c r="D144" s="72" t="s">
        <v>136</v>
      </c>
      <c r="E144" s="64" t="s">
        <v>30</v>
      </c>
      <c r="F144" s="90">
        <v>2</v>
      </c>
      <c r="G144" s="65"/>
      <c r="H144" s="66">
        <f>ROUND(G144*F144,2)</f>
        <v>0</v>
      </c>
      <c r="I144"/>
      <c r="J144"/>
      <c r="K144"/>
    </row>
    <row r="145" spans="1:11" s="67" customFormat="1" ht="30" customHeight="1">
      <c r="A145" s="75" t="s">
        <v>307</v>
      </c>
      <c r="B145" s="61" t="s">
        <v>220</v>
      </c>
      <c r="C145" s="62" t="s">
        <v>309</v>
      </c>
      <c r="D145" s="72" t="s">
        <v>144</v>
      </c>
      <c r="E145" s="64"/>
      <c r="F145" s="91"/>
      <c r="G145" s="70"/>
      <c r="H145" s="66"/>
      <c r="I145"/>
      <c r="J145"/>
      <c r="K145"/>
    </row>
    <row r="146" spans="1:11" s="69" customFormat="1" ht="30" customHeight="1">
      <c r="A146" s="75" t="s">
        <v>310</v>
      </c>
      <c r="B146" s="71" t="s">
        <v>31</v>
      </c>
      <c r="C146" s="62" t="s">
        <v>385</v>
      </c>
      <c r="D146" s="72" t="s">
        <v>2</v>
      </c>
      <c r="E146" s="64" t="s">
        <v>51</v>
      </c>
      <c r="F146" s="90">
        <v>16.5</v>
      </c>
      <c r="G146" s="65"/>
      <c r="H146" s="66">
        <f>ROUND(G146*F146,2)</f>
        <v>0</v>
      </c>
      <c r="I146"/>
      <c r="J146"/>
      <c r="K146"/>
    </row>
    <row r="147" spans="1:11" s="69" customFormat="1" ht="30" customHeight="1">
      <c r="A147" s="75" t="s">
        <v>342</v>
      </c>
      <c r="B147" s="71" t="s">
        <v>40</v>
      </c>
      <c r="C147" s="62" t="s">
        <v>343</v>
      </c>
      <c r="D147" s="72"/>
      <c r="E147" s="64" t="s">
        <v>51</v>
      </c>
      <c r="F147" s="90">
        <v>11.5</v>
      </c>
      <c r="G147" s="65"/>
      <c r="H147" s="66">
        <f>ROUND(G147*F147,2)</f>
        <v>0</v>
      </c>
      <c r="I147"/>
      <c r="J147"/>
      <c r="K147"/>
    </row>
    <row r="148" spans="1:11" s="77" customFormat="1" ht="30" customHeight="1">
      <c r="A148" s="75" t="s">
        <v>344</v>
      </c>
      <c r="B148" s="71" t="s">
        <v>52</v>
      </c>
      <c r="C148" s="62" t="s">
        <v>396</v>
      </c>
      <c r="D148" s="72"/>
      <c r="E148" s="64" t="s">
        <v>51</v>
      </c>
      <c r="F148" s="90">
        <v>11.5</v>
      </c>
      <c r="G148" s="65"/>
      <c r="H148" s="66">
        <f>ROUND(G148*F148,2)</f>
        <v>0</v>
      </c>
      <c r="I148"/>
      <c r="J148"/>
      <c r="K148"/>
    </row>
    <row r="149" spans="1:11" s="69" customFormat="1" ht="30" customHeight="1">
      <c r="A149" s="75" t="s">
        <v>311</v>
      </c>
      <c r="B149" s="61" t="s">
        <v>221</v>
      </c>
      <c r="C149" s="62" t="s">
        <v>313</v>
      </c>
      <c r="D149" s="72" t="s">
        <v>144</v>
      </c>
      <c r="E149" s="64"/>
      <c r="F149" s="91"/>
      <c r="G149" s="70"/>
      <c r="H149" s="66"/>
      <c r="I149"/>
      <c r="J149"/>
      <c r="K149"/>
    </row>
    <row r="150" spans="1:11" s="69" customFormat="1" ht="30" customHeight="1">
      <c r="A150" s="75" t="s">
        <v>314</v>
      </c>
      <c r="B150" s="71" t="s">
        <v>31</v>
      </c>
      <c r="C150" s="62" t="s">
        <v>150</v>
      </c>
      <c r="D150" s="72" t="s">
        <v>151</v>
      </c>
      <c r="E150" s="64" t="s">
        <v>51</v>
      </c>
      <c r="F150" s="90">
        <v>28</v>
      </c>
      <c r="G150" s="65"/>
      <c r="H150" s="66">
        <f>ROUND(G150*F150,2)</f>
        <v>0</v>
      </c>
      <c r="I150"/>
      <c r="J150"/>
      <c r="K150"/>
    </row>
    <row r="151" spans="1:11" s="69" customFormat="1" ht="30" customHeight="1">
      <c r="A151" s="75" t="s">
        <v>345</v>
      </c>
      <c r="B151" s="71" t="s">
        <v>40</v>
      </c>
      <c r="C151" s="62" t="s">
        <v>346</v>
      </c>
      <c r="D151" s="72" t="s">
        <v>347</v>
      </c>
      <c r="E151" s="64" t="s">
        <v>51</v>
      </c>
      <c r="F151" s="90">
        <v>13.5</v>
      </c>
      <c r="G151" s="65"/>
      <c r="H151" s="66">
        <f>ROUND(G151*F151,2)</f>
        <v>0</v>
      </c>
      <c r="I151"/>
      <c r="J151"/>
      <c r="K151"/>
    </row>
    <row r="152" spans="1:11" s="69" customFormat="1" ht="30" customHeight="1">
      <c r="A152" s="75" t="s">
        <v>348</v>
      </c>
      <c r="B152" s="71" t="s">
        <v>52</v>
      </c>
      <c r="C152" s="62" t="s">
        <v>349</v>
      </c>
      <c r="D152" s="72" t="s">
        <v>350</v>
      </c>
      <c r="E152" s="64" t="s">
        <v>51</v>
      </c>
      <c r="F152" s="90">
        <v>11.5</v>
      </c>
      <c r="G152" s="65"/>
      <c r="H152" s="66">
        <f>ROUND(G152*F152,2)</f>
        <v>0</v>
      </c>
      <c r="I152"/>
      <c r="J152"/>
      <c r="K152"/>
    </row>
    <row r="153" spans="1:11" s="69" customFormat="1" ht="30" customHeight="1">
      <c r="A153" s="75" t="s">
        <v>142</v>
      </c>
      <c r="B153" s="61" t="s">
        <v>222</v>
      </c>
      <c r="C153" s="62" t="s">
        <v>53</v>
      </c>
      <c r="D153" s="72" t="s">
        <v>144</v>
      </c>
      <c r="E153" s="64"/>
      <c r="F153" s="91"/>
      <c r="G153" s="70"/>
      <c r="H153" s="66"/>
      <c r="I153"/>
      <c r="J153"/>
      <c r="K153"/>
    </row>
    <row r="154" spans="1:11" s="69" customFormat="1" ht="30" customHeight="1">
      <c r="A154" s="75" t="s">
        <v>145</v>
      </c>
      <c r="B154" s="71" t="s">
        <v>31</v>
      </c>
      <c r="C154" s="62" t="s">
        <v>146</v>
      </c>
      <c r="D154" s="72" t="s">
        <v>147</v>
      </c>
      <c r="E154" s="64"/>
      <c r="F154" s="91"/>
      <c r="G154" s="66"/>
      <c r="H154" s="66"/>
      <c r="I154"/>
      <c r="J154"/>
      <c r="K154"/>
    </row>
    <row r="155" spans="1:11" s="69" customFormat="1" ht="30" customHeight="1">
      <c r="A155" s="75" t="s">
        <v>148</v>
      </c>
      <c r="B155" s="76" t="s">
        <v>139</v>
      </c>
      <c r="C155" s="62" t="s">
        <v>149</v>
      </c>
      <c r="D155" s="72"/>
      <c r="E155" s="64" t="s">
        <v>51</v>
      </c>
      <c r="F155" s="90">
        <v>8</v>
      </c>
      <c r="G155" s="65"/>
      <c r="H155" s="66">
        <f>ROUND(G155*F155,2)</f>
        <v>0</v>
      </c>
      <c r="I155"/>
      <c r="J155"/>
      <c r="K155"/>
    </row>
    <row r="156" spans="1:11" s="69" customFormat="1" ht="30" customHeight="1">
      <c r="A156" s="75" t="s">
        <v>351</v>
      </c>
      <c r="B156" s="61" t="s">
        <v>223</v>
      </c>
      <c r="C156" s="62" t="s">
        <v>352</v>
      </c>
      <c r="D156" s="78" t="s">
        <v>353</v>
      </c>
      <c r="E156" s="99"/>
      <c r="F156" s="91"/>
      <c r="G156" s="70"/>
      <c r="H156" s="66"/>
      <c r="I156"/>
      <c r="J156"/>
      <c r="K156"/>
    </row>
    <row r="157" spans="1:11" s="69" customFormat="1" ht="30" customHeight="1">
      <c r="A157" s="75" t="s">
        <v>354</v>
      </c>
      <c r="B157" s="71" t="s">
        <v>31</v>
      </c>
      <c r="C157" s="62" t="s">
        <v>85</v>
      </c>
      <c r="D157" s="72"/>
      <c r="E157" s="64"/>
      <c r="F157" s="91"/>
      <c r="G157" s="70"/>
      <c r="H157" s="66"/>
      <c r="I157"/>
      <c r="J157"/>
      <c r="K157"/>
    </row>
    <row r="158" spans="1:11" s="69" customFormat="1" ht="30" customHeight="1">
      <c r="A158" s="75" t="s">
        <v>355</v>
      </c>
      <c r="B158" s="76" t="s">
        <v>139</v>
      </c>
      <c r="C158" s="62" t="s">
        <v>159</v>
      </c>
      <c r="D158" s="72"/>
      <c r="E158" s="64" t="s">
        <v>32</v>
      </c>
      <c r="F158" s="90">
        <v>32.5</v>
      </c>
      <c r="G158" s="65"/>
      <c r="H158" s="66">
        <f>ROUND(G158*F158,2)</f>
        <v>0</v>
      </c>
      <c r="I158"/>
      <c r="J158"/>
      <c r="K158"/>
    </row>
    <row r="159" spans="1:8" ht="30" customHeight="1">
      <c r="A159" s="12"/>
      <c r="B159" s="100"/>
      <c r="C159" s="27" t="s">
        <v>21</v>
      </c>
      <c r="D159" s="97"/>
      <c r="E159" s="89"/>
      <c r="F159" s="89"/>
      <c r="G159" s="12"/>
      <c r="H159" s="15"/>
    </row>
    <row r="160" spans="1:11" s="67" customFormat="1" ht="30" customHeight="1">
      <c r="A160" s="60" t="s">
        <v>56</v>
      </c>
      <c r="B160" s="61" t="s">
        <v>224</v>
      </c>
      <c r="C160" s="62" t="s">
        <v>57</v>
      </c>
      <c r="D160" s="78" t="s">
        <v>356</v>
      </c>
      <c r="E160" s="64"/>
      <c r="F160" s="94"/>
      <c r="G160" s="70"/>
      <c r="H160" s="79"/>
      <c r="I160"/>
      <c r="J160"/>
      <c r="K160"/>
    </row>
    <row r="161" spans="1:11" s="67" customFormat="1" ht="30" customHeight="1">
      <c r="A161" s="60" t="s">
        <v>193</v>
      </c>
      <c r="B161" s="71" t="s">
        <v>31</v>
      </c>
      <c r="C161" s="62" t="s">
        <v>390</v>
      </c>
      <c r="D161" s="72"/>
      <c r="E161" s="64" t="s">
        <v>30</v>
      </c>
      <c r="F161" s="90">
        <v>1856.5</v>
      </c>
      <c r="G161" s="65"/>
      <c r="H161" s="66">
        <f>ROUND(G161*F161,2)</f>
        <v>0</v>
      </c>
      <c r="I161"/>
      <c r="J161"/>
      <c r="K161"/>
    </row>
    <row r="162" spans="1:8" ht="30" customHeight="1">
      <c r="A162" s="12"/>
      <c r="B162" s="100"/>
      <c r="C162" s="27" t="s">
        <v>22</v>
      </c>
      <c r="D162" s="97"/>
      <c r="E162" s="101"/>
      <c r="F162" s="89"/>
      <c r="G162" s="12"/>
      <c r="H162" s="15"/>
    </row>
    <row r="163" spans="1:11" s="67" customFormat="1" ht="30" customHeight="1">
      <c r="A163" s="60" t="s">
        <v>161</v>
      </c>
      <c r="B163" s="61" t="s">
        <v>225</v>
      </c>
      <c r="C163" s="62" t="s">
        <v>163</v>
      </c>
      <c r="D163" s="72" t="s">
        <v>164</v>
      </c>
      <c r="E163" s="64"/>
      <c r="F163" s="94"/>
      <c r="G163" s="70"/>
      <c r="H163" s="79"/>
      <c r="I163"/>
      <c r="J163"/>
      <c r="K163"/>
    </row>
    <row r="164" spans="1:11" s="67" customFormat="1" ht="30" customHeight="1">
      <c r="A164" s="60" t="s">
        <v>359</v>
      </c>
      <c r="B164" s="71" t="s">
        <v>31</v>
      </c>
      <c r="C164" s="62" t="s">
        <v>360</v>
      </c>
      <c r="D164" s="72"/>
      <c r="E164" s="64" t="s">
        <v>37</v>
      </c>
      <c r="F164" s="90">
        <v>2</v>
      </c>
      <c r="G164" s="65"/>
      <c r="H164" s="66">
        <f>ROUND(G164*F164,2)</f>
        <v>0</v>
      </c>
      <c r="I164"/>
      <c r="J164"/>
      <c r="K164"/>
    </row>
    <row r="165" spans="1:11" s="67" customFormat="1" ht="30" customHeight="1">
      <c r="A165" s="60" t="s">
        <v>359</v>
      </c>
      <c r="B165" s="71" t="s">
        <v>40</v>
      </c>
      <c r="C165" s="62" t="s">
        <v>361</v>
      </c>
      <c r="D165" s="72"/>
      <c r="E165" s="64" t="s">
        <v>37</v>
      </c>
      <c r="F165" s="90">
        <v>3</v>
      </c>
      <c r="G165" s="65"/>
      <c r="H165" s="66">
        <f>ROUND(G165*F165,2)</f>
        <v>0</v>
      </c>
      <c r="I165"/>
      <c r="J165"/>
      <c r="K165"/>
    </row>
    <row r="166" spans="1:11" s="69" customFormat="1" ht="30" customHeight="1">
      <c r="A166" s="60" t="s">
        <v>165</v>
      </c>
      <c r="B166" s="61" t="s">
        <v>226</v>
      </c>
      <c r="C166" s="62" t="s">
        <v>167</v>
      </c>
      <c r="D166" s="72" t="s">
        <v>164</v>
      </c>
      <c r="E166" s="64"/>
      <c r="F166" s="94"/>
      <c r="G166" s="70"/>
      <c r="H166" s="79"/>
      <c r="I166"/>
      <c r="J166"/>
      <c r="K166"/>
    </row>
    <row r="167" spans="1:11" s="69" customFormat="1" ht="30" customHeight="1">
      <c r="A167" s="60" t="s">
        <v>168</v>
      </c>
      <c r="B167" s="71" t="s">
        <v>31</v>
      </c>
      <c r="C167" s="62" t="s">
        <v>363</v>
      </c>
      <c r="D167" s="72"/>
      <c r="E167" s="64"/>
      <c r="F167" s="94"/>
      <c r="G167" s="70"/>
      <c r="H167" s="79"/>
      <c r="I167"/>
      <c r="J167"/>
      <c r="K167"/>
    </row>
    <row r="168" spans="1:11" s="69" customFormat="1" ht="30" customHeight="1">
      <c r="A168" s="60" t="s">
        <v>362</v>
      </c>
      <c r="B168" s="76" t="s">
        <v>139</v>
      </c>
      <c r="C168" s="62" t="s">
        <v>364</v>
      </c>
      <c r="D168" s="72"/>
      <c r="E168" s="64" t="s">
        <v>51</v>
      </c>
      <c r="F168" s="90">
        <v>235</v>
      </c>
      <c r="G168" s="65"/>
      <c r="H168" s="66">
        <f>ROUND(G168*F168,2)</f>
        <v>0</v>
      </c>
      <c r="I168"/>
      <c r="J168"/>
      <c r="K168"/>
    </row>
    <row r="169" spans="1:11" s="86" customFormat="1" ht="30" customHeight="1">
      <c r="A169" s="60" t="s">
        <v>95</v>
      </c>
      <c r="B169" s="61" t="s">
        <v>227</v>
      </c>
      <c r="C169" s="85" t="s">
        <v>170</v>
      </c>
      <c r="D169" s="72" t="s">
        <v>164</v>
      </c>
      <c r="E169" s="64"/>
      <c r="F169" s="94"/>
      <c r="G169" s="70"/>
      <c r="H169" s="79"/>
      <c r="I169"/>
      <c r="J169"/>
      <c r="K169"/>
    </row>
    <row r="170" spans="1:11" s="69" customFormat="1" ht="30" customHeight="1">
      <c r="A170" s="60" t="s">
        <v>97</v>
      </c>
      <c r="B170" s="71" t="s">
        <v>31</v>
      </c>
      <c r="C170" s="62" t="s">
        <v>98</v>
      </c>
      <c r="D170" s="72"/>
      <c r="E170" s="64" t="s">
        <v>37</v>
      </c>
      <c r="F170" s="90">
        <v>5</v>
      </c>
      <c r="G170" s="65"/>
      <c r="H170" s="66">
        <f>ROUND(G170*F170,2)</f>
        <v>0</v>
      </c>
      <c r="I170"/>
      <c r="J170"/>
      <c r="K170"/>
    </row>
    <row r="171" spans="1:11" s="69" customFormat="1" ht="30" customHeight="1">
      <c r="A171" s="60" t="s">
        <v>370</v>
      </c>
      <c r="B171" s="71" t="s">
        <v>40</v>
      </c>
      <c r="C171" s="62" t="s">
        <v>371</v>
      </c>
      <c r="D171" s="72"/>
      <c r="E171" s="64" t="s">
        <v>37</v>
      </c>
      <c r="F171" s="90">
        <v>5</v>
      </c>
      <c r="G171" s="65"/>
      <c r="H171" s="66">
        <f>ROUND(G171*F171,2)</f>
        <v>0</v>
      </c>
      <c r="I171"/>
      <c r="J171"/>
      <c r="K171"/>
    </row>
    <row r="172" spans="1:11" s="86" customFormat="1" ht="30" customHeight="1">
      <c r="A172" s="60" t="s">
        <v>171</v>
      </c>
      <c r="B172" s="61" t="s">
        <v>228</v>
      </c>
      <c r="C172" s="85" t="s">
        <v>173</v>
      </c>
      <c r="D172" s="72" t="s">
        <v>164</v>
      </c>
      <c r="E172" s="64"/>
      <c r="F172" s="94"/>
      <c r="G172" s="70"/>
      <c r="H172" s="79"/>
      <c r="I172"/>
      <c r="J172"/>
      <c r="K172"/>
    </row>
    <row r="173" spans="1:11" s="86" customFormat="1" ht="30" customHeight="1">
      <c r="A173" s="60" t="s">
        <v>174</v>
      </c>
      <c r="B173" s="71" t="s">
        <v>31</v>
      </c>
      <c r="C173" s="85" t="s">
        <v>175</v>
      </c>
      <c r="D173" s="72"/>
      <c r="E173" s="64"/>
      <c r="F173" s="94"/>
      <c r="G173" s="70"/>
      <c r="H173" s="79"/>
      <c r="I173"/>
      <c r="J173"/>
      <c r="K173"/>
    </row>
    <row r="174" spans="1:11" s="69" customFormat="1" ht="30" customHeight="1">
      <c r="A174" s="60" t="s">
        <v>198</v>
      </c>
      <c r="B174" s="76" t="s">
        <v>139</v>
      </c>
      <c r="C174" s="62" t="s">
        <v>397</v>
      </c>
      <c r="D174" s="72"/>
      <c r="E174" s="64" t="s">
        <v>37</v>
      </c>
      <c r="F174" s="90">
        <v>1</v>
      </c>
      <c r="G174" s="65"/>
      <c r="H174" s="66">
        <f>ROUND(G174*F174,2)</f>
        <v>0</v>
      </c>
      <c r="I174"/>
      <c r="J174"/>
      <c r="K174"/>
    </row>
    <row r="175" spans="1:11" s="67" customFormat="1" ht="30" customHeight="1">
      <c r="A175" s="60" t="s">
        <v>373</v>
      </c>
      <c r="B175" s="61" t="s">
        <v>229</v>
      </c>
      <c r="C175" s="62" t="s">
        <v>374</v>
      </c>
      <c r="D175" s="72" t="s">
        <v>164</v>
      </c>
      <c r="E175" s="64" t="s">
        <v>37</v>
      </c>
      <c r="F175" s="90">
        <v>2</v>
      </c>
      <c r="G175" s="65"/>
      <c r="H175" s="66">
        <f>ROUND(G175*F175,2)</f>
        <v>0</v>
      </c>
      <c r="I175"/>
      <c r="J175"/>
      <c r="K175"/>
    </row>
    <row r="176" spans="1:11" s="69" customFormat="1" ht="30" customHeight="1">
      <c r="A176" s="60" t="s">
        <v>180</v>
      </c>
      <c r="B176" s="61" t="s">
        <v>230</v>
      </c>
      <c r="C176" s="62" t="s">
        <v>182</v>
      </c>
      <c r="D176" s="72" t="s">
        <v>183</v>
      </c>
      <c r="E176" s="64" t="s">
        <v>51</v>
      </c>
      <c r="F176" s="90">
        <v>60</v>
      </c>
      <c r="G176" s="65"/>
      <c r="H176" s="66">
        <f>ROUND(G176*F176,2)</f>
        <v>0</v>
      </c>
      <c r="I176"/>
      <c r="J176"/>
      <c r="K176"/>
    </row>
    <row r="177" spans="1:16" s="67" customFormat="1" ht="30" customHeight="1">
      <c r="A177" s="74"/>
      <c r="B177" s="61" t="s">
        <v>231</v>
      </c>
      <c r="C177" s="62" t="s">
        <v>375</v>
      </c>
      <c r="D177" s="72" t="s">
        <v>376</v>
      </c>
      <c r="E177" s="64"/>
      <c r="F177" s="104"/>
      <c r="G177" s="70"/>
      <c r="H177" s="79"/>
      <c r="I177"/>
      <c r="J177"/>
      <c r="K177"/>
      <c r="L177" s="73"/>
      <c r="M177" s="73"/>
      <c r="N177" s="73"/>
      <c r="O177" s="73"/>
      <c r="P177" s="73"/>
    </row>
    <row r="178" spans="1:16" s="67" customFormat="1" ht="30" customHeight="1">
      <c r="A178" s="74"/>
      <c r="B178" s="71" t="s">
        <v>31</v>
      </c>
      <c r="C178" s="62" t="s">
        <v>377</v>
      </c>
      <c r="D178" s="72"/>
      <c r="E178" s="64" t="s">
        <v>51</v>
      </c>
      <c r="F178" s="104">
        <v>235</v>
      </c>
      <c r="G178" s="65"/>
      <c r="H178" s="66">
        <f>ROUND(G178*F178,2)</f>
        <v>0</v>
      </c>
      <c r="I178"/>
      <c r="J178"/>
      <c r="K178"/>
      <c r="L178" s="73"/>
      <c r="M178" s="73"/>
      <c r="N178" s="73"/>
      <c r="O178" s="73"/>
      <c r="P178" s="73"/>
    </row>
    <row r="179" spans="1:16" s="67" customFormat="1" ht="30" customHeight="1">
      <c r="A179" s="74"/>
      <c r="B179" s="61" t="s">
        <v>232</v>
      </c>
      <c r="C179" s="62" t="s">
        <v>386</v>
      </c>
      <c r="D179" s="72" t="s">
        <v>435</v>
      </c>
      <c r="E179" s="64"/>
      <c r="F179" s="104"/>
      <c r="G179" s="70"/>
      <c r="H179" s="79"/>
      <c r="I179"/>
      <c r="J179"/>
      <c r="K179"/>
      <c r="L179" s="73"/>
      <c r="M179" s="73"/>
      <c r="N179" s="73"/>
      <c r="O179" s="73"/>
      <c r="P179" s="73"/>
    </row>
    <row r="180" spans="1:16" s="67" customFormat="1" ht="30" customHeight="1">
      <c r="A180" s="80"/>
      <c r="B180" s="71" t="s">
        <v>409</v>
      </c>
      <c r="C180" s="62" t="s">
        <v>378</v>
      </c>
      <c r="D180" s="72"/>
      <c r="E180" s="64" t="s">
        <v>51</v>
      </c>
      <c r="F180" s="104">
        <v>41</v>
      </c>
      <c r="G180" s="65"/>
      <c r="H180" s="66">
        <f>ROUND(G180*F180,2)</f>
        <v>0</v>
      </c>
      <c r="I180"/>
      <c r="J180"/>
      <c r="K180"/>
      <c r="L180" s="73"/>
      <c r="M180" s="73"/>
      <c r="N180" s="73"/>
      <c r="O180" s="73"/>
      <c r="P180" s="73"/>
    </row>
    <row r="181" spans="1:16" s="67" customFormat="1" ht="30" customHeight="1">
      <c r="A181" s="74"/>
      <c r="B181" s="61" t="s">
        <v>233</v>
      </c>
      <c r="C181" s="62" t="s">
        <v>379</v>
      </c>
      <c r="D181" s="72" t="s">
        <v>433</v>
      </c>
      <c r="E181" s="64"/>
      <c r="F181" s="104"/>
      <c r="G181" s="70"/>
      <c r="H181" s="79"/>
      <c r="I181"/>
      <c r="J181"/>
      <c r="K181"/>
      <c r="L181" s="73"/>
      <c r="M181" s="73"/>
      <c r="N181" s="73"/>
      <c r="O181" s="73"/>
      <c r="P181" s="73"/>
    </row>
    <row r="182" spans="1:16" s="67" customFormat="1" ht="30" customHeight="1">
      <c r="A182" s="74"/>
      <c r="B182" s="71" t="s">
        <v>31</v>
      </c>
      <c r="C182" s="62" t="s">
        <v>408</v>
      </c>
      <c r="D182" s="72"/>
      <c r="E182" s="64" t="s">
        <v>37</v>
      </c>
      <c r="F182" s="104">
        <v>1</v>
      </c>
      <c r="G182" s="65"/>
      <c r="H182" s="66">
        <f>ROUND(G182*F182,2)</f>
        <v>0</v>
      </c>
      <c r="I182"/>
      <c r="J182"/>
      <c r="K182"/>
      <c r="L182" s="73"/>
      <c r="M182" s="73"/>
      <c r="N182" s="73"/>
      <c r="O182" s="73"/>
      <c r="P182" s="73"/>
    </row>
    <row r="183" spans="1:8" ht="30" customHeight="1">
      <c r="A183" s="12"/>
      <c r="B183" s="102"/>
      <c r="C183" s="27" t="s">
        <v>23</v>
      </c>
      <c r="D183" s="97"/>
      <c r="E183" s="101"/>
      <c r="F183" s="89"/>
      <c r="G183" s="12"/>
      <c r="H183" s="15"/>
    </row>
    <row r="184" spans="1:11" s="69" customFormat="1" ht="30" customHeight="1">
      <c r="A184" s="60" t="s">
        <v>61</v>
      </c>
      <c r="B184" s="61" t="s">
        <v>234</v>
      </c>
      <c r="C184" s="62" t="s">
        <v>104</v>
      </c>
      <c r="D184" s="72" t="s">
        <v>185</v>
      </c>
      <c r="E184" s="64" t="s">
        <v>37</v>
      </c>
      <c r="F184" s="90">
        <v>1</v>
      </c>
      <c r="G184" s="65"/>
      <c r="H184" s="66">
        <f>ROUND(G184*F184,2)</f>
        <v>0</v>
      </c>
      <c r="I184"/>
      <c r="J184"/>
      <c r="K184"/>
    </row>
    <row r="185" spans="1:11" s="69" customFormat="1" ht="30" customHeight="1">
      <c r="A185" s="60" t="s">
        <v>86</v>
      </c>
      <c r="B185" s="61" t="s">
        <v>235</v>
      </c>
      <c r="C185" s="62" t="s">
        <v>398</v>
      </c>
      <c r="D185" s="72" t="s">
        <v>434</v>
      </c>
      <c r="E185" s="64"/>
      <c r="F185" s="94"/>
      <c r="G185" s="66"/>
      <c r="H185" s="79"/>
      <c r="I185"/>
      <c r="J185"/>
      <c r="K185"/>
    </row>
    <row r="186" spans="1:11" s="69" customFormat="1" ht="30" customHeight="1">
      <c r="A186" s="60" t="s">
        <v>106</v>
      </c>
      <c r="B186" s="71" t="s">
        <v>31</v>
      </c>
      <c r="C186" s="62" t="s">
        <v>186</v>
      </c>
      <c r="D186" s="72"/>
      <c r="E186" s="64" t="s">
        <v>87</v>
      </c>
      <c r="F186" s="90">
        <v>1.4</v>
      </c>
      <c r="G186" s="65"/>
      <c r="H186" s="66">
        <f>ROUND(G186*F186,2)</f>
        <v>0</v>
      </c>
      <c r="I186"/>
      <c r="J186"/>
      <c r="K186"/>
    </row>
    <row r="187" spans="1:11" s="67" customFormat="1" ht="30" customHeight="1">
      <c r="A187" s="60" t="s">
        <v>62</v>
      </c>
      <c r="B187" s="61" t="s">
        <v>236</v>
      </c>
      <c r="C187" s="62" t="s">
        <v>108</v>
      </c>
      <c r="D187" s="72" t="s">
        <v>185</v>
      </c>
      <c r="E187" s="64"/>
      <c r="F187" s="94"/>
      <c r="G187" s="70"/>
      <c r="H187" s="79"/>
      <c r="I187"/>
      <c r="J187"/>
      <c r="K187"/>
    </row>
    <row r="188" spans="1:11" s="69" customFormat="1" ht="30" customHeight="1">
      <c r="A188" s="60" t="s">
        <v>63</v>
      </c>
      <c r="B188" s="71" t="s">
        <v>31</v>
      </c>
      <c r="C188" s="62" t="s">
        <v>187</v>
      </c>
      <c r="D188" s="72"/>
      <c r="E188" s="64" t="s">
        <v>37</v>
      </c>
      <c r="F188" s="90">
        <v>5</v>
      </c>
      <c r="G188" s="65"/>
      <c r="H188" s="66">
        <f>ROUND(G188*F188,2)</f>
        <v>0</v>
      </c>
      <c r="I188"/>
      <c r="J188"/>
      <c r="K188"/>
    </row>
    <row r="189" spans="1:8" ht="30" customHeight="1">
      <c r="A189" s="12"/>
      <c r="B189" s="96"/>
      <c r="C189" s="27" t="s">
        <v>24</v>
      </c>
      <c r="D189" s="97"/>
      <c r="E189" s="98"/>
      <c r="F189" s="97"/>
      <c r="G189" s="12"/>
      <c r="H189" s="15"/>
    </row>
    <row r="190" spans="1:11" s="67" customFormat="1" ht="30" customHeight="1">
      <c r="A190" s="75" t="s">
        <v>65</v>
      </c>
      <c r="B190" s="61" t="s">
        <v>410</v>
      </c>
      <c r="C190" s="62" t="s">
        <v>66</v>
      </c>
      <c r="D190" s="72" t="s">
        <v>188</v>
      </c>
      <c r="E190" s="64"/>
      <c r="F190" s="91"/>
      <c r="G190" s="70"/>
      <c r="H190" s="66"/>
      <c r="I190"/>
      <c r="J190"/>
      <c r="K190"/>
    </row>
    <row r="191" spans="1:11" s="69" customFormat="1" ht="30" customHeight="1">
      <c r="A191" s="75" t="s">
        <v>67</v>
      </c>
      <c r="B191" s="71" t="s">
        <v>40</v>
      </c>
      <c r="C191" s="62" t="s">
        <v>189</v>
      </c>
      <c r="D191" s="72"/>
      <c r="E191" s="64" t="s">
        <v>30</v>
      </c>
      <c r="F191" s="90">
        <v>68</v>
      </c>
      <c r="G191" s="65"/>
      <c r="H191" s="66">
        <f>ROUND(G191*F191,2)</f>
        <v>0</v>
      </c>
      <c r="I191"/>
      <c r="J191"/>
      <c r="K191"/>
    </row>
    <row r="192" spans="1:11" s="35" customFormat="1" ht="30" customHeight="1" thickBot="1">
      <c r="A192" s="36"/>
      <c r="B192" s="103" t="str">
        <f>B115</f>
        <v>C</v>
      </c>
      <c r="C192" s="115" t="str">
        <f>C115</f>
        <v>Oxford St./Cambridge St. - Bounded by Oxford St./Cambridge St. Grosvenor Ave and Corydon Ave.</v>
      </c>
      <c r="D192" s="116"/>
      <c r="E192" s="116"/>
      <c r="F192" s="117"/>
      <c r="G192" s="36" t="s">
        <v>17</v>
      </c>
      <c r="H192" s="36">
        <f>SUM(H115:H191)</f>
        <v>0</v>
      </c>
      <c r="I192"/>
      <c r="J192"/>
      <c r="K192"/>
    </row>
    <row r="193" spans="1:11" s="35" customFormat="1" ht="30" customHeight="1" thickTop="1">
      <c r="A193" s="33"/>
      <c r="B193" s="95" t="s">
        <v>15</v>
      </c>
      <c r="C193" s="112" t="s">
        <v>382</v>
      </c>
      <c r="D193" s="113"/>
      <c r="E193" s="113"/>
      <c r="F193" s="114"/>
      <c r="G193" s="33"/>
      <c r="H193" s="34"/>
      <c r="I193"/>
      <c r="J193"/>
      <c r="K193"/>
    </row>
    <row r="194" spans="1:8" ht="30" customHeight="1">
      <c r="A194" s="12"/>
      <c r="B194" s="96"/>
      <c r="C194" s="26" t="s">
        <v>19</v>
      </c>
      <c r="D194" s="97"/>
      <c r="E194" s="89" t="s">
        <v>2</v>
      </c>
      <c r="F194" s="89" t="s">
        <v>2</v>
      </c>
      <c r="G194" s="12" t="s">
        <v>2</v>
      </c>
      <c r="H194" s="15"/>
    </row>
    <row r="195" spans="1:11" s="67" customFormat="1" ht="30" customHeight="1">
      <c r="A195" s="60" t="s">
        <v>114</v>
      </c>
      <c r="B195" s="61" t="s">
        <v>93</v>
      </c>
      <c r="C195" s="62" t="s">
        <v>115</v>
      </c>
      <c r="D195" s="63" t="s">
        <v>329</v>
      </c>
      <c r="E195" s="64" t="s">
        <v>28</v>
      </c>
      <c r="F195" s="90">
        <v>690</v>
      </c>
      <c r="G195" s="65"/>
      <c r="H195" s="66">
        <f>ROUND(G195*F195,2)</f>
        <v>0</v>
      </c>
      <c r="I195"/>
      <c r="J195"/>
      <c r="K195"/>
    </row>
    <row r="196" spans="1:11" s="69" customFormat="1" ht="30" customHeight="1">
      <c r="A196" s="68" t="s">
        <v>116</v>
      </c>
      <c r="B196" s="61" t="s">
        <v>94</v>
      </c>
      <c r="C196" s="62" t="s">
        <v>117</v>
      </c>
      <c r="D196" s="63" t="s">
        <v>329</v>
      </c>
      <c r="E196" s="64" t="s">
        <v>30</v>
      </c>
      <c r="F196" s="90">
        <v>1305</v>
      </c>
      <c r="G196" s="65"/>
      <c r="H196" s="66">
        <f>ROUND(G196*F196,2)</f>
        <v>0</v>
      </c>
      <c r="I196"/>
      <c r="J196"/>
      <c r="K196"/>
    </row>
    <row r="197" spans="1:11" s="67" customFormat="1" ht="30" customHeight="1">
      <c r="A197" s="68" t="s">
        <v>118</v>
      </c>
      <c r="B197" s="61" t="s">
        <v>237</v>
      </c>
      <c r="C197" s="62" t="s">
        <v>120</v>
      </c>
      <c r="D197" s="63" t="s">
        <v>329</v>
      </c>
      <c r="E197" s="64"/>
      <c r="F197" s="91"/>
      <c r="G197" s="70"/>
      <c r="H197" s="66"/>
      <c r="I197"/>
      <c r="J197"/>
      <c r="K197"/>
    </row>
    <row r="198" spans="1:11" s="67" customFormat="1" ht="30" customHeight="1">
      <c r="A198" s="68" t="s">
        <v>203</v>
      </c>
      <c r="B198" s="71" t="s">
        <v>31</v>
      </c>
      <c r="C198" s="62" t="s">
        <v>204</v>
      </c>
      <c r="D198" s="72" t="s">
        <v>2</v>
      </c>
      <c r="E198" s="64" t="s">
        <v>32</v>
      </c>
      <c r="F198" s="90">
        <v>899.5</v>
      </c>
      <c r="G198" s="65"/>
      <c r="H198" s="66">
        <f aca="true" t="shared" si="2" ref="H198:H203">ROUND(G198*F198,2)</f>
        <v>0</v>
      </c>
      <c r="I198"/>
      <c r="J198"/>
      <c r="K198"/>
    </row>
    <row r="199" spans="1:11" s="67" customFormat="1" ht="30" customHeight="1">
      <c r="A199" s="68" t="s">
        <v>33</v>
      </c>
      <c r="B199" s="61" t="s">
        <v>238</v>
      </c>
      <c r="C199" s="62" t="s">
        <v>34</v>
      </c>
      <c r="D199" s="63" t="s">
        <v>329</v>
      </c>
      <c r="E199" s="64" t="s">
        <v>28</v>
      </c>
      <c r="F199" s="90">
        <v>98</v>
      </c>
      <c r="G199" s="65"/>
      <c r="H199" s="66">
        <f t="shared" si="2"/>
        <v>0</v>
      </c>
      <c r="I199"/>
      <c r="J199"/>
      <c r="K199"/>
    </row>
    <row r="200" spans="1:11" s="69" customFormat="1" ht="30" customHeight="1">
      <c r="A200" s="60" t="s">
        <v>35</v>
      </c>
      <c r="B200" s="61" t="s">
        <v>239</v>
      </c>
      <c r="C200" s="62" t="s">
        <v>36</v>
      </c>
      <c r="D200" s="63" t="s">
        <v>329</v>
      </c>
      <c r="E200" s="64" t="s">
        <v>30</v>
      </c>
      <c r="F200" s="90">
        <v>105</v>
      </c>
      <c r="G200" s="65"/>
      <c r="H200" s="66">
        <f t="shared" si="2"/>
        <v>0</v>
      </c>
      <c r="I200"/>
      <c r="J200"/>
      <c r="K200"/>
    </row>
    <row r="201" spans="1:11" s="69" customFormat="1" ht="30" customHeight="1">
      <c r="A201" s="68" t="s">
        <v>123</v>
      </c>
      <c r="B201" s="61" t="s">
        <v>240</v>
      </c>
      <c r="C201" s="62" t="s">
        <v>125</v>
      </c>
      <c r="D201" s="72" t="s">
        <v>126</v>
      </c>
      <c r="E201" s="64" t="s">
        <v>30</v>
      </c>
      <c r="F201" s="90">
        <v>1305</v>
      </c>
      <c r="G201" s="65"/>
      <c r="H201" s="66">
        <f t="shared" si="2"/>
        <v>0</v>
      </c>
      <c r="I201"/>
      <c r="J201"/>
      <c r="K201"/>
    </row>
    <row r="202" spans="1:11" s="69" customFormat="1" ht="30" customHeight="1">
      <c r="A202" s="68" t="s">
        <v>127</v>
      </c>
      <c r="B202" s="61" t="s">
        <v>241</v>
      </c>
      <c r="C202" s="62" t="s">
        <v>129</v>
      </c>
      <c r="D202" s="72" t="s">
        <v>130</v>
      </c>
      <c r="E202" s="64" t="s">
        <v>30</v>
      </c>
      <c r="F202" s="90">
        <v>50</v>
      </c>
      <c r="G202" s="65"/>
      <c r="H202" s="66">
        <f t="shared" si="2"/>
        <v>0</v>
      </c>
      <c r="I202"/>
      <c r="J202"/>
      <c r="K202"/>
    </row>
    <row r="203" spans="1:11" s="69" customFormat="1" ht="30" customHeight="1">
      <c r="A203" s="60" t="s">
        <v>330</v>
      </c>
      <c r="B203" s="61" t="s">
        <v>242</v>
      </c>
      <c r="C203" s="62" t="s">
        <v>331</v>
      </c>
      <c r="D203" s="72" t="s">
        <v>332</v>
      </c>
      <c r="E203" s="64" t="s">
        <v>30</v>
      </c>
      <c r="F203" s="90">
        <v>30</v>
      </c>
      <c r="G203" s="65"/>
      <c r="H203" s="66">
        <f t="shared" si="2"/>
        <v>0</v>
      </c>
      <c r="I203"/>
      <c r="J203"/>
      <c r="K203"/>
    </row>
    <row r="204" spans="1:11" s="69" customFormat="1" ht="30" customHeight="1">
      <c r="A204" s="60" t="s">
        <v>333</v>
      </c>
      <c r="B204" s="61" t="s">
        <v>243</v>
      </c>
      <c r="C204" s="62" t="s">
        <v>334</v>
      </c>
      <c r="D204" s="72" t="s">
        <v>332</v>
      </c>
      <c r="E204" s="64"/>
      <c r="F204" s="91"/>
      <c r="G204" s="70"/>
      <c r="H204" s="66"/>
      <c r="I204"/>
      <c r="J204"/>
      <c r="K204"/>
    </row>
    <row r="205" spans="1:11" s="67" customFormat="1" ht="30" customHeight="1">
      <c r="A205" s="60" t="s">
        <v>335</v>
      </c>
      <c r="B205" s="71" t="s">
        <v>31</v>
      </c>
      <c r="C205" s="62" t="s">
        <v>336</v>
      </c>
      <c r="D205" s="72" t="s">
        <v>2</v>
      </c>
      <c r="E205" s="64" t="s">
        <v>32</v>
      </c>
      <c r="F205" s="90">
        <v>4.5</v>
      </c>
      <c r="G205" s="65"/>
      <c r="H205" s="66">
        <f>ROUND(G205*F205,2)</f>
        <v>0</v>
      </c>
      <c r="I205"/>
      <c r="J205"/>
      <c r="K205"/>
    </row>
    <row r="206" spans="1:16" s="67" customFormat="1" ht="30" customHeight="1">
      <c r="A206" s="74"/>
      <c r="B206" s="61" t="s">
        <v>244</v>
      </c>
      <c r="C206" s="62" t="s">
        <v>337</v>
      </c>
      <c r="D206" s="72" t="s">
        <v>432</v>
      </c>
      <c r="E206" s="64" t="s">
        <v>32</v>
      </c>
      <c r="F206" s="92">
        <v>20</v>
      </c>
      <c r="G206" s="65"/>
      <c r="H206" s="66">
        <f>ROUND(G206*F206,2)</f>
        <v>0</v>
      </c>
      <c r="I206"/>
      <c r="J206"/>
      <c r="K206"/>
      <c r="L206" s="73"/>
      <c r="M206" s="73"/>
      <c r="N206" s="73"/>
      <c r="O206" s="73"/>
      <c r="P206" s="73"/>
    </row>
    <row r="207" spans="1:8" ht="30" customHeight="1">
      <c r="A207" s="12"/>
      <c r="B207" s="96"/>
      <c r="C207" s="27" t="s">
        <v>20</v>
      </c>
      <c r="D207" s="97"/>
      <c r="E207" s="98"/>
      <c r="F207" s="97"/>
      <c r="G207" s="12"/>
      <c r="H207" s="15"/>
    </row>
    <row r="208" spans="1:11" s="67" customFormat="1" ht="30" customHeight="1">
      <c r="A208" s="75" t="s">
        <v>74</v>
      </c>
      <c r="B208" s="61" t="s">
        <v>245</v>
      </c>
      <c r="C208" s="62" t="s">
        <v>76</v>
      </c>
      <c r="D208" s="63" t="s">
        <v>329</v>
      </c>
      <c r="E208" s="64"/>
      <c r="F208" s="91"/>
      <c r="G208" s="70"/>
      <c r="H208" s="66"/>
      <c r="I208"/>
      <c r="J208"/>
      <c r="K208"/>
    </row>
    <row r="209" spans="1:11" s="69" customFormat="1" ht="30" customHeight="1">
      <c r="A209" s="75" t="s">
        <v>77</v>
      </c>
      <c r="B209" s="71" t="s">
        <v>31</v>
      </c>
      <c r="C209" s="62" t="s">
        <v>78</v>
      </c>
      <c r="D209" s="72" t="s">
        <v>2</v>
      </c>
      <c r="E209" s="64" t="s">
        <v>30</v>
      </c>
      <c r="F209" s="90">
        <v>1209</v>
      </c>
      <c r="G209" s="65"/>
      <c r="H209" s="66">
        <f>ROUND(G209*F209,2)</f>
        <v>0</v>
      </c>
      <c r="I209"/>
      <c r="J209"/>
      <c r="K209"/>
    </row>
    <row r="210" spans="1:11" s="69" customFormat="1" ht="30" customHeight="1">
      <c r="A210" s="75" t="s">
        <v>338</v>
      </c>
      <c r="B210" s="71" t="s">
        <v>40</v>
      </c>
      <c r="C210" s="62" t="s">
        <v>339</v>
      </c>
      <c r="D210" s="72" t="s">
        <v>2</v>
      </c>
      <c r="E210" s="64" t="s">
        <v>30</v>
      </c>
      <c r="F210" s="90">
        <v>1112.5</v>
      </c>
      <c r="G210" s="65"/>
      <c r="H210" s="66">
        <f>ROUND(G210*F210,2)</f>
        <v>0</v>
      </c>
      <c r="I210"/>
      <c r="J210"/>
      <c r="K210"/>
    </row>
    <row r="211" spans="1:11" s="69" customFormat="1" ht="30" customHeight="1">
      <c r="A211" s="75" t="s">
        <v>391</v>
      </c>
      <c r="B211" s="61" t="s">
        <v>247</v>
      </c>
      <c r="C211" s="62" t="s">
        <v>392</v>
      </c>
      <c r="D211" s="72" t="s">
        <v>340</v>
      </c>
      <c r="E211" s="64"/>
      <c r="F211" s="90"/>
      <c r="G211" s="66"/>
      <c r="H211" s="66"/>
      <c r="I211"/>
      <c r="J211"/>
      <c r="K211"/>
    </row>
    <row r="212" spans="1:11" s="69" customFormat="1" ht="30" customHeight="1">
      <c r="A212" s="75" t="s">
        <v>393</v>
      </c>
      <c r="B212" s="71" t="s">
        <v>31</v>
      </c>
      <c r="C212" s="62" t="s">
        <v>210</v>
      </c>
      <c r="D212" s="72" t="s">
        <v>2</v>
      </c>
      <c r="E212" s="64" t="s">
        <v>30</v>
      </c>
      <c r="F212" s="90">
        <v>66</v>
      </c>
      <c r="G212" s="65"/>
      <c r="H212" s="66">
        <f>ROUND(G212*F212,2)</f>
        <v>0</v>
      </c>
      <c r="I212"/>
      <c r="J212"/>
      <c r="K212"/>
    </row>
    <row r="213" spans="1:11" s="69" customFormat="1" ht="30" customHeight="1">
      <c r="A213" s="75" t="s">
        <v>41</v>
      </c>
      <c r="B213" s="61" t="s">
        <v>249</v>
      </c>
      <c r="C213" s="62" t="s">
        <v>42</v>
      </c>
      <c r="D213" s="72" t="s">
        <v>340</v>
      </c>
      <c r="E213" s="64"/>
      <c r="F213" s="91"/>
      <c r="G213" s="70"/>
      <c r="H213" s="66"/>
      <c r="I213"/>
      <c r="J213"/>
      <c r="K213"/>
    </row>
    <row r="214" spans="1:11" s="69" customFormat="1" ht="30" customHeight="1">
      <c r="A214" s="75" t="s">
        <v>43</v>
      </c>
      <c r="B214" s="71" t="s">
        <v>31</v>
      </c>
      <c r="C214" s="62" t="s">
        <v>44</v>
      </c>
      <c r="D214" s="72" t="s">
        <v>2</v>
      </c>
      <c r="E214" s="64" t="s">
        <v>37</v>
      </c>
      <c r="F214" s="90">
        <v>55</v>
      </c>
      <c r="G214" s="65"/>
      <c r="H214" s="66">
        <f>ROUND(G214*F214,2)</f>
        <v>0</v>
      </c>
      <c r="I214"/>
      <c r="J214"/>
      <c r="K214"/>
    </row>
    <row r="215" spans="1:11" s="69" customFormat="1" ht="30" customHeight="1">
      <c r="A215" s="75" t="s">
        <v>45</v>
      </c>
      <c r="B215" s="61" t="s">
        <v>251</v>
      </c>
      <c r="C215" s="62" t="s">
        <v>46</v>
      </c>
      <c r="D215" s="72" t="s">
        <v>340</v>
      </c>
      <c r="E215" s="64"/>
      <c r="F215" s="91"/>
      <c r="G215" s="70"/>
      <c r="H215" s="66"/>
      <c r="I215"/>
      <c r="J215"/>
      <c r="K215"/>
    </row>
    <row r="216" spans="1:11" s="69" customFormat="1" ht="30" customHeight="1">
      <c r="A216" s="75" t="s">
        <v>47</v>
      </c>
      <c r="B216" s="71" t="s">
        <v>31</v>
      </c>
      <c r="C216" s="62" t="s">
        <v>48</v>
      </c>
      <c r="D216" s="72" t="s">
        <v>2</v>
      </c>
      <c r="E216" s="64" t="s">
        <v>37</v>
      </c>
      <c r="F216" s="90">
        <v>55</v>
      </c>
      <c r="G216" s="65"/>
      <c r="H216" s="66">
        <f>ROUND(G216*F216,2)</f>
        <v>0</v>
      </c>
      <c r="I216"/>
      <c r="J216"/>
      <c r="K216"/>
    </row>
    <row r="217" spans="1:11" s="67" customFormat="1" ht="30" customHeight="1">
      <c r="A217" s="75" t="s">
        <v>134</v>
      </c>
      <c r="B217" s="61" t="s">
        <v>252</v>
      </c>
      <c r="C217" s="62" t="s">
        <v>49</v>
      </c>
      <c r="D217" s="72" t="s">
        <v>136</v>
      </c>
      <c r="E217" s="64"/>
      <c r="F217" s="91"/>
      <c r="G217" s="70"/>
      <c r="H217" s="66"/>
      <c r="I217"/>
      <c r="J217"/>
      <c r="K217"/>
    </row>
    <row r="218" spans="1:11" s="69" customFormat="1" ht="30" customHeight="1">
      <c r="A218" s="75" t="s">
        <v>137</v>
      </c>
      <c r="B218" s="71" t="s">
        <v>31</v>
      </c>
      <c r="C218" s="62" t="s">
        <v>138</v>
      </c>
      <c r="D218" s="72" t="s">
        <v>50</v>
      </c>
      <c r="E218" s="64"/>
      <c r="F218" s="91"/>
      <c r="G218" s="70"/>
      <c r="H218" s="66"/>
      <c r="I218"/>
      <c r="J218"/>
      <c r="K218"/>
    </row>
    <row r="219" spans="1:11" s="69" customFormat="1" ht="30" customHeight="1">
      <c r="A219" s="75" t="s">
        <v>140</v>
      </c>
      <c r="B219" s="76" t="s">
        <v>139</v>
      </c>
      <c r="C219" s="62" t="s">
        <v>141</v>
      </c>
      <c r="D219" s="72"/>
      <c r="E219" s="64" t="s">
        <v>30</v>
      </c>
      <c r="F219" s="90">
        <v>35</v>
      </c>
      <c r="G219" s="65"/>
      <c r="H219" s="66">
        <f>ROUND(G219*F219,2)</f>
        <v>0</v>
      </c>
      <c r="I219"/>
      <c r="J219"/>
      <c r="K219"/>
    </row>
    <row r="220" spans="1:11" s="67" customFormat="1" ht="30" customHeight="1">
      <c r="A220" s="75" t="s">
        <v>302</v>
      </c>
      <c r="B220" s="61" t="s">
        <v>253</v>
      </c>
      <c r="C220" s="62" t="s">
        <v>304</v>
      </c>
      <c r="D220" s="72" t="s">
        <v>136</v>
      </c>
      <c r="E220" s="64" t="s">
        <v>30</v>
      </c>
      <c r="F220" s="90">
        <v>2</v>
      </c>
      <c r="G220" s="65"/>
      <c r="H220" s="66">
        <f>ROUND(G220*F220,2)</f>
        <v>0</v>
      </c>
      <c r="I220"/>
      <c r="J220"/>
      <c r="K220"/>
    </row>
    <row r="221" spans="1:11" s="69" customFormat="1" ht="30" customHeight="1">
      <c r="A221" s="75" t="s">
        <v>246</v>
      </c>
      <c r="B221" s="61" t="s">
        <v>254</v>
      </c>
      <c r="C221" s="62" t="s">
        <v>248</v>
      </c>
      <c r="D221" s="72" t="s">
        <v>136</v>
      </c>
      <c r="E221" s="64" t="s">
        <v>30</v>
      </c>
      <c r="F221" s="90">
        <v>2</v>
      </c>
      <c r="G221" s="65"/>
      <c r="H221" s="66">
        <f>ROUND(G221*F221,2)</f>
        <v>0</v>
      </c>
      <c r="I221"/>
      <c r="J221"/>
      <c r="K221"/>
    </row>
    <row r="222" spans="1:11" s="69" customFormat="1" ht="30" customHeight="1">
      <c r="A222" s="75" t="s">
        <v>279</v>
      </c>
      <c r="B222" s="61" t="s">
        <v>255</v>
      </c>
      <c r="C222" s="62" t="s">
        <v>281</v>
      </c>
      <c r="D222" s="72" t="s">
        <v>136</v>
      </c>
      <c r="E222" s="64" t="s">
        <v>30</v>
      </c>
      <c r="F222" s="90">
        <v>2</v>
      </c>
      <c r="G222" s="65"/>
      <c r="H222" s="66">
        <f>ROUND(G222*F222,2)</f>
        <v>0</v>
      </c>
      <c r="I222"/>
      <c r="J222"/>
      <c r="K222"/>
    </row>
    <row r="223" spans="1:11" s="67" customFormat="1" ht="30" customHeight="1">
      <c r="A223" s="75" t="s">
        <v>307</v>
      </c>
      <c r="B223" s="61" t="s">
        <v>256</v>
      </c>
      <c r="C223" s="62" t="s">
        <v>309</v>
      </c>
      <c r="D223" s="72" t="s">
        <v>144</v>
      </c>
      <c r="E223" s="64"/>
      <c r="F223" s="91"/>
      <c r="G223" s="70"/>
      <c r="H223" s="66"/>
      <c r="I223"/>
      <c r="J223"/>
      <c r="K223"/>
    </row>
    <row r="224" spans="1:11" s="69" customFormat="1" ht="30" customHeight="1">
      <c r="A224" s="75" t="s">
        <v>310</v>
      </c>
      <c r="B224" s="71" t="s">
        <v>31</v>
      </c>
      <c r="C224" s="62" t="s">
        <v>385</v>
      </c>
      <c r="D224" s="72" t="s">
        <v>2</v>
      </c>
      <c r="E224" s="64" t="s">
        <v>51</v>
      </c>
      <c r="F224" s="90">
        <v>20.5</v>
      </c>
      <c r="G224" s="65"/>
      <c r="H224" s="66">
        <f>ROUND(G224*F224,2)</f>
        <v>0</v>
      </c>
      <c r="I224"/>
      <c r="J224"/>
      <c r="K224"/>
    </row>
    <row r="225" spans="1:11" s="69" customFormat="1" ht="30" customHeight="1">
      <c r="A225" s="75" t="s">
        <v>311</v>
      </c>
      <c r="B225" s="61" t="s">
        <v>257</v>
      </c>
      <c r="C225" s="62" t="s">
        <v>313</v>
      </c>
      <c r="D225" s="72" t="s">
        <v>144</v>
      </c>
      <c r="E225" s="64"/>
      <c r="F225" s="91"/>
      <c r="G225" s="70"/>
      <c r="H225" s="66"/>
      <c r="I225"/>
      <c r="J225"/>
      <c r="K225"/>
    </row>
    <row r="226" spans="1:11" s="69" customFormat="1" ht="30" customHeight="1">
      <c r="A226" s="75" t="s">
        <v>314</v>
      </c>
      <c r="B226" s="71" t="s">
        <v>31</v>
      </c>
      <c r="C226" s="62" t="s">
        <v>150</v>
      </c>
      <c r="D226" s="72" t="s">
        <v>151</v>
      </c>
      <c r="E226" s="64" t="s">
        <v>51</v>
      </c>
      <c r="F226" s="90">
        <v>20.5</v>
      </c>
      <c r="G226" s="65"/>
      <c r="H226" s="66">
        <f>ROUND(G226*F226,2)</f>
        <v>0</v>
      </c>
      <c r="I226"/>
      <c r="J226"/>
      <c r="K226"/>
    </row>
    <row r="227" spans="1:11" s="69" customFormat="1" ht="30" customHeight="1">
      <c r="A227" s="75" t="s">
        <v>345</v>
      </c>
      <c r="B227" s="71" t="s">
        <v>40</v>
      </c>
      <c r="C227" s="62" t="s">
        <v>346</v>
      </c>
      <c r="D227" s="72" t="s">
        <v>347</v>
      </c>
      <c r="E227" s="64" t="s">
        <v>51</v>
      </c>
      <c r="F227" s="90">
        <v>16.5</v>
      </c>
      <c r="G227" s="65"/>
      <c r="H227" s="66">
        <f>ROUND(G227*F227,2)</f>
        <v>0</v>
      </c>
      <c r="I227"/>
      <c r="J227"/>
      <c r="K227"/>
    </row>
    <row r="228" spans="1:11" s="69" customFormat="1" ht="30" customHeight="1">
      <c r="A228" s="75" t="s">
        <v>399</v>
      </c>
      <c r="B228" s="71" t="s">
        <v>52</v>
      </c>
      <c r="C228" s="62" t="s">
        <v>400</v>
      </c>
      <c r="D228" s="72" t="s">
        <v>401</v>
      </c>
      <c r="E228" s="64" t="s">
        <v>51</v>
      </c>
      <c r="F228" s="90">
        <v>8.5</v>
      </c>
      <c r="G228" s="65"/>
      <c r="H228" s="66">
        <f>ROUND(G228*F228,2)</f>
        <v>0</v>
      </c>
      <c r="I228"/>
      <c r="J228"/>
      <c r="K228"/>
    </row>
    <row r="229" spans="1:11" s="69" customFormat="1" ht="30" customHeight="1">
      <c r="A229" s="75" t="s">
        <v>142</v>
      </c>
      <c r="B229" s="61" t="s">
        <v>258</v>
      </c>
      <c r="C229" s="62" t="s">
        <v>53</v>
      </c>
      <c r="D229" s="72" t="s">
        <v>144</v>
      </c>
      <c r="E229" s="64"/>
      <c r="F229" s="91"/>
      <c r="G229" s="70"/>
      <c r="H229" s="66"/>
      <c r="I229"/>
      <c r="J229"/>
      <c r="K229"/>
    </row>
    <row r="230" spans="1:11" s="69" customFormat="1" ht="30" customHeight="1">
      <c r="A230" s="75" t="s">
        <v>145</v>
      </c>
      <c r="B230" s="71" t="s">
        <v>31</v>
      </c>
      <c r="C230" s="62" t="s">
        <v>146</v>
      </c>
      <c r="D230" s="72" t="s">
        <v>147</v>
      </c>
      <c r="E230" s="64"/>
      <c r="F230" s="91"/>
      <c r="G230" s="66"/>
      <c r="H230" s="66"/>
      <c r="I230"/>
      <c r="J230"/>
      <c r="K230"/>
    </row>
    <row r="231" spans="1:11" s="69" customFormat="1" ht="30" customHeight="1">
      <c r="A231" s="75" t="s">
        <v>148</v>
      </c>
      <c r="B231" s="76" t="s">
        <v>139</v>
      </c>
      <c r="C231" s="62" t="s">
        <v>149</v>
      </c>
      <c r="D231" s="72"/>
      <c r="E231" s="64" t="s">
        <v>51</v>
      </c>
      <c r="F231" s="90">
        <v>8</v>
      </c>
      <c r="G231" s="65"/>
      <c r="H231" s="66">
        <f>ROUND(G231*F231,2)</f>
        <v>0</v>
      </c>
      <c r="I231"/>
      <c r="J231"/>
      <c r="K231"/>
    </row>
    <row r="232" spans="1:11" s="69" customFormat="1" ht="30" customHeight="1">
      <c r="A232" s="75" t="s">
        <v>351</v>
      </c>
      <c r="B232" s="61" t="s">
        <v>259</v>
      </c>
      <c r="C232" s="62" t="s">
        <v>352</v>
      </c>
      <c r="D232" s="78" t="s">
        <v>353</v>
      </c>
      <c r="E232" s="99"/>
      <c r="F232" s="91"/>
      <c r="G232" s="70"/>
      <c r="H232" s="66"/>
      <c r="I232"/>
      <c r="J232"/>
      <c r="K232"/>
    </row>
    <row r="233" spans="1:11" s="69" customFormat="1" ht="30" customHeight="1">
      <c r="A233" s="75" t="s">
        <v>354</v>
      </c>
      <c r="B233" s="71" t="s">
        <v>31</v>
      </c>
      <c r="C233" s="62" t="s">
        <v>85</v>
      </c>
      <c r="D233" s="72"/>
      <c r="E233" s="64"/>
      <c r="F233" s="91"/>
      <c r="G233" s="70"/>
      <c r="H233" s="66"/>
      <c r="I233"/>
      <c r="J233"/>
      <c r="K233"/>
    </row>
    <row r="234" spans="1:11" s="69" customFormat="1" ht="30" customHeight="1">
      <c r="A234" s="75" t="s">
        <v>355</v>
      </c>
      <c r="B234" s="76" t="s">
        <v>139</v>
      </c>
      <c r="C234" s="62" t="s">
        <v>159</v>
      </c>
      <c r="D234" s="72"/>
      <c r="E234" s="64" t="s">
        <v>32</v>
      </c>
      <c r="F234" s="90">
        <v>204.5</v>
      </c>
      <c r="G234" s="65"/>
      <c r="H234" s="66">
        <f>ROUND(G234*F234,2)</f>
        <v>0</v>
      </c>
      <c r="I234"/>
      <c r="J234"/>
      <c r="K234"/>
    </row>
    <row r="235" spans="1:8" ht="30" customHeight="1">
      <c r="A235" s="12"/>
      <c r="B235" s="100"/>
      <c r="C235" s="27" t="s">
        <v>21</v>
      </c>
      <c r="D235" s="97"/>
      <c r="E235" s="89"/>
      <c r="F235" s="89"/>
      <c r="G235" s="12"/>
      <c r="H235" s="15"/>
    </row>
    <row r="236" spans="1:11" s="67" customFormat="1" ht="30" customHeight="1">
      <c r="A236" s="60" t="s">
        <v>56</v>
      </c>
      <c r="B236" s="61" t="s">
        <v>260</v>
      </c>
      <c r="C236" s="62" t="s">
        <v>57</v>
      </c>
      <c r="D236" s="78" t="s">
        <v>356</v>
      </c>
      <c r="E236" s="64"/>
      <c r="F236" s="94"/>
      <c r="G236" s="70"/>
      <c r="H236" s="79"/>
      <c r="I236"/>
      <c r="J236"/>
      <c r="K236"/>
    </row>
    <row r="237" spans="1:11" s="67" customFormat="1" ht="30" customHeight="1">
      <c r="A237" s="60" t="s">
        <v>193</v>
      </c>
      <c r="B237" s="71" t="s">
        <v>31</v>
      </c>
      <c r="C237" s="62" t="s">
        <v>390</v>
      </c>
      <c r="D237" s="72"/>
      <c r="E237" s="64" t="s">
        <v>30</v>
      </c>
      <c r="F237" s="90">
        <v>1142.5</v>
      </c>
      <c r="G237" s="65"/>
      <c r="H237" s="66">
        <f>ROUND(G237*F237,2)</f>
        <v>0</v>
      </c>
      <c r="I237"/>
      <c r="J237"/>
      <c r="K237"/>
    </row>
    <row r="238" spans="1:8" ht="30" customHeight="1">
      <c r="A238" s="12"/>
      <c r="B238" s="100"/>
      <c r="C238" s="27" t="s">
        <v>22</v>
      </c>
      <c r="D238" s="97"/>
      <c r="E238" s="101"/>
      <c r="F238" s="89"/>
      <c r="G238" s="12"/>
      <c r="H238" s="15"/>
    </row>
    <row r="239" spans="1:16" s="67" customFormat="1" ht="30" customHeight="1">
      <c r="A239" s="74"/>
      <c r="B239" s="61" t="s">
        <v>261</v>
      </c>
      <c r="C239" s="62" t="s">
        <v>357</v>
      </c>
      <c r="D239" s="72" t="s">
        <v>164</v>
      </c>
      <c r="E239" s="64"/>
      <c r="F239" s="104"/>
      <c r="G239" s="70"/>
      <c r="H239" s="79"/>
      <c r="I239"/>
      <c r="J239"/>
      <c r="K239"/>
      <c r="L239" s="73"/>
      <c r="M239" s="73"/>
      <c r="N239" s="73"/>
      <c r="O239" s="73"/>
      <c r="P239" s="73"/>
    </row>
    <row r="240" spans="1:16" s="67" customFormat="1" ht="30" customHeight="1">
      <c r="A240" s="74"/>
      <c r="B240" s="71" t="s">
        <v>31</v>
      </c>
      <c r="C240" s="62" t="s">
        <v>358</v>
      </c>
      <c r="D240" s="72"/>
      <c r="E240" s="64" t="s">
        <v>87</v>
      </c>
      <c r="F240" s="104">
        <v>2.5</v>
      </c>
      <c r="G240" s="65"/>
      <c r="H240" s="66">
        <f>ROUND(G240*F240,2)</f>
        <v>0</v>
      </c>
      <c r="I240"/>
      <c r="J240"/>
      <c r="K240"/>
      <c r="L240" s="73"/>
      <c r="M240" s="73"/>
      <c r="N240" s="73"/>
      <c r="O240" s="73"/>
      <c r="P240" s="73"/>
    </row>
    <row r="241" spans="1:11" s="67" customFormat="1" ht="30" customHeight="1">
      <c r="A241" s="60" t="s">
        <v>161</v>
      </c>
      <c r="B241" s="61" t="s">
        <v>262</v>
      </c>
      <c r="C241" s="62" t="s">
        <v>163</v>
      </c>
      <c r="D241" s="72" t="s">
        <v>164</v>
      </c>
      <c r="E241" s="64"/>
      <c r="F241" s="94"/>
      <c r="G241" s="70"/>
      <c r="H241" s="79"/>
      <c r="I241"/>
      <c r="J241"/>
      <c r="K241"/>
    </row>
    <row r="242" spans="1:11" s="67" customFormat="1" ht="30" customHeight="1">
      <c r="A242" s="60" t="s">
        <v>359</v>
      </c>
      <c r="B242" s="71" t="s">
        <v>31</v>
      </c>
      <c r="C242" s="62" t="s">
        <v>361</v>
      </c>
      <c r="D242" s="72"/>
      <c r="E242" s="64" t="s">
        <v>37</v>
      </c>
      <c r="F242" s="90">
        <v>1</v>
      </c>
      <c r="G242" s="65"/>
      <c r="H242" s="66">
        <f>ROUND(G242*F242,2)</f>
        <v>0</v>
      </c>
      <c r="I242"/>
      <c r="J242"/>
      <c r="K242"/>
    </row>
    <row r="243" spans="1:11" s="69" customFormat="1" ht="30" customHeight="1">
      <c r="A243" s="60" t="s">
        <v>165</v>
      </c>
      <c r="B243" s="61" t="s">
        <v>263</v>
      </c>
      <c r="C243" s="62" t="s">
        <v>167</v>
      </c>
      <c r="D243" s="72" t="s">
        <v>164</v>
      </c>
      <c r="E243" s="64"/>
      <c r="F243" s="94"/>
      <c r="G243" s="70"/>
      <c r="H243" s="79"/>
      <c r="I243"/>
      <c r="J243"/>
      <c r="K243"/>
    </row>
    <row r="244" spans="1:11" s="69" customFormat="1" ht="30" customHeight="1">
      <c r="A244" s="60" t="s">
        <v>168</v>
      </c>
      <c r="B244" s="71" t="s">
        <v>31</v>
      </c>
      <c r="C244" s="62" t="s">
        <v>365</v>
      </c>
      <c r="D244" s="72"/>
      <c r="E244" s="64"/>
      <c r="F244" s="94"/>
      <c r="G244" s="70"/>
      <c r="H244" s="79"/>
      <c r="I244"/>
      <c r="J244"/>
      <c r="K244"/>
    </row>
    <row r="245" spans="1:11" s="69" customFormat="1" ht="30" customHeight="1">
      <c r="A245" s="60" t="s">
        <v>362</v>
      </c>
      <c r="B245" s="76" t="s">
        <v>139</v>
      </c>
      <c r="C245" s="62" t="s">
        <v>364</v>
      </c>
      <c r="D245" s="72"/>
      <c r="E245" s="64" t="s">
        <v>51</v>
      </c>
      <c r="F245" s="90">
        <v>137</v>
      </c>
      <c r="G245" s="65"/>
      <c r="H245" s="66">
        <f>ROUND(G245*F245,2)</f>
        <v>0</v>
      </c>
      <c r="I245"/>
      <c r="J245"/>
      <c r="K245"/>
    </row>
    <row r="246" spans="1:11" s="86" customFormat="1" ht="30" customHeight="1">
      <c r="A246" s="60" t="s">
        <v>95</v>
      </c>
      <c r="B246" s="61" t="s">
        <v>264</v>
      </c>
      <c r="C246" s="85" t="s">
        <v>170</v>
      </c>
      <c r="D246" s="72" t="s">
        <v>164</v>
      </c>
      <c r="E246" s="64"/>
      <c r="F246" s="94"/>
      <c r="G246" s="70"/>
      <c r="H246" s="79"/>
      <c r="I246"/>
      <c r="J246"/>
      <c r="K246"/>
    </row>
    <row r="247" spans="1:11" s="69" customFormat="1" ht="30" customHeight="1">
      <c r="A247" s="60" t="s">
        <v>97</v>
      </c>
      <c r="B247" s="71" t="s">
        <v>31</v>
      </c>
      <c r="C247" s="62" t="s">
        <v>98</v>
      </c>
      <c r="D247" s="72"/>
      <c r="E247" s="64" t="s">
        <v>37</v>
      </c>
      <c r="F247" s="90">
        <v>3</v>
      </c>
      <c r="G247" s="65"/>
      <c r="H247" s="66">
        <f>ROUND(G247*F247,2)</f>
        <v>0</v>
      </c>
      <c r="I247"/>
      <c r="J247"/>
      <c r="K247"/>
    </row>
    <row r="248" spans="1:11" s="69" customFormat="1" ht="30" customHeight="1">
      <c r="A248" s="60" t="s">
        <v>99</v>
      </c>
      <c r="B248" s="71" t="s">
        <v>40</v>
      </c>
      <c r="C248" s="62" t="s">
        <v>100</v>
      </c>
      <c r="D248" s="72"/>
      <c r="E248" s="64" t="s">
        <v>37</v>
      </c>
      <c r="F248" s="90">
        <v>1</v>
      </c>
      <c r="G248" s="65"/>
      <c r="H248" s="66">
        <f>ROUND(G248*F248,2)</f>
        <v>0</v>
      </c>
      <c r="I248"/>
      <c r="J248"/>
      <c r="K248"/>
    </row>
    <row r="249" spans="1:11" s="69" customFormat="1" ht="30" customHeight="1">
      <c r="A249" s="60" t="s">
        <v>370</v>
      </c>
      <c r="B249" s="71" t="s">
        <v>52</v>
      </c>
      <c r="C249" s="62" t="s">
        <v>371</v>
      </c>
      <c r="D249" s="72"/>
      <c r="E249" s="64" t="s">
        <v>37</v>
      </c>
      <c r="F249" s="90">
        <v>2</v>
      </c>
      <c r="G249" s="65"/>
      <c r="H249" s="66">
        <f>ROUND(G249*F249,2)</f>
        <v>0</v>
      </c>
      <c r="I249"/>
      <c r="J249"/>
      <c r="K249"/>
    </row>
    <row r="250" spans="1:11" s="86" customFormat="1" ht="30" customHeight="1">
      <c r="A250" s="60" t="s">
        <v>171</v>
      </c>
      <c r="B250" s="61" t="s">
        <v>265</v>
      </c>
      <c r="C250" s="85" t="s">
        <v>173</v>
      </c>
      <c r="D250" s="72" t="s">
        <v>164</v>
      </c>
      <c r="E250" s="64"/>
      <c r="F250" s="94"/>
      <c r="G250" s="70"/>
      <c r="H250" s="79"/>
      <c r="I250"/>
      <c r="J250"/>
      <c r="K250"/>
    </row>
    <row r="251" spans="1:11" s="86" customFormat="1" ht="30" customHeight="1">
      <c r="A251" s="60" t="s">
        <v>174</v>
      </c>
      <c r="B251" s="71" t="s">
        <v>31</v>
      </c>
      <c r="C251" s="85" t="s">
        <v>402</v>
      </c>
      <c r="D251" s="72"/>
      <c r="E251" s="64"/>
      <c r="F251" s="94"/>
      <c r="G251" s="70"/>
      <c r="H251" s="79"/>
      <c r="I251"/>
      <c r="J251"/>
      <c r="K251"/>
    </row>
    <row r="252" spans="1:11" s="69" customFormat="1" ht="30" customHeight="1">
      <c r="A252" s="60" t="s">
        <v>372</v>
      </c>
      <c r="B252" s="76" t="s">
        <v>139</v>
      </c>
      <c r="C252" s="62" t="s">
        <v>403</v>
      </c>
      <c r="D252" s="72"/>
      <c r="E252" s="64" t="s">
        <v>37</v>
      </c>
      <c r="F252" s="90">
        <v>1</v>
      </c>
      <c r="G252" s="65"/>
      <c r="H252" s="66">
        <f>ROUND(G252*F252,2)</f>
        <v>0</v>
      </c>
      <c r="I252"/>
      <c r="J252"/>
      <c r="K252"/>
    </row>
    <row r="253" spans="1:11" s="67" customFormat="1" ht="30" customHeight="1">
      <c r="A253" s="60" t="s">
        <v>373</v>
      </c>
      <c r="B253" s="61" t="s">
        <v>266</v>
      </c>
      <c r="C253" s="62" t="s">
        <v>374</v>
      </c>
      <c r="D253" s="72" t="s">
        <v>164</v>
      </c>
      <c r="E253" s="64" t="s">
        <v>37</v>
      </c>
      <c r="F253" s="90">
        <v>1</v>
      </c>
      <c r="G253" s="65"/>
      <c r="H253" s="66">
        <f>ROUND(G253*F253,2)</f>
        <v>0</v>
      </c>
      <c r="I253"/>
      <c r="J253"/>
      <c r="K253"/>
    </row>
    <row r="254" spans="1:11" s="69" customFormat="1" ht="30" customHeight="1">
      <c r="A254" s="60" t="s">
        <v>177</v>
      </c>
      <c r="B254" s="61" t="s">
        <v>267</v>
      </c>
      <c r="C254" s="62" t="s">
        <v>179</v>
      </c>
      <c r="D254" s="72" t="s">
        <v>164</v>
      </c>
      <c r="E254" s="64" t="s">
        <v>37</v>
      </c>
      <c r="F254" s="90">
        <v>1</v>
      </c>
      <c r="G254" s="65"/>
      <c r="H254" s="66">
        <f>ROUND(G254*F254,2)</f>
        <v>0</v>
      </c>
      <c r="I254"/>
      <c r="J254"/>
      <c r="K254"/>
    </row>
    <row r="255" spans="1:11" s="69" customFormat="1" ht="30" customHeight="1">
      <c r="A255" s="60" t="s">
        <v>180</v>
      </c>
      <c r="B255" s="61" t="s">
        <v>268</v>
      </c>
      <c r="C255" s="62" t="s">
        <v>182</v>
      </c>
      <c r="D255" s="72" t="s">
        <v>183</v>
      </c>
      <c r="E255" s="64" t="s">
        <v>51</v>
      </c>
      <c r="F255" s="90">
        <v>12</v>
      </c>
      <c r="G255" s="65"/>
      <c r="H255" s="66">
        <f>ROUND(G255*F255,2)</f>
        <v>0</v>
      </c>
      <c r="I255"/>
      <c r="J255"/>
      <c r="K255"/>
    </row>
    <row r="256" spans="1:16" s="67" customFormat="1" ht="30" customHeight="1">
      <c r="A256" s="74"/>
      <c r="B256" s="61" t="s">
        <v>411</v>
      </c>
      <c r="C256" s="62" t="s">
        <v>375</v>
      </c>
      <c r="D256" s="72" t="s">
        <v>376</v>
      </c>
      <c r="E256" s="64"/>
      <c r="F256" s="104"/>
      <c r="G256" s="70"/>
      <c r="H256" s="79"/>
      <c r="I256"/>
      <c r="J256"/>
      <c r="K256"/>
      <c r="L256" s="73"/>
      <c r="M256" s="73"/>
      <c r="N256" s="73"/>
      <c r="O256" s="73"/>
      <c r="P256" s="73"/>
    </row>
    <row r="257" spans="1:16" s="67" customFormat="1" ht="30" customHeight="1">
      <c r="A257" s="80"/>
      <c r="B257" s="71" t="s">
        <v>31</v>
      </c>
      <c r="C257" s="62" t="s">
        <v>378</v>
      </c>
      <c r="D257" s="72"/>
      <c r="E257" s="64" t="s">
        <v>51</v>
      </c>
      <c r="F257" s="104">
        <v>137</v>
      </c>
      <c r="G257" s="65"/>
      <c r="H257" s="66">
        <f>ROUND(G257*F257,2)</f>
        <v>0</v>
      </c>
      <c r="I257"/>
      <c r="J257"/>
      <c r="K257"/>
      <c r="L257" s="73"/>
      <c r="M257" s="73"/>
      <c r="N257" s="73"/>
      <c r="O257" s="73"/>
      <c r="P257" s="73"/>
    </row>
    <row r="258" spans="1:8" ht="30" customHeight="1">
      <c r="A258" s="12"/>
      <c r="B258" s="102"/>
      <c r="C258" s="27" t="s">
        <v>23</v>
      </c>
      <c r="D258" s="97"/>
      <c r="E258" s="101"/>
      <c r="F258" s="89"/>
      <c r="G258" s="12"/>
      <c r="H258" s="15"/>
    </row>
    <row r="259" spans="1:11" s="69" customFormat="1" ht="30" customHeight="1">
      <c r="A259" s="60" t="s">
        <v>61</v>
      </c>
      <c r="B259" s="61" t="s">
        <v>412</v>
      </c>
      <c r="C259" s="62" t="s">
        <v>104</v>
      </c>
      <c r="D259" s="72" t="s">
        <v>185</v>
      </c>
      <c r="E259" s="64" t="s">
        <v>37</v>
      </c>
      <c r="F259" s="90">
        <v>1</v>
      </c>
      <c r="G259" s="65"/>
      <c r="H259" s="66">
        <f>ROUND(G259*F259,2)</f>
        <v>0</v>
      </c>
      <c r="I259"/>
      <c r="J259"/>
      <c r="K259"/>
    </row>
    <row r="260" spans="1:11" s="67" customFormat="1" ht="30" customHeight="1">
      <c r="A260" s="60" t="s">
        <v>62</v>
      </c>
      <c r="B260" s="61" t="s">
        <v>413</v>
      </c>
      <c r="C260" s="62" t="s">
        <v>108</v>
      </c>
      <c r="D260" s="72" t="s">
        <v>185</v>
      </c>
      <c r="E260" s="64"/>
      <c r="F260" s="94"/>
      <c r="G260" s="70"/>
      <c r="H260" s="79"/>
      <c r="I260"/>
      <c r="J260"/>
      <c r="K260"/>
    </row>
    <row r="261" spans="1:11" s="69" customFormat="1" ht="30" customHeight="1">
      <c r="A261" s="60" t="s">
        <v>63</v>
      </c>
      <c r="B261" s="71" t="s">
        <v>31</v>
      </c>
      <c r="C261" s="62" t="s">
        <v>187</v>
      </c>
      <c r="D261" s="72"/>
      <c r="E261" s="64" t="s">
        <v>37</v>
      </c>
      <c r="F261" s="90">
        <v>3</v>
      </c>
      <c r="G261" s="65"/>
      <c r="H261" s="66">
        <f>ROUND(G261*F261,2)</f>
        <v>0</v>
      </c>
      <c r="I261"/>
      <c r="J261"/>
      <c r="K261"/>
    </row>
    <row r="262" spans="1:11" s="67" customFormat="1" ht="30" customHeight="1">
      <c r="A262" s="60" t="s">
        <v>88</v>
      </c>
      <c r="B262" s="61" t="s">
        <v>414</v>
      </c>
      <c r="C262" s="62" t="s">
        <v>110</v>
      </c>
      <c r="D262" s="72" t="s">
        <v>185</v>
      </c>
      <c r="E262" s="64" t="s">
        <v>37</v>
      </c>
      <c r="F262" s="90">
        <v>1</v>
      </c>
      <c r="G262" s="65"/>
      <c r="H262" s="66">
        <f>ROUND(G262*F262,2)</f>
        <v>0</v>
      </c>
      <c r="I262"/>
      <c r="J262"/>
      <c r="K262"/>
    </row>
    <row r="263" spans="1:8" ht="30" customHeight="1">
      <c r="A263" s="12"/>
      <c r="B263" s="96"/>
      <c r="C263" s="27" t="s">
        <v>24</v>
      </c>
      <c r="D263" s="97"/>
      <c r="E263" s="98"/>
      <c r="F263" s="97"/>
      <c r="G263" s="12"/>
      <c r="H263" s="15"/>
    </row>
    <row r="264" spans="1:11" s="67" customFormat="1" ht="30" customHeight="1">
      <c r="A264" s="75" t="s">
        <v>65</v>
      </c>
      <c r="B264" s="61" t="s">
        <v>415</v>
      </c>
      <c r="C264" s="62" t="s">
        <v>66</v>
      </c>
      <c r="D264" s="72" t="s">
        <v>188</v>
      </c>
      <c r="E264" s="64"/>
      <c r="F264" s="91"/>
      <c r="G264" s="70"/>
      <c r="H264" s="66"/>
      <c r="I264"/>
      <c r="J264"/>
      <c r="K264"/>
    </row>
    <row r="265" spans="1:11" s="69" customFormat="1" ht="30" customHeight="1">
      <c r="A265" s="75" t="s">
        <v>67</v>
      </c>
      <c r="B265" s="71" t="s">
        <v>31</v>
      </c>
      <c r="C265" s="62" t="s">
        <v>189</v>
      </c>
      <c r="D265" s="72"/>
      <c r="E265" s="64" t="s">
        <v>30</v>
      </c>
      <c r="F265" s="90">
        <v>105</v>
      </c>
      <c r="G265" s="65"/>
      <c r="H265" s="66">
        <f>ROUND(G265*F265,2)</f>
        <v>0</v>
      </c>
      <c r="I265"/>
      <c r="J265"/>
      <c r="K265"/>
    </row>
    <row r="266" spans="1:8" ht="30" customHeight="1">
      <c r="A266" s="12"/>
      <c r="B266" s="96"/>
      <c r="C266" s="27" t="s">
        <v>25</v>
      </c>
      <c r="D266" s="97"/>
      <c r="E266" s="98"/>
      <c r="F266" s="90"/>
      <c r="G266" s="66"/>
      <c r="H266" s="66">
        <f>ROUND(G266*F266,2)</f>
        <v>0</v>
      </c>
    </row>
    <row r="267" spans="1:11" s="67" customFormat="1" ht="30" customHeight="1">
      <c r="A267" s="75"/>
      <c r="B267" s="61" t="s">
        <v>416</v>
      </c>
      <c r="C267" s="62" t="s">
        <v>405</v>
      </c>
      <c r="D267" s="72" t="s">
        <v>288</v>
      </c>
      <c r="E267" s="64" t="s">
        <v>37</v>
      </c>
      <c r="F267" s="90">
        <v>1</v>
      </c>
      <c r="G267" s="65"/>
      <c r="H267" s="66">
        <f>ROUND(G267*F267,2)</f>
        <v>0</v>
      </c>
      <c r="I267"/>
      <c r="J267"/>
      <c r="K267"/>
    </row>
    <row r="268" spans="1:11" s="35" customFormat="1" ht="30" customHeight="1" thickBot="1">
      <c r="A268" s="36"/>
      <c r="B268" s="103" t="str">
        <f>B193</f>
        <v>D</v>
      </c>
      <c r="C268" s="115" t="str">
        <f>C193</f>
        <v>Stradbrook Ave./Wardlaw Ave. - Bounded by Stradbrook Ave., Wardlaw Ave., Scott St. and Donald St.</v>
      </c>
      <c r="D268" s="116"/>
      <c r="E268" s="116"/>
      <c r="F268" s="117"/>
      <c r="G268" s="36" t="s">
        <v>17</v>
      </c>
      <c r="H268" s="36">
        <f>SUM(H193:H267)</f>
        <v>0</v>
      </c>
      <c r="I268"/>
      <c r="J268"/>
      <c r="K268"/>
    </row>
    <row r="269" spans="1:11" s="35" customFormat="1" ht="30" customHeight="1" thickTop="1">
      <c r="A269" s="37"/>
      <c r="B269" s="95" t="s">
        <v>16</v>
      </c>
      <c r="C269" s="112" t="s">
        <v>383</v>
      </c>
      <c r="D269" s="113"/>
      <c r="E269" s="113"/>
      <c r="F269" s="114"/>
      <c r="G269" s="37"/>
      <c r="H269" s="38"/>
      <c r="I269"/>
      <c r="J269"/>
      <c r="K269"/>
    </row>
    <row r="270" spans="1:8" ht="30" customHeight="1">
      <c r="A270" s="12"/>
      <c r="B270" s="96"/>
      <c r="C270" s="26" t="s">
        <v>19</v>
      </c>
      <c r="D270" s="97"/>
      <c r="E270" s="89" t="s">
        <v>2</v>
      </c>
      <c r="F270" s="89" t="s">
        <v>2</v>
      </c>
      <c r="G270" s="12" t="s">
        <v>2</v>
      </c>
      <c r="H270" s="15"/>
    </row>
    <row r="271" spans="1:11" s="67" customFormat="1" ht="30" customHeight="1">
      <c r="A271" s="60" t="s">
        <v>114</v>
      </c>
      <c r="B271" s="61" t="s">
        <v>96</v>
      </c>
      <c r="C271" s="62" t="s">
        <v>115</v>
      </c>
      <c r="D271" s="63" t="s">
        <v>329</v>
      </c>
      <c r="E271" s="64" t="s">
        <v>28</v>
      </c>
      <c r="F271" s="90">
        <v>1150.5</v>
      </c>
      <c r="G271" s="65"/>
      <c r="H271" s="66">
        <f>ROUND(G271*F271,2)</f>
        <v>0</v>
      </c>
      <c r="I271"/>
      <c r="J271"/>
      <c r="K271"/>
    </row>
    <row r="272" spans="1:11" s="69" customFormat="1" ht="30" customHeight="1">
      <c r="A272" s="68" t="s">
        <v>116</v>
      </c>
      <c r="B272" s="61" t="s">
        <v>269</v>
      </c>
      <c r="C272" s="62" t="s">
        <v>117</v>
      </c>
      <c r="D272" s="63" t="s">
        <v>329</v>
      </c>
      <c r="E272" s="64" t="s">
        <v>30</v>
      </c>
      <c r="F272" s="90">
        <v>2535.5</v>
      </c>
      <c r="G272" s="65"/>
      <c r="H272" s="66">
        <f>ROUND(G272*F272,2)</f>
        <v>0</v>
      </c>
      <c r="I272"/>
      <c r="J272"/>
      <c r="K272"/>
    </row>
    <row r="273" spans="1:11" s="67" customFormat="1" ht="30" customHeight="1">
      <c r="A273" s="68" t="s">
        <v>118</v>
      </c>
      <c r="B273" s="61" t="s">
        <v>270</v>
      </c>
      <c r="C273" s="62" t="s">
        <v>120</v>
      </c>
      <c r="D273" s="63" t="s">
        <v>329</v>
      </c>
      <c r="E273" s="64"/>
      <c r="F273" s="91"/>
      <c r="G273" s="70"/>
      <c r="H273" s="66"/>
      <c r="I273"/>
      <c r="J273"/>
      <c r="K273"/>
    </row>
    <row r="274" spans="1:11" s="67" customFormat="1" ht="30" customHeight="1">
      <c r="A274" s="68" t="s">
        <v>203</v>
      </c>
      <c r="B274" s="71" t="s">
        <v>31</v>
      </c>
      <c r="C274" s="62" t="s">
        <v>204</v>
      </c>
      <c r="D274" s="72" t="s">
        <v>2</v>
      </c>
      <c r="E274" s="64" t="s">
        <v>32</v>
      </c>
      <c r="F274" s="90">
        <v>1749.5</v>
      </c>
      <c r="G274" s="65"/>
      <c r="H274" s="66">
        <f aca="true" t="shared" si="3" ref="H274:H279">ROUND(G274*F274,2)</f>
        <v>0</v>
      </c>
      <c r="I274"/>
      <c r="J274"/>
      <c r="K274"/>
    </row>
    <row r="275" spans="1:11" s="67" customFormat="1" ht="30" customHeight="1">
      <c r="A275" s="68" t="s">
        <v>33</v>
      </c>
      <c r="B275" s="61" t="s">
        <v>271</v>
      </c>
      <c r="C275" s="62" t="s">
        <v>34</v>
      </c>
      <c r="D275" s="63" t="s">
        <v>329</v>
      </c>
      <c r="E275" s="64" t="s">
        <v>28</v>
      </c>
      <c r="F275" s="90">
        <v>190.5</v>
      </c>
      <c r="G275" s="65"/>
      <c r="H275" s="66">
        <f t="shared" si="3"/>
        <v>0</v>
      </c>
      <c r="I275"/>
      <c r="J275"/>
      <c r="K275"/>
    </row>
    <row r="276" spans="1:11" s="69" customFormat="1" ht="30" customHeight="1">
      <c r="A276" s="60" t="s">
        <v>35</v>
      </c>
      <c r="B276" s="61" t="s">
        <v>272</v>
      </c>
      <c r="C276" s="62" t="s">
        <v>36</v>
      </c>
      <c r="D276" s="63" t="s">
        <v>329</v>
      </c>
      <c r="E276" s="64" t="s">
        <v>30</v>
      </c>
      <c r="F276" s="90">
        <v>124</v>
      </c>
      <c r="G276" s="65"/>
      <c r="H276" s="66">
        <f t="shared" si="3"/>
        <v>0</v>
      </c>
      <c r="I276"/>
      <c r="J276"/>
      <c r="K276"/>
    </row>
    <row r="277" spans="1:11" s="69" customFormat="1" ht="30" customHeight="1">
      <c r="A277" s="68" t="s">
        <v>123</v>
      </c>
      <c r="B277" s="61" t="s">
        <v>273</v>
      </c>
      <c r="C277" s="62" t="s">
        <v>125</v>
      </c>
      <c r="D277" s="72" t="s">
        <v>126</v>
      </c>
      <c r="E277" s="64" t="s">
        <v>30</v>
      </c>
      <c r="F277" s="90">
        <v>2535.5</v>
      </c>
      <c r="G277" s="65"/>
      <c r="H277" s="66">
        <f t="shared" si="3"/>
        <v>0</v>
      </c>
      <c r="I277"/>
      <c r="J277"/>
      <c r="K277"/>
    </row>
    <row r="278" spans="1:11" s="69" customFormat="1" ht="30" customHeight="1">
      <c r="A278" s="68" t="s">
        <v>127</v>
      </c>
      <c r="B278" s="61" t="s">
        <v>274</v>
      </c>
      <c r="C278" s="62" t="s">
        <v>129</v>
      </c>
      <c r="D278" s="72" t="s">
        <v>130</v>
      </c>
      <c r="E278" s="64" t="s">
        <v>30</v>
      </c>
      <c r="F278" s="90">
        <v>50</v>
      </c>
      <c r="G278" s="65"/>
      <c r="H278" s="66">
        <f t="shared" si="3"/>
        <v>0</v>
      </c>
      <c r="I278"/>
      <c r="J278"/>
      <c r="K278"/>
    </row>
    <row r="279" spans="1:11" s="69" customFormat="1" ht="30" customHeight="1">
      <c r="A279" s="60" t="s">
        <v>330</v>
      </c>
      <c r="B279" s="61" t="s">
        <v>275</v>
      </c>
      <c r="C279" s="62" t="s">
        <v>331</v>
      </c>
      <c r="D279" s="72" t="s">
        <v>332</v>
      </c>
      <c r="E279" s="64" t="s">
        <v>30</v>
      </c>
      <c r="F279" s="90">
        <v>404.5</v>
      </c>
      <c r="G279" s="65"/>
      <c r="H279" s="66">
        <f t="shared" si="3"/>
        <v>0</v>
      </c>
      <c r="I279"/>
      <c r="J279"/>
      <c r="K279"/>
    </row>
    <row r="280" spans="1:11" s="69" customFormat="1" ht="30" customHeight="1">
      <c r="A280" s="60" t="s">
        <v>333</v>
      </c>
      <c r="B280" s="61" t="s">
        <v>276</v>
      </c>
      <c r="C280" s="62" t="s">
        <v>334</v>
      </c>
      <c r="D280" s="72" t="s">
        <v>332</v>
      </c>
      <c r="E280" s="64"/>
      <c r="F280" s="91"/>
      <c r="G280" s="70"/>
      <c r="H280" s="66"/>
      <c r="I280"/>
      <c r="J280"/>
      <c r="K280"/>
    </row>
    <row r="281" spans="1:11" s="67" customFormat="1" ht="30" customHeight="1">
      <c r="A281" s="60" t="s">
        <v>335</v>
      </c>
      <c r="B281" s="71" t="s">
        <v>31</v>
      </c>
      <c r="C281" s="62" t="s">
        <v>336</v>
      </c>
      <c r="D281" s="72" t="s">
        <v>2</v>
      </c>
      <c r="E281" s="64" t="s">
        <v>32</v>
      </c>
      <c r="F281" s="90">
        <v>39.5</v>
      </c>
      <c r="G281" s="65"/>
      <c r="H281" s="66">
        <f>ROUND(G281*F281,2)</f>
        <v>0</v>
      </c>
      <c r="I281"/>
      <c r="J281"/>
      <c r="K281"/>
    </row>
    <row r="282" spans="1:16" s="67" customFormat="1" ht="30" customHeight="1">
      <c r="A282" s="74"/>
      <c r="B282" s="61" t="s">
        <v>277</v>
      </c>
      <c r="C282" s="62" t="s">
        <v>337</v>
      </c>
      <c r="D282" s="72" t="s">
        <v>432</v>
      </c>
      <c r="E282" s="64" t="s">
        <v>32</v>
      </c>
      <c r="F282" s="92">
        <v>5</v>
      </c>
      <c r="G282" s="65"/>
      <c r="H282" s="66">
        <f>ROUND(G282*F282,2)</f>
        <v>0</v>
      </c>
      <c r="I282"/>
      <c r="J282"/>
      <c r="K282"/>
      <c r="L282" s="73"/>
      <c r="M282" s="73"/>
      <c r="N282" s="73"/>
      <c r="O282" s="73"/>
      <c r="P282" s="73"/>
    </row>
    <row r="283" spans="1:8" ht="30" customHeight="1">
      <c r="A283" s="12"/>
      <c r="B283" s="96"/>
      <c r="C283" s="27" t="s">
        <v>20</v>
      </c>
      <c r="D283" s="97"/>
      <c r="E283" s="98"/>
      <c r="F283" s="97"/>
      <c r="G283" s="12"/>
      <c r="H283" s="15"/>
    </row>
    <row r="284" spans="1:11" s="67" customFormat="1" ht="30" customHeight="1">
      <c r="A284" s="75" t="s">
        <v>74</v>
      </c>
      <c r="B284" s="61" t="s">
        <v>278</v>
      </c>
      <c r="C284" s="62" t="s">
        <v>76</v>
      </c>
      <c r="D284" s="63" t="s">
        <v>329</v>
      </c>
      <c r="E284" s="64"/>
      <c r="F284" s="91"/>
      <c r="G284" s="70"/>
      <c r="H284" s="66"/>
      <c r="I284"/>
      <c r="J284"/>
      <c r="K284"/>
    </row>
    <row r="285" spans="1:11" s="69" customFormat="1" ht="30" customHeight="1">
      <c r="A285" s="75" t="s">
        <v>77</v>
      </c>
      <c r="B285" s="71" t="s">
        <v>31</v>
      </c>
      <c r="C285" s="62" t="s">
        <v>78</v>
      </c>
      <c r="D285" s="72" t="s">
        <v>2</v>
      </c>
      <c r="E285" s="64" t="s">
        <v>30</v>
      </c>
      <c r="F285" s="90">
        <v>2260</v>
      </c>
      <c r="G285" s="65"/>
      <c r="H285" s="66">
        <f>ROUND(G285*F285,2)</f>
        <v>0</v>
      </c>
      <c r="I285"/>
      <c r="J285"/>
      <c r="K285"/>
    </row>
    <row r="286" spans="1:11" s="69" customFormat="1" ht="30" customHeight="1">
      <c r="A286" s="75" t="s">
        <v>338</v>
      </c>
      <c r="B286" s="71" t="s">
        <v>40</v>
      </c>
      <c r="C286" s="62" t="s">
        <v>339</v>
      </c>
      <c r="D286" s="72" t="s">
        <v>2</v>
      </c>
      <c r="E286" s="64" t="s">
        <v>30</v>
      </c>
      <c r="F286" s="90">
        <v>77</v>
      </c>
      <c r="G286" s="65"/>
      <c r="H286" s="66">
        <f>ROUND(G286*F286,2)</f>
        <v>0</v>
      </c>
      <c r="I286"/>
      <c r="J286"/>
      <c r="K286"/>
    </row>
    <row r="287" spans="1:11" s="69" customFormat="1" ht="30" customHeight="1">
      <c r="A287" s="75" t="s">
        <v>38</v>
      </c>
      <c r="B287" s="61" t="s">
        <v>280</v>
      </c>
      <c r="C287" s="62" t="s">
        <v>39</v>
      </c>
      <c r="D287" s="72" t="s">
        <v>340</v>
      </c>
      <c r="E287" s="64"/>
      <c r="F287" s="91"/>
      <c r="G287" s="70"/>
      <c r="H287" s="66"/>
      <c r="I287"/>
      <c r="J287"/>
      <c r="K287"/>
    </row>
    <row r="288" spans="1:11" s="69" customFormat="1" ht="30" customHeight="1">
      <c r="A288" s="75" t="s">
        <v>341</v>
      </c>
      <c r="B288" s="71" t="s">
        <v>31</v>
      </c>
      <c r="C288" s="62" t="s">
        <v>210</v>
      </c>
      <c r="D288" s="72" t="s">
        <v>2</v>
      </c>
      <c r="E288" s="64" t="s">
        <v>30</v>
      </c>
      <c r="F288" s="90">
        <v>349</v>
      </c>
      <c r="G288" s="65"/>
      <c r="H288" s="66">
        <f>ROUND(G288*F288,2)</f>
        <v>0</v>
      </c>
      <c r="I288"/>
      <c r="J288"/>
      <c r="K288"/>
    </row>
    <row r="289" spans="1:11" s="69" customFormat="1" ht="30" customHeight="1">
      <c r="A289" s="75" t="s">
        <v>41</v>
      </c>
      <c r="B289" s="61" t="s">
        <v>282</v>
      </c>
      <c r="C289" s="62" t="s">
        <v>42</v>
      </c>
      <c r="D289" s="72" t="s">
        <v>340</v>
      </c>
      <c r="E289" s="64"/>
      <c r="F289" s="91"/>
      <c r="G289" s="70"/>
      <c r="H289" s="66"/>
      <c r="I289"/>
      <c r="J289"/>
      <c r="K289"/>
    </row>
    <row r="290" spans="1:11" s="69" customFormat="1" ht="30" customHeight="1">
      <c r="A290" s="75" t="s">
        <v>43</v>
      </c>
      <c r="B290" s="71" t="s">
        <v>31</v>
      </c>
      <c r="C290" s="62" t="s">
        <v>44</v>
      </c>
      <c r="D290" s="72" t="s">
        <v>2</v>
      </c>
      <c r="E290" s="64" t="s">
        <v>37</v>
      </c>
      <c r="F290" s="90">
        <v>40</v>
      </c>
      <c r="G290" s="65"/>
      <c r="H290" s="66">
        <f>ROUND(G290*F290,2)</f>
        <v>0</v>
      </c>
      <c r="I290"/>
      <c r="J290"/>
      <c r="K290"/>
    </row>
    <row r="291" spans="1:11" s="69" customFormat="1" ht="30" customHeight="1">
      <c r="A291" s="75" t="s">
        <v>45</v>
      </c>
      <c r="B291" s="61" t="s">
        <v>283</v>
      </c>
      <c r="C291" s="62" t="s">
        <v>46</v>
      </c>
      <c r="D291" s="72" t="s">
        <v>340</v>
      </c>
      <c r="E291" s="64"/>
      <c r="F291" s="91"/>
      <c r="G291" s="70"/>
      <c r="H291" s="66"/>
      <c r="I291"/>
      <c r="J291"/>
      <c r="K291"/>
    </row>
    <row r="292" spans="1:11" s="69" customFormat="1" ht="30" customHeight="1">
      <c r="A292" s="75" t="s">
        <v>47</v>
      </c>
      <c r="B292" s="71" t="s">
        <v>31</v>
      </c>
      <c r="C292" s="62" t="s">
        <v>48</v>
      </c>
      <c r="D292" s="72" t="s">
        <v>2</v>
      </c>
      <c r="E292" s="64" t="s">
        <v>37</v>
      </c>
      <c r="F292" s="90">
        <v>40</v>
      </c>
      <c r="G292" s="65"/>
      <c r="H292" s="66">
        <f>ROUND(G292*F292,2)</f>
        <v>0</v>
      </c>
      <c r="I292"/>
      <c r="J292"/>
      <c r="K292"/>
    </row>
    <row r="293" spans="1:11" s="67" customFormat="1" ht="30" customHeight="1">
      <c r="A293" s="75" t="s">
        <v>134</v>
      </c>
      <c r="B293" s="61" t="s">
        <v>284</v>
      </c>
      <c r="C293" s="62" t="s">
        <v>49</v>
      </c>
      <c r="D293" s="72" t="s">
        <v>136</v>
      </c>
      <c r="E293" s="64"/>
      <c r="F293" s="91"/>
      <c r="G293" s="70"/>
      <c r="H293" s="66"/>
      <c r="I293"/>
      <c r="J293"/>
      <c r="K293"/>
    </row>
    <row r="294" spans="1:11" s="69" customFormat="1" ht="30" customHeight="1">
      <c r="A294" s="75" t="s">
        <v>137</v>
      </c>
      <c r="B294" s="71" t="s">
        <v>31</v>
      </c>
      <c r="C294" s="62" t="s">
        <v>138</v>
      </c>
      <c r="D294" s="72" t="s">
        <v>50</v>
      </c>
      <c r="E294" s="64"/>
      <c r="F294" s="91"/>
      <c r="G294" s="70"/>
      <c r="H294" s="66"/>
      <c r="I294"/>
      <c r="J294"/>
      <c r="K294"/>
    </row>
    <row r="295" spans="1:11" s="69" customFormat="1" ht="30" customHeight="1">
      <c r="A295" s="75" t="s">
        <v>140</v>
      </c>
      <c r="B295" s="76" t="s">
        <v>139</v>
      </c>
      <c r="C295" s="62" t="s">
        <v>141</v>
      </c>
      <c r="D295" s="72"/>
      <c r="E295" s="64" t="s">
        <v>30</v>
      </c>
      <c r="F295" s="90">
        <v>16</v>
      </c>
      <c r="G295" s="65"/>
      <c r="H295" s="66">
        <f>ROUND(G295*F295,2)</f>
        <v>0</v>
      </c>
      <c r="I295"/>
      <c r="J295"/>
      <c r="K295"/>
    </row>
    <row r="296" spans="1:11" s="67" customFormat="1" ht="30" customHeight="1">
      <c r="A296" s="75" t="s">
        <v>302</v>
      </c>
      <c r="B296" s="61" t="s">
        <v>285</v>
      </c>
      <c r="C296" s="62" t="s">
        <v>304</v>
      </c>
      <c r="D296" s="72" t="s">
        <v>136</v>
      </c>
      <c r="E296" s="64" t="s">
        <v>30</v>
      </c>
      <c r="F296" s="90">
        <v>5</v>
      </c>
      <c r="G296" s="65"/>
      <c r="H296" s="66">
        <f>ROUND(G296*F296,2)</f>
        <v>0</v>
      </c>
      <c r="I296"/>
      <c r="J296"/>
      <c r="K296"/>
    </row>
    <row r="297" spans="1:11" s="69" customFormat="1" ht="30" customHeight="1">
      <c r="A297" s="75" t="s">
        <v>246</v>
      </c>
      <c r="B297" s="61" t="s">
        <v>286</v>
      </c>
      <c r="C297" s="62" t="s">
        <v>248</v>
      </c>
      <c r="D297" s="72" t="s">
        <v>136</v>
      </c>
      <c r="E297" s="64" t="s">
        <v>30</v>
      </c>
      <c r="F297" s="90">
        <v>5</v>
      </c>
      <c r="G297" s="65"/>
      <c r="H297" s="66">
        <f>ROUND(G297*F297,2)</f>
        <v>0</v>
      </c>
      <c r="I297"/>
      <c r="J297"/>
      <c r="K297"/>
    </row>
    <row r="298" spans="1:11" s="69" customFormat="1" ht="30" customHeight="1">
      <c r="A298" s="75" t="s">
        <v>279</v>
      </c>
      <c r="B298" s="61" t="s">
        <v>287</v>
      </c>
      <c r="C298" s="62" t="s">
        <v>281</v>
      </c>
      <c r="D298" s="72" t="s">
        <v>136</v>
      </c>
      <c r="E298" s="64" t="s">
        <v>30</v>
      </c>
      <c r="F298" s="90">
        <v>5</v>
      </c>
      <c r="G298" s="65"/>
      <c r="H298" s="66">
        <f>ROUND(G298*F298,2)</f>
        <v>0</v>
      </c>
      <c r="I298"/>
      <c r="J298"/>
      <c r="K298"/>
    </row>
    <row r="299" spans="1:11" s="67" customFormat="1" ht="30" customHeight="1">
      <c r="A299" s="75" t="s">
        <v>307</v>
      </c>
      <c r="B299" s="61" t="s">
        <v>288</v>
      </c>
      <c r="C299" s="62" t="s">
        <v>309</v>
      </c>
      <c r="D299" s="72" t="s">
        <v>144</v>
      </c>
      <c r="E299" s="64"/>
      <c r="F299" s="91"/>
      <c r="G299" s="70"/>
      <c r="H299" s="66"/>
      <c r="I299"/>
      <c r="J299"/>
      <c r="K299"/>
    </row>
    <row r="300" spans="1:11" s="69" customFormat="1" ht="30" customHeight="1">
      <c r="A300" s="75" t="s">
        <v>310</v>
      </c>
      <c r="B300" s="71" t="s">
        <v>31</v>
      </c>
      <c r="C300" s="62" t="s">
        <v>385</v>
      </c>
      <c r="D300" s="72" t="s">
        <v>2</v>
      </c>
      <c r="E300" s="64" t="s">
        <v>51</v>
      </c>
      <c r="F300" s="90">
        <v>40</v>
      </c>
      <c r="G300" s="65"/>
      <c r="H300" s="66">
        <f>ROUND(G300*F300,2)</f>
        <v>0</v>
      </c>
      <c r="I300"/>
      <c r="J300"/>
      <c r="K300"/>
    </row>
    <row r="301" spans="1:11" s="69" customFormat="1" ht="30" customHeight="1">
      <c r="A301" s="75" t="s">
        <v>311</v>
      </c>
      <c r="B301" s="61" t="s">
        <v>289</v>
      </c>
      <c r="C301" s="62" t="s">
        <v>313</v>
      </c>
      <c r="D301" s="72" t="s">
        <v>144</v>
      </c>
      <c r="E301" s="64"/>
      <c r="F301" s="91"/>
      <c r="G301" s="70"/>
      <c r="H301" s="66"/>
      <c r="I301"/>
      <c r="J301"/>
      <c r="K301"/>
    </row>
    <row r="302" spans="1:11" s="69" customFormat="1" ht="30" customHeight="1">
      <c r="A302" s="75" t="s">
        <v>314</v>
      </c>
      <c r="B302" s="71" t="s">
        <v>31</v>
      </c>
      <c r="C302" s="62" t="s">
        <v>150</v>
      </c>
      <c r="D302" s="72" t="s">
        <v>151</v>
      </c>
      <c r="E302" s="64" t="s">
        <v>51</v>
      </c>
      <c r="F302" s="90">
        <v>40</v>
      </c>
      <c r="G302" s="65"/>
      <c r="H302" s="66">
        <f>ROUND(G302*F302,2)</f>
        <v>0</v>
      </c>
      <c r="I302"/>
      <c r="J302"/>
      <c r="K302"/>
    </row>
    <row r="303" spans="1:11" s="69" customFormat="1" ht="30" customHeight="1">
      <c r="A303" s="75" t="s">
        <v>345</v>
      </c>
      <c r="B303" s="71" t="s">
        <v>40</v>
      </c>
      <c r="C303" s="62" t="s">
        <v>346</v>
      </c>
      <c r="D303" s="72" t="s">
        <v>347</v>
      </c>
      <c r="E303" s="64" t="s">
        <v>51</v>
      </c>
      <c r="F303" s="90">
        <v>8</v>
      </c>
      <c r="G303" s="65"/>
      <c r="H303" s="66">
        <f>ROUND(G303*F303,2)</f>
        <v>0</v>
      </c>
      <c r="I303"/>
      <c r="J303"/>
      <c r="K303"/>
    </row>
    <row r="304" spans="1:11" s="69" customFormat="1" ht="30" customHeight="1">
      <c r="A304" s="75" t="s">
        <v>142</v>
      </c>
      <c r="B304" s="61" t="s">
        <v>290</v>
      </c>
      <c r="C304" s="62" t="s">
        <v>53</v>
      </c>
      <c r="D304" s="72" t="s">
        <v>144</v>
      </c>
      <c r="E304" s="64"/>
      <c r="F304" s="91"/>
      <c r="G304" s="70"/>
      <c r="H304" s="66"/>
      <c r="I304"/>
      <c r="J304"/>
      <c r="K304"/>
    </row>
    <row r="305" spans="1:11" s="69" customFormat="1" ht="30" customHeight="1">
      <c r="A305" s="75" t="s">
        <v>145</v>
      </c>
      <c r="B305" s="71" t="s">
        <v>31</v>
      </c>
      <c r="C305" s="62" t="s">
        <v>146</v>
      </c>
      <c r="D305" s="72" t="s">
        <v>147</v>
      </c>
      <c r="E305" s="64"/>
      <c r="F305" s="91"/>
      <c r="G305" s="66"/>
      <c r="H305" s="66"/>
      <c r="I305"/>
      <c r="J305"/>
      <c r="K305"/>
    </row>
    <row r="306" spans="1:11" s="69" customFormat="1" ht="30" customHeight="1">
      <c r="A306" s="75" t="s">
        <v>148</v>
      </c>
      <c r="B306" s="76" t="s">
        <v>139</v>
      </c>
      <c r="C306" s="62" t="s">
        <v>149</v>
      </c>
      <c r="D306" s="72"/>
      <c r="E306" s="64" t="s">
        <v>51</v>
      </c>
      <c r="F306" s="90">
        <v>8</v>
      </c>
      <c r="G306" s="65"/>
      <c r="H306" s="66">
        <f>ROUND(G306*F306,2)</f>
        <v>0</v>
      </c>
      <c r="I306"/>
      <c r="J306"/>
      <c r="K306"/>
    </row>
    <row r="307" spans="1:11" s="69" customFormat="1" ht="30" customHeight="1">
      <c r="A307" s="75" t="s">
        <v>54</v>
      </c>
      <c r="B307" s="61" t="s">
        <v>291</v>
      </c>
      <c r="C307" s="62" t="s">
        <v>55</v>
      </c>
      <c r="D307" s="72" t="s">
        <v>250</v>
      </c>
      <c r="E307" s="64" t="s">
        <v>30</v>
      </c>
      <c r="F307" s="90">
        <v>65</v>
      </c>
      <c r="G307" s="65"/>
      <c r="H307" s="66">
        <f>ROUND(G307*F307,2)</f>
        <v>0</v>
      </c>
      <c r="I307"/>
      <c r="J307"/>
      <c r="K307"/>
    </row>
    <row r="308" spans="1:11" s="69" customFormat="1" ht="30" customHeight="1">
      <c r="A308" s="75" t="s">
        <v>351</v>
      </c>
      <c r="B308" s="61" t="s">
        <v>292</v>
      </c>
      <c r="C308" s="62" t="s">
        <v>352</v>
      </c>
      <c r="D308" s="78" t="s">
        <v>353</v>
      </c>
      <c r="E308" s="99"/>
      <c r="F308" s="91"/>
      <c r="G308" s="70"/>
      <c r="H308" s="66"/>
      <c r="I308"/>
      <c r="J308"/>
      <c r="K308"/>
    </row>
    <row r="309" spans="1:11" s="69" customFormat="1" ht="30" customHeight="1">
      <c r="A309" s="75" t="s">
        <v>354</v>
      </c>
      <c r="B309" s="71" t="s">
        <v>31</v>
      </c>
      <c r="C309" s="62" t="s">
        <v>85</v>
      </c>
      <c r="D309" s="72"/>
      <c r="E309" s="64"/>
      <c r="F309" s="91"/>
      <c r="G309" s="70"/>
      <c r="H309" s="66"/>
      <c r="I309"/>
      <c r="J309"/>
      <c r="K309"/>
    </row>
    <row r="310" spans="1:11" s="69" customFormat="1" ht="30" customHeight="1">
      <c r="A310" s="75" t="s">
        <v>355</v>
      </c>
      <c r="B310" s="76" t="s">
        <v>139</v>
      </c>
      <c r="C310" s="62" t="s">
        <v>159</v>
      </c>
      <c r="D310" s="72"/>
      <c r="E310" s="64" t="s">
        <v>32</v>
      </c>
      <c r="F310" s="90">
        <v>9.5</v>
      </c>
      <c r="G310" s="65"/>
      <c r="H310" s="66">
        <f>ROUND(G310*F310,2)</f>
        <v>0</v>
      </c>
      <c r="I310"/>
      <c r="J310"/>
      <c r="K310"/>
    </row>
    <row r="311" spans="1:8" ht="30" customHeight="1">
      <c r="A311" s="12"/>
      <c r="B311" s="100"/>
      <c r="C311" s="27" t="s">
        <v>21</v>
      </c>
      <c r="D311" s="97"/>
      <c r="E311" s="89"/>
      <c r="F311" s="89"/>
      <c r="G311" s="12"/>
      <c r="H311" s="15"/>
    </row>
    <row r="312" spans="1:11" s="67" customFormat="1" ht="30" customHeight="1">
      <c r="A312" s="60" t="s">
        <v>56</v>
      </c>
      <c r="B312" s="61" t="s">
        <v>293</v>
      </c>
      <c r="C312" s="62" t="s">
        <v>57</v>
      </c>
      <c r="D312" s="78" t="s">
        <v>356</v>
      </c>
      <c r="E312" s="64"/>
      <c r="F312" s="94"/>
      <c r="G312" s="70"/>
      <c r="H312" s="79"/>
      <c r="I312"/>
      <c r="J312"/>
      <c r="K312"/>
    </row>
    <row r="313" spans="1:11" s="67" customFormat="1" ht="30" customHeight="1">
      <c r="A313" s="60" t="s">
        <v>155</v>
      </c>
      <c r="B313" s="71" t="s">
        <v>31</v>
      </c>
      <c r="C313" s="62" t="s">
        <v>156</v>
      </c>
      <c r="D313" s="72" t="s">
        <v>2</v>
      </c>
      <c r="E313" s="64" t="s">
        <v>30</v>
      </c>
      <c r="F313" s="90">
        <v>2260</v>
      </c>
      <c r="G313" s="65"/>
      <c r="H313" s="66">
        <f>ROUND(G313*F313,2)</f>
        <v>0</v>
      </c>
      <c r="I313"/>
      <c r="J313"/>
      <c r="K313"/>
    </row>
    <row r="314" spans="1:8" ht="30" customHeight="1">
      <c r="A314" s="12"/>
      <c r="B314" s="100"/>
      <c r="C314" s="27" t="s">
        <v>22</v>
      </c>
      <c r="D314" s="97"/>
      <c r="E314" s="101"/>
      <c r="F314" s="89"/>
      <c r="G314" s="12"/>
      <c r="H314" s="15"/>
    </row>
    <row r="315" spans="1:11" s="67" customFormat="1" ht="30" customHeight="1">
      <c r="A315" s="60" t="s">
        <v>161</v>
      </c>
      <c r="B315" s="61" t="s">
        <v>294</v>
      </c>
      <c r="C315" s="62" t="s">
        <v>163</v>
      </c>
      <c r="D315" s="72" t="s">
        <v>164</v>
      </c>
      <c r="E315" s="64"/>
      <c r="F315" s="94"/>
      <c r="G315" s="70"/>
      <c r="H315" s="79"/>
      <c r="I315"/>
      <c r="J315"/>
      <c r="K315"/>
    </row>
    <row r="316" spans="1:11" s="67" customFormat="1" ht="30" customHeight="1">
      <c r="A316" s="60" t="s">
        <v>359</v>
      </c>
      <c r="B316" s="71" t="s">
        <v>31</v>
      </c>
      <c r="C316" s="62" t="s">
        <v>360</v>
      </c>
      <c r="D316" s="72"/>
      <c r="E316" s="64" t="s">
        <v>37</v>
      </c>
      <c r="F316" s="90">
        <v>2</v>
      </c>
      <c r="G316" s="65"/>
      <c r="H316" s="66">
        <f>ROUND(G316*F316,2)</f>
        <v>0</v>
      </c>
      <c r="I316"/>
      <c r="J316"/>
      <c r="K316"/>
    </row>
    <row r="317" spans="1:11" s="69" customFormat="1" ht="30" customHeight="1">
      <c r="A317" s="60" t="s">
        <v>165</v>
      </c>
      <c r="B317" s="61" t="s">
        <v>295</v>
      </c>
      <c r="C317" s="62" t="s">
        <v>167</v>
      </c>
      <c r="D317" s="72" t="s">
        <v>164</v>
      </c>
      <c r="E317" s="64"/>
      <c r="F317" s="94"/>
      <c r="G317" s="70"/>
      <c r="H317" s="79"/>
      <c r="I317"/>
      <c r="J317"/>
      <c r="K317"/>
    </row>
    <row r="318" spans="1:11" s="69" customFormat="1" ht="30" customHeight="1">
      <c r="A318" s="60" t="s">
        <v>168</v>
      </c>
      <c r="B318" s="71" t="s">
        <v>31</v>
      </c>
      <c r="C318" s="62" t="s">
        <v>365</v>
      </c>
      <c r="D318" s="72"/>
      <c r="E318" s="64"/>
      <c r="F318" s="94"/>
      <c r="G318" s="70"/>
      <c r="H318" s="79"/>
      <c r="I318"/>
      <c r="J318"/>
      <c r="K318"/>
    </row>
    <row r="319" spans="1:11" s="69" customFormat="1" ht="30" customHeight="1">
      <c r="A319" s="60" t="s">
        <v>362</v>
      </c>
      <c r="B319" s="76" t="s">
        <v>139</v>
      </c>
      <c r="C319" s="62" t="s">
        <v>364</v>
      </c>
      <c r="D319" s="72"/>
      <c r="E319" s="64" t="s">
        <v>51</v>
      </c>
      <c r="F319" s="90">
        <v>82.5</v>
      </c>
      <c r="G319" s="65"/>
      <c r="H319" s="66">
        <f>ROUND(G319*F319,2)</f>
        <v>0</v>
      </c>
      <c r="I319"/>
      <c r="J319"/>
      <c r="K319"/>
    </row>
    <row r="320" spans="1:22" s="67" customFormat="1" ht="30" customHeight="1">
      <c r="A320" s="60" t="s">
        <v>366</v>
      </c>
      <c r="B320" s="61" t="s">
        <v>296</v>
      </c>
      <c r="C320" s="62" t="s">
        <v>367</v>
      </c>
      <c r="D320" s="72" t="s">
        <v>164</v>
      </c>
      <c r="E320" s="64"/>
      <c r="F320" s="94"/>
      <c r="G320" s="70"/>
      <c r="H320" s="79"/>
      <c r="I320"/>
      <c r="J320"/>
      <c r="K320"/>
      <c r="L320" s="82"/>
      <c r="M320" s="82"/>
      <c r="N320" s="81"/>
      <c r="O320" s="83"/>
      <c r="P320" s="81"/>
      <c r="Q320" s="73"/>
      <c r="R320" s="73"/>
      <c r="S320" s="73"/>
      <c r="T320" s="73"/>
      <c r="U320" s="73"/>
      <c r="V320" s="73"/>
    </row>
    <row r="321" spans="1:22" s="67" customFormat="1" ht="30" customHeight="1">
      <c r="A321" s="60" t="s">
        <v>368</v>
      </c>
      <c r="B321" s="71" t="s">
        <v>31</v>
      </c>
      <c r="C321" s="62" t="s">
        <v>369</v>
      </c>
      <c r="D321" s="72"/>
      <c r="E321" s="64" t="s">
        <v>37</v>
      </c>
      <c r="F321" s="90">
        <v>1</v>
      </c>
      <c r="G321" s="65"/>
      <c r="H321" s="66">
        <f>ROUND(G321*F321,2)</f>
        <v>0</v>
      </c>
      <c r="I321"/>
      <c r="J321"/>
      <c r="K321"/>
      <c r="L321" s="82"/>
      <c r="M321" s="82"/>
      <c r="N321" s="84"/>
      <c r="O321" s="83"/>
      <c r="P321" s="84"/>
      <c r="Q321" s="73"/>
      <c r="R321" s="73"/>
      <c r="S321" s="73"/>
      <c r="T321" s="73"/>
      <c r="U321" s="73"/>
      <c r="V321" s="73"/>
    </row>
    <row r="322" spans="1:11" s="86" customFormat="1" ht="30" customHeight="1">
      <c r="A322" s="60" t="s">
        <v>95</v>
      </c>
      <c r="B322" s="61" t="s">
        <v>297</v>
      </c>
      <c r="C322" s="85" t="s">
        <v>170</v>
      </c>
      <c r="D322" s="72" t="s">
        <v>164</v>
      </c>
      <c r="E322" s="64"/>
      <c r="F322" s="94"/>
      <c r="G322" s="70"/>
      <c r="H322" s="79"/>
      <c r="I322"/>
      <c r="J322"/>
      <c r="K322"/>
    </row>
    <row r="323" spans="1:11" s="69" customFormat="1" ht="30" customHeight="1">
      <c r="A323" s="60" t="s">
        <v>97</v>
      </c>
      <c r="B323" s="71" t="s">
        <v>31</v>
      </c>
      <c r="C323" s="62" t="s">
        <v>98</v>
      </c>
      <c r="D323" s="72"/>
      <c r="E323" s="64" t="s">
        <v>37</v>
      </c>
      <c r="F323" s="90">
        <v>3</v>
      </c>
      <c r="G323" s="65"/>
      <c r="H323" s="66">
        <f>ROUND(G323*F323,2)</f>
        <v>0</v>
      </c>
      <c r="I323"/>
      <c r="J323"/>
      <c r="K323"/>
    </row>
    <row r="324" spans="1:11" s="69" customFormat="1" ht="30" customHeight="1">
      <c r="A324" s="60" t="s">
        <v>370</v>
      </c>
      <c r="B324" s="71" t="s">
        <v>40</v>
      </c>
      <c r="C324" s="62" t="s">
        <v>371</v>
      </c>
      <c r="D324" s="72"/>
      <c r="E324" s="64" t="s">
        <v>37</v>
      </c>
      <c r="F324" s="90">
        <v>3</v>
      </c>
      <c r="G324" s="65"/>
      <c r="H324" s="66">
        <f>ROUND(G324*F324,2)</f>
        <v>0</v>
      </c>
      <c r="I324"/>
      <c r="J324"/>
      <c r="K324"/>
    </row>
    <row r="325" spans="1:11" s="86" customFormat="1" ht="30" customHeight="1">
      <c r="A325" s="60" t="s">
        <v>171</v>
      </c>
      <c r="B325" s="61" t="s">
        <v>298</v>
      </c>
      <c r="C325" s="85" t="s">
        <v>173</v>
      </c>
      <c r="D325" s="72" t="s">
        <v>164</v>
      </c>
      <c r="E325" s="64"/>
      <c r="F325" s="94"/>
      <c r="G325" s="70"/>
      <c r="H325" s="79"/>
      <c r="I325"/>
      <c r="J325"/>
      <c r="K325"/>
    </row>
    <row r="326" spans="1:11" s="86" customFormat="1" ht="30" customHeight="1">
      <c r="A326" s="60" t="s">
        <v>174</v>
      </c>
      <c r="B326" s="71" t="s">
        <v>31</v>
      </c>
      <c r="C326" s="85" t="s">
        <v>402</v>
      </c>
      <c r="D326" s="72"/>
      <c r="E326" s="64"/>
      <c r="F326" s="94"/>
      <c r="G326" s="70"/>
      <c r="H326" s="79"/>
      <c r="I326"/>
      <c r="J326"/>
      <c r="K326"/>
    </row>
    <row r="327" spans="1:11" s="69" customFormat="1" ht="30" customHeight="1">
      <c r="A327" s="60" t="s">
        <v>198</v>
      </c>
      <c r="B327" s="76" t="s">
        <v>139</v>
      </c>
      <c r="C327" s="62" t="s">
        <v>404</v>
      </c>
      <c r="D327" s="72"/>
      <c r="E327" s="64" t="s">
        <v>37</v>
      </c>
      <c r="F327" s="90">
        <v>1</v>
      </c>
      <c r="G327" s="65"/>
      <c r="H327" s="66">
        <f>ROUND(G327*F327,2)</f>
        <v>0</v>
      </c>
      <c r="I327"/>
      <c r="J327"/>
      <c r="K327"/>
    </row>
    <row r="328" spans="1:11" s="67" customFormat="1" ht="30" customHeight="1">
      <c r="A328" s="60" t="s">
        <v>373</v>
      </c>
      <c r="B328" s="61" t="s">
        <v>299</v>
      </c>
      <c r="C328" s="62" t="s">
        <v>374</v>
      </c>
      <c r="D328" s="72" t="s">
        <v>164</v>
      </c>
      <c r="E328" s="64" t="s">
        <v>37</v>
      </c>
      <c r="F328" s="90">
        <v>1</v>
      </c>
      <c r="G328" s="65"/>
      <c r="H328" s="66">
        <f>ROUND(G328*F328,2)</f>
        <v>0</v>
      </c>
      <c r="I328"/>
      <c r="J328"/>
      <c r="K328"/>
    </row>
    <row r="329" spans="1:11" s="69" customFormat="1" ht="30" customHeight="1">
      <c r="A329" s="60" t="s">
        <v>180</v>
      </c>
      <c r="B329" s="61" t="s">
        <v>300</v>
      </c>
      <c r="C329" s="62" t="s">
        <v>182</v>
      </c>
      <c r="D329" s="72" t="s">
        <v>183</v>
      </c>
      <c r="E329" s="64" t="s">
        <v>51</v>
      </c>
      <c r="F329" s="90">
        <v>36</v>
      </c>
      <c r="G329" s="65"/>
      <c r="H329" s="66">
        <f>ROUND(G329*F329,2)</f>
        <v>0</v>
      </c>
      <c r="I329"/>
      <c r="J329"/>
      <c r="K329"/>
    </row>
    <row r="330" spans="1:16" s="67" customFormat="1" ht="30" customHeight="1">
      <c r="A330" s="74"/>
      <c r="B330" s="61" t="s">
        <v>301</v>
      </c>
      <c r="C330" s="62" t="s">
        <v>375</v>
      </c>
      <c r="D330" s="72" t="s">
        <v>376</v>
      </c>
      <c r="E330" s="64"/>
      <c r="F330" s="104"/>
      <c r="G330" s="70"/>
      <c r="H330" s="79"/>
      <c r="I330"/>
      <c r="J330"/>
      <c r="K330"/>
      <c r="L330" s="73"/>
      <c r="M330" s="73"/>
      <c r="N330" s="73"/>
      <c r="O330" s="73"/>
      <c r="P330" s="73"/>
    </row>
    <row r="331" spans="1:16" s="67" customFormat="1" ht="30" customHeight="1">
      <c r="A331" s="80"/>
      <c r="B331" s="71" t="s">
        <v>31</v>
      </c>
      <c r="C331" s="62" t="s">
        <v>378</v>
      </c>
      <c r="D331" s="72"/>
      <c r="E331" s="64" t="s">
        <v>51</v>
      </c>
      <c r="F331" s="104">
        <v>82.5</v>
      </c>
      <c r="G331" s="65"/>
      <c r="H331" s="66">
        <f>ROUND(G331*F331,2)</f>
        <v>0</v>
      </c>
      <c r="I331"/>
      <c r="J331"/>
      <c r="K331"/>
      <c r="L331" s="73"/>
      <c r="M331" s="73"/>
      <c r="N331" s="73"/>
      <c r="O331" s="73"/>
      <c r="P331" s="73"/>
    </row>
    <row r="332" spans="1:16" s="67" customFormat="1" ht="30" customHeight="1">
      <c r="A332" s="74"/>
      <c r="B332" s="61" t="s">
        <v>417</v>
      </c>
      <c r="C332" s="62" t="s">
        <v>386</v>
      </c>
      <c r="D332" s="72" t="s">
        <v>435</v>
      </c>
      <c r="E332" s="64"/>
      <c r="F332" s="104"/>
      <c r="G332" s="70"/>
      <c r="H332" s="79"/>
      <c r="I332"/>
      <c r="J332"/>
      <c r="K332"/>
      <c r="L332" s="73"/>
      <c r="M332" s="73"/>
      <c r="N332" s="73"/>
      <c r="O332" s="73"/>
      <c r="P332" s="73"/>
    </row>
    <row r="333" spans="1:16" s="67" customFormat="1" ht="30" customHeight="1">
      <c r="A333" s="80"/>
      <c r="B333" s="71" t="s">
        <v>31</v>
      </c>
      <c r="C333" s="62" t="s">
        <v>378</v>
      </c>
      <c r="D333" s="72"/>
      <c r="E333" s="64" t="s">
        <v>51</v>
      </c>
      <c r="F333" s="104">
        <v>149.5</v>
      </c>
      <c r="G333" s="65"/>
      <c r="H333" s="66">
        <f>ROUND(G333*F333,2)</f>
        <v>0</v>
      </c>
      <c r="I333"/>
      <c r="J333"/>
      <c r="K333"/>
      <c r="L333" s="73"/>
      <c r="M333" s="73"/>
      <c r="N333" s="73"/>
      <c r="O333" s="73"/>
      <c r="P333" s="73"/>
    </row>
    <row r="334" spans="1:16" s="67" customFormat="1" ht="30" customHeight="1">
      <c r="A334" s="74"/>
      <c r="B334" s="61" t="s">
        <v>418</v>
      </c>
      <c r="C334" s="62" t="s">
        <v>379</v>
      </c>
      <c r="D334" s="72" t="s">
        <v>433</v>
      </c>
      <c r="E334" s="64"/>
      <c r="F334" s="104"/>
      <c r="G334" s="70"/>
      <c r="H334" s="79"/>
      <c r="I334"/>
      <c r="J334"/>
      <c r="K334"/>
      <c r="L334" s="73"/>
      <c r="M334" s="73"/>
      <c r="N334" s="73"/>
      <c r="O334" s="73"/>
      <c r="P334" s="73"/>
    </row>
    <row r="335" spans="1:16" s="67" customFormat="1" ht="30" customHeight="1">
      <c r="A335" s="74"/>
      <c r="B335" s="71" t="s">
        <v>31</v>
      </c>
      <c r="C335" s="62" t="s">
        <v>437</v>
      </c>
      <c r="D335" s="72"/>
      <c r="E335" s="64" t="s">
        <v>37</v>
      </c>
      <c r="F335" s="104">
        <v>1</v>
      </c>
      <c r="G335" s="65"/>
      <c r="H335" s="66">
        <f>ROUND(G335*F335,2)</f>
        <v>0</v>
      </c>
      <c r="I335"/>
      <c r="J335"/>
      <c r="K335"/>
      <c r="L335" s="73"/>
      <c r="M335" s="73"/>
      <c r="N335" s="73"/>
      <c r="O335" s="73"/>
      <c r="P335" s="73"/>
    </row>
    <row r="336" spans="1:8" ht="30" customHeight="1">
      <c r="A336" s="12"/>
      <c r="B336" s="102"/>
      <c r="C336" s="27" t="s">
        <v>23</v>
      </c>
      <c r="D336" s="97"/>
      <c r="E336" s="101"/>
      <c r="F336" s="89"/>
      <c r="G336" s="12"/>
      <c r="H336" s="15"/>
    </row>
    <row r="337" spans="1:11" s="69" customFormat="1" ht="30" customHeight="1">
      <c r="A337" s="60" t="s">
        <v>86</v>
      </c>
      <c r="B337" s="61" t="s">
        <v>419</v>
      </c>
      <c r="C337" s="62" t="s">
        <v>398</v>
      </c>
      <c r="D337" s="72" t="s">
        <v>434</v>
      </c>
      <c r="E337" s="64"/>
      <c r="F337" s="94"/>
      <c r="G337" s="66"/>
      <c r="H337" s="79"/>
      <c r="I337"/>
      <c r="J337"/>
      <c r="K337"/>
    </row>
    <row r="338" spans="1:11" s="69" customFormat="1" ht="30" customHeight="1">
      <c r="A338" s="60" t="s">
        <v>106</v>
      </c>
      <c r="B338" s="71" t="s">
        <v>31</v>
      </c>
      <c r="C338" s="62" t="s">
        <v>186</v>
      </c>
      <c r="D338" s="72"/>
      <c r="E338" s="64" t="s">
        <v>87</v>
      </c>
      <c r="F338" s="90">
        <v>0.9</v>
      </c>
      <c r="G338" s="65"/>
      <c r="H338" s="66">
        <f>ROUND(G338*F338,2)</f>
        <v>0</v>
      </c>
      <c r="I338"/>
      <c r="J338"/>
      <c r="K338"/>
    </row>
    <row r="339" spans="1:11" s="67" customFormat="1" ht="30" customHeight="1">
      <c r="A339" s="60" t="s">
        <v>62</v>
      </c>
      <c r="B339" s="61" t="s">
        <v>420</v>
      </c>
      <c r="C339" s="62" t="s">
        <v>108</v>
      </c>
      <c r="D339" s="72" t="s">
        <v>185</v>
      </c>
      <c r="E339" s="64"/>
      <c r="F339" s="94"/>
      <c r="G339" s="70"/>
      <c r="H339" s="79"/>
      <c r="I339"/>
      <c r="J339"/>
      <c r="K339"/>
    </row>
    <row r="340" spans="1:11" s="69" customFormat="1" ht="30" customHeight="1">
      <c r="A340" s="60" t="s">
        <v>63</v>
      </c>
      <c r="B340" s="71" t="s">
        <v>31</v>
      </c>
      <c r="C340" s="62" t="s">
        <v>187</v>
      </c>
      <c r="D340" s="72"/>
      <c r="E340" s="64" t="s">
        <v>37</v>
      </c>
      <c r="F340" s="90">
        <v>3</v>
      </c>
      <c r="G340" s="65"/>
      <c r="H340" s="66">
        <f>ROUND(G340*F340,2)</f>
        <v>0</v>
      </c>
      <c r="I340"/>
      <c r="J340"/>
      <c r="K340"/>
    </row>
    <row r="341" spans="1:11" s="67" customFormat="1" ht="30" customHeight="1">
      <c r="A341" s="60" t="s">
        <v>88</v>
      </c>
      <c r="B341" s="61" t="s">
        <v>421</v>
      </c>
      <c r="C341" s="62" t="s">
        <v>110</v>
      </c>
      <c r="D341" s="72" t="s">
        <v>185</v>
      </c>
      <c r="E341" s="64" t="s">
        <v>37</v>
      </c>
      <c r="F341" s="90">
        <v>1</v>
      </c>
      <c r="G341" s="65"/>
      <c r="H341" s="66">
        <f>ROUND(G341*F341,2)</f>
        <v>0</v>
      </c>
      <c r="I341"/>
      <c r="J341"/>
      <c r="K341"/>
    </row>
    <row r="342" spans="1:8" ht="30" customHeight="1">
      <c r="A342" s="12"/>
      <c r="B342" s="96"/>
      <c r="C342" s="27" t="s">
        <v>24</v>
      </c>
      <c r="D342" s="97"/>
      <c r="E342" s="98"/>
      <c r="F342" s="97"/>
      <c r="G342" s="12"/>
      <c r="H342" s="15"/>
    </row>
    <row r="343" spans="1:11" s="67" customFormat="1" ht="30" customHeight="1">
      <c r="A343" s="75" t="s">
        <v>65</v>
      </c>
      <c r="B343" s="61" t="s">
        <v>438</v>
      </c>
      <c r="C343" s="62" t="s">
        <v>66</v>
      </c>
      <c r="D343" s="72" t="s">
        <v>188</v>
      </c>
      <c r="E343" s="64"/>
      <c r="F343" s="91"/>
      <c r="G343" s="70"/>
      <c r="H343" s="66"/>
      <c r="I343"/>
      <c r="J343"/>
      <c r="K343"/>
    </row>
    <row r="344" spans="1:11" s="69" customFormat="1" ht="30" customHeight="1">
      <c r="A344" s="75" t="s">
        <v>67</v>
      </c>
      <c r="B344" s="71" t="s">
        <v>31</v>
      </c>
      <c r="C344" s="62" t="s">
        <v>189</v>
      </c>
      <c r="D344" s="72"/>
      <c r="E344" s="64" t="s">
        <v>30</v>
      </c>
      <c r="F344" s="90">
        <v>124</v>
      </c>
      <c r="G344" s="87"/>
      <c r="H344" s="66">
        <f>ROUND(G344*F344,2)</f>
        <v>0</v>
      </c>
      <c r="I344"/>
      <c r="J344"/>
      <c r="K344"/>
    </row>
    <row r="345" spans="1:11" s="35" customFormat="1" ht="30" customHeight="1" thickBot="1">
      <c r="A345" s="34"/>
      <c r="B345" s="103" t="str">
        <f>B269</f>
        <v>E</v>
      </c>
      <c r="C345" s="115" t="str">
        <f>C269</f>
        <v>Waterloo St./Ash St. - Bounded by Waterloo St., Ash St., Wellington Cr. and Academy Rd.</v>
      </c>
      <c r="D345" s="116"/>
      <c r="E345" s="116"/>
      <c r="F345" s="117"/>
      <c r="G345" s="39" t="s">
        <v>17</v>
      </c>
      <c r="H345" s="40">
        <f>SUM(H269:H344)</f>
        <v>0</v>
      </c>
      <c r="I345"/>
      <c r="J345"/>
      <c r="K345"/>
    </row>
    <row r="346" spans="1:11" s="35" customFormat="1" ht="30" customHeight="1" thickTop="1">
      <c r="A346" s="37"/>
      <c r="B346" s="105" t="s">
        <v>102</v>
      </c>
      <c r="C346" s="112" t="s">
        <v>384</v>
      </c>
      <c r="D346" s="113"/>
      <c r="E346" s="113"/>
      <c r="F346" s="114"/>
      <c r="G346" s="37"/>
      <c r="H346" s="38"/>
      <c r="I346"/>
      <c r="J346"/>
      <c r="K346"/>
    </row>
    <row r="347" spans="1:8" ht="30" customHeight="1">
      <c r="A347" s="12"/>
      <c r="B347" s="96"/>
      <c r="C347" s="26" t="s">
        <v>19</v>
      </c>
      <c r="D347" s="97"/>
      <c r="E347" s="89" t="s">
        <v>2</v>
      </c>
      <c r="F347" s="89" t="s">
        <v>2</v>
      </c>
      <c r="G347" s="12" t="s">
        <v>2</v>
      </c>
      <c r="H347" s="15"/>
    </row>
    <row r="348" spans="1:11" s="67" customFormat="1" ht="30" customHeight="1">
      <c r="A348" s="60" t="s">
        <v>114</v>
      </c>
      <c r="B348" s="61" t="s">
        <v>103</v>
      </c>
      <c r="C348" s="62" t="s">
        <v>115</v>
      </c>
      <c r="D348" s="63" t="s">
        <v>329</v>
      </c>
      <c r="E348" s="64" t="s">
        <v>28</v>
      </c>
      <c r="F348" s="90">
        <v>913</v>
      </c>
      <c r="G348" s="65"/>
      <c r="H348" s="66">
        <f>ROUND(G348*F348,2)</f>
        <v>0</v>
      </c>
      <c r="I348"/>
      <c r="J348"/>
      <c r="K348"/>
    </row>
    <row r="349" spans="1:11" s="69" customFormat="1" ht="30" customHeight="1">
      <c r="A349" s="68" t="s">
        <v>116</v>
      </c>
      <c r="B349" s="61" t="s">
        <v>105</v>
      </c>
      <c r="C349" s="62" t="s">
        <v>117</v>
      </c>
      <c r="D349" s="63" t="s">
        <v>329</v>
      </c>
      <c r="E349" s="64" t="s">
        <v>30</v>
      </c>
      <c r="F349" s="90">
        <v>2086.5</v>
      </c>
      <c r="G349" s="65"/>
      <c r="H349" s="66">
        <f>ROUND(G349*F349,2)</f>
        <v>0</v>
      </c>
      <c r="I349"/>
      <c r="J349"/>
      <c r="K349"/>
    </row>
    <row r="350" spans="1:11" s="67" customFormat="1" ht="30" customHeight="1">
      <c r="A350" s="68" t="s">
        <v>118</v>
      </c>
      <c r="B350" s="61" t="s">
        <v>107</v>
      </c>
      <c r="C350" s="62" t="s">
        <v>120</v>
      </c>
      <c r="D350" s="63" t="s">
        <v>329</v>
      </c>
      <c r="E350" s="64"/>
      <c r="F350" s="91"/>
      <c r="G350" s="70"/>
      <c r="H350" s="66"/>
      <c r="I350"/>
      <c r="J350"/>
      <c r="K350"/>
    </row>
    <row r="351" spans="1:11" s="67" customFormat="1" ht="30" customHeight="1">
      <c r="A351" s="68" t="s">
        <v>203</v>
      </c>
      <c r="B351" s="71" t="s">
        <v>31</v>
      </c>
      <c r="C351" s="62" t="s">
        <v>204</v>
      </c>
      <c r="D351" s="72" t="s">
        <v>2</v>
      </c>
      <c r="E351" s="64" t="s">
        <v>32</v>
      </c>
      <c r="F351" s="90">
        <v>1440</v>
      </c>
      <c r="G351" s="65"/>
      <c r="H351" s="66">
        <f aca="true" t="shared" si="4" ref="H351:H356">ROUND(G351*F351,2)</f>
        <v>0</v>
      </c>
      <c r="I351"/>
      <c r="J351"/>
      <c r="K351"/>
    </row>
    <row r="352" spans="1:11" s="67" customFormat="1" ht="30" customHeight="1">
      <c r="A352" s="68" t="s">
        <v>33</v>
      </c>
      <c r="B352" s="61" t="s">
        <v>109</v>
      </c>
      <c r="C352" s="62" t="s">
        <v>34</v>
      </c>
      <c r="D352" s="63" t="s">
        <v>329</v>
      </c>
      <c r="E352" s="64" t="s">
        <v>28</v>
      </c>
      <c r="F352" s="90">
        <v>156.5</v>
      </c>
      <c r="G352" s="65"/>
      <c r="H352" s="66">
        <f t="shared" si="4"/>
        <v>0</v>
      </c>
      <c r="I352"/>
      <c r="J352"/>
      <c r="K352"/>
    </row>
    <row r="353" spans="1:11" s="69" customFormat="1" ht="30" customHeight="1">
      <c r="A353" s="60" t="s">
        <v>35</v>
      </c>
      <c r="B353" s="61" t="s">
        <v>111</v>
      </c>
      <c r="C353" s="62" t="s">
        <v>36</v>
      </c>
      <c r="D353" s="63" t="s">
        <v>329</v>
      </c>
      <c r="E353" s="64" t="s">
        <v>30</v>
      </c>
      <c r="F353" s="90">
        <v>86</v>
      </c>
      <c r="G353" s="65"/>
      <c r="H353" s="66">
        <f t="shared" si="4"/>
        <v>0</v>
      </c>
      <c r="I353"/>
      <c r="J353"/>
      <c r="K353"/>
    </row>
    <row r="354" spans="1:11" s="69" customFormat="1" ht="30" customHeight="1">
      <c r="A354" s="68" t="s">
        <v>123</v>
      </c>
      <c r="B354" s="61" t="s">
        <v>112</v>
      </c>
      <c r="C354" s="62" t="s">
        <v>125</v>
      </c>
      <c r="D354" s="72" t="s">
        <v>126</v>
      </c>
      <c r="E354" s="64" t="s">
        <v>30</v>
      </c>
      <c r="F354" s="90">
        <v>2086.5</v>
      </c>
      <c r="G354" s="65"/>
      <c r="H354" s="66">
        <f t="shared" si="4"/>
        <v>0</v>
      </c>
      <c r="I354"/>
      <c r="J354"/>
      <c r="K354"/>
    </row>
    <row r="355" spans="1:11" s="69" customFormat="1" ht="30" customHeight="1">
      <c r="A355" s="68" t="s">
        <v>127</v>
      </c>
      <c r="B355" s="61" t="s">
        <v>113</v>
      </c>
      <c r="C355" s="62" t="s">
        <v>129</v>
      </c>
      <c r="D355" s="72" t="s">
        <v>130</v>
      </c>
      <c r="E355" s="64" t="s">
        <v>30</v>
      </c>
      <c r="F355" s="90">
        <v>50</v>
      </c>
      <c r="G355" s="65"/>
      <c r="H355" s="66">
        <f t="shared" si="4"/>
        <v>0</v>
      </c>
      <c r="I355"/>
      <c r="J355"/>
      <c r="K355"/>
    </row>
    <row r="356" spans="1:11" s="69" customFormat="1" ht="30" customHeight="1">
      <c r="A356" s="60" t="s">
        <v>330</v>
      </c>
      <c r="B356" s="61" t="s">
        <v>303</v>
      </c>
      <c r="C356" s="62" t="s">
        <v>331</v>
      </c>
      <c r="D356" s="72" t="s">
        <v>332</v>
      </c>
      <c r="E356" s="64" t="s">
        <v>30</v>
      </c>
      <c r="F356" s="90">
        <v>186.5</v>
      </c>
      <c r="G356" s="65"/>
      <c r="H356" s="66">
        <f t="shared" si="4"/>
        <v>0</v>
      </c>
      <c r="I356"/>
      <c r="J356"/>
      <c r="K356"/>
    </row>
    <row r="357" spans="1:11" s="69" customFormat="1" ht="30" customHeight="1">
      <c r="A357" s="60" t="s">
        <v>333</v>
      </c>
      <c r="B357" s="61" t="s">
        <v>305</v>
      </c>
      <c r="C357" s="62" t="s">
        <v>334</v>
      </c>
      <c r="D357" s="72" t="s">
        <v>332</v>
      </c>
      <c r="E357" s="64"/>
      <c r="F357" s="91"/>
      <c r="G357" s="70"/>
      <c r="H357" s="66"/>
      <c r="I357"/>
      <c r="J357"/>
      <c r="K357"/>
    </row>
    <row r="358" spans="1:11" s="67" customFormat="1" ht="30" customHeight="1">
      <c r="A358" s="60" t="s">
        <v>335</v>
      </c>
      <c r="B358" s="71" t="s">
        <v>31</v>
      </c>
      <c r="C358" s="62" t="s">
        <v>336</v>
      </c>
      <c r="D358" s="72" t="s">
        <v>2</v>
      </c>
      <c r="E358" s="64" t="s">
        <v>32</v>
      </c>
      <c r="F358" s="90">
        <v>32.5</v>
      </c>
      <c r="G358" s="65"/>
      <c r="H358" s="66">
        <f>ROUND(G358*F358,2)</f>
        <v>0</v>
      </c>
      <c r="I358"/>
      <c r="J358"/>
      <c r="K358"/>
    </row>
    <row r="359" spans="1:16" s="67" customFormat="1" ht="30" customHeight="1">
      <c r="A359" s="74"/>
      <c r="B359" s="61" t="s">
        <v>306</v>
      </c>
      <c r="C359" s="62" t="s">
        <v>337</v>
      </c>
      <c r="D359" s="72" t="s">
        <v>432</v>
      </c>
      <c r="E359" s="64" t="s">
        <v>32</v>
      </c>
      <c r="F359" s="92">
        <v>2</v>
      </c>
      <c r="G359" s="65"/>
      <c r="H359" s="66">
        <f>ROUND(G359*F359,2)</f>
        <v>0</v>
      </c>
      <c r="I359"/>
      <c r="J359"/>
      <c r="K359"/>
      <c r="L359" s="73"/>
      <c r="M359" s="73"/>
      <c r="N359" s="73"/>
      <c r="O359" s="73"/>
      <c r="P359" s="73"/>
    </row>
    <row r="360" spans="1:8" ht="30" customHeight="1">
      <c r="A360" s="12"/>
      <c r="B360" s="96"/>
      <c r="C360" s="27" t="s">
        <v>20</v>
      </c>
      <c r="D360" s="97"/>
      <c r="E360" s="98"/>
      <c r="F360" s="97"/>
      <c r="G360" s="12"/>
      <c r="H360" s="15"/>
    </row>
    <row r="361" spans="1:11" s="67" customFormat="1" ht="30" customHeight="1">
      <c r="A361" s="75" t="s">
        <v>74</v>
      </c>
      <c r="B361" s="61" t="s">
        <v>308</v>
      </c>
      <c r="C361" s="62" t="s">
        <v>76</v>
      </c>
      <c r="D361" s="63" t="s">
        <v>329</v>
      </c>
      <c r="E361" s="64"/>
      <c r="F361" s="91"/>
      <c r="G361" s="70"/>
      <c r="H361" s="66"/>
      <c r="I361"/>
      <c r="J361"/>
      <c r="K361"/>
    </row>
    <row r="362" spans="1:11" s="69" customFormat="1" ht="30" customHeight="1">
      <c r="A362" s="75" t="s">
        <v>77</v>
      </c>
      <c r="B362" s="71" t="s">
        <v>31</v>
      </c>
      <c r="C362" s="62" t="s">
        <v>78</v>
      </c>
      <c r="D362" s="72" t="s">
        <v>2</v>
      </c>
      <c r="E362" s="64" t="s">
        <v>30</v>
      </c>
      <c r="F362" s="90">
        <v>2520.5</v>
      </c>
      <c r="G362" s="65"/>
      <c r="H362" s="66">
        <f>ROUND(G362*F362,2)</f>
        <v>0</v>
      </c>
      <c r="I362"/>
      <c r="J362"/>
      <c r="K362"/>
    </row>
    <row r="363" spans="1:11" s="69" customFormat="1" ht="30" customHeight="1">
      <c r="A363" s="75" t="s">
        <v>338</v>
      </c>
      <c r="B363" s="71" t="s">
        <v>40</v>
      </c>
      <c r="C363" s="62" t="s">
        <v>339</v>
      </c>
      <c r="D363" s="72" t="s">
        <v>2</v>
      </c>
      <c r="E363" s="64" t="s">
        <v>30</v>
      </c>
      <c r="F363" s="90">
        <v>145.5</v>
      </c>
      <c r="G363" s="65"/>
      <c r="H363" s="66">
        <f>ROUND(G363*F363,2)</f>
        <v>0</v>
      </c>
      <c r="I363"/>
      <c r="J363"/>
      <c r="K363"/>
    </row>
    <row r="364" spans="1:11" s="69" customFormat="1" ht="30" customHeight="1">
      <c r="A364" s="75" t="s">
        <v>391</v>
      </c>
      <c r="B364" s="61" t="s">
        <v>312</v>
      </c>
      <c r="C364" s="62" t="s">
        <v>392</v>
      </c>
      <c r="D364" s="72" t="s">
        <v>340</v>
      </c>
      <c r="E364" s="64"/>
      <c r="F364" s="90"/>
      <c r="G364" s="65"/>
      <c r="H364" s="66"/>
      <c r="I364"/>
      <c r="J364"/>
      <c r="K364"/>
    </row>
    <row r="365" spans="1:11" s="69" customFormat="1" ht="30" customHeight="1">
      <c r="A365" s="75" t="s">
        <v>393</v>
      </c>
      <c r="B365" s="71" t="s">
        <v>31</v>
      </c>
      <c r="C365" s="62" t="s">
        <v>210</v>
      </c>
      <c r="D365" s="72" t="s">
        <v>2</v>
      </c>
      <c r="E365" s="64" t="s">
        <v>30</v>
      </c>
      <c r="F365" s="90">
        <v>663</v>
      </c>
      <c r="G365" s="65"/>
      <c r="H365" s="66">
        <f>ROUND(G365*F365,2)</f>
        <v>0</v>
      </c>
      <c r="I365"/>
      <c r="J365"/>
      <c r="K365"/>
    </row>
    <row r="366" spans="1:11" s="69" customFormat="1" ht="30" customHeight="1">
      <c r="A366" s="75" t="s">
        <v>41</v>
      </c>
      <c r="B366" s="61" t="s">
        <v>315</v>
      </c>
      <c r="C366" s="62" t="s">
        <v>42</v>
      </c>
      <c r="D366" s="72" t="s">
        <v>340</v>
      </c>
      <c r="E366" s="64"/>
      <c r="F366" s="91"/>
      <c r="G366" s="70"/>
      <c r="H366" s="66"/>
      <c r="I366"/>
      <c r="J366"/>
      <c r="K366"/>
    </row>
    <row r="367" spans="1:11" s="69" customFormat="1" ht="30" customHeight="1">
      <c r="A367" s="75" t="s">
        <v>43</v>
      </c>
      <c r="B367" s="71" t="s">
        <v>31</v>
      </c>
      <c r="C367" s="62" t="s">
        <v>44</v>
      </c>
      <c r="D367" s="72" t="s">
        <v>2</v>
      </c>
      <c r="E367" s="64" t="s">
        <v>37</v>
      </c>
      <c r="F367" s="90">
        <v>32</v>
      </c>
      <c r="G367" s="65"/>
      <c r="H367" s="66">
        <f>ROUND(G367*F367,2)</f>
        <v>0</v>
      </c>
      <c r="I367"/>
      <c r="J367"/>
      <c r="K367"/>
    </row>
    <row r="368" spans="1:11" s="69" customFormat="1" ht="30" customHeight="1">
      <c r="A368" s="75" t="s">
        <v>45</v>
      </c>
      <c r="B368" s="61" t="s">
        <v>316</v>
      </c>
      <c r="C368" s="62" t="s">
        <v>46</v>
      </c>
      <c r="D368" s="72" t="s">
        <v>340</v>
      </c>
      <c r="E368" s="64"/>
      <c r="F368" s="91"/>
      <c r="G368" s="70"/>
      <c r="H368" s="66"/>
      <c r="I368"/>
      <c r="J368"/>
      <c r="K368"/>
    </row>
    <row r="369" spans="1:11" s="69" customFormat="1" ht="30" customHeight="1">
      <c r="A369" s="75" t="s">
        <v>47</v>
      </c>
      <c r="B369" s="71" t="s">
        <v>31</v>
      </c>
      <c r="C369" s="62" t="s">
        <v>48</v>
      </c>
      <c r="D369" s="72" t="s">
        <v>2</v>
      </c>
      <c r="E369" s="64" t="s">
        <v>37</v>
      </c>
      <c r="F369" s="90">
        <v>32</v>
      </c>
      <c r="G369" s="65"/>
      <c r="H369" s="66">
        <f>ROUND(G369*F369,2)</f>
        <v>0</v>
      </c>
      <c r="I369"/>
      <c r="J369"/>
      <c r="K369"/>
    </row>
    <row r="370" spans="1:11" s="67" customFormat="1" ht="30" customHeight="1">
      <c r="A370" s="75" t="s">
        <v>134</v>
      </c>
      <c r="B370" s="61" t="s">
        <v>317</v>
      </c>
      <c r="C370" s="62" t="s">
        <v>49</v>
      </c>
      <c r="D370" s="72" t="s">
        <v>136</v>
      </c>
      <c r="E370" s="64"/>
      <c r="F370" s="91"/>
      <c r="G370" s="70"/>
      <c r="H370" s="66"/>
      <c r="I370"/>
      <c r="J370"/>
      <c r="K370"/>
    </row>
    <row r="371" spans="1:11" s="69" customFormat="1" ht="30" customHeight="1">
      <c r="A371" s="75" t="s">
        <v>137</v>
      </c>
      <c r="B371" s="71" t="s">
        <v>31</v>
      </c>
      <c r="C371" s="62" t="s">
        <v>138</v>
      </c>
      <c r="D371" s="72" t="s">
        <v>50</v>
      </c>
      <c r="E371" s="64"/>
      <c r="F371" s="91"/>
      <c r="G371" s="70"/>
      <c r="H371" s="66"/>
      <c r="I371"/>
      <c r="J371"/>
      <c r="K371"/>
    </row>
    <row r="372" spans="1:11" s="69" customFormat="1" ht="30" customHeight="1">
      <c r="A372" s="75" t="s">
        <v>140</v>
      </c>
      <c r="B372" s="76" t="s">
        <v>139</v>
      </c>
      <c r="C372" s="62" t="s">
        <v>141</v>
      </c>
      <c r="D372" s="72"/>
      <c r="E372" s="64" t="s">
        <v>30</v>
      </c>
      <c r="F372" s="90">
        <v>30</v>
      </c>
      <c r="G372" s="65"/>
      <c r="H372" s="66">
        <f>ROUND(G372*F372,2)</f>
        <v>0</v>
      </c>
      <c r="I372"/>
      <c r="J372"/>
      <c r="K372"/>
    </row>
    <row r="373" spans="1:11" s="67" customFormat="1" ht="30" customHeight="1">
      <c r="A373" s="75" t="s">
        <v>302</v>
      </c>
      <c r="B373" s="61" t="s">
        <v>318</v>
      </c>
      <c r="C373" s="62" t="s">
        <v>304</v>
      </c>
      <c r="D373" s="72" t="s">
        <v>136</v>
      </c>
      <c r="E373" s="64" t="s">
        <v>30</v>
      </c>
      <c r="F373" s="90">
        <v>2</v>
      </c>
      <c r="G373" s="65"/>
      <c r="H373" s="66">
        <f>ROUND(G373*F373,2)</f>
        <v>0</v>
      </c>
      <c r="I373"/>
      <c r="J373"/>
      <c r="K373"/>
    </row>
    <row r="374" spans="1:11" s="69" customFormat="1" ht="30" customHeight="1">
      <c r="A374" s="75" t="s">
        <v>246</v>
      </c>
      <c r="B374" s="61" t="s">
        <v>319</v>
      </c>
      <c r="C374" s="62" t="s">
        <v>248</v>
      </c>
      <c r="D374" s="72" t="s">
        <v>136</v>
      </c>
      <c r="E374" s="64" t="s">
        <v>30</v>
      </c>
      <c r="F374" s="90">
        <v>2</v>
      </c>
      <c r="G374" s="65"/>
      <c r="H374" s="66">
        <f>ROUND(G374*F374,2)</f>
        <v>0</v>
      </c>
      <c r="I374"/>
      <c r="J374"/>
      <c r="K374"/>
    </row>
    <row r="375" spans="1:11" s="69" customFormat="1" ht="30" customHeight="1">
      <c r="A375" s="75" t="s">
        <v>279</v>
      </c>
      <c r="B375" s="61" t="s">
        <v>320</v>
      </c>
      <c r="C375" s="62" t="s">
        <v>281</v>
      </c>
      <c r="D375" s="72" t="s">
        <v>136</v>
      </c>
      <c r="E375" s="64" t="s">
        <v>30</v>
      </c>
      <c r="F375" s="90">
        <v>2</v>
      </c>
      <c r="G375" s="65"/>
      <c r="H375" s="66">
        <f>ROUND(G375*F375,2)</f>
        <v>0</v>
      </c>
      <c r="I375"/>
      <c r="J375"/>
      <c r="K375"/>
    </row>
    <row r="376" spans="1:11" s="67" customFormat="1" ht="30" customHeight="1">
      <c r="A376" s="75" t="s">
        <v>307</v>
      </c>
      <c r="B376" s="61" t="s">
        <v>321</v>
      </c>
      <c r="C376" s="62" t="s">
        <v>309</v>
      </c>
      <c r="D376" s="72" t="s">
        <v>144</v>
      </c>
      <c r="E376" s="64"/>
      <c r="F376" s="91"/>
      <c r="G376" s="70"/>
      <c r="H376" s="66"/>
      <c r="I376"/>
      <c r="J376"/>
      <c r="K376"/>
    </row>
    <row r="377" spans="1:11" s="69" customFormat="1" ht="30" customHeight="1">
      <c r="A377" s="75" t="s">
        <v>310</v>
      </c>
      <c r="B377" s="71" t="s">
        <v>31</v>
      </c>
      <c r="C377" s="62" t="s">
        <v>385</v>
      </c>
      <c r="D377" s="72" t="s">
        <v>2</v>
      </c>
      <c r="E377" s="64" t="s">
        <v>51</v>
      </c>
      <c r="F377" s="90">
        <v>32</v>
      </c>
      <c r="G377" s="65"/>
      <c r="H377" s="66">
        <f>ROUND(G377*F377,2)</f>
        <v>0</v>
      </c>
      <c r="I377"/>
      <c r="J377"/>
      <c r="K377"/>
    </row>
    <row r="378" spans="1:11" s="69" customFormat="1" ht="30" customHeight="1">
      <c r="A378" s="75" t="s">
        <v>311</v>
      </c>
      <c r="B378" s="61" t="s">
        <v>322</v>
      </c>
      <c r="C378" s="62" t="s">
        <v>313</v>
      </c>
      <c r="D378" s="72" t="s">
        <v>144</v>
      </c>
      <c r="E378" s="64"/>
      <c r="F378" s="91"/>
      <c r="G378" s="70"/>
      <c r="H378" s="66"/>
      <c r="I378"/>
      <c r="J378"/>
      <c r="K378"/>
    </row>
    <row r="379" spans="1:11" s="69" customFormat="1" ht="30" customHeight="1">
      <c r="A379" s="75" t="s">
        <v>314</v>
      </c>
      <c r="B379" s="71" t="s">
        <v>31</v>
      </c>
      <c r="C379" s="62" t="s">
        <v>150</v>
      </c>
      <c r="D379" s="72" t="s">
        <v>151</v>
      </c>
      <c r="E379" s="64" t="s">
        <v>51</v>
      </c>
      <c r="F379" s="90">
        <v>29</v>
      </c>
      <c r="G379" s="65"/>
      <c r="H379" s="66">
        <f>ROUND(G379*F379,2)</f>
        <v>0</v>
      </c>
      <c r="I379"/>
      <c r="J379"/>
      <c r="K379"/>
    </row>
    <row r="380" spans="1:11" s="69" customFormat="1" ht="30" customHeight="1">
      <c r="A380" s="75" t="s">
        <v>345</v>
      </c>
      <c r="B380" s="71" t="s">
        <v>40</v>
      </c>
      <c r="C380" s="62" t="s">
        <v>346</v>
      </c>
      <c r="D380" s="72" t="s">
        <v>347</v>
      </c>
      <c r="E380" s="64" t="s">
        <v>51</v>
      </c>
      <c r="F380" s="90">
        <v>13.5</v>
      </c>
      <c r="G380" s="65"/>
      <c r="H380" s="66">
        <f>ROUND(G380*F380,2)</f>
        <v>0</v>
      </c>
      <c r="I380"/>
      <c r="J380"/>
      <c r="K380"/>
    </row>
    <row r="381" spans="1:11" s="69" customFormat="1" ht="30" customHeight="1">
      <c r="A381" s="75" t="s">
        <v>142</v>
      </c>
      <c r="B381" s="61" t="s">
        <v>323</v>
      </c>
      <c r="C381" s="62" t="s">
        <v>53</v>
      </c>
      <c r="D381" s="72" t="s">
        <v>144</v>
      </c>
      <c r="E381" s="64"/>
      <c r="F381" s="91"/>
      <c r="G381" s="70"/>
      <c r="H381" s="66"/>
      <c r="I381"/>
      <c r="J381"/>
      <c r="K381"/>
    </row>
    <row r="382" spans="1:11" s="69" customFormat="1" ht="30" customHeight="1">
      <c r="A382" s="75" t="s">
        <v>145</v>
      </c>
      <c r="B382" s="71" t="s">
        <v>31</v>
      </c>
      <c r="C382" s="62" t="s">
        <v>146</v>
      </c>
      <c r="D382" s="72" t="s">
        <v>147</v>
      </c>
      <c r="E382" s="64"/>
      <c r="F382" s="91"/>
      <c r="G382" s="66"/>
      <c r="H382" s="66"/>
      <c r="I382"/>
      <c r="J382"/>
      <c r="K382"/>
    </row>
    <row r="383" spans="1:11" s="69" customFormat="1" ht="30" customHeight="1">
      <c r="A383" s="75" t="s">
        <v>148</v>
      </c>
      <c r="B383" s="76" t="s">
        <v>139</v>
      </c>
      <c r="C383" s="62" t="s">
        <v>149</v>
      </c>
      <c r="D383" s="72"/>
      <c r="E383" s="64" t="s">
        <v>51</v>
      </c>
      <c r="F383" s="90">
        <v>8</v>
      </c>
      <c r="G383" s="65"/>
      <c r="H383" s="66">
        <f>ROUND(G383*F383,2)</f>
        <v>0</v>
      </c>
      <c r="I383"/>
      <c r="J383"/>
      <c r="K383"/>
    </row>
    <row r="384" spans="1:11" s="69" customFormat="1" ht="30" customHeight="1">
      <c r="A384" s="75" t="s">
        <v>54</v>
      </c>
      <c r="B384" s="61" t="s">
        <v>324</v>
      </c>
      <c r="C384" s="62" t="s">
        <v>55</v>
      </c>
      <c r="D384" s="72" t="s">
        <v>250</v>
      </c>
      <c r="E384" s="64" t="s">
        <v>30</v>
      </c>
      <c r="F384" s="90">
        <v>4</v>
      </c>
      <c r="G384" s="65"/>
      <c r="H384" s="66">
        <f>ROUND(G384*F384,2)</f>
        <v>0</v>
      </c>
      <c r="I384"/>
      <c r="J384"/>
      <c r="K384"/>
    </row>
    <row r="385" spans="1:11" s="69" customFormat="1" ht="30" customHeight="1">
      <c r="A385" s="75" t="s">
        <v>351</v>
      </c>
      <c r="B385" s="61" t="s">
        <v>325</v>
      </c>
      <c r="C385" s="62" t="s">
        <v>352</v>
      </c>
      <c r="D385" s="78" t="s">
        <v>353</v>
      </c>
      <c r="E385" s="99"/>
      <c r="F385" s="91"/>
      <c r="G385" s="70"/>
      <c r="H385" s="66"/>
      <c r="I385"/>
      <c r="J385"/>
      <c r="K385"/>
    </row>
    <row r="386" spans="1:11" s="69" customFormat="1" ht="30" customHeight="1">
      <c r="A386" s="75" t="s">
        <v>354</v>
      </c>
      <c r="B386" s="71" t="s">
        <v>31</v>
      </c>
      <c r="C386" s="62" t="s">
        <v>85</v>
      </c>
      <c r="D386" s="72"/>
      <c r="E386" s="64"/>
      <c r="F386" s="91"/>
      <c r="G386" s="70"/>
      <c r="H386" s="66"/>
      <c r="I386"/>
      <c r="J386"/>
      <c r="K386"/>
    </row>
    <row r="387" spans="1:11" s="69" customFormat="1" ht="30" customHeight="1">
      <c r="A387" s="75" t="s">
        <v>355</v>
      </c>
      <c r="B387" s="76" t="s">
        <v>139</v>
      </c>
      <c r="C387" s="62" t="s">
        <v>159</v>
      </c>
      <c r="D387" s="72"/>
      <c r="E387" s="64" t="s">
        <v>32</v>
      </c>
      <c r="F387" s="90">
        <v>27</v>
      </c>
      <c r="G387" s="65"/>
      <c r="H387" s="66">
        <f>ROUND(G387*F387,2)</f>
        <v>0</v>
      </c>
      <c r="I387"/>
      <c r="J387"/>
      <c r="K387"/>
    </row>
    <row r="388" spans="1:8" ht="30" customHeight="1">
      <c r="A388" s="12"/>
      <c r="B388" s="100"/>
      <c r="C388" s="27" t="s">
        <v>21</v>
      </c>
      <c r="D388" s="97"/>
      <c r="E388" s="89"/>
      <c r="F388" s="89"/>
      <c r="G388" s="12"/>
      <c r="H388" s="15"/>
    </row>
    <row r="389" spans="1:11" s="67" customFormat="1" ht="30" customHeight="1">
      <c r="A389" s="60" t="s">
        <v>56</v>
      </c>
      <c r="B389" s="61" t="s">
        <v>326</v>
      </c>
      <c r="C389" s="62" t="s">
        <v>57</v>
      </c>
      <c r="D389" s="78" t="s">
        <v>356</v>
      </c>
      <c r="E389" s="64"/>
      <c r="F389" s="94"/>
      <c r="G389" s="70"/>
      <c r="H389" s="79"/>
      <c r="I389"/>
      <c r="J389"/>
      <c r="K389"/>
    </row>
    <row r="390" spans="1:11" s="67" customFormat="1" ht="30" customHeight="1">
      <c r="A390" s="60" t="s">
        <v>193</v>
      </c>
      <c r="B390" s="71" t="s">
        <v>31</v>
      </c>
      <c r="C390" s="62" t="s">
        <v>390</v>
      </c>
      <c r="D390" s="72"/>
      <c r="E390" s="64" t="s">
        <v>30</v>
      </c>
      <c r="F390" s="90">
        <v>1857.5</v>
      </c>
      <c r="G390" s="65"/>
      <c r="H390" s="66">
        <f>ROUND(G390*F390,2)</f>
        <v>0</v>
      </c>
      <c r="I390"/>
      <c r="J390"/>
      <c r="K390"/>
    </row>
    <row r="391" spans="1:8" ht="30" customHeight="1">
      <c r="A391" s="12"/>
      <c r="B391" s="100"/>
      <c r="C391" s="27" t="s">
        <v>22</v>
      </c>
      <c r="D391" s="97"/>
      <c r="E391" s="101"/>
      <c r="F391" s="89"/>
      <c r="G391" s="12"/>
      <c r="H391" s="15"/>
    </row>
    <row r="392" spans="1:11" s="67" customFormat="1" ht="30" customHeight="1">
      <c r="A392" s="60" t="s">
        <v>161</v>
      </c>
      <c r="B392" s="61" t="s">
        <v>327</v>
      </c>
      <c r="C392" s="62" t="s">
        <v>163</v>
      </c>
      <c r="D392" s="72" t="s">
        <v>164</v>
      </c>
      <c r="E392" s="64"/>
      <c r="F392" s="94"/>
      <c r="G392" s="70"/>
      <c r="H392" s="79"/>
      <c r="I392"/>
      <c r="J392"/>
      <c r="K392"/>
    </row>
    <row r="393" spans="1:11" s="67" customFormat="1" ht="30" customHeight="1">
      <c r="A393" s="60" t="s">
        <v>359</v>
      </c>
      <c r="B393" s="71" t="s">
        <v>31</v>
      </c>
      <c r="C393" s="62" t="s">
        <v>360</v>
      </c>
      <c r="D393" s="72"/>
      <c r="E393" s="64" t="s">
        <v>37</v>
      </c>
      <c r="F393" s="90">
        <v>2</v>
      </c>
      <c r="G393" s="65"/>
      <c r="H393" s="66">
        <f>ROUND(G393*F393,2)</f>
        <v>0</v>
      </c>
      <c r="I393"/>
      <c r="J393"/>
      <c r="K393"/>
    </row>
    <row r="394" spans="1:11" s="67" customFormat="1" ht="30" customHeight="1">
      <c r="A394" s="60" t="s">
        <v>359</v>
      </c>
      <c r="B394" s="71" t="s">
        <v>40</v>
      </c>
      <c r="C394" s="62" t="s">
        <v>361</v>
      </c>
      <c r="D394" s="72"/>
      <c r="E394" s="64" t="s">
        <v>37</v>
      </c>
      <c r="F394" s="90">
        <v>5</v>
      </c>
      <c r="G394" s="65"/>
      <c r="H394" s="66">
        <f>ROUND(G394*F394,2)</f>
        <v>0</v>
      </c>
      <c r="I394"/>
      <c r="J394"/>
      <c r="K394"/>
    </row>
    <row r="395" spans="1:11" s="69" customFormat="1" ht="30" customHeight="1">
      <c r="A395" s="60" t="s">
        <v>165</v>
      </c>
      <c r="B395" s="61" t="s">
        <v>422</v>
      </c>
      <c r="C395" s="62" t="s">
        <v>167</v>
      </c>
      <c r="D395" s="72" t="s">
        <v>164</v>
      </c>
      <c r="E395" s="64"/>
      <c r="F395" s="94"/>
      <c r="G395" s="70"/>
      <c r="H395" s="79"/>
      <c r="I395"/>
      <c r="J395"/>
      <c r="K395"/>
    </row>
    <row r="396" spans="1:11" s="69" customFormat="1" ht="30" customHeight="1">
      <c r="A396" s="60" t="s">
        <v>168</v>
      </c>
      <c r="B396" s="71" t="s">
        <v>31</v>
      </c>
      <c r="C396" s="62" t="s">
        <v>365</v>
      </c>
      <c r="D396" s="72"/>
      <c r="E396" s="64"/>
      <c r="F396" s="94"/>
      <c r="G396" s="70"/>
      <c r="H396" s="79"/>
      <c r="I396"/>
      <c r="J396"/>
      <c r="K396"/>
    </row>
    <row r="397" spans="1:11" s="69" customFormat="1" ht="30" customHeight="1">
      <c r="A397" s="60" t="s">
        <v>362</v>
      </c>
      <c r="B397" s="76" t="s">
        <v>139</v>
      </c>
      <c r="C397" s="62" t="s">
        <v>364</v>
      </c>
      <c r="D397" s="72"/>
      <c r="E397" s="64" t="s">
        <v>51</v>
      </c>
      <c r="F397" s="90">
        <v>200.5</v>
      </c>
      <c r="G397" s="65"/>
      <c r="H397" s="66">
        <f>ROUND(G397*F397,2)</f>
        <v>0</v>
      </c>
      <c r="I397"/>
      <c r="J397"/>
      <c r="K397"/>
    </row>
    <row r="398" spans="1:11" s="86" customFormat="1" ht="30" customHeight="1">
      <c r="A398" s="60" t="s">
        <v>95</v>
      </c>
      <c r="B398" s="61" t="s">
        <v>423</v>
      </c>
      <c r="C398" s="85" t="s">
        <v>170</v>
      </c>
      <c r="D398" s="72" t="s">
        <v>164</v>
      </c>
      <c r="E398" s="64"/>
      <c r="F398" s="94"/>
      <c r="G398" s="70"/>
      <c r="H398" s="79"/>
      <c r="I398"/>
      <c r="J398"/>
      <c r="K398"/>
    </row>
    <row r="399" spans="1:11" s="69" customFormat="1" ht="30" customHeight="1">
      <c r="A399" s="60" t="s">
        <v>97</v>
      </c>
      <c r="B399" s="71" t="s">
        <v>31</v>
      </c>
      <c r="C399" s="62" t="s">
        <v>98</v>
      </c>
      <c r="D399" s="72"/>
      <c r="E399" s="64" t="s">
        <v>37</v>
      </c>
      <c r="F399" s="90">
        <v>7</v>
      </c>
      <c r="G399" s="65"/>
      <c r="H399" s="66">
        <f>ROUND(G399*F399,2)</f>
        <v>0</v>
      </c>
      <c r="I399"/>
      <c r="J399"/>
      <c r="K399"/>
    </row>
    <row r="400" spans="1:11" s="69" customFormat="1" ht="30" customHeight="1">
      <c r="A400" s="60" t="s">
        <v>370</v>
      </c>
      <c r="B400" s="71" t="s">
        <v>40</v>
      </c>
      <c r="C400" s="62" t="s">
        <v>371</v>
      </c>
      <c r="D400" s="72"/>
      <c r="E400" s="64" t="s">
        <v>37</v>
      </c>
      <c r="F400" s="90">
        <v>7</v>
      </c>
      <c r="G400" s="65"/>
      <c r="H400" s="66">
        <f>ROUND(G400*F400,2)</f>
        <v>0</v>
      </c>
      <c r="I400"/>
      <c r="J400"/>
      <c r="K400"/>
    </row>
    <row r="401" spans="1:11" s="86" customFormat="1" ht="30" customHeight="1">
      <c r="A401" s="60" t="s">
        <v>171</v>
      </c>
      <c r="B401" s="61" t="s">
        <v>424</v>
      </c>
      <c r="C401" s="85" t="s">
        <v>173</v>
      </c>
      <c r="D401" s="72" t="s">
        <v>164</v>
      </c>
      <c r="E401" s="64"/>
      <c r="F401" s="94"/>
      <c r="G401" s="70"/>
      <c r="H401" s="79"/>
      <c r="I401"/>
      <c r="J401"/>
      <c r="K401"/>
    </row>
    <row r="402" spans="1:11" s="86" customFormat="1" ht="30" customHeight="1">
      <c r="A402" s="60" t="s">
        <v>174</v>
      </c>
      <c r="B402" s="71" t="s">
        <v>31</v>
      </c>
      <c r="C402" s="85" t="s">
        <v>402</v>
      </c>
      <c r="D402" s="72"/>
      <c r="E402" s="64"/>
      <c r="F402" s="94"/>
      <c r="G402" s="70"/>
      <c r="H402" s="79"/>
      <c r="I402"/>
      <c r="J402"/>
      <c r="K402"/>
    </row>
    <row r="403" spans="1:11" s="69" customFormat="1" ht="30" customHeight="1">
      <c r="A403" s="60" t="s">
        <v>198</v>
      </c>
      <c r="B403" s="76" t="s">
        <v>139</v>
      </c>
      <c r="C403" s="62" t="s">
        <v>404</v>
      </c>
      <c r="D403" s="72"/>
      <c r="E403" s="64" t="s">
        <v>37</v>
      </c>
      <c r="F403" s="90">
        <v>2</v>
      </c>
      <c r="G403" s="65"/>
      <c r="H403" s="66">
        <f>ROUND(G403*F403,2)</f>
        <v>0</v>
      </c>
      <c r="I403"/>
      <c r="J403"/>
      <c r="K403"/>
    </row>
    <row r="404" spans="1:11" s="67" customFormat="1" ht="30" customHeight="1">
      <c r="A404" s="60" t="s">
        <v>373</v>
      </c>
      <c r="B404" s="61" t="s">
        <v>425</v>
      </c>
      <c r="C404" s="62" t="s">
        <v>374</v>
      </c>
      <c r="D404" s="72" t="s">
        <v>164</v>
      </c>
      <c r="E404" s="64" t="s">
        <v>37</v>
      </c>
      <c r="F404" s="90">
        <v>2</v>
      </c>
      <c r="G404" s="65"/>
      <c r="H404" s="66">
        <f>ROUND(G404*F404,2)</f>
        <v>0</v>
      </c>
      <c r="I404"/>
      <c r="J404"/>
      <c r="K404"/>
    </row>
    <row r="405" spans="1:11" s="69" customFormat="1" ht="30" customHeight="1">
      <c r="A405" s="60" t="s">
        <v>180</v>
      </c>
      <c r="B405" s="61" t="s">
        <v>426</v>
      </c>
      <c r="C405" s="62" t="s">
        <v>182</v>
      </c>
      <c r="D405" s="72" t="s">
        <v>183</v>
      </c>
      <c r="E405" s="64" t="s">
        <v>51</v>
      </c>
      <c r="F405" s="90">
        <v>84</v>
      </c>
      <c r="G405" s="65"/>
      <c r="H405" s="66">
        <f>ROUND(G405*F405,2)</f>
        <v>0</v>
      </c>
      <c r="I405"/>
      <c r="J405"/>
      <c r="K405"/>
    </row>
    <row r="406" spans="1:16" s="67" customFormat="1" ht="30" customHeight="1">
      <c r="A406" s="74"/>
      <c r="B406" s="61" t="s">
        <v>427</v>
      </c>
      <c r="C406" s="62" t="s">
        <v>375</v>
      </c>
      <c r="D406" s="72" t="s">
        <v>376</v>
      </c>
      <c r="E406" s="64"/>
      <c r="F406" s="104"/>
      <c r="G406" s="70"/>
      <c r="H406" s="79"/>
      <c r="I406"/>
      <c r="J406"/>
      <c r="K406"/>
      <c r="L406" s="73"/>
      <c r="M406" s="73"/>
      <c r="N406" s="73"/>
      <c r="O406" s="73"/>
      <c r="P406" s="73"/>
    </row>
    <row r="407" spans="1:16" s="67" customFormat="1" ht="30" customHeight="1">
      <c r="A407" s="80"/>
      <c r="B407" s="71" t="s">
        <v>31</v>
      </c>
      <c r="C407" s="62" t="s">
        <v>378</v>
      </c>
      <c r="D407" s="72"/>
      <c r="E407" s="64" t="s">
        <v>51</v>
      </c>
      <c r="F407" s="104">
        <v>200.5</v>
      </c>
      <c r="G407" s="65"/>
      <c r="H407" s="66">
        <f>ROUND(G407*F407,2)</f>
        <v>0</v>
      </c>
      <c r="I407"/>
      <c r="J407"/>
      <c r="K407"/>
      <c r="L407" s="73"/>
      <c r="M407" s="73"/>
      <c r="N407" s="73"/>
      <c r="O407" s="73"/>
      <c r="P407" s="73"/>
    </row>
    <row r="408" spans="1:16" s="67" customFormat="1" ht="30" customHeight="1">
      <c r="A408" s="74"/>
      <c r="B408" s="61" t="s">
        <v>428</v>
      </c>
      <c r="C408" s="62" t="s">
        <v>386</v>
      </c>
      <c r="D408" s="72" t="s">
        <v>435</v>
      </c>
      <c r="E408" s="64"/>
      <c r="F408" s="104"/>
      <c r="G408" s="70"/>
      <c r="H408" s="79"/>
      <c r="I408"/>
      <c r="J408"/>
      <c r="K408"/>
      <c r="L408" s="73"/>
      <c r="M408" s="73"/>
      <c r="N408" s="73"/>
      <c r="O408" s="73"/>
      <c r="P408" s="73"/>
    </row>
    <row r="409" spans="1:16" s="67" customFormat="1" ht="30" customHeight="1">
      <c r="A409" s="80"/>
      <c r="B409" s="71" t="s">
        <v>31</v>
      </c>
      <c r="C409" s="62" t="s">
        <v>378</v>
      </c>
      <c r="D409" s="72"/>
      <c r="E409" s="64" t="s">
        <v>51</v>
      </c>
      <c r="F409" s="104">
        <v>111.5</v>
      </c>
      <c r="G409" s="65"/>
      <c r="H409" s="66">
        <f>ROUND(G409*F409,2)</f>
        <v>0</v>
      </c>
      <c r="I409"/>
      <c r="J409"/>
      <c r="K409"/>
      <c r="L409" s="73"/>
      <c r="M409" s="73"/>
      <c r="N409" s="73"/>
      <c r="O409" s="73"/>
      <c r="P409" s="73"/>
    </row>
    <row r="410" spans="1:16" s="67" customFormat="1" ht="30" customHeight="1">
      <c r="A410" s="74"/>
      <c r="B410" s="61" t="s">
        <v>429</v>
      </c>
      <c r="C410" s="62" t="s">
        <v>379</v>
      </c>
      <c r="D410" s="72" t="s">
        <v>433</v>
      </c>
      <c r="E410" s="64"/>
      <c r="F410" s="104"/>
      <c r="G410" s="70"/>
      <c r="H410" s="79"/>
      <c r="I410"/>
      <c r="J410"/>
      <c r="K410"/>
      <c r="L410" s="73"/>
      <c r="M410" s="73"/>
      <c r="N410" s="73"/>
      <c r="O410" s="73"/>
      <c r="P410" s="73"/>
    </row>
    <row r="411" spans="1:16" s="67" customFormat="1" ht="30" customHeight="1">
      <c r="A411" s="74"/>
      <c r="B411" s="71" t="s">
        <v>31</v>
      </c>
      <c r="C411" s="62" t="s">
        <v>408</v>
      </c>
      <c r="D411" s="72"/>
      <c r="E411" s="64" t="s">
        <v>37</v>
      </c>
      <c r="F411" s="104">
        <v>1</v>
      </c>
      <c r="G411" s="65"/>
      <c r="H411" s="66">
        <f>ROUND(G411*F411,2)</f>
        <v>0</v>
      </c>
      <c r="I411"/>
      <c r="J411"/>
      <c r="K411"/>
      <c r="L411" s="73"/>
      <c r="M411" s="73"/>
      <c r="N411" s="73"/>
      <c r="O411" s="73"/>
      <c r="P411" s="73"/>
    </row>
    <row r="412" spans="1:8" ht="30" customHeight="1">
      <c r="A412" s="12"/>
      <c r="B412" s="102"/>
      <c r="C412" s="27" t="s">
        <v>23</v>
      </c>
      <c r="D412" s="97"/>
      <c r="E412" s="101"/>
      <c r="F412" s="89"/>
      <c r="G412" s="12"/>
      <c r="H412" s="15"/>
    </row>
    <row r="413" spans="1:11" s="69" customFormat="1" ht="30" customHeight="1">
      <c r="A413" s="60" t="s">
        <v>61</v>
      </c>
      <c r="B413" s="61" t="s">
        <v>430</v>
      </c>
      <c r="C413" s="62" t="s">
        <v>104</v>
      </c>
      <c r="D413" s="72" t="s">
        <v>185</v>
      </c>
      <c r="E413" s="64" t="s">
        <v>37</v>
      </c>
      <c r="F413" s="90">
        <v>1</v>
      </c>
      <c r="G413" s="65"/>
      <c r="H413" s="66">
        <f>ROUND(G413*F413,2)</f>
        <v>0</v>
      </c>
      <c r="I413"/>
      <c r="J413"/>
      <c r="K413"/>
    </row>
    <row r="414" spans="1:11" s="69" customFormat="1" ht="30" customHeight="1">
      <c r="A414" s="60" t="s">
        <v>86</v>
      </c>
      <c r="B414" s="61" t="s">
        <v>431</v>
      </c>
      <c r="C414" s="62" t="s">
        <v>398</v>
      </c>
      <c r="D414" s="72" t="s">
        <v>434</v>
      </c>
      <c r="E414" s="64"/>
      <c r="F414" s="94"/>
      <c r="G414" s="66"/>
      <c r="H414" s="79"/>
      <c r="I414"/>
      <c r="J414"/>
      <c r="K414"/>
    </row>
    <row r="415" spans="1:11" s="69" customFormat="1" ht="30" customHeight="1">
      <c r="A415" s="60" t="s">
        <v>106</v>
      </c>
      <c r="B415" s="71" t="s">
        <v>31</v>
      </c>
      <c r="C415" s="62" t="s">
        <v>186</v>
      </c>
      <c r="D415" s="72"/>
      <c r="E415" s="64" t="s">
        <v>87</v>
      </c>
      <c r="F415" s="90">
        <v>2.4</v>
      </c>
      <c r="G415" s="65"/>
      <c r="H415" s="66">
        <f>ROUND(G415*F415,2)</f>
        <v>0</v>
      </c>
      <c r="I415"/>
      <c r="J415"/>
      <c r="K415"/>
    </row>
    <row r="416" spans="1:11" s="67" customFormat="1" ht="30" customHeight="1">
      <c r="A416" s="60" t="s">
        <v>62</v>
      </c>
      <c r="B416" s="61" t="s">
        <v>439</v>
      </c>
      <c r="C416" s="62" t="s">
        <v>108</v>
      </c>
      <c r="D416" s="72" t="s">
        <v>185</v>
      </c>
      <c r="E416" s="64"/>
      <c r="F416" s="94"/>
      <c r="G416" s="70"/>
      <c r="H416" s="79"/>
      <c r="I416"/>
      <c r="J416"/>
      <c r="K416"/>
    </row>
    <row r="417" spans="1:11" s="69" customFormat="1" ht="30" customHeight="1">
      <c r="A417" s="60" t="s">
        <v>63</v>
      </c>
      <c r="B417" s="71" t="s">
        <v>31</v>
      </c>
      <c r="C417" s="62" t="s">
        <v>187</v>
      </c>
      <c r="D417" s="72"/>
      <c r="E417" s="64" t="s">
        <v>37</v>
      </c>
      <c r="F417" s="90">
        <v>7</v>
      </c>
      <c r="G417" s="65"/>
      <c r="H417" s="66">
        <f>ROUND(G417*F417,2)</f>
        <v>0</v>
      </c>
      <c r="I417"/>
      <c r="J417"/>
      <c r="K417"/>
    </row>
    <row r="418" spans="1:11" s="67" customFormat="1" ht="30" customHeight="1">
      <c r="A418" s="60" t="s">
        <v>88</v>
      </c>
      <c r="B418" s="61" t="s">
        <v>440</v>
      </c>
      <c r="C418" s="62" t="s">
        <v>110</v>
      </c>
      <c r="D418" s="72" t="s">
        <v>185</v>
      </c>
      <c r="E418" s="64" t="s">
        <v>37</v>
      </c>
      <c r="F418" s="90">
        <v>1</v>
      </c>
      <c r="G418" s="65"/>
      <c r="H418" s="66">
        <f>ROUND(G418*F418,2)</f>
        <v>0</v>
      </c>
      <c r="I418"/>
      <c r="J418"/>
      <c r="K418"/>
    </row>
    <row r="419" spans="1:8" ht="30" customHeight="1">
      <c r="A419" s="12"/>
      <c r="B419" s="96"/>
      <c r="C419" s="27" t="s">
        <v>24</v>
      </c>
      <c r="D419" s="97"/>
      <c r="E419" s="98"/>
      <c r="F419" s="97"/>
      <c r="G419" s="12"/>
      <c r="H419" s="15"/>
    </row>
    <row r="420" spans="1:11" s="67" customFormat="1" ht="30" customHeight="1">
      <c r="A420" s="75" t="s">
        <v>65</v>
      </c>
      <c r="B420" s="61" t="s">
        <v>441</v>
      </c>
      <c r="C420" s="62" t="s">
        <v>66</v>
      </c>
      <c r="D420" s="72" t="s">
        <v>188</v>
      </c>
      <c r="E420" s="64"/>
      <c r="F420" s="91"/>
      <c r="G420" s="70"/>
      <c r="H420" s="66"/>
      <c r="I420"/>
      <c r="J420"/>
      <c r="K420"/>
    </row>
    <row r="421" spans="1:11" s="69" customFormat="1" ht="30" customHeight="1">
      <c r="A421" s="75" t="s">
        <v>67</v>
      </c>
      <c r="B421" s="71" t="s">
        <v>31</v>
      </c>
      <c r="C421" s="62" t="s">
        <v>189</v>
      </c>
      <c r="D421" s="72"/>
      <c r="E421" s="64" t="s">
        <v>30</v>
      </c>
      <c r="F421" s="90">
        <v>86</v>
      </c>
      <c r="G421" s="87"/>
      <c r="H421" s="66">
        <f>ROUND(G421*F421,2)</f>
        <v>0</v>
      </c>
      <c r="I421"/>
      <c r="J421"/>
      <c r="K421"/>
    </row>
    <row r="422" spans="1:11" s="35" customFormat="1" ht="30" customHeight="1" thickBot="1">
      <c r="A422" s="34"/>
      <c r="B422" s="103" t="str">
        <f>B346</f>
        <v>F</v>
      </c>
      <c r="C422" s="115" t="str">
        <f>C346</f>
        <v>Waverley St./Oxford St. - Bounded by Waverley St., Oxford St., Grosvenor Ave. and Kingsway Ave.</v>
      </c>
      <c r="D422" s="116"/>
      <c r="E422" s="116"/>
      <c r="F422" s="117"/>
      <c r="G422" s="39" t="s">
        <v>17</v>
      </c>
      <c r="H422" s="40">
        <f>SUM(H346:H421)</f>
        <v>0</v>
      </c>
      <c r="I422"/>
      <c r="J422"/>
      <c r="K422"/>
    </row>
    <row r="423" spans="1:8" ht="33" customHeight="1" thickTop="1">
      <c r="A423" s="52"/>
      <c r="B423" s="6"/>
      <c r="C423" s="9" t="s">
        <v>18</v>
      </c>
      <c r="D423" s="19"/>
      <c r="E423" s="1"/>
      <c r="F423" s="1"/>
      <c r="G423" s="55"/>
      <c r="H423" s="58"/>
    </row>
    <row r="424" spans="1:8" ht="33" customHeight="1" thickBot="1">
      <c r="A424" s="13"/>
      <c r="B424" s="31" t="str">
        <f>B6</f>
        <v>A</v>
      </c>
      <c r="C424" s="128" t="str">
        <f>C6</f>
        <v>Grosvenor Ave./Dorchester Ave. - Bounded by Grosvenor Ave., Dorchester Ave., Lilac St. and Wentworth St.</v>
      </c>
      <c r="D424" s="129"/>
      <c r="E424" s="129"/>
      <c r="F424" s="130"/>
      <c r="G424" s="13" t="s">
        <v>17</v>
      </c>
      <c r="H424" s="13">
        <f>H59</f>
        <v>0</v>
      </c>
    </row>
    <row r="425" spans="1:8" ht="33" customHeight="1" thickBot="1" thickTop="1">
      <c r="A425" s="13"/>
      <c r="B425" s="31" t="str">
        <f>B60</f>
        <v>B</v>
      </c>
      <c r="C425" s="109" t="str">
        <f>C60</f>
        <v>Kramble Pl. - Bounded by Crossgate Rd., Whitehall Blvd. and St. Martin Blvd.</v>
      </c>
      <c r="D425" s="110"/>
      <c r="E425" s="110"/>
      <c r="F425" s="111"/>
      <c r="G425" s="13" t="s">
        <v>17</v>
      </c>
      <c r="H425" s="13">
        <f>H114</f>
        <v>0</v>
      </c>
    </row>
    <row r="426" spans="1:8" ht="33" customHeight="1" thickBot="1" thickTop="1">
      <c r="A426" s="13"/>
      <c r="B426" s="31" t="str">
        <f>B115</f>
        <v>C</v>
      </c>
      <c r="C426" s="109" t="str">
        <f>C115</f>
        <v>Oxford St./Cambridge St. - Bounded by Oxford St./Cambridge St. Grosvenor Ave and Corydon Ave.</v>
      </c>
      <c r="D426" s="110"/>
      <c r="E426" s="110"/>
      <c r="F426" s="111"/>
      <c r="G426" s="13" t="s">
        <v>17</v>
      </c>
      <c r="H426" s="13">
        <f>H192</f>
        <v>0</v>
      </c>
    </row>
    <row r="427" spans="1:8" ht="33" customHeight="1" thickBot="1" thickTop="1">
      <c r="A427" s="21"/>
      <c r="B427" s="31" t="str">
        <f>B193</f>
        <v>D</v>
      </c>
      <c r="C427" s="109" t="str">
        <f>C193</f>
        <v>Stradbrook Ave./Wardlaw Ave. - Bounded by Stradbrook Ave., Wardlaw Ave., Scott St. and Donald St.</v>
      </c>
      <c r="D427" s="110"/>
      <c r="E427" s="110"/>
      <c r="F427" s="111"/>
      <c r="G427" s="21" t="s">
        <v>17</v>
      </c>
      <c r="H427" s="21">
        <f>H268</f>
        <v>0</v>
      </c>
    </row>
    <row r="428" spans="1:8" ht="33" customHeight="1" thickBot="1" thickTop="1">
      <c r="A428" s="15"/>
      <c r="B428" s="32" t="str">
        <f>B269</f>
        <v>E</v>
      </c>
      <c r="C428" s="106" t="str">
        <f>C269</f>
        <v>Waterloo St./Ash St. - Bounded by Waterloo St., Ash St., Wellington Cr. and Academy Rd.</v>
      </c>
      <c r="D428" s="107"/>
      <c r="E428" s="107"/>
      <c r="F428" s="108"/>
      <c r="G428" s="21" t="s">
        <v>17</v>
      </c>
      <c r="H428" s="21">
        <f>H345</f>
        <v>0</v>
      </c>
    </row>
    <row r="429" spans="1:8" ht="33" customHeight="1" thickBot="1" thickTop="1">
      <c r="A429" s="17"/>
      <c r="B429" s="54" t="str">
        <f>B346</f>
        <v>F</v>
      </c>
      <c r="C429" s="125" t="str">
        <f>C346</f>
        <v>Waverley St./Oxford St. - Bounded by Waverley St., Oxford St., Grosvenor Ave. and Kingsway Ave.</v>
      </c>
      <c r="D429" s="126"/>
      <c r="E429" s="126"/>
      <c r="F429" s="127"/>
      <c r="G429" s="17" t="s">
        <v>17</v>
      </c>
      <c r="H429" s="17">
        <f>H422</f>
        <v>0</v>
      </c>
    </row>
    <row r="430" spans="1:9" s="30" customFormat="1" ht="37.5" customHeight="1" thickTop="1">
      <c r="A430" s="12"/>
      <c r="B430" s="123" t="s">
        <v>27</v>
      </c>
      <c r="C430" s="124"/>
      <c r="D430" s="124"/>
      <c r="E430" s="124"/>
      <c r="F430" s="124"/>
      <c r="G430" s="118">
        <f>SUM(H424:H429)</f>
        <v>0</v>
      </c>
      <c r="H430" s="119"/>
      <c r="I430"/>
    </row>
    <row r="431" spans="1:8" ht="15.75" customHeight="1">
      <c r="A431" s="53"/>
      <c r="B431" s="48"/>
      <c r="C431" s="49"/>
      <c r="D431" s="50"/>
      <c r="E431" s="49"/>
      <c r="F431" s="49"/>
      <c r="G431" s="20"/>
      <c r="H431" s="59"/>
    </row>
  </sheetData>
  <sheetProtection password="AA51" sheet="1" selectLockedCells="1"/>
  <mergeCells count="20">
    <mergeCell ref="G430:H430"/>
    <mergeCell ref="C6:F6"/>
    <mergeCell ref="C192:F192"/>
    <mergeCell ref="B430:F430"/>
    <mergeCell ref="C193:F193"/>
    <mergeCell ref="C60:F60"/>
    <mergeCell ref="C59:F59"/>
    <mergeCell ref="C114:F114"/>
    <mergeCell ref="C429:F429"/>
    <mergeCell ref="C424:F424"/>
    <mergeCell ref="C428:F428"/>
    <mergeCell ref="C425:F425"/>
    <mergeCell ref="C426:F426"/>
    <mergeCell ref="C427:F427"/>
    <mergeCell ref="C115:F115"/>
    <mergeCell ref="C268:F268"/>
    <mergeCell ref="C269:F269"/>
    <mergeCell ref="C345:F345"/>
    <mergeCell ref="C346:F346"/>
    <mergeCell ref="C422:F422"/>
  </mergeCells>
  <conditionalFormatting sqref="D12 D31:D32 D57:D58 D80:D81 D108:D109 D112:D113 D140:D141 D170:D171 D180 D186:D188 D190:D191 D218:D219 D257 D260:D261 D264:D265 D294:D295 D323:D324 D331 D333 D339:D340 D343:D344 D371:D372 D399:D400 D407 D409 D416:D417 D420:D421">
    <cfRule type="cellIs" priority="1201" dxfId="733" operator="equal" stopIfTrue="1">
      <formula>"CW 2130-R11"</formula>
    </cfRule>
    <cfRule type="cellIs" priority="1202" dxfId="733" operator="equal" stopIfTrue="1">
      <formula>"CW 3120-R2"</formula>
    </cfRule>
    <cfRule type="cellIs" priority="1203" dxfId="733" operator="equal" stopIfTrue="1">
      <formula>"CW 3240-R7"</formula>
    </cfRule>
  </conditionalFormatting>
  <conditionalFormatting sqref="D8">
    <cfRule type="cellIs" priority="1216" dxfId="733" operator="equal" stopIfTrue="1">
      <formula>"CW 2130-R11"</formula>
    </cfRule>
    <cfRule type="cellIs" priority="1217" dxfId="733" operator="equal" stopIfTrue="1">
      <formula>"CW 3120-R2"</formula>
    </cfRule>
    <cfRule type="cellIs" priority="1218" dxfId="733" operator="equal" stopIfTrue="1">
      <formula>"CW 3240-R7"</formula>
    </cfRule>
  </conditionalFormatting>
  <conditionalFormatting sqref="D19">
    <cfRule type="cellIs" priority="1183" dxfId="733" operator="equal" stopIfTrue="1">
      <formula>"CW 2130-R11"</formula>
    </cfRule>
    <cfRule type="cellIs" priority="1184" dxfId="733" operator="equal" stopIfTrue="1">
      <formula>"CW 3120-R2"</formula>
    </cfRule>
    <cfRule type="cellIs" priority="1185" dxfId="733" operator="equal" stopIfTrue="1">
      <formula>"CW 3240-R7"</formula>
    </cfRule>
  </conditionalFormatting>
  <conditionalFormatting sqref="D9">
    <cfRule type="cellIs" priority="1213" dxfId="733" operator="equal" stopIfTrue="1">
      <formula>"CW 2130-R11"</formula>
    </cfRule>
    <cfRule type="cellIs" priority="1214" dxfId="733" operator="equal" stopIfTrue="1">
      <formula>"CW 3120-R2"</formula>
    </cfRule>
    <cfRule type="cellIs" priority="1215" dxfId="733" operator="equal" stopIfTrue="1">
      <formula>"CW 3240-R7"</formula>
    </cfRule>
  </conditionalFormatting>
  <conditionalFormatting sqref="D10:D11">
    <cfRule type="cellIs" priority="1210" dxfId="733" operator="equal" stopIfTrue="1">
      <formula>"CW 2130-R11"</formula>
    </cfRule>
    <cfRule type="cellIs" priority="1211" dxfId="733" operator="equal" stopIfTrue="1">
      <formula>"CW 3120-R2"</formula>
    </cfRule>
    <cfRule type="cellIs" priority="1212" dxfId="733" operator="equal" stopIfTrue="1">
      <formula>"CW 3240-R7"</formula>
    </cfRule>
  </conditionalFormatting>
  <conditionalFormatting sqref="D13">
    <cfRule type="cellIs" priority="1198" dxfId="733" operator="equal" stopIfTrue="1">
      <formula>"CW 2130-R11"</formula>
    </cfRule>
    <cfRule type="cellIs" priority="1199" dxfId="733" operator="equal" stopIfTrue="1">
      <formula>"CW 3120-R2"</formula>
    </cfRule>
    <cfRule type="cellIs" priority="1200" dxfId="733" operator="equal" stopIfTrue="1">
      <formula>"CW 3240-R7"</formula>
    </cfRule>
  </conditionalFormatting>
  <conditionalFormatting sqref="D14">
    <cfRule type="cellIs" priority="1195" dxfId="733" operator="equal" stopIfTrue="1">
      <formula>"CW 2130-R11"</formula>
    </cfRule>
    <cfRule type="cellIs" priority="1196" dxfId="733" operator="equal" stopIfTrue="1">
      <formula>"CW 3120-R2"</formula>
    </cfRule>
    <cfRule type="cellIs" priority="1197" dxfId="733" operator="equal" stopIfTrue="1">
      <formula>"CW 3240-R7"</formula>
    </cfRule>
  </conditionalFormatting>
  <conditionalFormatting sqref="D15">
    <cfRule type="cellIs" priority="1192" dxfId="733" operator="equal" stopIfTrue="1">
      <formula>"CW 2130-R11"</formula>
    </cfRule>
    <cfRule type="cellIs" priority="1193" dxfId="733" operator="equal" stopIfTrue="1">
      <formula>"CW 3120-R2"</formula>
    </cfRule>
    <cfRule type="cellIs" priority="1194" dxfId="733" operator="equal" stopIfTrue="1">
      <formula>"CW 3240-R7"</formula>
    </cfRule>
  </conditionalFormatting>
  <conditionalFormatting sqref="D16:D17">
    <cfRule type="cellIs" priority="1189" dxfId="733" operator="equal" stopIfTrue="1">
      <formula>"CW 2130-R11"</formula>
    </cfRule>
    <cfRule type="cellIs" priority="1190" dxfId="733" operator="equal" stopIfTrue="1">
      <formula>"CW 3120-R2"</formula>
    </cfRule>
    <cfRule type="cellIs" priority="1191" dxfId="733" operator="equal" stopIfTrue="1">
      <formula>"CW 3240-R7"</formula>
    </cfRule>
  </conditionalFormatting>
  <conditionalFormatting sqref="D18">
    <cfRule type="cellIs" priority="1186" dxfId="733" operator="equal" stopIfTrue="1">
      <formula>"CW 2130-R11"</formula>
    </cfRule>
    <cfRule type="cellIs" priority="1187" dxfId="733" operator="equal" stopIfTrue="1">
      <formula>"CW 3120-R2"</formula>
    </cfRule>
    <cfRule type="cellIs" priority="1188" dxfId="733" operator="equal" stopIfTrue="1">
      <formula>"CW 3240-R7"</formula>
    </cfRule>
  </conditionalFormatting>
  <conditionalFormatting sqref="D21">
    <cfRule type="cellIs" priority="1180" dxfId="733" operator="equal" stopIfTrue="1">
      <formula>"CW 2130-R11"</formula>
    </cfRule>
    <cfRule type="cellIs" priority="1181" dxfId="733" operator="equal" stopIfTrue="1">
      <formula>"CW 3120-R2"</formula>
    </cfRule>
    <cfRule type="cellIs" priority="1182" dxfId="733" operator="equal" stopIfTrue="1">
      <formula>"CW 3240-R7"</formula>
    </cfRule>
  </conditionalFormatting>
  <conditionalFormatting sqref="D22:D23">
    <cfRule type="cellIs" priority="1177" dxfId="733" operator="equal" stopIfTrue="1">
      <formula>"CW 2130-R11"</formula>
    </cfRule>
    <cfRule type="cellIs" priority="1178" dxfId="733" operator="equal" stopIfTrue="1">
      <formula>"CW 3120-R2"</formula>
    </cfRule>
    <cfRule type="cellIs" priority="1179" dxfId="733" operator="equal" stopIfTrue="1">
      <formula>"CW 3240-R7"</formula>
    </cfRule>
  </conditionalFormatting>
  <conditionalFormatting sqref="D26:D27">
    <cfRule type="cellIs" priority="1168" dxfId="733" operator="equal" stopIfTrue="1">
      <formula>"CW 2130-R11"</formula>
    </cfRule>
    <cfRule type="cellIs" priority="1169" dxfId="733" operator="equal" stopIfTrue="1">
      <formula>"CW 3120-R2"</formula>
    </cfRule>
    <cfRule type="cellIs" priority="1170" dxfId="733" operator="equal" stopIfTrue="1">
      <formula>"CW 3240-R7"</formula>
    </cfRule>
  </conditionalFormatting>
  <conditionalFormatting sqref="D28">
    <cfRule type="cellIs" priority="1165" dxfId="733" operator="equal" stopIfTrue="1">
      <formula>"CW 2130-R11"</formula>
    </cfRule>
    <cfRule type="cellIs" priority="1166" dxfId="733" operator="equal" stopIfTrue="1">
      <formula>"CW 3120-R2"</formula>
    </cfRule>
    <cfRule type="cellIs" priority="1167" dxfId="733" operator="equal" stopIfTrue="1">
      <formula>"CW 3240-R7"</formula>
    </cfRule>
  </conditionalFormatting>
  <conditionalFormatting sqref="D29">
    <cfRule type="cellIs" priority="1162" dxfId="733" operator="equal" stopIfTrue="1">
      <formula>"CW 2130-R11"</formula>
    </cfRule>
    <cfRule type="cellIs" priority="1163" dxfId="733" operator="equal" stopIfTrue="1">
      <formula>"CW 3120-R2"</formula>
    </cfRule>
    <cfRule type="cellIs" priority="1164" dxfId="733" operator="equal" stopIfTrue="1">
      <formula>"CW 3240-R7"</formula>
    </cfRule>
  </conditionalFormatting>
  <conditionalFormatting sqref="D30">
    <cfRule type="cellIs" priority="1159" dxfId="733" operator="equal" stopIfTrue="1">
      <formula>"CW 2130-R11"</formula>
    </cfRule>
    <cfRule type="cellIs" priority="1160" dxfId="733" operator="equal" stopIfTrue="1">
      <formula>"CW 3120-R2"</formula>
    </cfRule>
    <cfRule type="cellIs" priority="1161" dxfId="733" operator="equal" stopIfTrue="1">
      <formula>"CW 3240-R7"</formula>
    </cfRule>
  </conditionalFormatting>
  <conditionalFormatting sqref="D33:D35">
    <cfRule type="cellIs" priority="1153" dxfId="733" operator="equal" stopIfTrue="1">
      <formula>"CW 2130-R11"</formula>
    </cfRule>
    <cfRule type="cellIs" priority="1154" dxfId="733" operator="equal" stopIfTrue="1">
      <formula>"CW 3120-R2"</formula>
    </cfRule>
    <cfRule type="cellIs" priority="1155" dxfId="733" operator="equal" stopIfTrue="1">
      <formula>"CW 3240-R7"</formula>
    </cfRule>
  </conditionalFormatting>
  <conditionalFormatting sqref="D36:D37">
    <cfRule type="cellIs" priority="1150" dxfId="733" operator="equal" stopIfTrue="1">
      <formula>"CW 2130-R11"</formula>
    </cfRule>
    <cfRule type="cellIs" priority="1151" dxfId="733" operator="equal" stopIfTrue="1">
      <formula>"CW 3120-R2"</formula>
    </cfRule>
    <cfRule type="cellIs" priority="1152" dxfId="733" operator="equal" stopIfTrue="1">
      <formula>"CW 3240-R7"</formula>
    </cfRule>
  </conditionalFormatting>
  <conditionalFormatting sqref="D38">
    <cfRule type="cellIs" priority="1141" dxfId="733" operator="equal" stopIfTrue="1">
      <formula>"CW 2130-R11"</formula>
    </cfRule>
    <cfRule type="cellIs" priority="1142" dxfId="733" operator="equal" stopIfTrue="1">
      <formula>"CW 3120-R2"</formula>
    </cfRule>
    <cfRule type="cellIs" priority="1143" dxfId="733" operator="equal" stopIfTrue="1">
      <formula>"CW 3240-R7"</formula>
    </cfRule>
  </conditionalFormatting>
  <conditionalFormatting sqref="D39">
    <cfRule type="cellIs" priority="1138" dxfId="733" operator="equal" stopIfTrue="1">
      <formula>"CW 2130-R11"</formula>
    </cfRule>
    <cfRule type="cellIs" priority="1139" dxfId="733" operator="equal" stopIfTrue="1">
      <formula>"CW 3120-R2"</formula>
    </cfRule>
    <cfRule type="cellIs" priority="1140" dxfId="733" operator="equal" stopIfTrue="1">
      <formula>"CW 3240-R7"</formula>
    </cfRule>
  </conditionalFormatting>
  <conditionalFormatting sqref="D40">
    <cfRule type="cellIs" priority="1135" dxfId="733" operator="equal" stopIfTrue="1">
      <formula>"CW 2130-R11"</formula>
    </cfRule>
    <cfRule type="cellIs" priority="1136" dxfId="733" operator="equal" stopIfTrue="1">
      <formula>"CW 3120-R2"</formula>
    </cfRule>
    <cfRule type="cellIs" priority="1137" dxfId="733" operator="equal" stopIfTrue="1">
      <formula>"CW 3240-R7"</formula>
    </cfRule>
  </conditionalFormatting>
  <conditionalFormatting sqref="D41">
    <cfRule type="cellIs" priority="1129" dxfId="733" operator="equal" stopIfTrue="1">
      <formula>"CW 2130-R11"</formula>
    </cfRule>
    <cfRule type="cellIs" priority="1130" dxfId="733" operator="equal" stopIfTrue="1">
      <formula>"CW 3120-R2"</formula>
    </cfRule>
    <cfRule type="cellIs" priority="1131" dxfId="733" operator="equal" stopIfTrue="1">
      <formula>"CW 3240-R7"</formula>
    </cfRule>
  </conditionalFormatting>
  <conditionalFormatting sqref="D42:D43">
    <cfRule type="cellIs" priority="1126" dxfId="733" operator="equal" stopIfTrue="1">
      <formula>"CW 2130-R11"</formula>
    </cfRule>
    <cfRule type="cellIs" priority="1127" dxfId="733" operator="equal" stopIfTrue="1">
      <formula>"CW 3120-R2"</formula>
    </cfRule>
    <cfRule type="cellIs" priority="1128" dxfId="733" operator="equal" stopIfTrue="1">
      <formula>"CW 3240-R7"</formula>
    </cfRule>
  </conditionalFormatting>
  <conditionalFormatting sqref="D44">
    <cfRule type="cellIs" priority="1120" dxfId="733" operator="equal" stopIfTrue="1">
      <formula>"CW 2130-R11"</formula>
    </cfRule>
    <cfRule type="cellIs" priority="1121" dxfId="733" operator="equal" stopIfTrue="1">
      <formula>"CW 3120-R2"</formula>
    </cfRule>
    <cfRule type="cellIs" priority="1122" dxfId="733" operator="equal" stopIfTrue="1">
      <formula>"CW 3240-R7"</formula>
    </cfRule>
  </conditionalFormatting>
  <conditionalFormatting sqref="D45:D46">
    <cfRule type="cellIs" priority="1117" dxfId="733" operator="equal" stopIfTrue="1">
      <formula>"CW 2130-R11"</formula>
    </cfRule>
    <cfRule type="cellIs" priority="1118" dxfId="733" operator="equal" stopIfTrue="1">
      <formula>"CW 3120-R2"</formula>
    </cfRule>
    <cfRule type="cellIs" priority="1119" dxfId="733" operator="equal" stopIfTrue="1">
      <formula>"CW 3240-R7"</formula>
    </cfRule>
  </conditionalFormatting>
  <conditionalFormatting sqref="D48">
    <cfRule type="cellIs" priority="1114" dxfId="733" operator="equal" stopIfTrue="1">
      <formula>"CW 2130-R11"</formula>
    </cfRule>
    <cfRule type="cellIs" priority="1115" dxfId="733" operator="equal" stopIfTrue="1">
      <formula>"CW 3120-R2"</formula>
    </cfRule>
    <cfRule type="cellIs" priority="1116" dxfId="733" operator="equal" stopIfTrue="1">
      <formula>"CW 3240-R7"</formula>
    </cfRule>
  </conditionalFormatting>
  <conditionalFormatting sqref="D52:D53">
    <cfRule type="cellIs" priority="1077" dxfId="733" operator="equal" stopIfTrue="1">
      <formula>"CW 2130-R11"</formula>
    </cfRule>
    <cfRule type="cellIs" priority="1078" dxfId="733" operator="equal" stopIfTrue="1">
      <formula>"CW 3120-R2"</formula>
    </cfRule>
    <cfRule type="cellIs" priority="1079" dxfId="733" operator="equal" stopIfTrue="1">
      <formula>"CW 3240-R7"</formula>
    </cfRule>
  </conditionalFormatting>
  <conditionalFormatting sqref="D51">
    <cfRule type="cellIs" priority="1080" dxfId="733" operator="equal" stopIfTrue="1">
      <formula>"CW 3120-R2"</formula>
    </cfRule>
    <cfRule type="cellIs" priority="1081" dxfId="733" operator="equal" stopIfTrue="1">
      <formula>"CW 3240-R7"</formula>
    </cfRule>
  </conditionalFormatting>
  <conditionalFormatting sqref="D55">
    <cfRule type="cellIs" priority="1044" dxfId="733" operator="equal" stopIfTrue="1">
      <formula>"CW 2130-R11"</formula>
    </cfRule>
    <cfRule type="cellIs" priority="1045" dxfId="733" operator="equal" stopIfTrue="1">
      <formula>"CW 3120-R2"</formula>
    </cfRule>
    <cfRule type="cellIs" priority="1046" dxfId="733" operator="equal" stopIfTrue="1">
      <formula>"CW 3240-R7"</formula>
    </cfRule>
  </conditionalFormatting>
  <conditionalFormatting sqref="D66">
    <cfRule type="cellIs" priority="1017" dxfId="733" operator="equal" stopIfTrue="1">
      <formula>"CW 2130-R11"</formula>
    </cfRule>
    <cfRule type="cellIs" priority="1018" dxfId="733" operator="equal" stopIfTrue="1">
      <formula>"CW 3120-R2"</formula>
    </cfRule>
    <cfRule type="cellIs" priority="1019" dxfId="733" operator="equal" stopIfTrue="1">
      <formula>"CW 3240-R7"</formula>
    </cfRule>
  </conditionalFormatting>
  <conditionalFormatting sqref="D62">
    <cfRule type="cellIs" priority="1032" dxfId="733" operator="equal" stopIfTrue="1">
      <formula>"CW 2130-R11"</formula>
    </cfRule>
    <cfRule type="cellIs" priority="1033" dxfId="733" operator="equal" stopIfTrue="1">
      <formula>"CW 3120-R2"</formula>
    </cfRule>
    <cfRule type="cellIs" priority="1034" dxfId="733" operator="equal" stopIfTrue="1">
      <formula>"CW 3240-R7"</formula>
    </cfRule>
  </conditionalFormatting>
  <conditionalFormatting sqref="D63">
    <cfRule type="cellIs" priority="1029" dxfId="733" operator="equal" stopIfTrue="1">
      <formula>"CW 2130-R11"</formula>
    </cfRule>
    <cfRule type="cellIs" priority="1030" dxfId="733" operator="equal" stopIfTrue="1">
      <formula>"CW 3120-R2"</formula>
    </cfRule>
    <cfRule type="cellIs" priority="1031" dxfId="733" operator="equal" stopIfTrue="1">
      <formula>"CW 3240-R7"</formula>
    </cfRule>
  </conditionalFormatting>
  <conditionalFormatting sqref="D64:D65">
    <cfRule type="cellIs" priority="1026" dxfId="733" operator="equal" stopIfTrue="1">
      <formula>"CW 2130-R11"</formula>
    </cfRule>
    <cfRule type="cellIs" priority="1027" dxfId="733" operator="equal" stopIfTrue="1">
      <formula>"CW 3120-R2"</formula>
    </cfRule>
    <cfRule type="cellIs" priority="1028" dxfId="733" operator="equal" stopIfTrue="1">
      <formula>"CW 3240-R7"</formula>
    </cfRule>
  </conditionalFormatting>
  <conditionalFormatting sqref="D67">
    <cfRule type="cellIs" priority="1014" dxfId="733" operator="equal" stopIfTrue="1">
      <formula>"CW 2130-R11"</formula>
    </cfRule>
    <cfRule type="cellIs" priority="1015" dxfId="733" operator="equal" stopIfTrue="1">
      <formula>"CW 3120-R2"</formula>
    </cfRule>
    <cfRule type="cellIs" priority="1016" dxfId="733" operator="equal" stopIfTrue="1">
      <formula>"CW 3240-R7"</formula>
    </cfRule>
  </conditionalFormatting>
  <conditionalFormatting sqref="D68">
    <cfRule type="cellIs" priority="1011" dxfId="733" operator="equal" stopIfTrue="1">
      <formula>"CW 2130-R11"</formula>
    </cfRule>
    <cfRule type="cellIs" priority="1012" dxfId="733" operator="equal" stopIfTrue="1">
      <formula>"CW 3120-R2"</formula>
    </cfRule>
    <cfRule type="cellIs" priority="1013" dxfId="733" operator="equal" stopIfTrue="1">
      <formula>"CW 3240-R7"</formula>
    </cfRule>
  </conditionalFormatting>
  <conditionalFormatting sqref="D70">
    <cfRule type="cellIs" priority="996" dxfId="733" operator="equal" stopIfTrue="1">
      <formula>"CW 2130-R11"</formula>
    </cfRule>
    <cfRule type="cellIs" priority="997" dxfId="733" operator="equal" stopIfTrue="1">
      <formula>"CW 3120-R2"</formula>
    </cfRule>
    <cfRule type="cellIs" priority="998" dxfId="733" operator="equal" stopIfTrue="1">
      <formula>"CW 3240-R7"</formula>
    </cfRule>
  </conditionalFormatting>
  <conditionalFormatting sqref="D71:D72">
    <cfRule type="cellIs" priority="993" dxfId="733" operator="equal" stopIfTrue="1">
      <formula>"CW 2130-R11"</formula>
    </cfRule>
    <cfRule type="cellIs" priority="994" dxfId="733" operator="equal" stopIfTrue="1">
      <formula>"CW 3120-R2"</formula>
    </cfRule>
    <cfRule type="cellIs" priority="995" dxfId="733" operator="equal" stopIfTrue="1">
      <formula>"CW 3240-R7"</formula>
    </cfRule>
  </conditionalFormatting>
  <conditionalFormatting sqref="D75:D76">
    <cfRule type="cellIs" priority="984" dxfId="733" operator="equal" stopIfTrue="1">
      <formula>"CW 2130-R11"</formula>
    </cfRule>
    <cfRule type="cellIs" priority="985" dxfId="733" operator="equal" stopIfTrue="1">
      <formula>"CW 3120-R2"</formula>
    </cfRule>
    <cfRule type="cellIs" priority="986" dxfId="733" operator="equal" stopIfTrue="1">
      <formula>"CW 3240-R7"</formula>
    </cfRule>
  </conditionalFormatting>
  <conditionalFormatting sqref="D77">
    <cfRule type="cellIs" priority="981" dxfId="733" operator="equal" stopIfTrue="1">
      <formula>"CW 2130-R11"</formula>
    </cfRule>
    <cfRule type="cellIs" priority="982" dxfId="733" operator="equal" stopIfTrue="1">
      <formula>"CW 3120-R2"</formula>
    </cfRule>
    <cfRule type="cellIs" priority="983" dxfId="733" operator="equal" stopIfTrue="1">
      <formula>"CW 3240-R7"</formula>
    </cfRule>
  </conditionalFormatting>
  <conditionalFormatting sqref="D78">
    <cfRule type="cellIs" priority="978" dxfId="733" operator="equal" stopIfTrue="1">
      <formula>"CW 2130-R11"</formula>
    </cfRule>
    <cfRule type="cellIs" priority="979" dxfId="733" operator="equal" stopIfTrue="1">
      <formula>"CW 3120-R2"</formula>
    </cfRule>
    <cfRule type="cellIs" priority="980" dxfId="733" operator="equal" stopIfTrue="1">
      <formula>"CW 3240-R7"</formula>
    </cfRule>
  </conditionalFormatting>
  <conditionalFormatting sqref="D79">
    <cfRule type="cellIs" priority="975" dxfId="733" operator="equal" stopIfTrue="1">
      <formula>"CW 2130-R11"</formula>
    </cfRule>
    <cfRule type="cellIs" priority="976" dxfId="733" operator="equal" stopIfTrue="1">
      <formula>"CW 3120-R2"</formula>
    </cfRule>
    <cfRule type="cellIs" priority="977" dxfId="733" operator="equal" stopIfTrue="1">
      <formula>"CW 3240-R7"</formula>
    </cfRule>
  </conditionalFormatting>
  <conditionalFormatting sqref="D82:D84">
    <cfRule type="cellIs" priority="969" dxfId="733" operator="equal" stopIfTrue="1">
      <formula>"CW 2130-R11"</formula>
    </cfRule>
    <cfRule type="cellIs" priority="970" dxfId="733" operator="equal" stopIfTrue="1">
      <formula>"CW 3120-R2"</formula>
    </cfRule>
    <cfRule type="cellIs" priority="971" dxfId="733" operator="equal" stopIfTrue="1">
      <formula>"CW 3240-R7"</formula>
    </cfRule>
  </conditionalFormatting>
  <conditionalFormatting sqref="D85:D86">
    <cfRule type="cellIs" priority="966" dxfId="733" operator="equal" stopIfTrue="1">
      <formula>"CW 2130-R11"</formula>
    </cfRule>
    <cfRule type="cellIs" priority="967" dxfId="733" operator="equal" stopIfTrue="1">
      <formula>"CW 3120-R2"</formula>
    </cfRule>
    <cfRule type="cellIs" priority="968" dxfId="733" operator="equal" stopIfTrue="1">
      <formula>"CW 3240-R7"</formula>
    </cfRule>
  </conditionalFormatting>
  <conditionalFormatting sqref="D87">
    <cfRule type="cellIs" priority="957" dxfId="733" operator="equal" stopIfTrue="1">
      <formula>"CW 2130-R11"</formula>
    </cfRule>
    <cfRule type="cellIs" priority="958" dxfId="733" operator="equal" stopIfTrue="1">
      <formula>"CW 3120-R2"</formula>
    </cfRule>
    <cfRule type="cellIs" priority="959" dxfId="733" operator="equal" stopIfTrue="1">
      <formula>"CW 3240-R7"</formula>
    </cfRule>
  </conditionalFormatting>
  <conditionalFormatting sqref="D88">
    <cfRule type="cellIs" priority="954" dxfId="733" operator="equal" stopIfTrue="1">
      <formula>"CW 2130-R11"</formula>
    </cfRule>
    <cfRule type="cellIs" priority="955" dxfId="733" operator="equal" stopIfTrue="1">
      <formula>"CW 3120-R2"</formula>
    </cfRule>
    <cfRule type="cellIs" priority="956" dxfId="733" operator="equal" stopIfTrue="1">
      <formula>"CW 3240-R7"</formula>
    </cfRule>
  </conditionalFormatting>
  <conditionalFormatting sqref="D89">
    <cfRule type="cellIs" priority="951" dxfId="733" operator="equal" stopIfTrue="1">
      <formula>"CW 2130-R11"</formula>
    </cfRule>
    <cfRule type="cellIs" priority="952" dxfId="733" operator="equal" stopIfTrue="1">
      <formula>"CW 3120-R2"</formula>
    </cfRule>
    <cfRule type="cellIs" priority="953" dxfId="733" operator="equal" stopIfTrue="1">
      <formula>"CW 3240-R7"</formula>
    </cfRule>
  </conditionalFormatting>
  <conditionalFormatting sqref="D90">
    <cfRule type="cellIs" priority="945" dxfId="733" operator="equal" stopIfTrue="1">
      <formula>"CW 2130-R11"</formula>
    </cfRule>
    <cfRule type="cellIs" priority="946" dxfId="733" operator="equal" stopIfTrue="1">
      <formula>"CW 3120-R2"</formula>
    </cfRule>
    <cfRule type="cellIs" priority="947" dxfId="733" operator="equal" stopIfTrue="1">
      <formula>"CW 3240-R7"</formula>
    </cfRule>
  </conditionalFormatting>
  <conditionalFormatting sqref="D91:D92">
    <cfRule type="cellIs" priority="942" dxfId="733" operator="equal" stopIfTrue="1">
      <formula>"CW 2130-R11"</formula>
    </cfRule>
    <cfRule type="cellIs" priority="943" dxfId="733" operator="equal" stopIfTrue="1">
      <formula>"CW 3120-R2"</formula>
    </cfRule>
    <cfRule type="cellIs" priority="944" dxfId="733" operator="equal" stopIfTrue="1">
      <formula>"CW 3240-R7"</formula>
    </cfRule>
  </conditionalFormatting>
  <conditionalFormatting sqref="D94">
    <cfRule type="cellIs" priority="936" dxfId="733" operator="equal" stopIfTrue="1">
      <formula>"CW 2130-R11"</formula>
    </cfRule>
    <cfRule type="cellIs" priority="937" dxfId="733" operator="equal" stopIfTrue="1">
      <formula>"CW 3120-R2"</formula>
    </cfRule>
    <cfRule type="cellIs" priority="938" dxfId="733" operator="equal" stopIfTrue="1">
      <formula>"CW 3240-R7"</formula>
    </cfRule>
  </conditionalFormatting>
  <conditionalFormatting sqref="D95:D96">
    <cfRule type="cellIs" priority="933" dxfId="733" operator="equal" stopIfTrue="1">
      <formula>"CW 2130-R11"</formula>
    </cfRule>
    <cfRule type="cellIs" priority="934" dxfId="733" operator="equal" stopIfTrue="1">
      <formula>"CW 3120-R2"</formula>
    </cfRule>
    <cfRule type="cellIs" priority="935" dxfId="733" operator="equal" stopIfTrue="1">
      <formula>"CW 3240-R7"</formula>
    </cfRule>
  </conditionalFormatting>
  <conditionalFormatting sqref="D98">
    <cfRule type="cellIs" priority="930" dxfId="733" operator="equal" stopIfTrue="1">
      <formula>"CW 2130-R11"</formula>
    </cfRule>
    <cfRule type="cellIs" priority="931" dxfId="733" operator="equal" stopIfTrue="1">
      <formula>"CW 3120-R2"</formula>
    </cfRule>
    <cfRule type="cellIs" priority="932" dxfId="733" operator="equal" stopIfTrue="1">
      <formula>"CW 3240-R7"</formula>
    </cfRule>
  </conditionalFormatting>
  <conditionalFormatting sqref="D102:D103">
    <cfRule type="cellIs" priority="893" dxfId="733" operator="equal" stopIfTrue="1">
      <formula>"CW 2130-R11"</formula>
    </cfRule>
    <cfRule type="cellIs" priority="894" dxfId="733" operator="equal" stopIfTrue="1">
      <formula>"CW 3120-R2"</formula>
    </cfRule>
    <cfRule type="cellIs" priority="895" dxfId="733" operator="equal" stopIfTrue="1">
      <formula>"CW 3240-R7"</formula>
    </cfRule>
  </conditionalFormatting>
  <conditionalFormatting sqref="D101">
    <cfRule type="cellIs" priority="896" dxfId="733" operator="equal" stopIfTrue="1">
      <formula>"CW 3120-R2"</formula>
    </cfRule>
    <cfRule type="cellIs" priority="897" dxfId="733" operator="equal" stopIfTrue="1">
      <formula>"CW 3240-R7"</formula>
    </cfRule>
  </conditionalFormatting>
  <conditionalFormatting sqref="D107">
    <cfRule type="cellIs" priority="860" dxfId="733" operator="equal" stopIfTrue="1">
      <formula>"CW 2130-R11"</formula>
    </cfRule>
    <cfRule type="cellIs" priority="861" dxfId="733" operator="equal" stopIfTrue="1">
      <formula>"CW 3120-R2"</formula>
    </cfRule>
    <cfRule type="cellIs" priority="862" dxfId="733" operator="equal" stopIfTrue="1">
      <formula>"CW 3240-R7"</formula>
    </cfRule>
  </conditionalFormatting>
  <conditionalFormatting sqref="D121">
    <cfRule type="cellIs" priority="833" dxfId="733" operator="equal" stopIfTrue="1">
      <formula>"CW 2130-R11"</formula>
    </cfRule>
    <cfRule type="cellIs" priority="834" dxfId="733" operator="equal" stopIfTrue="1">
      <formula>"CW 3120-R2"</formula>
    </cfRule>
    <cfRule type="cellIs" priority="835" dxfId="733" operator="equal" stopIfTrue="1">
      <formula>"CW 3240-R7"</formula>
    </cfRule>
  </conditionalFormatting>
  <conditionalFormatting sqref="D117">
    <cfRule type="cellIs" priority="848" dxfId="733" operator="equal" stopIfTrue="1">
      <formula>"CW 2130-R11"</formula>
    </cfRule>
    <cfRule type="cellIs" priority="849" dxfId="733" operator="equal" stopIfTrue="1">
      <formula>"CW 3120-R2"</formula>
    </cfRule>
    <cfRule type="cellIs" priority="850" dxfId="733" operator="equal" stopIfTrue="1">
      <formula>"CW 3240-R7"</formula>
    </cfRule>
  </conditionalFormatting>
  <conditionalFormatting sqref="D128">
    <cfRule type="cellIs" priority="815" dxfId="733" operator="equal" stopIfTrue="1">
      <formula>"CW 2130-R11"</formula>
    </cfRule>
    <cfRule type="cellIs" priority="816" dxfId="733" operator="equal" stopIfTrue="1">
      <formula>"CW 3120-R2"</formula>
    </cfRule>
    <cfRule type="cellIs" priority="817" dxfId="733" operator="equal" stopIfTrue="1">
      <formula>"CW 3240-R7"</formula>
    </cfRule>
  </conditionalFormatting>
  <conditionalFormatting sqref="D118">
    <cfRule type="cellIs" priority="845" dxfId="733" operator="equal" stopIfTrue="1">
      <formula>"CW 2130-R11"</formula>
    </cfRule>
    <cfRule type="cellIs" priority="846" dxfId="733" operator="equal" stopIfTrue="1">
      <formula>"CW 3120-R2"</formula>
    </cfRule>
    <cfRule type="cellIs" priority="847" dxfId="733" operator="equal" stopIfTrue="1">
      <formula>"CW 3240-R7"</formula>
    </cfRule>
  </conditionalFormatting>
  <conditionalFormatting sqref="D119:D120">
    <cfRule type="cellIs" priority="842" dxfId="733" operator="equal" stopIfTrue="1">
      <formula>"CW 2130-R11"</formula>
    </cfRule>
    <cfRule type="cellIs" priority="843" dxfId="733" operator="equal" stopIfTrue="1">
      <formula>"CW 3120-R2"</formula>
    </cfRule>
    <cfRule type="cellIs" priority="844" dxfId="733" operator="equal" stopIfTrue="1">
      <formula>"CW 3240-R7"</formula>
    </cfRule>
  </conditionalFormatting>
  <conditionalFormatting sqref="D122">
    <cfRule type="cellIs" priority="830" dxfId="733" operator="equal" stopIfTrue="1">
      <formula>"CW 2130-R11"</formula>
    </cfRule>
    <cfRule type="cellIs" priority="831" dxfId="733" operator="equal" stopIfTrue="1">
      <formula>"CW 3120-R2"</formula>
    </cfRule>
    <cfRule type="cellIs" priority="832" dxfId="733" operator="equal" stopIfTrue="1">
      <formula>"CW 3240-R7"</formula>
    </cfRule>
  </conditionalFormatting>
  <conditionalFormatting sqref="D123">
    <cfRule type="cellIs" priority="827" dxfId="733" operator="equal" stopIfTrue="1">
      <formula>"CW 2130-R11"</formula>
    </cfRule>
    <cfRule type="cellIs" priority="828" dxfId="733" operator="equal" stopIfTrue="1">
      <formula>"CW 3120-R2"</formula>
    </cfRule>
    <cfRule type="cellIs" priority="829" dxfId="733" operator="equal" stopIfTrue="1">
      <formula>"CW 3240-R7"</formula>
    </cfRule>
  </conditionalFormatting>
  <conditionalFormatting sqref="D124">
    <cfRule type="cellIs" priority="824" dxfId="733" operator="equal" stopIfTrue="1">
      <formula>"CW 2130-R11"</formula>
    </cfRule>
    <cfRule type="cellIs" priority="825" dxfId="733" operator="equal" stopIfTrue="1">
      <formula>"CW 3120-R2"</formula>
    </cfRule>
    <cfRule type="cellIs" priority="826" dxfId="733" operator="equal" stopIfTrue="1">
      <formula>"CW 3240-R7"</formula>
    </cfRule>
  </conditionalFormatting>
  <conditionalFormatting sqref="D125:D126">
    <cfRule type="cellIs" priority="821" dxfId="733" operator="equal" stopIfTrue="1">
      <formula>"CW 2130-R11"</formula>
    </cfRule>
    <cfRule type="cellIs" priority="822" dxfId="733" operator="equal" stopIfTrue="1">
      <formula>"CW 3120-R2"</formula>
    </cfRule>
    <cfRule type="cellIs" priority="823" dxfId="733" operator="equal" stopIfTrue="1">
      <formula>"CW 3240-R7"</formula>
    </cfRule>
  </conditionalFormatting>
  <conditionalFormatting sqref="D127">
    <cfRule type="cellIs" priority="818" dxfId="733" operator="equal" stopIfTrue="1">
      <formula>"CW 2130-R11"</formula>
    </cfRule>
    <cfRule type="cellIs" priority="819" dxfId="733" operator="equal" stopIfTrue="1">
      <formula>"CW 3120-R2"</formula>
    </cfRule>
    <cfRule type="cellIs" priority="820" dxfId="733" operator="equal" stopIfTrue="1">
      <formula>"CW 3240-R7"</formula>
    </cfRule>
  </conditionalFormatting>
  <conditionalFormatting sqref="D130">
    <cfRule type="cellIs" priority="812" dxfId="733" operator="equal" stopIfTrue="1">
      <formula>"CW 2130-R11"</formula>
    </cfRule>
    <cfRule type="cellIs" priority="813" dxfId="733" operator="equal" stopIfTrue="1">
      <formula>"CW 3120-R2"</formula>
    </cfRule>
    <cfRule type="cellIs" priority="814" dxfId="733" operator="equal" stopIfTrue="1">
      <formula>"CW 3240-R7"</formula>
    </cfRule>
  </conditionalFormatting>
  <conditionalFormatting sqref="D131:D132">
    <cfRule type="cellIs" priority="809" dxfId="733" operator="equal" stopIfTrue="1">
      <formula>"CW 2130-R11"</formula>
    </cfRule>
    <cfRule type="cellIs" priority="810" dxfId="733" operator="equal" stopIfTrue="1">
      <formula>"CW 3120-R2"</formula>
    </cfRule>
    <cfRule type="cellIs" priority="811" dxfId="733" operator="equal" stopIfTrue="1">
      <formula>"CW 3240-R7"</formula>
    </cfRule>
  </conditionalFormatting>
  <conditionalFormatting sqref="D135:D136">
    <cfRule type="cellIs" priority="800" dxfId="733" operator="equal" stopIfTrue="1">
      <formula>"CW 2130-R11"</formula>
    </cfRule>
    <cfRule type="cellIs" priority="801" dxfId="733" operator="equal" stopIfTrue="1">
      <formula>"CW 3120-R2"</formula>
    </cfRule>
    <cfRule type="cellIs" priority="802" dxfId="733" operator="equal" stopIfTrue="1">
      <formula>"CW 3240-R7"</formula>
    </cfRule>
  </conditionalFormatting>
  <conditionalFormatting sqref="D137">
    <cfRule type="cellIs" priority="797" dxfId="733" operator="equal" stopIfTrue="1">
      <formula>"CW 2130-R11"</formula>
    </cfRule>
    <cfRule type="cellIs" priority="798" dxfId="733" operator="equal" stopIfTrue="1">
      <formula>"CW 3120-R2"</formula>
    </cfRule>
    <cfRule type="cellIs" priority="799" dxfId="733" operator="equal" stopIfTrue="1">
      <formula>"CW 3240-R7"</formula>
    </cfRule>
  </conditionalFormatting>
  <conditionalFormatting sqref="D138">
    <cfRule type="cellIs" priority="794" dxfId="733" operator="equal" stopIfTrue="1">
      <formula>"CW 2130-R11"</formula>
    </cfRule>
    <cfRule type="cellIs" priority="795" dxfId="733" operator="equal" stopIfTrue="1">
      <formula>"CW 3120-R2"</formula>
    </cfRule>
    <cfRule type="cellIs" priority="796" dxfId="733" operator="equal" stopIfTrue="1">
      <formula>"CW 3240-R7"</formula>
    </cfRule>
  </conditionalFormatting>
  <conditionalFormatting sqref="D139">
    <cfRule type="cellIs" priority="791" dxfId="733" operator="equal" stopIfTrue="1">
      <formula>"CW 2130-R11"</formula>
    </cfRule>
    <cfRule type="cellIs" priority="792" dxfId="733" operator="equal" stopIfTrue="1">
      <formula>"CW 3120-R2"</formula>
    </cfRule>
    <cfRule type="cellIs" priority="793" dxfId="733" operator="equal" stopIfTrue="1">
      <formula>"CW 3240-R7"</formula>
    </cfRule>
  </conditionalFormatting>
  <conditionalFormatting sqref="D142:D144">
    <cfRule type="cellIs" priority="785" dxfId="733" operator="equal" stopIfTrue="1">
      <formula>"CW 2130-R11"</formula>
    </cfRule>
    <cfRule type="cellIs" priority="786" dxfId="733" operator="equal" stopIfTrue="1">
      <formula>"CW 3120-R2"</formula>
    </cfRule>
    <cfRule type="cellIs" priority="787" dxfId="733" operator="equal" stopIfTrue="1">
      <formula>"CW 3240-R7"</formula>
    </cfRule>
  </conditionalFormatting>
  <conditionalFormatting sqref="D145:D147">
    <cfRule type="cellIs" priority="782" dxfId="733" operator="equal" stopIfTrue="1">
      <formula>"CW 2130-R11"</formula>
    </cfRule>
    <cfRule type="cellIs" priority="783" dxfId="733" operator="equal" stopIfTrue="1">
      <formula>"CW 3120-R2"</formula>
    </cfRule>
    <cfRule type="cellIs" priority="784" dxfId="733" operator="equal" stopIfTrue="1">
      <formula>"CW 3240-R7"</formula>
    </cfRule>
  </conditionalFormatting>
  <conditionalFormatting sqref="D148">
    <cfRule type="cellIs" priority="776" dxfId="733" operator="equal" stopIfTrue="1">
      <formula>"CW 2130-R11"</formula>
    </cfRule>
    <cfRule type="cellIs" priority="777" dxfId="733" operator="equal" stopIfTrue="1">
      <formula>"CW 3120-R2"</formula>
    </cfRule>
    <cfRule type="cellIs" priority="778" dxfId="733" operator="equal" stopIfTrue="1">
      <formula>"CW 3240-R7"</formula>
    </cfRule>
  </conditionalFormatting>
  <conditionalFormatting sqref="D149">
    <cfRule type="cellIs" priority="773" dxfId="733" operator="equal" stopIfTrue="1">
      <formula>"CW 2130-R11"</formula>
    </cfRule>
    <cfRule type="cellIs" priority="774" dxfId="733" operator="equal" stopIfTrue="1">
      <formula>"CW 3120-R2"</formula>
    </cfRule>
    <cfRule type="cellIs" priority="775" dxfId="733" operator="equal" stopIfTrue="1">
      <formula>"CW 3240-R7"</formula>
    </cfRule>
  </conditionalFormatting>
  <conditionalFormatting sqref="D150">
    <cfRule type="cellIs" priority="770" dxfId="733" operator="equal" stopIfTrue="1">
      <formula>"CW 2130-R11"</formula>
    </cfRule>
    <cfRule type="cellIs" priority="771" dxfId="733" operator="equal" stopIfTrue="1">
      <formula>"CW 3120-R2"</formula>
    </cfRule>
    <cfRule type="cellIs" priority="772" dxfId="733" operator="equal" stopIfTrue="1">
      <formula>"CW 3240-R7"</formula>
    </cfRule>
  </conditionalFormatting>
  <conditionalFormatting sqref="D151">
    <cfRule type="cellIs" priority="767" dxfId="733" operator="equal" stopIfTrue="1">
      <formula>"CW 2130-R11"</formula>
    </cfRule>
    <cfRule type="cellIs" priority="768" dxfId="733" operator="equal" stopIfTrue="1">
      <formula>"CW 3120-R2"</formula>
    </cfRule>
    <cfRule type="cellIs" priority="769" dxfId="733" operator="equal" stopIfTrue="1">
      <formula>"CW 3240-R7"</formula>
    </cfRule>
  </conditionalFormatting>
  <conditionalFormatting sqref="D152">
    <cfRule type="cellIs" priority="764" dxfId="733" operator="equal" stopIfTrue="1">
      <formula>"CW 2130-R11"</formula>
    </cfRule>
    <cfRule type="cellIs" priority="765" dxfId="733" operator="equal" stopIfTrue="1">
      <formula>"CW 3120-R2"</formula>
    </cfRule>
    <cfRule type="cellIs" priority="766" dxfId="733" operator="equal" stopIfTrue="1">
      <formula>"CW 3240-R7"</formula>
    </cfRule>
  </conditionalFormatting>
  <conditionalFormatting sqref="D153">
    <cfRule type="cellIs" priority="761" dxfId="733" operator="equal" stopIfTrue="1">
      <formula>"CW 2130-R11"</formula>
    </cfRule>
    <cfRule type="cellIs" priority="762" dxfId="733" operator="equal" stopIfTrue="1">
      <formula>"CW 3120-R2"</formula>
    </cfRule>
    <cfRule type="cellIs" priority="763" dxfId="733" operator="equal" stopIfTrue="1">
      <formula>"CW 3240-R7"</formula>
    </cfRule>
  </conditionalFormatting>
  <conditionalFormatting sqref="D154:D155">
    <cfRule type="cellIs" priority="758" dxfId="733" operator="equal" stopIfTrue="1">
      <formula>"CW 2130-R11"</formula>
    </cfRule>
    <cfRule type="cellIs" priority="759" dxfId="733" operator="equal" stopIfTrue="1">
      <formula>"CW 3120-R2"</formula>
    </cfRule>
    <cfRule type="cellIs" priority="760" dxfId="733" operator="equal" stopIfTrue="1">
      <formula>"CW 3240-R7"</formula>
    </cfRule>
  </conditionalFormatting>
  <conditionalFormatting sqref="D156">
    <cfRule type="cellIs" priority="752" dxfId="733" operator="equal" stopIfTrue="1">
      <formula>"CW 2130-R11"</formula>
    </cfRule>
    <cfRule type="cellIs" priority="753" dxfId="733" operator="equal" stopIfTrue="1">
      <formula>"CW 3120-R2"</formula>
    </cfRule>
    <cfRule type="cellIs" priority="754" dxfId="733" operator="equal" stopIfTrue="1">
      <formula>"CW 3240-R7"</formula>
    </cfRule>
  </conditionalFormatting>
  <conditionalFormatting sqref="D157:D158">
    <cfRule type="cellIs" priority="749" dxfId="733" operator="equal" stopIfTrue="1">
      <formula>"CW 2130-R11"</formula>
    </cfRule>
    <cfRule type="cellIs" priority="750" dxfId="733" operator="equal" stopIfTrue="1">
      <formula>"CW 3120-R2"</formula>
    </cfRule>
    <cfRule type="cellIs" priority="751" dxfId="733" operator="equal" stopIfTrue="1">
      <formula>"CW 3240-R7"</formula>
    </cfRule>
  </conditionalFormatting>
  <conditionalFormatting sqref="D160">
    <cfRule type="cellIs" priority="746" dxfId="733" operator="equal" stopIfTrue="1">
      <formula>"CW 2130-R11"</formula>
    </cfRule>
    <cfRule type="cellIs" priority="747" dxfId="733" operator="equal" stopIfTrue="1">
      <formula>"CW 3120-R2"</formula>
    </cfRule>
    <cfRule type="cellIs" priority="748" dxfId="733" operator="equal" stopIfTrue="1">
      <formula>"CW 3240-R7"</formula>
    </cfRule>
  </conditionalFormatting>
  <conditionalFormatting sqref="D163">
    <cfRule type="cellIs" priority="736" dxfId="733" operator="equal" stopIfTrue="1">
      <formula>"CW 3120-R2"</formula>
    </cfRule>
    <cfRule type="cellIs" priority="737" dxfId="733" operator="equal" stopIfTrue="1">
      <formula>"CW 3240-R7"</formula>
    </cfRule>
  </conditionalFormatting>
  <conditionalFormatting sqref="D164">
    <cfRule type="cellIs" priority="733" dxfId="733" operator="equal" stopIfTrue="1">
      <formula>"CW 2130-R11"</formula>
    </cfRule>
    <cfRule type="cellIs" priority="734" dxfId="733" operator="equal" stopIfTrue="1">
      <formula>"CW 3120-R2"</formula>
    </cfRule>
    <cfRule type="cellIs" priority="735" dxfId="733" operator="equal" stopIfTrue="1">
      <formula>"CW 3240-R7"</formula>
    </cfRule>
  </conditionalFormatting>
  <conditionalFormatting sqref="D165">
    <cfRule type="cellIs" priority="730" dxfId="733" operator="equal" stopIfTrue="1">
      <formula>"CW 2130-R11"</formula>
    </cfRule>
    <cfRule type="cellIs" priority="731" dxfId="733" operator="equal" stopIfTrue="1">
      <formula>"CW 3120-R2"</formula>
    </cfRule>
    <cfRule type="cellIs" priority="732" dxfId="733" operator="equal" stopIfTrue="1">
      <formula>"CW 3240-R7"</formula>
    </cfRule>
  </conditionalFormatting>
  <conditionalFormatting sqref="D166:D167">
    <cfRule type="cellIs" priority="728" dxfId="733" operator="equal" stopIfTrue="1">
      <formula>"CW 3120-R2"</formula>
    </cfRule>
    <cfRule type="cellIs" priority="729" dxfId="733" operator="equal" stopIfTrue="1">
      <formula>"CW 3240-R7"</formula>
    </cfRule>
  </conditionalFormatting>
  <conditionalFormatting sqref="D168">
    <cfRule type="cellIs" priority="726" dxfId="733" operator="equal" stopIfTrue="1">
      <formula>"CW 3120-R2"</formula>
    </cfRule>
    <cfRule type="cellIs" priority="727" dxfId="733" operator="equal" stopIfTrue="1">
      <formula>"CW 3240-R7"</formula>
    </cfRule>
  </conditionalFormatting>
  <conditionalFormatting sqref="D169">
    <cfRule type="cellIs" priority="712" dxfId="733" operator="equal" stopIfTrue="1">
      <formula>"CW 3120-R2"</formula>
    </cfRule>
    <cfRule type="cellIs" priority="713" dxfId="733" operator="equal" stopIfTrue="1">
      <formula>"CW 3240-R7"</formula>
    </cfRule>
  </conditionalFormatting>
  <conditionalFormatting sqref="D173">
    <cfRule type="cellIs" priority="700" dxfId="733" operator="equal" stopIfTrue="1">
      <formula>"CW 2130-R11"</formula>
    </cfRule>
    <cfRule type="cellIs" priority="701" dxfId="733" operator="equal" stopIfTrue="1">
      <formula>"CW 3120-R2"</formula>
    </cfRule>
    <cfRule type="cellIs" priority="702" dxfId="733" operator="equal" stopIfTrue="1">
      <formula>"CW 3240-R7"</formula>
    </cfRule>
  </conditionalFormatting>
  <conditionalFormatting sqref="D172">
    <cfRule type="cellIs" priority="703" dxfId="733" operator="equal" stopIfTrue="1">
      <formula>"CW 3120-R2"</formula>
    </cfRule>
    <cfRule type="cellIs" priority="704" dxfId="733" operator="equal" stopIfTrue="1">
      <formula>"CW 3240-R7"</formula>
    </cfRule>
  </conditionalFormatting>
  <conditionalFormatting sqref="D174">
    <cfRule type="cellIs" priority="697" dxfId="733" operator="equal" stopIfTrue="1">
      <formula>"CW 2130-R11"</formula>
    </cfRule>
    <cfRule type="cellIs" priority="698" dxfId="733" operator="equal" stopIfTrue="1">
      <formula>"CW 3120-R2"</formula>
    </cfRule>
    <cfRule type="cellIs" priority="699" dxfId="733" operator="equal" stopIfTrue="1">
      <formula>"CW 3240-R7"</formula>
    </cfRule>
  </conditionalFormatting>
  <conditionalFormatting sqref="D175">
    <cfRule type="cellIs" priority="695" dxfId="733" operator="equal" stopIfTrue="1">
      <formula>"CW 3120-R2"</formula>
    </cfRule>
    <cfRule type="cellIs" priority="696" dxfId="733" operator="equal" stopIfTrue="1">
      <formula>"CW 3240-R7"</formula>
    </cfRule>
  </conditionalFormatting>
  <conditionalFormatting sqref="D176">
    <cfRule type="cellIs" priority="691" dxfId="733" operator="equal" stopIfTrue="1">
      <formula>"CW 2130-R11"</formula>
    </cfRule>
    <cfRule type="cellIs" priority="692" dxfId="733" operator="equal" stopIfTrue="1">
      <formula>"CW 3240-R7"</formula>
    </cfRule>
  </conditionalFormatting>
  <conditionalFormatting sqref="D178">
    <cfRule type="cellIs" priority="686" dxfId="733" operator="equal" stopIfTrue="1">
      <formula>"CW 2130-R11"</formula>
    </cfRule>
    <cfRule type="cellIs" priority="687" dxfId="733" operator="equal" stopIfTrue="1">
      <formula>"CW 3120-R2"</formula>
    </cfRule>
    <cfRule type="cellIs" priority="688" dxfId="733" operator="equal" stopIfTrue="1">
      <formula>"CW 3240-R7"</formula>
    </cfRule>
  </conditionalFormatting>
  <conditionalFormatting sqref="D177">
    <cfRule type="cellIs" priority="689" dxfId="733" operator="equal" stopIfTrue="1">
      <formula>"CW 3120-R2"</formula>
    </cfRule>
    <cfRule type="cellIs" priority="690" dxfId="733" operator="equal" stopIfTrue="1">
      <formula>"CW 3240-R7"</formula>
    </cfRule>
  </conditionalFormatting>
  <conditionalFormatting sqref="D184">
    <cfRule type="cellIs" priority="676" dxfId="733" operator="equal" stopIfTrue="1">
      <formula>"CW 2130-R11"</formula>
    </cfRule>
    <cfRule type="cellIs" priority="677" dxfId="733" operator="equal" stopIfTrue="1">
      <formula>"CW 3120-R2"</formula>
    </cfRule>
    <cfRule type="cellIs" priority="678" dxfId="733" operator="equal" stopIfTrue="1">
      <formula>"CW 3240-R7"</formula>
    </cfRule>
  </conditionalFormatting>
  <conditionalFormatting sqref="D185">
    <cfRule type="cellIs" priority="679" dxfId="733" operator="equal" stopIfTrue="1">
      <formula>"CW 3120-R2"</formula>
    </cfRule>
    <cfRule type="cellIs" priority="680" dxfId="733" operator="equal" stopIfTrue="1">
      <formula>"CW 3240-R7"</formula>
    </cfRule>
  </conditionalFormatting>
  <conditionalFormatting sqref="D199">
    <cfRule type="cellIs" priority="649" dxfId="733" operator="equal" stopIfTrue="1">
      <formula>"CW 2130-R11"</formula>
    </cfRule>
    <cfRule type="cellIs" priority="650" dxfId="733" operator="equal" stopIfTrue="1">
      <formula>"CW 3120-R2"</formula>
    </cfRule>
    <cfRule type="cellIs" priority="651" dxfId="733" operator="equal" stopIfTrue="1">
      <formula>"CW 3240-R7"</formula>
    </cfRule>
  </conditionalFormatting>
  <conditionalFormatting sqref="D195">
    <cfRule type="cellIs" priority="664" dxfId="733" operator="equal" stopIfTrue="1">
      <formula>"CW 2130-R11"</formula>
    </cfRule>
    <cfRule type="cellIs" priority="665" dxfId="733" operator="equal" stopIfTrue="1">
      <formula>"CW 3120-R2"</formula>
    </cfRule>
    <cfRule type="cellIs" priority="666" dxfId="733" operator="equal" stopIfTrue="1">
      <formula>"CW 3240-R7"</formula>
    </cfRule>
  </conditionalFormatting>
  <conditionalFormatting sqref="D206">
    <cfRule type="cellIs" priority="631" dxfId="733" operator="equal" stopIfTrue="1">
      <formula>"CW 2130-R11"</formula>
    </cfRule>
    <cfRule type="cellIs" priority="632" dxfId="733" operator="equal" stopIfTrue="1">
      <formula>"CW 3120-R2"</formula>
    </cfRule>
    <cfRule type="cellIs" priority="633" dxfId="733" operator="equal" stopIfTrue="1">
      <formula>"CW 3240-R7"</formula>
    </cfRule>
  </conditionalFormatting>
  <conditionalFormatting sqref="D196">
    <cfRule type="cellIs" priority="661" dxfId="733" operator="equal" stopIfTrue="1">
      <formula>"CW 2130-R11"</formula>
    </cfRule>
    <cfRule type="cellIs" priority="662" dxfId="733" operator="equal" stopIfTrue="1">
      <formula>"CW 3120-R2"</formula>
    </cfRule>
    <cfRule type="cellIs" priority="663" dxfId="733" operator="equal" stopIfTrue="1">
      <formula>"CW 3240-R7"</formula>
    </cfRule>
  </conditionalFormatting>
  <conditionalFormatting sqref="D197:D198">
    <cfRule type="cellIs" priority="658" dxfId="733" operator="equal" stopIfTrue="1">
      <formula>"CW 2130-R11"</formula>
    </cfRule>
    <cfRule type="cellIs" priority="659" dxfId="733" operator="equal" stopIfTrue="1">
      <formula>"CW 3120-R2"</formula>
    </cfRule>
    <cfRule type="cellIs" priority="660" dxfId="733" operator="equal" stopIfTrue="1">
      <formula>"CW 3240-R7"</formula>
    </cfRule>
  </conditionalFormatting>
  <conditionalFormatting sqref="D200">
    <cfRule type="cellIs" priority="646" dxfId="733" operator="equal" stopIfTrue="1">
      <formula>"CW 2130-R11"</formula>
    </cfRule>
    <cfRule type="cellIs" priority="647" dxfId="733" operator="equal" stopIfTrue="1">
      <formula>"CW 3120-R2"</formula>
    </cfRule>
    <cfRule type="cellIs" priority="648" dxfId="733" operator="equal" stopIfTrue="1">
      <formula>"CW 3240-R7"</formula>
    </cfRule>
  </conditionalFormatting>
  <conditionalFormatting sqref="D201">
    <cfRule type="cellIs" priority="643" dxfId="733" operator="equal" stopIfTrue="1">
      <formula>"CW 2130-R11"</formula>
    </cfRule>
    <cfRule type="cellIs" priority="644" dxfId="733" operator="equal" stopIfTrue="1">
      <formula>"CW 3120-R2"</formula>
    </cfRule>
    <cfRule type="cellIs" priority="645" dxfId="733" operator="equal" stopIfTrue="1">
      <formula>"CW 3240-R7"</formula>
    </cfRule>
  </conditionalFormatting>
  <conditionalFormatting sqref="D202">
    <cfRule type="cellIs" priority="640" dxfId="733" operator="equal" stopIfTrue="1">
      <formula>"CW 2130-R11"</formula>
    </cfRule>
    <cfRule type="cellIs" priority="641" dxfId="733" operator="equal" stopIfTrue="1">
      <formula>"CW 3120-R2"</formula>
    </cfRule>
    <cfRule type="cellIs" priority="642" dxfId="733" operator="equal" stopIfTrue="1">
      <formula>"CW 3240-R7"</formula>
    </cfRule>
  </conditionalFormatting>
  <conditionalFormatting sqref="D203:D204">
    <cfRule type="cellIs" priority="637" dxfId="733" operator="equal" stopIfTrue="1">
      <formula>"CW 2130-R11"</formula>
    </cfRule>
    <cfRule type="cellIs" priority="638" dxfId="733" operator="equal" stopIfTrue="1">
      <formula>"CW 3120-R2"</formula>
    </cfRule>
    <cfRule type="cellIs" priority="639" dxfId="733" operator="equal" stopIfTrue="1">
      <formula>"CW 3240-R7"</formula>
    </cfRule>
  </conditionalFormatting>
  <conditionalFormatting sqref="D205">
    <cfRule type="cellIs" priority="634" dxfId="733" operator="equal" stopIfTrue="1">
      <formula>"CW 2130-R11"</formula>
    </cfRule>
    <cfRule type="cellIs" priority="635" dxfId="733" operator="equal" stopIfTrue="1">
      <formula>"CW 3120-R2"</formula>
    </cfRule>
    <cfRule type="cellIs" priority="636" dxfId="733" operator="equal" stopIfTrue="1">
      <formula>"CW 3240-R7"</formula>
    </cfRule>
  </conditionalFormatting>
  <conditionalFormatting sqref="D208">
    <cfRule type="cellIs" priority="628" dxfId="733" operator="equal" stopIfTrue="1">
      <formula>"CW 2130-R11"</formula>
    </cfRule>
    <cfRule type="cellIs" priority="629" dxfId="733" operator="equal" stopIfTrue="1">
      <formula>"CW 3120-R2"</formula>
    </cfRule>
    <cfRule type="cellIs" priority="630" dxfId="733" operator="equal" stopIfTrue="1">
      <formula>"CW 3240-R7"</formula>
    </cfRule>
  </conditionalFormatting>
  <conditionalFormatting sqref="D209:D210">
    <cfRule type="cellIs" priority="625" dxfId="733" operator="equal" stopIfTrue="1">
      <formula>"CW 2130-R11"</formula>
    </cfRule>
    <cfRule type="cellIs" priority="626" dxfId="733" operator="equal" stopIfTrue="1">
      <formula>"CW 3120-R2"</formula>
    </cfRule>
    <cfRule type="cellIs" priority="627" dxfId="733" operator="equal" stopIfTrue="1">
      <formula>"CW 3240-R7"</formula>
    </cfRule>
  </conditionalFormatting>
  <conditionalFormatting sqref="D213:D214">
    <cfRule type="cellIs" priority="616" dxfId="733" operator="equal" stopIfTrue="1">
      <formula>"CW 2130-R11"</formula>
    </cfRule>
    <cfRule type="cellIs" priority="617" dxfId="733" operator="equal" stopIfTrue="1">
      <formula>"CW 3120-R2"</formula>
    </cfRule>
    <cfRule type="cellIs" priority="618" dxfId="733" operator="equal" stopIfTrue="1">
      <formula>"CW 3240-R7"</formula>
    </cfRule>
  </conditionalFormatting>
  <conditionalFormatting sqref="D215">
    <cfRule type="cellIs" priority="613" dxfId="733" operator="equal" stopIfTrue="1">
      <formula>"CW 2130-R11"</formula>
    </cfRule>
    <cfRule type="cellIs" priority="614" dxfId="733" operator="equal" stopIfTrue="1">
      <formula>"CW 3120-R2"</formula>
    </cfRule>
    <cfRule type="cellIs" priority="615" dxfId="733" operator="equal" stopIfTrue="1">
      <formula>"CW 3240-R7"</formula>
    </cfRule>
  </conditionalFormatting>
  <conditionalFormatting sqref="D216">
    <cfRule type="cellIs" priority="610" dxfId="733" operator="equal" stopIfTrue="1">
      <formula>"CW 2130-R11"</formula>
    </cfRule>
    <cfRule type="cellIs" priority="611" dxfId="733" operator="equal" stopIfTrue="1">
      <formula>"CW 3120-R2"</formula>
    </cfRule>
    <cfRule type="cellIs" priority="612" dxfId="733" operator="equal" stopIfTrue="1">
      <formula>"CW 3240-R7"</formula>
    </cfRule>
  </conditionalFormatting>
  <conditionalFormatting sqref="D217">
    <cfRule type="cellIs" priority="607" dxfId="733" operator="equal" stopIfTrue="1">
      <formula>"CW 2130-R11"</formula>
    </cfRule>
    <cfRule type="cellIs" priority="608" dxfId="733" operator="equal" stopIfTrue="1">
      <formula>"CW 3120-R2"</formula>
    </cfRule>
    <cfRule type="cellIs" priority="609" dxfId="733" operator="equal" stopIfTrue="1">
      <formula>"CW 3240-R7"</formula>
    </cfRule>
  </conditionalFormatting>
  <conditionalFormatting sqref="D220:D222">
    <cfRule type="cellIs" priority="601" dxfId="733" operator="equal" stopIfTrue="1">
      <formula>"CW 2130-R11"</formula>
    </cfRule>
    <cfRule type="cellIs" priority="602" dxfId="733" operator="equal" stopIfTrue="1">
      <formula>"CW 3120-R2"</formula>
    </cfRule>
    <cfRule type="cellIs" priority="603" dxfId="733" operator="equal" stopIfTrue="1">
      <formula>"CW 3240-R7"</formula>
    </cfRule>
  </conditionalFormatting>
  <conditionalFormatting sqref="D223:D224">
    <cfRule type="cellIs" priority="598" dxfId="733" operator="equal" stopIfTrue="1">
      <formula>"CW 2130-R11"</formula>
    </cfRule>
    <cfRule type="cellIs" priority="599" dxfId="733" operator="equal" stopIfTrue="1">
      <formula>"CW 3120-R2"</formula>
    </cfRule>
    <cfRule type="cellIs" priority="600" dxfId="733" operator="equal" stopIfTrue="1">
      <formula>"CW 3240-R7"</formula>
    </cfRule>
  </conditionalFormatting>
  <conditionalFormatting sqref="D225">
    <cfRule type="cellIs" priority="589" dxfId="733" operator="equal" stopIfTrue="1">
      <formula>"CW 2130-R11"</formula>
    </cfRule>
    <cfRule type="cellIs" priority="590" dxfId="733" operator="equal" stopIfTrue="1">
      <formula>"CW 3120-R2"</formula>
    </cfRule>
    <cfRule type="cellIs" priority="591" dxfId="733" operator="equal" stopIfTrue="1">
      <formula>"CW 3240-R7"</formula>
    </cfRule>
  </conditionalFormatting>
  <conditionalFormatting sqref="D226">
    <cfRule type="cellIs" priority="586" dxfId="733" operator="equal" stopIfTrue="1">
      <formula>"CW 2130-R11"</formula>
    </cfRule>
    <cfRule type="cellIs" priority="587" dxfId="733" operator="equal" stopIfTrue="1">
      <formula>"CW 3120-R2"</formula>
    </cfRule>
    <cfRule type="cellIs" priority="588" dxfId="733" operator="equal" stopIfTrue="1">
      <formula>"CW 3240-R7"</formula>
    </cfRule>
  </conditionalFormatting>
  <conditionalFormatting sqref="D227">
    <cfRule type="cellIs" priority="583" dxfId="733" operator="equal" stopIfTrue="1">
      <formula>"CW 2130-R11"</formula>
    </cfRule>
    <cfRule type="cellIs" priority="584" dxfId="733" operator="equal" stopIfTrue="1">
      <formula>"CW 3120-R2"</formula>
    </cfRule>
    <cfRule type="cellIs" priority="585" dxfId="733" operator="equal" stopIfTrue="1">
      <formula>"CW 3240-R7"</formula>
    </cfRule>
  </conditionalFormatting>
  <conditionalFormatting sqref="D229">
    <cfRule type="cellIs" priority="577" dxfId="733" operator="equal" stopIfTrue="1">
      <formula>"CW 2130-R11"</formula>
    </cfRule>
    <cfRule type="cellIs" priority="578" dxfId="733" operator="equal" stopIfTrue="1">
      <formula>"CW 3120-R2"</formula>
    </cfRule>
    <cfRule type="cellIs" priority="579" dxfId="733" operator="equal" stopIfTrue="1">
      <formula>"CW 3240-R7"</formula>
    </cfRule>
  </conditionalFormatting>
  <conditionalFormatting sqref="D230:D231">
    <cfRule type="cellIs" priority="574" dxfId="733" operator="equal" stopIfTrue="1">
      <formula>"CW 2130-R11"</formula>
    </cfRule>
    <cfRule type="cellIs" priority="575" dxfId="733" operator="equal" stopIfTrue="1">
      <formula>"CW 3120-R2"</formula>
    </cfRule>
    <cfRule type="cellIs" priority="576" dxfId="733" operator="equal" stopIfTrue="1">
      <formula>"CW 3240-R7"</formula>
    </cfRule>
  </conditionalFormatting>
  <conditionalFormatting sqref="D232">
    <cfRule type="cellIs" priority="568" dxfId="733" operator="equal" stopIfTrue="1">
      <formula>"CW 2130-R11"</formula>
    </cfRule>
    <cfRule type="cellIs" priority="569" dxfId="733" operator="equal" stopIfTrue="1">
      <formula>"CW 3120-R2"</formula>
    </cfRule>
    <cfRule type="cellIs" priority="570" dxfId="733" operator="equal" stopIfTrue="1">
      <formula>"CW 3240-R7"</formula>
    </cfRule>
  </conditionalFormatting>
  <conditionalFormatting sqref="D233:D234">
    <cfRule type="cellIs" priority="565" dxfId="733" operator="equal" stopIfTrue="1">
      <formula>"CW 2130-R11"</formula>
    </cfRule>
    <cfRule type="cellIs" priority="566" dxfId="733" operator="equal" stopIfTrue="1">
      <formula>"CW 3120-R2"</formula>
    </cfRule>
    <cfRule type="cellIs" priority="567" dxfId="733" operator="equal" stopIfTrue="1">
      <formula>"CW 3240-R7"</formula>
    </cfRule>
  </conditionalFormatting>
  <conditionalFormatting sqref="D236">
    <cfRule type="cellIs" priority="562" dxfId="733" operator="equal" stopIfTrue="1">
      <formula>"CW 2130-R11"</formula>
    </cfRule>
    <cfRule type="cellIs" priority="563" dxfId="733" operator="equal" stopIfTrue="1">
      <formula>"CW 3120-R2"</formula>
    </cfRule>
    <cfRule type="cellIs" priority="564" dxfId="733" operator="equal" stopIfTrue="1">
      <formula>"CW 3240-R7"</formula>
    </cfRule>
  </conditionalFormatting>
  <conditionalFormatting sqref="D240">
    <cfRule type="cellIs" priority="554" dxfId="733" operator="equal" stopIfTrue="1">
      <formula>"CW 2130-R11"</formula>
    </cfRule>
    <cfRule type="cellIs" priority="555" dxfId="733" operator="equal" stopIfTrue="1">
      <formula>"CW 3120-R2"</formula>
    </cfRule>
    <cfRule type="cellIs" priority="556" dxfId="733" operator="equal" stopIfTrue="1">
      <formula>"CW 3240-R7"</formula>
    </cfRule>
  </conditionalFormatting>
  <conditionalFormatting sqref="D239">
    <cfRule type="cellIs" priority="557" dxfId="733" operator="equal" stopIfTrue="1">
      <formula>"CW 3120-R2"</formula>
    </cfRule>
    <cfRule type="cellIs" priority="558" dxfId="733" operator="equal" stopIfTrue="1">
      <formula>"CW 3240-R7"</formula>
    </cfRule>
  </conditionalFormatting>
  <conditionalFormatting sqref="D241">
    <cfRule type="cellIs" priority="552" dxfId="733" operator="equal" stopIfTrue="1">
      <formula>"CW 3120-R2"</formula>
    </cfRule>
    <cfRule type="cellIs" priority="553" dxfId="733" operator="equal" stopIfTrue="1">
      <formula>"CW 3240-R7"</formula>
    </cfRule>
  </conditionalFormatting>
  <conditionalFormatting sqref="D242">
    <cfRule type="cellIs" priority="546" dxfId="733" operator="equal" stopIfTrue="1">
      <formula>"CW 2130-R11"</formula>
    </cfRule>
    <cfRule type="cellIs" priority="547" dxfId="733" operator="equal" stopIfTrue="1">
      <formula>"CW 3120-R2"</formula>
    </cfRule>
    <cfRule type="cellIs" priority="548" dxfId="733" operator="equal" stopIfTrue="1">
      <formula>"CW 3240-R7"</formula>
    </cfRule>
  </conditionalFormatting>
  <conditionalFormatting sqref="D243">
    <cfRule type="cellIs" priority="544" dxfId="733" operator="equal" stopIfTrue="1">
      <formula>"CW 3120-R2"</formula>
    </cfRule>
    <cfRule type="cellIs" priority="545" dxfId="733" operator="equal" stopIfTrue="1">
      <formula>"CW 3240-R7"</formula>
    </cfRule>
  </conditionalFormatting>
  <conditionalFormatting sqref="D244">
    <cfRule type="cellIs" priority="540" dxfId="733" operator="equal" stopIfTrue="1">
      <formula>"CW 3120-R2"</formula>
    </cfRule>
    <cfRule type="cellIs" priority="541" dxfId="733" operator="equal" stopIfTrue="1">
      <formula>"CW 3240-R7"</formula>
    </cfRule>
  </conditionalFormatting>
  <conditionalFormatting sqref="D245">
    <cfRule type="cellIs" priority="538" dxfId="733" operator="equal" stopIfTrue="1">
      <formula>"CW 3120-R2"</formula>
    </cfRule>
    <cfRule type="cellIs" priority="539" dxfId="733" operator="equal" stopIfTrue="1">
      <formula>"CW 3240-R7"</formula>
    </cfRule>
  </conditionalFormatting>
  <conditionalFormatting sqref="D247:D249">
    <cfRule type="cellIs" priority="525" dxfId="733" operator="equal" stopIfTrue="1">
      <formula>"CW 2130-R11"</formula>
    </cfRule>
    <cfRule type="cellIs" priority="526" dxfId="733" operator="equal" stopIfTrue="1">
      <formula>"CW 3120-R2"</formula>
    </cfRule>
    <cfRule type="cellIs" priority="527" dxfId="733" operator="equal" stopIfTrue="1">
      <formula>"CW 3240-R7"</formula>
    </cfRule>
  </conditionalFormatting>
  <conditionalFormatting sqref="D246">
    <cfRule type="cellIs" priority="528" dxfId="733" operator="equal" stopIfTrue="1">
      <formula>"CW 3120-R2"</formula>
    </cfRule>
    <cfRule type="cellIs" priority="529" dxfId="733" operator="equal" stopIfTrue="1">
      <formula>"CW 3240-R7"</formula>
    </cfRule>
  </conditionalFormatting>
  <conditionalFormatting sqref="D251">
    <cfRule type="cellIs" priority="516" dxfId="733" operator="equal" stopIfTrue="1">
      <formula>"CW 2130-R11"</formula>
    </cfRule>
    <cfRule type="cellIs" priority="517" dxfId="733" operator="equal" stopIfTrue="1">
      <formula>"CW 3120-R2"</formula>
    </cfRule>
    <cfRule type="cellIs" priority="518" dxfId="733" operator="equal" stopIfTrue="1">
      <formula>"CW 3240-R7"</formula>
    </cfRule>
  </conditionalFormatting>
  <conditionalFormatting sqref="D250">
    <cfRule type="cellIs" priority="519" dxfId="733" operator="equal" stopIfTrue="1">
      <formula>"CW 3120-R2"</formula>
    </cfRule>
    <cfRule type="cellIs" priority="520" dxfId="733" operator="equal" stopIfTrue="1">
      <formula>"CW 3240-R7"</formula>
    </cfRule>
  </conditionalFormatting>
  <conditionalFormatting sqref="D253">
    <cfRule type="cellIs" priority="511" dxfId="733" operator="equal" stopIfTrue="1">
      <formula>"CW 3120-R2"</formula>
    </cfRule>
    <cfRule type="cellIs" priority="512" dxfId="733" operator="equal" stopIfTrue="1">
      <formula>"CW 3240-R7"</formula>
    </cfRule>
  </conditionalFormatting>
  <conditionalFormatting sqref="D254">
    <cfRule type="cellIs" priority="509" dxfId="733" operator="equal" stopIfTrue="1">
      <formula>"CW 3120-R2"</formula>
    </cfRule>
    <cfRule type="cellIs" priority="510" dxfId="733" operator="equal" stopIfTrue="1">
      <formula>"CW 3240-R7"</formula>
    </cfRule>
  </conditionalFormatting>
  <conditionalFormatting sqref="D255">
    <cfRule type="cellIs" priority="507" dxfId="733" operator="equal" stopIfTrue="1">
      <formula>"CW 2130-R11"</formula>
    </cfRule>
    <cfRule type="cellIs" priority="508" dxfId="733" operator="equal" stopIfTrue="1">
      <formula>"CW 3240-R7"</formula>
    </cfRule>
  </conditionalFormatting>
  <conditionalFormatting sqref="D256">
    <cfRule type="cellIs" priority="505" dxfId="733" operator="equal" stopIfTrue="1">
      <formula>"CW 3120-R2"</formula>
    </cfRule>
    <cfRule type="cellIs" priority="506" dxfId="733" operator="equal" stopIfTrue="1">
      <formula>"CW 3240-R7"</formula>
    </cfRule>
  </conditionalFormatting>
  <conditionalFormatting sqref="D259">
    <cfRule type="cellIs" priority="492" dxfId="733" operator="equal" stopIfTrue="1">
      <formula>"CW 2130-R11"</formula>
    </cfRule>
    <cfRule type="cellIs" priority="493" dxfId="733" operator="equal" stopIfTrue="1">
      <formula>"CW 3120-R2"</formula>
    </cfRule>
    <cfRule type="cellIs" priority="494" dxfId="733" operator="equal" stopIfTrue="1">
      <formula>"CW 3240-R7"</formula>
    </cfRule>
  </conditionalFormatting>
  <conditionalFormatting sqref="D262">
    <cfRule type="cellIs" priority="489" dxfId="733" operator="equal" stopIfTrue="1">
      <formula>"CW 2130-R11"</formula>
    </cfRule>
    <cfRule type="cellIs" priority="490" dxfId="733" operator="equal" stopIfTrue="1">
      <formula>"CW 3120-R2"</formula>
    </cfRule>
    <cfRule type="cellIs" priority="491" dxfId="733" operator="equal" stopIfTrue="1">
      <formula>"CW 3240-R7"</formula>
    </cfRule>
  </conditionalFormatting>
  <conditionalFormatting sqref="D275">
    <cfRule type="cellIs" priority="465" dxfId="733" operator="equal" stopIfTrue="1">
      <formula>"CW 2130-R11"</formula>
    </cfRule>
    <cfRule type="cellIs" priority="466" dxfId="733" operator="equal" stopIfTrue="1">
      <formula>"CW 3120-R2"</formula>
    </cfRule>
    <cfRule type="cellIs" priority="467" dxfId="733" operator="equal" stopIfTrue="1">
      <formula>"CW 3240-R7"</formula>
    </cfRule>
  </conditionalFormatting>
  <conditionalFormatting sqref="D271">
    <cfRule type="cellIs" priority="480" dxfId="733" operator="equal" stopIfTrue="1">
      <formula>"CW 2130-R11"</formula>
    </cfRule>
    <cfRule type="cellIs" priority="481" dxfId="733" operator="equal" stopIfTrue="1">
      <formula>"CW 3120-R2"</formula>
    </cfRule>
    <cfRule type="cellIs" priority="482" dxfId="733" operator="equal" stopIfTrue="1">
      <formula>"CW 3240-R7"</formula>
    </cfRule>
  </conditionalFormatting>
  <conditionalFormatting sqref="D282">
    <cfRule type="cellIs" priority="447" dxfId="733" operator="equal" stopIfTrue="1">
      <formula>"CW 2130-R11"</formula>
    </cfRule>
    <cfRule type="cellIs" priority="448" dxfId="733" operator="equal" stopIfTrue="1">
      <formula>"CW 3120-R2"</formula>
    </cfRule>
    <cfRule type="cellIs" priority="449" dxfId="733" operator="equal" stopIfTrue="1">
      <formula>"CW 3240-R7"</formula>
    </cfRule>
  </conditionalFormatting>
  <conditionalFormatting sqref="D272">
    <cfRule type="cellIs" priority="477" dxfId="733" operator="equal" stopIfTrue="1">
      <formula>"CW 2130-R11"</formula>
    </cfRule>
    <cfRule type="cellIs" priority="478" dxfId="733" operator="equal" stopIfTrue="1">
      <formula>"CW 3120-R2"</formula>
    </cfRule>
    <cfRule type="cellIs" priority="479" dxfId="733" operator="equal" stopIfTrue="1">
      <formula>"CW 3240-R7"</formula>
    </cfRule>
  </conditionalFormatting>
  <conditionalFormatting sqref="D273:D274">
    <cfRule type="cellIs" priority="474" dxfId="733" operator="equal" stopIfTrue="1">
      <formula>"CW 2130-R11"</formula>
    </cfRule>
    <cfRule type="cellIs" priority="475" dxfId="733" operator="equal" stopIfTrue="1">
      <formula>"CW 3120-R2"</formula>
    </cfRule>
    <cfRule type="cellIs" priority="476" dxfId="733" operator="equal" stopIfTrue="1">
      <formula>"CW 3240-R7"</formula>
    </cfRule>
  </conditionalFormatting>
  <conditionalFormatting sqref="D276">
    <cfRule type="cellIs" priority="462" dxfId="733" operator="equal" stopIfTrue="1">
      <formula>"CW 2130-R11"</formula>
    </cfRule>
    <cfRule type="cellIs" priority="463" dxfId="733" operator="equal" stopIfTrue="1">
      <formula>"CW 3120-R2"</formula>
    </cfRule>
    <cfRule type="cellIs" priority="464" dxfId="733" operator="equal" stopIfTrue="1">
      <formula>"CW 3240-R7"</formula>
    </cfRule>
  </conditionalFormatting>
  <conditionalFormatting sqref="D277">
    <cfRule type="cellIs" priority="459" dxfId="733" operator="equal" stopIfTrue="1">
      <formula>"CW 2130-R11"</formula>
    </cfRule>
    <cfRule type="cellIs" priority="460" dxfId="733" operator="equal" stopIfTrue="1">
      <formula>"CW 3120-R2"</formula>
    </cfRule>
    <cfRule type="cellIs" priority="461" dxfId="733" operator="equal" stopIfTrue="1">
      <formula>"CW 3240-R7"</formula>
    </cfRule>
  </conditionalFormatting>
  <conditionalFormatting sqref="D278">
    <cfRule type="cellIs" priority="456" dxfId="733" operator="equal" stopIfTrue="1">
      <formula>"CW 2130-R11"</formula>
    </cfRule>
    <cfRule type="cellIs" priority="457" dxfId="733" operator="equal" stopIfTrue="1">
      <formula>"CW 3120-R2"</formula>
    </cfRule>
    <cfRule type="cellIs" priority="458" dxfId="733" operator="equal" stopIfTrue="1">
      <formula>"CW 3240-R7"</formula>
    </cfRule>
  </conditionalFormatting>
  <conditionalFormatting sqref="D279:D280">
    <cfRule type="cellIs" priority="453" dxfId="733" operator="equal" stopIfTrue="1">
      <formula>"CW 2130-R11"</formula>
    </cfRule>
    <cfRule type="cellIs" priority="454" dxfId="733" operator="equal" stopIfTrue="1">
      <formula>"CW 3120-R2"</formula>
    </cfRule>
    <cfRule type="cellIs" priority="455" dxfId="733" operator="equal" stopIfTrue="1">
      <formula>"CW 3240-R7"</formula>
    </cfRule>
  </conditionalFormatting>
  <conditionalFormatting sqref="D281">
    <cfRule type="cellIs" priority="450" dxfId="733" operator="equal" stopIfTrue="1">
      <formula>"CW 2130-R11"</formula>
    </cfRule>
    <cfRule type="cellIs" priority="451" dxfId="733" operator="equal" stopIfTrue="1">
      <formula>"CW 3120-R2"</formula>
    </cfRule>
    <cfRule type="cellIs" priority="452" dxfId="733" operator="equal" stopIfTrue="1">
      <formula>"CW 3240-R7"</formula>
    </cfRule>
  </conditionalFormatting>
  <conditionalFormatting sqref="D284">
    <cfRule type="cellIs" priority="444" dxfId="733" operator="equal" stopIfTrue="1">
      <formula>"CW 2130-R11"</formula>
    </cfRule>
    <cfRule type="cellIs" priority="445" dxfId="733" operator="equal" stopIfTrue="1">
      <formula>"CW 3120-R2"</formula>
    </cfRule>
    <cfRule type="cellIs" priority="446" dxfId="733" operator="equal" stopIfTrue="1">
      <formula>"CW 3240-R7"</formula>
    </cfRule>
  </conditionalFormatting>
  <conditionalFormatting sqref="D285:D286">
    <cfRule type="cellIs" priority="441" dxfId="733" operator="equal" stopIfTrue="1">
      <formula>"CW 2130-R11"</formula>
    </cfRule>
    <cfRule type="cellIs" priority="442" dxfId="733" operator="equal" stopIfTrue="1">
      <formula>"CW 3120-R2"</formula>
    </cfRule>
    <cfRule type="cellIs" priority="443" dxfId="733" operator="equal" stopIfTrue="1">
      <formula>"CW 3240-R7"</formula>
    </cfRule>
  </conditionalFormatting>
  <conditionalFormatting sqref="D287">
    <cfRule type="cellIs" priority="438" dxfId="733" operator="equal" stopIfTrue="1">
      <formula>"CW 2130-R11"</formula>
    </cfRule>
    <cfRule type="cellIs" priority="439" dxfId="733" operator="equal" stopIfTrue="1">
      <formula>"CW 3120-R2"</formula>
    </cfRule>
    <cfRule type="cellIs" priority="440" dxfId="733" operator="equal" stopIfTrue="1">
      <formula>"CW 3240-R7"</formula>
    </cfRule>
  </conditionalFormatting>
  <conditionalFormatting sqref="D288">
    <cfRule type="cellIs" priority="435" dxfId="733" operator="equal" stopIfTrue="1">
      <formula>"CW 2130-R11"</formula>
    </cfRule>
    <cfRule type="cellIs" priority="436" dxfId="733" operator="equal" stopIfTrue="1">
      <formula>"CW 3120-R2"</formula>
    </cfRule>
    <cfRule type="cellIs" priority="437" dxfId="733" operator="equal" stopIfTrue="1">
      <formula>"CW 3240-R7"</formula>
    </cfRule>
  </conditionalFormatting>
  <conditionalFormatting sqref="D289:D290">
    <cfRule type="cellIs" priority="432" dxfId="733" operator="equal" stopIfTrue="1">
      <formula>"CW 2130-R11"</formula>
    </cfRule>
    <cfRule type="cellIs" priority="433" dxfId="733" operator="equal" stopIfTrue="1">
      <formula>"CW 3120-R2"</formula>
    </cfRule>
    <cfRule type="cellIs" priority="434" dxfId="733" operator="equal" stopIfTrue="1">
      <formula>"CW 3240-R7"</formula>
    </cfRule>
  </conditionalFormatting>
  <conditionalFormatting sqref="D291">
    <cfRule type="cellIs" priority="429" dxfId="733" operator="equal" stopIfTrue="1">
      <formula>"CW 2130-R11"</formula>
    </cfRule>
    <cfRule type="cellIs" priority="430" dxfId="733" operator="equal" stopIfTrue="1">
      <formula>"CW 3120-R2"</formula>
    </cfRule>
    <cfRule type="cellIs" priority="431" dxfId="733" operator="equal" stopIfTrue="1">
      <formula>"CW 3240-R7"</formula>
    </cfRule>
  </conditionalFormatting>
  <conditionalFormatting sqref="D292">
    <cfRule type="cellIs" priority="426" dxfId="733" operator="equal" stopIfTrue="1">
      <formula>"CW 2130-R11"</formula>
    </cfRule>
    <cfRule type="cellIs" priority="427" dxfId="733" operator="equal" stopIfTrue="1">
      <formula>"CW 3120-R2"</formula>
    </cfRule>
    <cfRule type="cellIs" priority="428" dxfId="733" operator="equal" stopIfTrue="1">
      <formula>"CW 3240-R7"</formula>
    </cfRule>
  </conditionalFormatting>
  <conditionalFormatting sqref="D293">
    <cfRule type="cellIs" priority="423" dxfId="733" operator="equal" stopIfTrue="1">
      <formula>"CW 2130-R11"</formula>
    </cfRule>
    <cfRule type="cellIs" priority="424" dxfId="733" operator="equal" stopIfTrue="1">
      <formula>"CW 3120-R2"</formula>
    </cfRule>
    <cfRule type="cellIs" priority="425" dxfId="733" operator="equal" stopIfTrue="1">
      <formula>"CW 3240-R7"</formula>
    </cfRule>
  </conditionalFormatting>
  <conditionalFormatting sqref="D296:D298">
    <cfRule type="cellIs" priority="417" dxfId="733" operator="equal" stopIfTrue="1">
      <formula>"CW 2130-R11"</formula>
    </cfRule>
    <cfRule type="cellIs" priority="418" dxfId="733" operator="equal" stopIfTrue="1">
      <formula>"CW 3120-R2"</formula>
    </cfRule>
    <cfRule type="cellIs" priority="419" dxfId="733" operator="equal" stopIfTrue="1">
      <formula>"CW 3240-R7"</formula>
    </cfRule>
  </conditionalFormatting>
  <conditionalFormatting sqref="D299:D300">
    <cfRule type="cellIs" priority="414" dxfId="733" operator="equal" stopIfTrue="1">
      <formula>"CW 2130-R11"</formula>
    </cfRule>
    <cfRule type="cellIs" priority="415" dxfId="733" operator="equal" stopIfTrue="1">
      <formula>"CW 3120-R2"</formula>
    </cfRule>
    <cfRule type="cellIs" priority="416" dxfId="733" operator="equal" stopIfTrue="1">
      <formula>"CW 3240-R7"</formula>
    </cfRule>
  </conditionalFormatting>
  <conditionalFormatting sqref="D301">
    <cfRule type="cellIs" priority="405" dxfId="733" operator="equal" stopIfTrue="1">
      <formula>"CW 2130-R11"</formula>
    </cfRule>
    <cfRule type="cellIs" priority="406" dxfId="733" operator="equal" stopIfTrue="1">
      <formula>"CW 3120-R2"</formula>
    </cfRule>
    <cfRule type="cellIs" priority="407" dxfId="733" operator="equal" stopIfTrue="1">
      <formula>"CW 3240-R7"</formula>
    </cfRule>
  </conditionalFormatting>
  <conditionalFormatting sqref="D302">
    <cfRule type="cellIs" priority="402" dxfId="733" operator="equal" stopIfTrue="1">
      <formula>"CW 2130-R11"</formula>
    </cfRule>
    <cfRule type="cellIs" priority="403" dxfId="733" operator="equal" stopIfTrue="1">
      <formula>"CW 3120-R2"</formula>
    </cfRule>
    <cfRule type="cellIs" priority="404" dxfId="733" operator="equal" stopIfTrue="1">
      <formula>"CW 3240-R7"</formula>
    </cfRule>
  </conditionalFormatting>
  <conditionalFormatting sqref="D303">
    <cfRule type="cellIs" priority="399" dxfId="733" operator="equal" stopIfTrue="1">
      <formula>"CW 2130-R11"</formula>
    </cfRule>
    <cfRule type="cellIs" priority="400" dxfId="733" operator="equal" stopIfTrue="1">
      <formula>"CW 3120-R2"</formula>
    </cfRule>
    <cfRule type="cellIs" priority="401" dxfId="733" operator="equal" stopIfTrue="1">
      <formula>"CW 3240-R7"</formula>
    </cfRule>
  </conditionalFormatting>
  <conditionalFormatting sqref="D304">
    <cfRule type="cellIs" priority="393" dxfId="733" operator="equal" stopIfTrue="1">
      <formula>"CW 2130-R11"</formula>
    </cfRule>
    <cfRule type="cellIs" priority="394" dxfId="733" operator="equal" stopIfTrue="1">
      <formula>"CW 3120-R2"</formula>
    </cfRule>
    <cfRule type="cellIs" priority="395" dxfId="733" operator="equal" stopIfTrue="1">
      <formula>"CW 3240-R7"</formula>
    </cfRule>
  </conditionalFormatting>
  <conditionalFormatting sqref="D305:D306">
    <cfRule type="cellIs" priority="390" dxfId="733" operator="equal" stopIfTrue="1">
      <formula>"CW 2130-R11"</formula>
    </cfRule>
    <cfRule type="cellIs" priority="391" dxfId="733" operator="equal" stopIfTrue="1">
      <formula>"CW 3120-R2"</formula>
    </cfRule>
    <cfRule type="cellIs" priority="392" dxfId="733" operator="equal" stopIfTrue="1">
      <formula>"CW 3240-R7"</formula>
    </cfRule>
  </conditionalFormatting>
  <conditionalFormatting sqref="D307">
    <cfRule type="cellIs" priority="387" dxfId="733" operator="equal" stopIfTrue="1">
      <formula>"CW 2130-R11"</formula>
    </cfRule>
    <cfRule type="cellIs" priority="388" dxfId="733" operator="equal" stopIfTrue="1">
      <formula>"CW 3120-R2"</formula>
    </cfRule>
    <cfRule type="cellIs" priority="389" dxfId="733" operator="equal" stopIfTrue="1">
      <formula>"CW 3240-R7"</formula>
    </cfRule>
  </conditionalFormatting>
  <conditionalFormatting sqref="D308">
    <cfRule type="cellIs" priority="384" dxfId="733" operator="equal" stopIfTrue="1">
      <formula>"CW 2130-R11"</formula>
    </cfRule>
    <cfRule type="cellIs" priority="385" dxfId="733" operator="equal" stopIfTrue="1">
      <formula>"CW 3120-R2"</formula>
    </cfRule>
    <cfRule type="cellIs" priority="386" dxfId="733" operator="equal" stopIfTrue="1">
      <formula>"CW 3240-R7"</formula>
    </cfRule>
  </conditionalFormatting>
  <conditionalFormatting sqref="D309:D310">
    <cfRule type="cellIs" priority="381" dxfId="733" operator="equal" stopIfTrue="1">
      <formula>"CW 2130-R11"</formula>
    </cfRule>
    <cfRule type="cellIs" priority="382" dxfId="733" operator="equal" stopIfTrue="1">
      <formula>"CW 3120-R2"</formula>
    </cfRule>
    <cfRule type="cellIs" priority="383" dxfId="733" operator="equal" stopIfTrue="1">
      <formula>"CW 3240-R7"</formula>
    </cfRule>
  </conditionalFormatting>
  <conditionalFormatting sqref="D312">
    <cfRule type="cellIs" priority="378" dxfId="733" operator="equal" stopIfTrue="1">
      <formula>"CW 2130-R11"</formula>
    </cfRule>
    <cfRule type="cellIs" priority="379" dxfId="733" operator="equal" stopIfTrue="1">
      <formula>"CW 3120-R2"</formula>
    </cfRule>
    <cfRule type="cellIs" priority="380" dxfId="733" operator="equal" stopIfTrue="1">
      <formula>"CW 3240-R7"</formula>
    </cfRule>
  </conditionalFormatting>
  <conditionalFormatting sqref="D313">
    <cfRule type="cellIs" priority="375" dxfId="733" operator="equal" stopIfTrue="1">
      <formula>"CW 2130-R11"</formula>
    </cfRule>
    <cfRule type="cellIs" priority="376" dxfId="733" operator="equal" stopIfTrue="1">
      <formula>"CW 3120-R2"</formula>
    </cfRule>
    <cfRule type="cellIs" priority="377" dxfId="733" operator="equal" stopIfTrue="1">
      <formula>"CW 3240-R7"</formula>
    </cfRule>
  </conditionalFormatting>
  <conditionalFormatting sqref="D315">
    <cfRule type="cellIs" priority="368" dxfId="733" operator="equal" stopIfTrue="1">
      <formula>"CW 3120-R2"</formula>
    </cfRule>
    <cfRule type="cellIs" priority="369" dxfId="733" operator="equal" stopIfTrue="1">
      <formula>"CW 3240-R7"</formula>
    </cfRule>
  </conditionalFormatting>
  <conditionalFormatting sqref="D316">
    <cfRule type="cellIs" priority="365" dxfId="733" operator="equal" stopIfTrue="1">
      <formula>"CW 2130-R11"</formula>
    </cfRule>
    <cfRule type="cellIs" priority="366" dxfId="733" operator="equal" stopIfTrue="1">
      <formula>"CW 3120-R2"</formula>
    </cfRule>
    <cfRule type="cellIs" priority="367" dxfId="733" operator="equal" stopIfTrue="1">
      <formula>"CW 3240-R7"</formula>
    </cfRule>
  </conditionalFormatting>
  <conditionalFormatting sqref="D317">
    <cfRule type="cellIs" priority="360" dxfId="733" operator="equal" stopIfTrue="1">
      <formula>"CW 3120-R2"</formula>
    </cfRule>
    <cfRule type="cellIs" priority="361" dxfId="733" operator="equal" stopIfTrue="1">
      <formula>"CW 3240-R7"</formula>
    </cfRule>
  </conditionalFormatting>
  <conditionalFormatting sqref="D318">
    <cfRule type="cellIs" priority="356" dxfId="733" operator="equal" stopIfTrue="1">
      <formula>"CW 3120-R2"</formula>
    </cfRule>
    <cfRule type="cellIs" priority="357" dxfId="733" operator="equal" stopIfTrue="1">
      <formula>"CW 3240-R7"</formula>
    </cfRule>
  </conditionalFormatting>
  <conditionalFormatting sqref="D319">
    <cfRule type="cellIs" priority="354" dxfId="733" operator="equal" stopIfTrue="1">
      <formula>"CW 3120-R2"</formula>
    </cfRule>
    <cfRule type="cellIs" priority="355" dxfId="733" operator="equal" stopIfTrue="1">
      <formula>"CW 3240-R7"</formula>
    </cfRule>
  </conditionalFormatting>
  <conditionalFormatting sqref="D320">
    <cfRule type="cellIs" priority="348" dxfId="733" operator="equal" stopIfTrue="1">
      <formula>"CW 3120-R2"</formula>
    </cfRule>
    <cfRule type="cellIs" priority="349" dxfId="733" operator="equal" stopIfTrue="1">
      <formula>"CW 3240-R7"</formula>
    </cfRule>
  </conditionalFormatting>
  <conditionalFormatting sqref="D321">
    <cfRule type="cellIs" priority="346" dxfId="733" operator="equal" stopIfTrue="1">
      <formula>"CW 3120-R2"</formula>
    </cfRule>
    <cfRule type="cellIs" priority="347" dxfId="733" operator="equal" stopIfTrue="1">
      <formula>"CW 3240-R7"</formula>
    </cfRule>
  </conditionalFormatting>
  <conditionalFormatting sqref="D322">
    <cfRule type="cellIs" priority="344" dxfId="733" operator="equal" stopIfTrue="1">
      <formula>"CW 3120-R2"</formula>
    </cfRule>
    <cfRule type="cellIs" priority="345" dxfId="733" operator="equal" stopIfTrue="1">
      <formula>"CW 3240-R7"</formula>
    </cfRule>
  </conditionalFormatting>
  <conditionalFormatting sqref="D326">
    <cfRule type="cellIs" priority="332" dxfId="733" operator="equal" stopIfTrue="1">
      <formula>"CW 2130-R11"</formula>
    </cfRule>
    <cfRule type="cellIs" priority="333" dxfId="733" operator="equal" stopIfTrue="1">
      <formula>"CW 3120-R2"</formula>
    </cfRule>
    <cfRule type="cellIs" priority="334" dxfId="733" operator="equal" stopIfTrue="1">
      <formula>"CW 3240-R7"</formula>
    </cfRule>
  </conditionalFormatting>
  <conditionalFormatting sqref="D325">
    <cfRule type="cellIs" priority="335" dxfId="733" operator="equal" stopIfTrue="1">
      <formula>"CW 3120-R2"</formula>
    </cfRule>
    <cfRule type="cellIs" priority="336" dxfId="733" operator="equal" stopIfTrue="1">
      <formula>"CW 3240-R7"</formula>
    </cfRule>
  </conditionalFormatting>
  <conditionalFormatting sqref="D327">
    <cfRule type="cellIs" priority="329" dxfId="733" operator="equal" stopIfTrue="1">
      <formula>"CW 2130-R11"</formula>
    </cfRule>
    <cfRule type="cellIs" priority="330" dxfId="733" operator="equal" stopIfTrue="1">
      <formula>"CW 3120-R2"</formula>
    </cfRule>
    <cfRule type="cellIs" priority="331" dxfId="733" operator="equal" stopIfTrue="1">
      <formula>"CW 3240-R7"</formula>
    </cfRule>
  </conditionalFormatting>
  <conditionalFormatting sqref="D328">
    <cfRule type="cellIs" priority="327" dxfId="733" operator="equal" stopIfTrue="1">
      <formula>"CW 3120-R2"</formula>
    </cfRule>
    <cfRule type="cellIs" priority="328" dxfId="733" operator="equal" stopIfTrue="1">
      <formula>"CW 3240-R7"</formula>
    </cfRule>
  </conditionalFormatting>
  <conditionalFormatting sqref="D329">
    <cfRule type="cellIs" priority="323" dxfId="733" operator="equal" stopIfTrue="1">
      <formula>"CW 2130-R11"</formula>
    </cfRule>
    <cfRule type="cellIs" priority="324" dxfId="733" operator="equal" stopIfTrue="1">
      <formula>"CW 3240-R7"</formula>
    </cfRule>
  </conditionalFormatting>
  <conditionalFormatting sqref="D330">
    <cfRule type="cellIs" priority="321" dxfId="733" operator="equal" stopIfTrue="1">
      <formula>"CW 3120-R2"</formula>
    </cfRule>
    <cfRule type="cellIs" priority="322" dxfId="733" operator="equal" stopIfTrue="1">
      <formula>"CW 3240-R7"</formula>
    </cfRule>
  </conditionalFormatting>
  <conditionalFormatting sqref="D341">
    <cfRule type="cellIs" priority="305" dxfId="733" operator="equal" stopIfTrue="1">
      <formula>"CW 2130-R11"</formula>
    </cfRule>
    <cfRule type="cellIs" priority="306" dxfId="733" operator="equal" stopIfTrue="1">
      <formula>"CW 3120-R2"</formula>
    </cfRule>
    <cfRule type="cellIs" priority="307" dxfId="733" operator="equal" stopIfTrue="1">
      <formula>"CW 3240-R7"</formula>
    </cfRule>
  </conditionalFormatting>
  <conditionalFormatting sqref="D352">
    <cfRule type="cellIs" priority="281" dxfId="733" operator="equal" stopIfTrue="1">
      <formula>"CW 2130-R11"</formula>
    </cfRule>
    <cfRule type="cellIs" priority="282" dxfId="733" operator="equal" stopIfTrue="1">
      <formula>"CW 3120-R2"</formula>
    </cfRule>
    <cfRule type="cellIs" priority="283" dxfId="733" operator="equal" stopIfTrue="1">
      <formula>"CW 3240-R7"</formula>
    </cfRule>
  </conditionalFormatting>
  <conditionalFormatting sqref="D348">
    <cfRule type="cellIs" priority="296" dxfId="733" operator="equal" stopIfTrue="1">
      <formula>"CW 2130-R11"</formula>
    </cfRule>
    <cfRule type="cellIs" priority="297" dxfId="733" operator="equal" stopIfTrue="1">
      <formula>"CW 3120-R2"</formula>
    </cfRule>
    <cfRule type="cellIs" priority="298" dxfId="733" operator="equal" stopIfTrue="1">
      <formula>"CW 3240-R7"</formula>
    </cfRule>
  </conditionalFormatting>
  <conditionalFormatting sqref="D359">
    <cfRule type="cellIs" priority="263" dxfId="733" operator="equal" stopIfTrue="1">
      <formula>"CW 2130-R11"</formula>
    </cfRule>
    <cfRule type="cellIs" priority="264" dxfId="733" operator="equal" stopIfTrue="1">
      <formula>"CW 3120-R2"</formula>
    </cfRule>
    <cfRule type="cellIs" priority="265" dxfId="733" operator="equal" stopIfTrue="1">
      <formula>"CW 3240-R7"</formula>
    </cfRule>
  </conditionalFormatting>
  <conditionalFormatting sqref="D349">
    <cfRule type="cellIs" priority="293" dxfId="733" operator="equal" stopIfTrue="1">
      <formula>"CW 2130-R11"</formula>
    </cfRule>
    <cfRule type="cellIs" priority="294" dxfId="733" operator="equal" stopIfTrue="1">
      <formula>"CW 3120-R2"</formula>
    </cfRule>
    <cfRule type="cellIs" priority="295" dxfId="733" operator="equal" stopIfTrue="1">
      <formula>"CW 3240-R7"</formula>
    </cfRule>
  </conditionalFormatting>
  <conditionalFormatting sqref="D350:D351">
    <cfRule type="cellIs" priority="290" dxfId="733" operator="equal" stopIfTrue="1">
      <formula>"CW 2130-R11"</formula>
    </cfRule>
    <cfRule type="cellIs" priority="291" dxfId="733" operator="equal" stopIfTrue="1">
      <formula>"CW 3120-R2"</formula>
    </cfRule>
    <cfRule type="cellIs" priority="292" dxfId="733" operator="equal" stopIfTrue="1">
      <formula>"CW 3240-R7"</formula>
    </cfRule>
  </conditionalFormatting>
  <conditionalFormatting sqref="D353">
    <cfRule type="cellIs" priority="278" dxfId="733" operator="equal" stopIfTrue="1">
      <formula>"CW 2130-R11"</formula>
    </cfRule>
    <cfRule type="cellIs" priority="279" dxfId="733" operator="equal" stopIfTrue="1">
      <formula>"CW 3120-R2"</formula>
    </cfRule>
    <cfRule type="cellIs" priority="280" dxfId="733" operator="equal" stopIfTrue="1">
      <formula>"CW 3240-R7"</formula>
    </cfRule>
  </conditionalFormatting>
  <conditionalFormatting sqref="D354">
    <cfRule type="cellIs" priority="275" dxfId="733" operator="equal" stopIfTrue="1">
      <formula>"CW 2130-R11"</formula>
    </cfRule>
    <cfRule type="cellIs" priority="276" dxfId="733" operator="equal" stopIfTrue="1">
      <formula>"CW 3120-R2"</formula>
    </cfRule>
    <cfRule type="cellIs" priority="277" dxfId="733" operator="equal" stopIfTrue="1">
      <formula>"CW 3240-R7"</formula>
    </cfRule>
  </conditionalFormatting>
  <conditionalFormatting sqref="D355">
    <cfRule type="cellIs" priority="272" dxfId="733" operator="equal" stopIfTrue="1">
      <formula>"CW 2130-R11"</formula>
    </cfRule>
    <cfRule type="cellIs" priority="273" dxfId="733" operator="equal" stopIfTrue="1">
      <formula>"CW 3120-R2"</formula>
    </cfRule>
    <cfRule type="cellIs" priority="274" dxfId="733" operator="equal" stopIfTrue="1">
      <formula>"CW 3240-R7"</formula>
    </cfRule>
  </conditionalFormatting>
  <conditionalFormatting sqref="D356:D357">
    <cfRule type="cellIs" priority="269" dxfId="733" operator="equal" stopIfTrue="1">
      <formula>"CW 2130-R11"</formula>
    </cfRule>
    <cfRule type="cellIs" priority="270" dxfId="733" operator="equal" stopIfTrue="1">
      <formula>"CW 3120-R2"</formula>
    </cfRule>
    <cfRule type="cellIs" priority="271" dxfId="733" operator="equal" stopIfTrue="1">
      <formula>"CW 3240-R7"</formula>
    </cfRule>
  </conditionalFormatting>
  <conditionalFormatting sqref="D358">
    <cfRule type="cellIs" priority="266" dxfId="733" operator="equal" stopIfTrue="1">
      <formula>"CW 2130-R11"</formula>
    </cfRule>
    <cfRule type="cellIs" priority="267" dxfId="733" operator="equal" stopIfTrue="1">
      <formula>"CW 3120-R2"</formula>
    </cfRule>
    <cfRule type="cellIs" priority="268" dxfId="733" operator="equal" stopIfTrue="1">
      <formula>"CW 3240-R7"</formula>
    </cfRule>
  </conditionalFormatting>
  <conditionalFormatting sqref="D361">
    <cfRule type="cellIs" priority="260" dxfId="733" operator="equal" stopIfTrue="1">
      <formula>"CW 2130-R11"</formula>
    </cfRule>
    <cfRule type="cellIs" priority="261" dxfId="733" operator="equal" stopIfTrue="1">
      <formula>"CW 3120-R2"</formula>
    </cfRule>
    <cfRule type="cellIs" priority="262" dxfId="733" operator="equal" stopIfTrue="1">
      <formula>"CW 3240-R7"</formula>
    </cfRule>
  </conditionalFormatting>
  <conditionalFormatting sqref="D362:D363">
    <cfRule type="cellIs" priority="257" dxfId="733" operator="equal" stopIfTrue="1">
      <formula>"CW 2130-R11"</formula>
    </cfRule>
    <cfRule type="cellIs" priority="258" dxfId="733" operator="equal" stopIfTrue="1">
      <formula>"CW 3120-R2"</formula>
    </cfRule>
    <cfRule type="cellIs" priority="259" dxfId="733" operator="equal" stopIfTrue="1">
      <formula>"CW 3240-R7"</formula>
    </cfRule>
  </conditionalFormatting>
  <conditionalFormatting sqref="D366:D367">
    <cfRule type="cellIs" priority="248" dxfId="733" operator="equal" stopIfTrue="1">
      <formula>"CW 2130-R11"</formula>
    </cfRule>
    <cfRule type="cellIs" priority="249" dxfId="733" operator="equal" stopIfTrue="1">
      <formula>"CW 3120-R2"</formula>
    </cfRule>
    <cfRule type="cellIs" priority="250" dxfId="733" operator="equal" stopIfTrue="1">
      <formula>"CW 3240-R7"</formula>
    </cfRule>
  </conditionalFormatting>
  <conditionalFormatting sqref="D368">
    <cfRule type="cellIs" priority="245" dxfId="733" operator="equal" stopIfTrue="1">
      <formula>"CW 2130-R11"</formula>
    </cfRule>
    <cfRule type="cellIs" priority="246" dxfId="733" operator="equal" stopIfTrue="1">
      <formula>"CW 3120-R2"</formula>
    </cfRule>
    <cfRule type="cellIs" priority="247" dxfId="733" operator="equal" stopIfTrue="1">
      <formula>"CW 3240-R7"</formula>
    </cfRule>
  </conditionalFormatting>
  <conditionalFormatting sqref="D369">
    <cfRule type="cellIs" priority="242" dxfId="733" operator="equal" stopIfTrue="1">
      <formula>"CW 2130-R11"</formula>
    </cfRule>
    <cfRule type="cellIs" priority="243" dxfId="733" operator="equal" stopIfTrue="1">
      <formula>"CW 3120-R2"</formula>
    </cfRule>
    <cfRule type="cellIs" priority="244" dxfId="733" operator="equal" stopIfTrue="1">
      <formula>"CW 3240-R7"</formula>
    </cfRule>
  </conditionalFormatting>
  <conditionalFormatting sqref="D370">
    <cfRule type="cellIs" priority="239" dxfId="733" operator="equal" stopIfTrue="1">
      <formula>"CW 2130-R11"</formula>
    </cfRule>
    <cfRule type="cellIs" priority="240" dxfId="733" operator="equal" stopIfTrue="1">
      <formula>"CW 3120-R2"</formula>
    </cfRule>
    <cfRule type="cellIs" priority="241" dxfId="733" operator="equal" stopIfTrue="1">
      <formula>"CW 3240-R7"</formula>
    </cfRule>
  </conditionalFormatting>
  <conditionalFormatting sqref="D373:D375">
    <cfRule type="cellIs" priority="233" dxfId="733" operator="equal" stopIfTrue="1">
      <formula>"CW 2130-R11"</formula>
    </cfRule>
    <cfRule type="cellIs" priority="234" dxfId="733" operator="equal" stopIfTrue="1">
      <formula>"CW 3120-R2"</formula>
    </cfRule>
    <cfRule type="cellIs" priority="235" dxfId="733" operator="equal" stopIfTrue="1">
      <formula>"CW 3240-R7"</formula>
    </cfRule>
  </conditionalFormatting>
  <conditionalFormatting sqref="D376:D377">
    <cfRule type="cellIs" priority="230" dxfId="733" operator="equal" stopIfTrue="1">
      <formula>"CW 2130-R11"</formula>
    </cfRule>
    <cfRule type="cellIs" priority="231" dxfId="733" operator="equal" stopIfTrue="1">
      <formula>"CW 3120-R2"</formula>
    </cfRule>
    <cfRule type="cellIs" priority="232" dxfId="733" operator="equal" stopIfTrue="1">
      <formula>"CW 3240-R7"</formula>
    </cfRule>
  </conditionalFormatting>
  <conditionalFormatting sqref="D378">
    <cfRule type="cellIs" priority="221" dxfId="733" operator="equal" stopIfTrue="1">
      <formula>"CW 2130-R11"</formula>
    </cfRule>
    <cfRule type="cellIs" priority="222" dxfId="733" operator="equal" stopIfTrue="1">
      <formula>"CW 3120-R2"</formula>
    </cfRule>
    <cfRule type="cellIs" priority="223" dxfId="733" operator="equal" stopIfTrue="1">
      <formula>"CW 3240-R7"</formula>
    </cfRule>
  </conditionalFormatting>
  <conditionalFormatting sqref="D379">
    <cfRule type="cellIs" priority="218" dxfId="733" operator="equal" stopIfTrue="1">
      <formula>"CW 2130-R11"</formula>
    </cfRule>
    <cfRule type="cellIs" priority="219" dxfId="733" operator="equal" stopIfTrue="1">
      <formula>"CW 3120-R2"</formula>
    </cfRule>
    <cfRule type="cellIs" priority="220" dxfId="733" operator="equal" stopIfTrue="1">
      <formula>"CW 3240-R7"</formula>
    </cfRule>
  </conditionalFormatting>
  <conditionalFormatting sqref="D380">
    <cfRule type="cellIs" priority="215" dxfId="733" operator="equal" stopIfTrue="1">
      <formula>"CW 2130-R11"</formula>
    </cfRule>
    <cfRule type="cellIs" priority="216" dxfId="733" operator="equal" stopIfTrue="1">
      <formula>"CW 3120-R2"</formula>
    </cfRule>
    <cfRule type="cellIs" priority="217" dxfId="733" operator="equal" stopIfTrue="1">
      <formula>"CW 3240-R7"</formula>
    </cfRule>
  </conditionalFormatting>
  <conditionalFormatting sqref="D381">
    <cfRule type="cellIs" priority="209" dxfId="733" operator="equal" stopIfTrue="1">
      <formula>"CW 2130-R11"</formula>
    </cfRule>
    <cfRule type="cellIs" priority="210" dxfId="733" operator="equal" stopIfTrue="1">
      <formula>"CW 3120-R2"</formula>
    </cfRule>
    <cfRule type="cellIs" priority="211" dxfId="733" operator="equal" stopIfTrue="1">
      <formula>"CW 3240-R7"</formula>
    </cfRule>
  </conditionalFormatting>
  <conditionalFormatting sqref="D382:D383">
    <cfRule type="cellIs" priority="206" dxfId="733" operator="equal" stopIfTrue="1">
      <formula>"CW 2130-R11"</formula>
    </cfRule>
    <cfRule type="cellIs" priority="207" dxfId="733" operator="equal" stopIfTrue="1">
      <formula>"CW 3120-R2"</formula>
    </cfRule>
    <cfRule type="cellIs" priority="208" dxfId="733" operator="equal" stopIfTrue="1">
      <formula>"CW 3240-R7"</formula>
    </cfRule>
  </conditionalFormatting>
  <conditionalFormatting sqref="D384">
    <cfRule type="cellIs" priority="203" dxfId="733" operator="equal" stopIfTrue="1">
      <formula>"CW 2130-R11"</formula>
    </cfRule>
    <cfRule type="cellIs" priority="204" dxfId="733" operator="equal" stopIfTrue="1">
      <formula>"CW 3120-R2"</formula>
    </cfRule>
    <cfRule type="cellIs" priority="205" dxfId="733" operator="equal" stopIfTrue="1">
      <formula>"CW 3240-R7"</formula>
    </cfRule>
  </conditionalFormatting>
  <conditionalFormatting sqref="D385">
    <cfRule type="cellIs" priority="200" dxfId="733" operator="equal" stopIfTrue="1">
      <formula>"CW 2130-R11"</formula>
    </cfRule>
    <cfRule type="cellIs" priority="201" dxfId="733" operator="equal" stopIfTrue="1">
      <formula>"CW 3120-R2"</formula>
    </cfRule>
    <cfRule type="cellIs" priority="202" dxfId="733" operator="equal" stopIfTrue="1">
      <formula>"CW 3240-R7"</formula>
    </cfRule>
  </conditionalFormatting>
  <conditionalFormatting sqref="D386:D387">
    <cfRule type="cellIs" priority="197" dxfId="733" operator="equal" stopIfTrue="1">
      <formula>"CW 2130-R11"</formula>
    </cfRule>
    <cfRule type="cellIs" priority="198" dxfId="733" operator="equal" stopIfTrue="1">
      <formula>"CW 3120-R2"</formula>
    </cfRule>
    <cfRule type="cellIs" priority="199" dxfId="733" operator="equal" stopIfTrue="1">
      <formula>"CW 3240-R7"</formula>
    </cfRule>
  </conditionalFormatting>
  <conditionalFormatting sqref="D389">
    <cfRule type="cellIs" priority="194" dxfId="733" operator="equal" stopIfTrue="1">
      <formula>"CW 2130-R11"</formula>
    </cfRule>
    <cfRule type="cellIs" priority="195" dxfId="733" operator="equal" stopIfTrue="1">
      <formula>"CW 3120-R2"</formula>
    </cfRule>
    <cfRule type="cellIs" priority="196" dxfId="733" operator="equal" stopIfTrue="1">
      <formula>"CW 3240-R7"</formula>
    </cfRule>
  </conditionalFormatting>
  <conditionalFormatting sqref="D392">
    <cfRule type="cellIs" priority="184" dxfId="733" operator="equal" stopIfTrue="1">
      <formula>"CW 3120-R2"</formula>
    </cfRule>
    <cfRule type="cellIs" priority="185" dxfId="733" operator="equal" stopIfTrue="1">
      <formula>"CW 3240-R7"</formula>
    </cfRule>
  </conditionalFormatting>
  <conditionalFormatting sqref="D393">
    <cfRule type="cellIs" priority="181" dxfId="733" operator="equal" stopIfTrue="1">
      <formula>"CW 2130-R11"</formula>
    </cfRule>
    <cfRule type="cellIs" priority="182" dxfId="733" operator="equal" stopIfTrue="1">
      <formula>"CW 3120-R2"</formula>
    </cfRule>
    <cfRule type="cellIs" priority="183" dxfId="733" operator="equal" stopIfTrue="1">
      <formula>"CW 3240-R7"</formula>
    </cfRule>
  </conditionalFormatting>
  <conditionalFormatting sqref="D394">
    <cfRule type="cellIs" priority="178" dxfId="733" operator="equal" stopIfTrue="1">
      <formula>"CW 2130-R11"</formula>
    </cfRule>
    <cfRule type="cellIs" priority="179" dxfId="733" operator="equal" stopIfTrue="1">
      <formula>"CW 3120-R2"</formula>
    </cfRule>
    <cfRule type="cellIs" priority="180" dxfId="733" operator="equal" stopIfTrue="1">
      <formula>"CW 3240-R7"</formula>
    </cfRule>
  </conditionalFormatting>
  <conditionalFormatting sqref="D395">
    <cfRule type="cellIs" priority="176" dxfId="733" operator="equal" stopIfTrue="1">
      <formula>"CW 3120-R2"</formula>
    </cfRule>
    <cfRule type="cellIs" priority="177" dxfId="733" operator="equal" stopIfTrue="1">
      <formula>"CW 3240-R7"</formula>
    </cfRule>
  </conditionalFormatting>
  <conditionalFormatting sqref="D396">
    <cfRule type="cellIs" priority="172" dxfId="733" operator="equal" stopIfTrue="1">
      <formula>"CW 3120-R2"</formula>
    </cfRule>
    <cfRule type="cellIs" priority="173" dxfId="733" operator="equal" stopIfTrue="1">
      <formula>"CW 3240-R7"</formula>
    </cfRule>
  </conditionalFormatting>
  <conditionalFormatting sqref="D397">
    <cfRule type="cellIs" priority="170" dxfId="733" operator="equal" stopIfTrue="1">
      <formula>"CW 3120-R2"</formula>
    </cfRule>
    <cfRule type="cellIs" priority="171" dxfId="733" operator="equal" stopIfTrue="1">
      <formula>"CW 3240-R7"</formula>
    </cfRule>
  </conditionalFormatting>
  <conditionalFormatting sqref="D398">
    <cfRule type="cellIs" priority="160" dxfId="733" operator="equal" stopIfTrue="1">
      <formula>"CW 3120-R2"</formula>
    </cfRule>
    <cfRule type="cellIs" priority="161" dxfId="733" operator="equal" stopIfTrue="1">
      <formula>"CW 3240-R7"</formula>
    </cfRule>
  </conditionalFormatting>
  <conditionalFormatting sqref="D402">
    <cfRule type="cellIs" priority="148" dxfId="733" operator="equal" stopIfTrue="1">
      <formula>"CW 2130-R11"</formula>
    </cfRule>
    <cfRule type="cellIs" priority="149" dxfId="733" operator="equal" stopIfTrue="1">
      <formula>"CW 3120-R2"</formula>
    </cfRule>
    <cfRule type="cellIs" priority="150" dxfId="733" operator="equal" stopIfTrue="1">
      <formula>"CW 3240-R7"</formula>
    </cfRule>
  </conditionalFormatting>
  <conditionalFormatting sqref="D401">
    <cfRule type="cellIs" priority="151" dxfId="733" operator="equal" stopIfTrue="1">
      <formula>"CW 3120-R2"</formula>
    </cfRule>
    <cfRule type="cellIs" priority="152" dxfId="733" operator="equal" stopIfTrue="1">
      <formula>"CW 3240-R7"</formula>
    </cfRule>
  </conditionalFormatting>
  <conditionalFormatting sqref="D403">
    <cfRule type="cellIs" priority="145" dxfId="733" operator="equal" stopIfTrue="1">
      <formula>"CW 2130-R11"</formula>
    </cfRule>
    <cfRule type="cellIs" priority="146" dxfId="733" operator="equal" stopIfTrue="1">
      <formula>"CW 3120-R2"</formula>
    </cfRule>
    <cfRule type="cellIs" priority="147" dxfId="733" operator="equal" stopIfTrue="1">
      <formula>"CW 3240-R7"</formula>
    </cfRule>
  </conditionalFormatting>
  <conditionalFormatting sqref="D404">
    <cfRule type="cellIs" priority="143" dxfId="733" operator="equal" stopIfTrue="1">
      <formula>"CW 3120-R2"</formula>
    </cfRule>
    <cfRule type="cellIs" priority="144" dxfId="733" operator="equal" stopIfTrue="1">
      <formula>"CW 3240-R7"</formula>
    </cfRule>
  </conditionalFormatting>
  <conditionalFormatting sqref="D405">
    <cfRule type="cellIs" priority="139" dxfId="733" operator="equal" stopIfTrue="1">
      <formula>"CW 2130-R11"</formula>
    </cfRule>
    <cfRule type="cellIs" priority="140" dxfId="733" operator="equal" stopIfTrue="1">
      <formula>"CW 3240-R7"</formula>
    </cfRule>
  </conditionalFormatting>
  <conditionalFormatting sqref="D406">
    <cfRule type="cellIs" priority="137" dxfId="733" operator="equal" stopIfTrue="1">
      <formula>"CW 3120-R2"</formula>
    </cfRule>
    <cfRule type="cellIs" priority="138" dxfId="733" operator="equal" stopIfTrue="1">
      <formula>"CW 3240-R7"</formula>
    </cfRule>
  </conditionalFormatting>
  <conditionalFormatting sqref="D413">
    <cfRule type="cellIs" priority="124" dxfId="733" operator="equal" stopIfTrue="1">
      <formula>"CW 2130-R11"</formula>
    </cfRule>
    <cfRule type="cellIs" priority="125" dxfId="733" operator="equal" stopIfTrue="1">
      <formula>"CW 3120-R2"</formula>
    </cfRule>
    <cfRule type="cellIs" priority="126" dxfId="733" operator="equal" stopIfTrue="1">
      <formula>"CW 3240-R7"</formula>
    </cfRule>
  </conditionalFormatting>
  <conditionalFormatting sqref="D418">
    <cfRule type="cellIs" priority="121" dxfId="733" operator="equal" stopIfTrue="1">
      <formula>"CW 2130-R11"</formula>
    </cfRule>
    <cfRule type="cellIs" priority="122" dxfId="733" operator="equal" stopIfTrue="1">
      <formula>"CW 3120-R2"</formula>
    </cfRule>
    <cfRule type="cellIs" priority="123" dxfId="733" operator="equal" stopIfTrue="1">
      <formula>"CW 3240-R7"</formula>
    </cfRule>
  </conditionalFormatting>
  <conditionalFormatting sqref="D179">
    <cfRule type="cellIs" priority="113" dxfId="733" operator="equal" stopIfTrue="1">
      <formula>"CW 3120-R2"</formula>
    </cfRule>
    <cfRule type="cellIs" priority="114" dxfId="733" operator="equal" stopIfTrue="1">
      <formula>"CW 3240-R7"</formula>
    </cfRule>
  </conditionalFormatting>
  <conditionalFormatting sqref="D252">
    <cfRule type="cellIs" priority="107" dxfId="733" operator="equal" stopIfTrue="1">
      <formula>"CW 2130-R11"</formula>
    </cfRule>
    <cfRule type="cellIs" priority="108" dxfId="733" operator="equal" stopIfTrue="1">
      <formula>"CW 3120-R2"</formula>
    </cfRule>
    <cfRule type="cellIs" priority="109" dxfId="733" operator="equal" stopIfTrue="1">
      <formula>"CW 3240-R7"</formula>
    </cfRule>
  </conditionalFormatting>
  <conditionalFormatting sqref="D332">
    <cfRule type="cellIs" priority="100" dxfId="733" operator="equal" stopIfTrue="1">
      <formula>"CW 3120-R2"</formula>
    </cfRule>
    <cfRule type="cellIs" priority="101" dxfId="733" operator="equal" stopIfTrue="1">
      <formula>"CW 3240-R7"</formula>
    </cfRule>
  </conditionalFormatting>
  <conditionalFormatting sqref="D408">
    <cfRule type="cellIs" priority="95" dxfId="733" operator="equal" stopIfTrue="1">
      <formula>"CW 3120-R2"</formula>
    </cfRule>
    <cfRule type="cellIs" priority="96" dxfId="733" operator="equal" stopIfTrue="1">
      <formula>"CW 3240-R7"</formula>
    </cfRule>
  </conditionalFormatting>
  <conditionalFormatting sqref="D93">
    <cfRule type="cellIs" priority="89" dxfId="733" operator="equal" stopIfTrue="1">
      <formula>"CW 2130-R11"</formula>
    </cfRule>
    <cfRule type="cellIs" priority="90" dxfId="733" operator="equal" stopIfTrue="1">
      <formula>"CW 3120-R2"</formula>
    </cfRule>
    <cfRule type="cellIs" priority="91" dxfId="733" operator="equal" stopIfTrue="1">
      <formula>"CW 3240-R7"</formula>
    </cfRule>
  </conditionalFormatting>
  <conditionalFormatting sqref="D99">
    <cfRule type="cellIs" priority="83" dxfId="733" operator="equal" stopIfTrue="1">
      <formula>"CW 2130-R11"</formula>
    </cfRule>
    <cfRule type="cellIs" priority="84" dxfId="733" operator="equal" stopIfTrue="1">
      <formula>"CW 3120-R2"</formula>
    </cfRule>
    <cfRule type="cellIs" priority="85" dxfId="733" operator="equal" stopIfTrue="1">
      <formula>"CW 3240-R7"</formula>
    </cfRule>
  </conditionalFormatting>
  <conditionalFormatting sqref="D73">
    <cfRule type="cellIs" priority="80" dxfId="733" operator="equal" stopIfTrue="1">
      <formula>"CW 2130-R11"</formula>
    </cfRule>
    <cfRule type="cellIs" priority="81" dxfId="733" operator="equal" stopIfTrue="1">
      <formula>"CW 3120-R2"</formula>
    </cfRule>
    <cfRule type="cellIs" priority="82" dxfId="733" operator="equal" stopIfTrue="1">
      <formula>"CW 3240-R7"</formula>
    </cfRule>
  </conditionalFormatting>
  <conditionalFormatting sqref="D74">
    <cfRule type="cellIs" priority="77" dxfId="733" operator="equal" stopIfTrue="1">
      <formula>"CW 2130-R11"</formula>
    </cfRule>
    <cfRule type="cellIs" priority="78" dxfId="733" operator="equal" stopIfTrue="1">
      <formula>"CW 3120-R2"</formula>
    </cfRule>
    <cfRule type="cellIs" priority="79" dxfId="733" operator="equal" stopIfTrue="1">
      <formula>"CW 3240-R7"</formula>
    </cfRule>
  </conditionalFormatting>
  <conditionalFormatting sqref="D25">
    <cfRule type="cellIs" priority="71" dxfId="733" operator="equal" stopIfTrue="1">
      <formula>"CW 2130-R11"</formula>
    </cfRule>
    <cfRule type="cellIs" priority="72" dxfId="733" operator="equal" stopIfTrue="1">
      <formula>"CW 3120-R2"</formula>
    </cfRule>
    <cfRule type="cellIs" priority="73" dxfId="733" operator="equal" stopIfTrue="1">
      <formula>"CW 3240-R7"</formula>
    </cfRule>
  </conditionalFormatting>
  <conditionalFormatting sqref="D24">
    <cfRule type="cellIs" priority="74" dxfId="733" operator="equal" stopIfTrue="1">
      <formula>"CW 2130-R11"</formula>
    </cfRule>
    <cfRule type="cellIs" priority="75" dxfId="733" operator="equal" stopIfTrue="1">
      <formula>"CW 3120-R2"</formula>
    </cfRule>
    <cfRule type="cellIs" priority="76" dxfId="733" operator="equal" stopIfTrue="1">
      <formula>"CW 3240-R7"</formula>
    </cfRule>
  </conditionalFormatting>
  <conditionalFormatting sqref="D49">
    <cfRule type="cellIs" priority="68" dxfId="733" operator="equal" stopIfTrue="1">
      <formula>"CW 2130-R11"</formula>
    </cfRule>
    <cfRule type="cellIs" priority="69" dxfId="733" operator="equal" stopIfTrue="1">
      <formula>"CW 3120-R2"</formula>
    </cfRule>
    <cfRule type="cellIs" priority="70" dxfId="733" operator="equal" stopIfTrue="1">
      <formula>"CW 3240-R7"</formula>
    </cfRule>
  </conditionalFormatting>
  <conditionalFormatting sqref="D104:D105">
    <cfRule type="cellIs" priority="65" dxfId="733" operator="equal" stopIfTrue="1">
      <formula>"CW 2130-R11"</formula>
    </cfRule>
    <cfRule type="cellIs" priority="66" dxfId="733" operator="equal" stopIfTrue="1">
      <formula>"CW 3120-R2"</formula>
    </cfRule>
    <cfRule type="cellIs" priority="67" dxfId="733" operator="equal" stopIfTrue="1">
      <formula>"CW 3240-R7"</formula>
    </cfRule>
  </conditionalFormatting>
  <conditionalFormatting sqref="D110">
    <cfRule type="cellIs" priority="62" dxfId="733" operator="equal" stopIfTrue="1">
      <formula>"CW 2130-R11"</formula>
    </cfRule>
    <cfRule type="cellIs" priority="63" dxfId="733" operator="equal" stopIfTrue="1">
      <formula>"CW 3120-R2"</formula>
    </cfRule>
    <cfRule type="cellIs" priority="64" dxfId="733" operator="equal" stopIfTrue="1">
      <formula>"CW 3240-R7"</formula>
    </cfRule>
  </conditionalFormatting>
  <conditionalFormatting sqref="D134">
    <cfRule type="cellIs" priority="56" dxfId="733" operator="equal" stopIfTrue="1">
      <formula>"CW 2130-R11"</formula>
    </cfRule>
    <cfRule type="cellIs" priority="57" dxfId="733" operator="equal" stopIfTrue="1">
      <formula>"CW 3120-R2"</formula>
    </cfRule>
    <cfRule type="cellIs" priority="58" dxfId="733" operator="equal" stopIfTrue="1">
      <formula>"CW 3240-R7"</formula>
    </cfRule>
  </conditionalFormatting>
  <conditionalFormatting sqref="D133">
    <cfRule type="cellIs" priority="59" dxfId="733" operator="equal" stopIfTrue="1">
      <formula>"CW 2130-R11"</formula>
    </cfRule>
    <cfRule type="cellIs" priority="60" dxfId="733" operator="equal" stopIfTrue="1">
      <formula>"CW 3120-R2"</formula>
    </cfRule>
    <cfRule type="cellIs" priority="61" dxfId="733" operator="equal" stopIfTrue="1">
      <formula>"CW 3240-R7"</formula>
    </cfRule>
  </conditionalFormatting>
  <conditionalFormatting sqref="D161">
    <cfRule type="cellIs" priority="53" dxfId="733" operator="equal" stopIfTrue="1">
      <formula>"CW 2130-R11"</formula>
    </cfRule>
    <cfRule type="cellIs" priority="54" dxfId="733" operator="equal" stopIfTrue="1">
      <formula>"CW 3120-R2"</formula>
    </cfRule>
    <cfRule type="cellIs" priority="55" dxfId="733" operator="equal" stopIfTrue="1">
      <formula>"CW 3240-R7"</formula>
    </cfRule>
  </conditionalFormatting>
  <conditionalFormatting sqref="D212">
    <cfRule type="cellIs" priority="47" dxfId="733" operator="equal" stopIfTrue="1">
      <formula>"CW 2130-R11"</formula>
    </cfRule>
    <cfRule type="cellIs" priority="48" dxfId="733" operator="equal" stopIfTrue="1">
      <formula>"CW 3120-R2"</formula>
    </cfRule>
    <cfRule type="cellIs" priority="49" dxfId="733" operator="equal" stopIfTrue="1">
      <formula>"CW 3240-R7"</formula>
    </cfRule>
  </conditionalFormatting>
  <conditionalFormatting sqref="D211">
    <cfRule type="cellIs" priority="50" dxfId="733" operator="equal" stopIfTrue="1">
      <formula>"CW 2130-R11"</formula>
    </cfRule>
    <cfRule type="cellIs" priority="51" dxfId="733" operator="equal" stopIfTrue="1">
      <formula>"CW 3120-R2"</formula>
    </cfRule>
    <cfRule type="cellIs" priority="52" dxfId="733" operator="equal" stopIfTrue="1">
      <formula>"CW 3240-R7"</formula>
    </cfRule>
  </conditionalFormatting>
  <conditionalFormatting sqref="D228">
    <cfRule type="cellIs" priority="41" dxfId="733" operator="equal" stopIfTrue="1">
      <formula>"CW 2130-R11"</formula>
    </cfRule>
    <cfRule type="cellIs" priority="42" dxfId="733" operator="equal" stopIfTrue="1">
      <formula>"CW 3120-R2"</formula>
    </cfRule>
    <cfRule type="cellIs" priority="43" dxfId="733" operator="equal" stopIfTrue="1">
      <formula>"CW 3240-R7"</formula>
    </cfRule>
  </conditionalFormatting>
  <conditionalFormatting sqref="D237">
    <cfRule type="cellIs" priority="38" dxfId="733" operator="equal" stopIfTrue="1">
      <formula>"CW 2130-R11"</formula>
    </cfRule>
    <cfRule type="cellIs" priority="39" dxfId="733" operator="equal" stopIfTrue="1">
      <formula>"CW 3120-R2"</formula>
    </cfRule>
    <cfRule type="cellIs" priority="40" dxfId="733" operator="equal" stopIfTrue="1">
      <formula>"CW 3240-R7"</formula>
    </cfRule>
  </conditionalFormatting>
  <conditionalFormatting sqref="D338">
    <cfRule type="cellIs" priority="33" dxfId="733" operator="equal" stopIfTrue="1">
      <formula>"CW 2130-R11"</formula>
    </cfRule>
    <cfRule type="cellIs" priority="34" dxfId="733" operator="equal" stopIfTrue="1">
      <formula>"CW 3120-R2"</formula>
    </cfRule>
    <cfRule type="cellIs" priority="35" dxfId="733" operator="equal" stopIfTrue="1">
      <formula>"CW 3240-R7"</formula>
    </cfRule>
  </conditionalFormatting>
  <conditionalFormatting sqref="D365">
    <cfRule type="cellIs" priority="27" dxfId="733" operator="equal" stopIfTrue="1">
      <formula>"CW 2130-R11"</formula>
    </cfRule>
    <cfRule type="cellIs" priority="28" dxfId="733" operator="equal" stopIfTrue="1">
      <formula>"CW 3120-R2"</formula>
    </cfRule>
    <cfRule type="cellIs" priority="29" dxfId="733" operator="equal" stopIfTrue="1">
      <formula>"CW 3240-R7"</formula>
    </cfRule>
  </conditionalFormatting>
  <conditionalFormatting sqref="D337">
    <cfRule type="cellIs" priority="36" dxfId="733" operator="equal" stopIfTrue="1">
      <formula>"CW 3120-R2"</formula>
    </cfRule>
    <cfRule type="cellIs" priority="37" dxfId="733" operator="equal" stopIfTrue="1">
      <formula>"CW 3240-R7"</formula>
    </cfRule>
  </conditionalFormatting>
  <conditionalFormatting sqref="D390">
    <cfRule type="cellIs" priority="24" dxfId="733" operator="equal" stopIfTrue="1">
      <formula>"CW 2130-R11"</formula>
    </cfRule>
    <cfRule type="cellIs" priority="25" dxfId="733" operator="equal" stopIfTrue="1">
      <formula>"CW 3120-R2"</formula>
    </cfRule>
    <cfRule type="cellIs" priority="26" dxfId="733" operator="equal" stopIfTrue="1">
      <formula>"CW 3240-R7"</formula>
    </cfRule>
  </conditionalFormatting>
  <conditionalFormatting sqref="D364">
    <cfRule type="cellIs" priority="30" dxfId="733" operator="equal" stopIfTrue="1">
      <formula>"CW 2130-R11"</formula>
    </cfRule>
    <cfRule type="cellIs" priority="31" dxfId="733" operator="equal" stopIfTrue="1">
      <formula>"CW 3120-R2"</formula>
    </cfRule>
    <cfRule type="cellIs" priority="32" dxfId="733" operator="equal" stopIfTrue="1">
      <formula>"CW 3240-R7"</formula>
    </cfRule>
  </conditionalFormatting>
  <conditionalFormatting sqref="D415">
    <cfRule type="cellIs" priority="19" dxfId="733" operator="equal" stopIfTrue="1">
      <formula>"CW 2130-R11"</formula>
    </cfRule>
    <cfRule type="cellIs" priority="20" dxfId="733" operator="equal" stopIfTrue="1">
      <formula>"CW 3120-R2"</formula>
    </cfRule>
    <cfRule type="cellIs" priority="21" dxfId="733" operator="equal" stopIfTrue="1">
      <formula>"CW 3240-R7"</formula>
    </cfRule>
  </conditionalFormatting>
  <conditionalFormatting sqref="D414">
    <cfRule type="cellIs" priority="22" dxfId="733" operator="equal" stopIfTrue="1">
      <formula>"CW 3120-R2"</formula>
    </cfRule>
    <cfRule type="cellIs" priority="23" dxfId="733" operator="equal" stopIfTrue="1">
      <formula>"CW 3240-R7"</formula>
    </cfRule>
  </conditionalFormatting>
  <conditionalFormatting sqref="D267">
    <cfRule type="cellIs" priority="16" dxfId="733" operator="equal" stopIfTrue="1">
      <formula>"CW 2130-R11"</formula>
    </cfRule>
    <cfRule type="cellIs" priority="17" dxfId="733" operator="equal" stopIfTrue="1">
      <formula>"CW 3120-R2"</formula>
    </cfRule>
    <cfRule type="cellIs" priority="18" dxfId="733" operator="equal" stopIfTrue="1">
      <formula>"CW 3240-R7"</formula>
    </cfRule>
  </conditionalFormatting>
  <conditionalFormatting sqref="D181">
    <cfRule type="cellIs" priority="14" dxfId="733" operator="equal" stopIfTrue="1">
      <formula>"CW 3120-R2"</formula>
    </cfRule>
    <cfRule type="cellIs" priority="15" dxfId="733" operator="equal" stopIfTrue="1">
      <formula>"CW 3240-R7"</formula>
    </cfRule>
  </conditionalFormatting>
  <conditionalFormatting sqref="D182">
    <cfRule type="cellIs" priority="11" dxfId="733" operator="equal" stopIfTrue="1">
      <formula>"CW 2130-R11"</formula>
    </cfRule>
    <cfRule type="cellIs" priority="12" dxfId="733" operator="equal" stopIfTrue="1">
      <formula>"CW 3120-R2"</formula>
    </cfRule>
    <cfRule type="cellIs" priority="13" dxfId="733" operator="equal" stopIfTrue="1">
      <formula>"CW 3240-R7"</formula>
    </cfRule>
  </conditionalFormatting>
  <conditionalFormatting sqref="D334">
    <cfRule type="cellIs" priority="9" dxfId="733" operator="equal" stopIfTrue="1">
      <formula>"CW 3120-R2"</formula>
    </cfRule>
    <cfRule type="cellIs" priority="10" dxfId="733" operator="equal" stopIfTrue="1">
      <formula>"CW 3240-R7"</formula>
    </cfRule>
  </conditionalFormatting>
  <conditionalFormatting sqref="D335">
    <cfRule type="cellIs" priority="6" dxfId="733" operator="equal" stopIfTrue="1">
      <formula>"CW 2130-R11"</formula>
    </cfRule>
    <cfRule type="cellIs" priority="7" dxfId="733" operator="equal" stopIfTrue="1">
      <formula>"CW 3120-R2"</formula>
    </cfRule>
    <cfRule type="cellIs" priority="8" dxfId="733" operator="equal" stopIfTrue="1">
      <formula>"CW 3240-R7"</formula>
    </cfRule>
  </conditionalFormatting>
  <conditionalFormatting sqref="D410">
    <cfRule type="cellIs" priority="4" dxfId="733" operator="equal" stopIfTrue="1">
      <formula>"CW 3120-R2"</formula>
    </cfRule>
    <cfRule type="cellIs" priority="5" dxfId="733" operator="equal" stopIfTrue="1">
      <formula>"CW 3240-R7"</formula>
    </cfRule>
  </conditionalFormatting>
  <conditionalFormatting sqref="D411">
    <cfRule type="cellIs" priority="1" dxfId="733" operator="equal" stopIfTrue="1">
      <formula>"CW 2130-R11"</formula>
    </cfRule>
    <cfRule type="cellIs" priority="2" dxfId="733" operator="equal" stopIfTrue="1">
      <formula>"CW 3120-R2"</formula>
    </cfRule>
    <cfRule type="cellIs" priority="3" dxfId="733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8:G19 G27 G29 G37 G39:G40 G46 G52:G53 G55 G62:G63 G76 G78 G88:G89 G96 G107 G117:G118 G127:G128 G136 G138 G150:G152 G158 G164:G165 G168 G186 G184 G195:G196 G205:G206 G214 G216 G224 G234 G226:G228 G240 G245 G247:G249 G259 G198:G203 G271:G272 G281:G282 G285:G286 G288 G290 G292 G300 G302:G303 G310 G313 G316 G319 G321 G348:G349 G358:G359 G338 G367 G369 G377 G379:G380 G387 G393:G394 G397 G178 G413 G415 G11:G16 G32:G35 G43 G58 G65:G68 G81:G84 G86 G92:G93 G102:G105 G109:G110 G113 G120:G125 G141:G144 G146:G148 G155 G170:G171 G174:G176 G161 G188 G191 G22:G25 G49 G71:G74 G99 G131:G134 G180 G182 G209:G212 G219:G222 G231 G237 G242 G252:G255 G257 G261:G262 G265:G267 G274:G279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95:G298 G306:G307 G323:G324 G327:G329 G331 G421 G340:G341 G344 G351:G356 G362:G365 G372:G375 G383:G384 G390 G399:G400 G403:G405 G407 G335 G417:G418 G333 G409 G411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21 G26 G28 G30:G31 G36 G38 G41 G44:G45 G48 G51 G57 G64 G70 G408 G77 G79:G80 G85 G87 G90 G94:G95 G98 G101 G108 G112 G119 G126 G130 G135 G137 G139:G140 G145 G149 G153 G156:G157 G160 G163 G166:G167 G169 G172:G173 G177 G187 G190 G197 G204 G208 G213 G215 G217:G218 G223 G225 G229 G232:G233 G236 G239 G241 G243:G244 G246 G250:G251 G256 G260 G264 G273 G280 G284 G287 G289 G291 G293:G294 G299 G301 G304 G308:G309 G312 G315 G317:G318 G320 G322 G325:G326 G330 G339 G343 G350 G357 G361 G366 G368 G370:G371 G376 G378 G381 G385:G386 G389 G392 G395:G396 G398 G401:G402 G406 G416">
      <formula1>"isblank(G3)"</formula1>
    </dataValidation>
    <dataValidation type="custom" allowBlank="1" showInputMessage="1" showErrorMessage="1" error="If you can enter a Unit  Price in this cell, pLease contact the Contract Administrator immediately!" sqref="G420 G179 G332 G75 G181 G334 G410">
      <formula1>"isblank(G3)"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86 F338 F415">
      <formula1>IF(F186&gt;=0.1,ROUND(F186,1),0.1)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85 G337 G414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60" r:id="rId1"/>
  <headerFooter alignWithMargins="0">
    <oddHeader>&amp;L&amp;10The City of Winnipeg
Bid Opportunity No. 316-2016 
&amp;XTemplate Version: C420160226-RW&amp;R&amp;10Bid Submission
Page &amp;P+3 of 22</oddHeader>
    <oddFooter xml:space="preserve">&amp;R__________________
Name of Bidder                    </oddFooter>
  </headerFooter>
  <rowBreaks count="16" manualBreakCount="16">
    <brk id="29" min="1" max="7" man="1"/>
    <brk id="59" max="7" man="1"/>
    <brk id="84" min="1" max="7" man="1"/>
    <brk id="114" max="7" man="1"/>
    <brk id="138" min="1" max="7" man="1"/>
    <brk id="161" min="1" max="7" man="1"/>
    <brk id="192" max="7" man="1"/>
    <brk id="219" min="1" max="7" man="1"/>
    <brk id="245" min="1" max="7" man="1"/>
    <brk id="268" max="7" man="1"/>
    <brk id="295" min="1" max="7" man="1"/>
    <brk id="324" min="1" max="7" man="1"/>
    <brk id="345" min="1" max="7" man="1"/>
    <brk id="369" min="1" max="7" man="1"/>
    <brk id="390" min="1" max="7" man="1"/>
    <brk id="4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 4/7/2016
File Size:295,424
File Size 129,536</dc:description>
  <cp:lastModifiedBy>Heide, Chris</cp:lastModifiedBy>
  <cp:lastPrinted>2016-04-05T21:31:39Z</cp:lastPrinted>
  <dcterms:created xsi:type="dcterms:W3CDTF">1999-03-31T15:44:33Z</dcterms:created>
  <dcterms:modified xsi:type="dcterms:W3CDTF">2016-04-07T16:28:19Z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