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585" yWindow="45" windowWidth="12630" windowHeight="12345" firstSheet="1" activeTab="1"/>
  </bookViews>
  <sheets>
    <sheet name="Instructions" sheetId="1" r:id="rId1"/>
    <sheet name="FORM B - PRICES" sheetId="2" r:id="rId2"/>
  </sheets>
  <definedNames>
    <definedName name="ColumnTypes">{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HEADER">'FORM B - PRICES'!#REF!</definedName>
    <definedName name="PAGE1OF13">'FORM B - PRICES'!#REF!</definedName>
    <definedName name="_xlnm.Print_Area" localSheetId="1">'FORM B - PRICES'!$B$6:$H$229</definedName>
    <definedName name="_xlnm.Print_Area" localSheetId="0">'Instructions'!$A$1:$I$25</definedName>
    <definedName name="_xlnm.Print_Titles" localSheetId="1">'FORM B - PRICES'!$1:$5</definedName>
    <definedName name="_xlnm.Print_Titles">'FORM B - PRICES'!$B$4:$IV$4</definedName>
    <definedName name="TEMP">'FORM B - PRICES'!#REF!</definedName>
    <definedName name="TENDERNO.181-">'FORM B - PRICES'!#REF!</definedName>
    <definedName name="TENDERSUBMISSI">'FORM B - PRICES'!#REF!</definedName>
    <definedName name="TESTHEAD">'FORM B - PRICES'!#REF!</definedName>
    <definedName name="XEVERYTHING">'FORM B - PRICES'!$B$1:$IV$202</definedName>
    <definedName name="XITEMS">'FORM B - PRICES'!$B$6:$IV$202</definedName>
  </definedNames>
  <calcPr fullCalcOnLoad="1" fullPrecision="0"/>
</workbook>
</file>

<file path=xl/sharedStrings.xml><?xml version="1.0" encoding="utf-8"?>
<sst xmlns="http://schemas.openxmlformats.org/spreadsheetml/2006/main" count="901" uniqueCount="387">
  <si>
    <t>FORM B: PRICES</t>
  </si>
  <si>
    <t>UNIT PRICES</t>
  </si>
  <si>
    <t/>
  </si>
  <si>
    <t>ITEM</t>
  </si>
  <si>
    <t>DESCRIPTION</t>
  </si>
  <si>
    <t>SPEC.</t>
  </si>
  <si>
    <t>UNIT</t>
  </si>
  <si>
    <t>APPROX.</t>
  </si>
  <si>
    <t>UNIT PRICE</t>
  </si>
  <si>
    <t>AMOUNT</t>
  </si>
  <si>
    <t>REF.</t>
  </si>
  <si>
    <t>QUANTITY</t>
  </si>
  <si>
    <t>A</t>
  </si>
  <si>
    <t>B</t>
  </si>
  <si>
    <t>C</t>
  </si>
  <si>
    <t>D</t>
  </si>
  <si>
    <t>Subtotal:</t>
  </si>
  <si>
    <t>SUMMARY</t>
  </si>
  <si>
    <t>EARTH AND BASE WORKS</t>
  </si>
  <si>
    <t>ROADWORKS - RENEWALS</t>
  </si>
  <si>
    <t>JOINT AND CRACK SEALING</t>
  </si>
  <si>
    <t>ASSOCIATED DRAINAGE AND UNDERGROUND WORKS</t>
  </si>
  <si>
    <t>ADJUSTMENTS</t>
  </si>
  <si>
    <t>LANDSCAPING</t>
  </si>
  <si>
    <t>MISCELLANEOUS</t>
  </si>
  <si>
    <t>CODE</t>
  </si>
  <si>
    <t>INSTRUCTIONS</t>
  </si>
  <si>
    <t>Change view to Page Break Preview and define the print area.</t>
  </si>
  <si>
    <t xml:space="preserve">Insert Approx. Quantities in  appropriate cells. </t>
  </si>
  <si>
    <t xml:space="preserve"> Insert the location  and type of work (see "Scope of Work" in contract documents) as noted in the template, unless otherwise approved by the Project Coordinator.</t>
  </si>
  <si>
    <t>In Cell D2, check and correct as necessary the Bidding Instruction clause  # reference to 'Prices' in the Bid Opportunity.</t>
  </si>
  <si>
    <t xml:space="preserve"> Print out these instructions for reference as required. </t>
  </si>
  <si>
    <t xml:space="preserve">TOTAL BID PRICE (GST extra)                                                                              (in figures)                                             </t>
  </si>
  <si>
    <t xml:space="preserve">The sub-section titles (i.e.. Earthworks and Base Works) under each identified location/section can be modified  or deleted at the discretion of the consultant. They are there to assist in copying and pasting from the pay items list  and for organizational purposes where there are many pay items. </t>
  </si>
  <si>
    <t>m³</t>
  </si>
  <si>
    <t>A.2</t>
  </si>
  <si>
    <t>m²</t>
  </si>
  <si>
    <t>i)</t>
  </si>
  <si>
    <t>tonne</t>
  </si>
  <si>
    <t>A010</t>
  </si>
  <si>
    <t>Supplying and Placing Base Course Material</t>
  </si>
  <si>
    <t>each</t>
  </si>
  <si>
    <t>B004</t>
  </si>
  <si>
    <t>Slab Replacement</t>
  </si>
  <si>
    <t>B017</t>
  </si>
  <si>
    <t>Partial Slab Patches</t>
  </si>
  <si>
    <t>ii)</t>
  </si>
  <si>
    <t>B094</t>
  </si>
  <si>
    <t>Drilled Dowels</t>
  </si>
  <si>
    <t>B095</t>
  </si>
  <si>
    <t>19.1 mm Diameter</t>
  </si>
  <si>
    <t>B097</t>
  </si>
  <si>
    <t>Drilled Tie Bars</t>
  </si>
  <si>
    <t>B098</t>
  </si>
  <si>
    <t>20 M Deformed Tie Bar</t>
  </si>
  <si>
    <t xml:space="preserve">Miscellaneous Concrete Slab Renewal </t>
  </si>
  <si>
    <t>SD-228A</t>
  </si>
  <si>
    <t>m</t>
  </si>
  <si>
    <t>iii)</t>
  </si>
  <si>
    <t>Concrete Curb Renewal</t>
  </si>
  <si>
    <t>B189</t>
  </si>
  <si>
    <t>Regrading Existing Interlocking Paving Stones</t>
  </si>
  <si>
    <t>Main Line Paving</t>
  </si>
  <si>
    <t>C001</t>
  </si>
  <si>
    <t>Concrete Pavements, Median Slabs, Bull-noses, and Safety Medians</t>
  </si>
  <si>
    <t>D006</t>
  </si>
  <si>
    <t xml:space="preserve">Reflective Crack Maintenance </t>
  </si>
  <si>
    <t>E028</t>
  </si>
  <si>
    <t>E029</t>
  </si>
  <si>
    <t xml:space="preserve">AP-009 - Barrier Curb and Gutter Inlet Cover </t>
  </si>
  <si>
    <t>F001</t>
  </si>
  <si>
    <t>F003</t>
  </si>
  <si>
    <t>F005</t>
  </si>
  <si>
    <t>F007</t>
  </si>
  <si>
    <t>iv)</t>
  </si>
  <si>
    <t>G001</t>
  </si>
  <si>
    <t>Sodding</t>
  </si>
  <si>
    <t>B.1</t>
  </si>
  <si>
    <t>B.2</t>
  </si>
  <si>
    <t>B.3</t>
  </si>
  <si>
    <t>B.4</t>
  </si>
  <si>
    <t>B.5</t>
  </si>
  <si>
    <t>B.6</t>
  </si>
  <si>
    <t>B001</t>
  </si>
  <si>
    <t>B.7</t>
  </si>
  <si>
    <t>Pavement Removal</t>
  </si>
  <si>
    <t>B002</t>
  </si>
  <si>
    <t>Concrete Pavement</t>
  </si>
  <si>
    <t>B.8</t>
  </si>
  <si>
    <t>B.9</t>
  </si>
  <si>
    <t>B.10</t>
  </si>
  <si>
    <t>B.11</t>
  </si>
  <si>
    <t>B.12</t>
  </si>
  <si>
    <t>B.13</t>
  </si>
  <si>
    <t>Tie-ins and Approaches</t>
  </si>
  <si>
    <t>F002</t>
  </si>
  <si>
    <t>vert. m</t>
  </si>
  <si>
    <t>F009</t>
  </si>
  <si>
    <t>F010</t>
  </si>
  <si>
    <t>F011</t>
  </si>
  <si>
    <t>F018</t>
  </si>
  <si>
    <t>C.1</t>
  </si>
  <si>
    <t>C.2</t>
  </si>
  <si>
    <t>C.3</t>
  </si>
  <si>
    <t>C.4</t>
  </si>
  <si>
    <t>D.1</t>
  </si>
  <si>
    <t>D.2</t>
  </si>
  <si>
    <t>E023</t>
  </si>
  <si>
    <t>E024</t>
  </si>
  <si>
    <t>AP-004 - Standard Frame for Manhole and Catch Basin</t>
  </si>
  <si>
    <t>E025</t>
  </si>
  <si>
    <t>AP-005 - Standard Solid Cover for Standard Frame</t>
  </si>
  <si>
    <t>AP-008 - Barrier Curb and Gutter Inlet Frame and Box</t>
  </si>
  <si>
    <t>Adjustment of Catch Basins / Manholes Frames</t>
  </si>
  <si>
    <t>Replacing Existing Risers</t>
  </si>
  <si>
    <t>F002A</t>
  </si>
  <si>
    <t>Lifter Rings</t>
  </si>
  <si>
    <t>Adjustment of Valve Boxes</t>
  </si>
  <si>
    <t>Valve Box Extensions</t>
  </si>
  <si>
    <t>Adjustment of Curb Stop Boxes</t>
  </si>
  <si>
    <t>Curb Stop Extensions</t>
  </si>
  <si>
    <t xml:space="preserve">Hide the codes column "A". </t>
  </si>
  <si>
    <t xml:space="preserve">If your Project includes unsecured Provincial (or other) funding for some locations, select the worksheet "FORM B - PRICES W PROV FUND" otherwise use "FORM B - PRICES".  </t>
  </si>
  <si>
    <t xml:space="preserve">Tip - Copying and pasting a large block of items(rows), then deleting the items not required may be a more efficient.
If you select non adjacent rows (using CTRL) the "insert copied cells" options becomes unavailable, you can  paste in the selected non-adjacent rows but unless there are enough blank lines available cells will be over written. </t>
  </si>
  <si>
    <t>Correct Spec. references for non Standard items (i.e.. E-##)  to match the Specification numbering in the finalized Bid Opportunity document.</t>
  </si>
  <si>
    <t>Edit the header to correlate page numbering to the fianlized Bid Opportunity and insert the Bid Opportunity #.</t>
  </si>
  <si>
    <t xml:space="preserve"> When approved by PW Engineering,  create a (PDF) document for insertion into Part 'A' of the Bid Opportunity PDF document. </t>
  </si>
  <si>
    <t xml:space="preserve">Send an electronic copy of the Bid Tabulation to PW Engineering. </t>
  </si>
  <si>
    <t xml:space="preserve">Note: Integrate Form 'B'  with  existing bid tabulation and progress payment spreadsheets.  Retain Column 'A' codes and carry  forward to the tender tab to assist in compilation of price comparisons. </t>
  </si>
  <si>
    <r>
      <t xml:space="preserve">Using the </t>
    </r>
    <r>
      <rPr>
        <b/>
        <u val="single"/>
        <sz val="10"/>
        <color indexed="12"/>
        <rFont val="Times New Roman"/>
        <family val="1"/>
      </rPr>
      <t>Row</t>
    </r>
    <r>
      <rPr>
        <b/>
        <sz val="10"/>
        <color indexed="12"/>
        <rFont val="Times New Roman"/>
        <family val="1"/>
      </rPr>
      <t xml:space="preserve"> indicators Select and copy the required pay items from "20** Surface Works Pay Items...". </t>
    </r>
  </si>
  <si>
    <r>
      <t>Open file "20** Surface Works Pay Items Template (revised {</t>
    </r>
    <r>
      <rPr>
        <b/>
        <i/>
        <sz val="10"/>
        <color indexed="12"/>
        <rFont val="Times New Roman"/>
        <family val="1"/>
      </rPr>
      <t>date</t>
    </r>
    <r>
      <rPr>
        <b/>
        <sz val="10"/>
        <color indexed="12"/>
        <rFont val="Times New Roman"/>
        <family val="1"/>
      </rPr>
      <t>}) .XLS" .</t>
    </r>
  </si>
  <si>
    <r>
      <t>Check the file using "</t>
    </r>
    <r>
      <rPr>
        <b/>
        <i/>
        <sz val="10"/>
        <color indexed="12"/>
        <rFont val="Times New Roman"/>
        <family val="1"/>
      </rPr>
      <t>20** Quality Control Checks….xls</t>
    </r>
    <r>
      <rPr>
        <b/>
        <sz val="10"/>
        <color indexed="12"/>
        <rFont val="Times New Roman"/>
        <family val="1"/>
      </rPr>
      <t>"</t>
    </r>
  </si>
  <si>
    <t>Revise the reference in cell B2 to the "Prices" clause number of Part B - Bidding Procedures in your finalized Bid Opp Document .</t>
  </si>
  <si>
    <t>Delete the "Instructions" sheet and all other sheets except the applicable "Form B - Prices" sheet.</t>
  </si>
  <si>
    <t>Note if schedule has only one section (Part A) delete the summary section at the bottom.</t>
  </si>
  <si>
    <t>Renumber items and sections in "FORM B - PRICES", correct line spacing, DO NOT modify CODES!</t>
  </si>
  <si>
    <t xml:space="preserve"> Paste Selection into "FORM B - PRICES" using "insert copied cells" from the short cut menu.</t>
  </si>
  <si>
    <t xml:space="preserve">When all Bid Opp documents have been approved by the Project Coordinator, protect the sheet and forward with password and the associated quality control check sheet to PW Engineering for review . </t>
  </si>
  <si>
    <r>
      <t>Select -&gt; Window -&gt; Arrange -&gt; Horizontal, to display both workbooks.</t>
    </r>
    <r>
      <rPr>
        <b/>
        <sz val="10"/>
        <color indexed="8"/>
        <rFont val="Times New Roman"/>
        <family val="1"/>
      </rPr>
      <t xml:space="preserve"> </t>
    </r>
    <r>
      <rPr>
        <b/>
        <i/>
        <sz val="10"/>
        <color indexed="8"/>
        <rFont val="Times New Roman"/>
        <family val="1"/>
      </rPr>
      <t>(2010 - View -Arrange All)</t>
    </r>
  </si>
  <si>
    <t>A.3</t>
  </si>
  <si>
    <t>A.4</t>
  </si>
  <si>
    <t>A.5</t>
  </si>
  <si>
    <t>A.6</t>
  </si>
  <si>
    <t>A.7</t>
  </si>
  <si>
    <t>A.8</t>
  </si>
  <si>
    <t>A.9</t>
  </si>
  <si>
    <t>A.10</t>
  </si>
  <si>
    <t>B114rl</t>
  </si>
  <si>
    <t>A.11</t>
  </si>
  <si>
    <t xml:space="preserve">CW 3235-R9  </t>
  </si>
  <si>
    <t>B118rl</t>
  </si>
  <si>
    <t>100 mm Sidewalk</t>
  </si>
  <si>
    <t>B119rl</t>
  </si>
  <si>
    <t>a)</t>
  </si>
  <si>
    <t>Less than 5 sq.m.</t>
  </si>
  <si>
    <t>B120rl</t>
  </si>
  <si>
    <t>b)</t>
  </si>
  <si>
    <t>5 sq.m. to 20 sq.m.</t>
  </si>
  <si>
    <t>B121rl</t>
  </si>
  <si>
    <t>c)</t>
  </si>
  <si>
    <t>Greater than 20 sq.m.</t>
  </si>
  <si>
    <t>B154rl</t>
  </si>
  <si>
    <t>A.12</t>
  </si>
  <si>
    <t xml:space="preserve">CW 3240-R10 </t>
  </si>
  <si>
    <t>B155rl</t>
  </si>
  <si>
    <t>Barrier (150 mm reveal ht, Dowelled)</t>
  </si>
  <si>
    <t>SD-205,
SD-206A</t>
  </si>
  <si>
    <t>B156rl</t>
  </si>
  <si>
    <t>Less than 3 m</t>
  </si>
  <si>
    <t>B157rl</t>
  </si>
  <si>
    <t>3 m to 30 m</t>
  </si>
  <si>
    <t>B167rl</t>
  </si>
  <si>
    <t>Modified Barrier (150 mm reveal ht, Dowelled)</t>
  </si>
  <si>
    <t>SD-203B</t>
  </si>
  <si>
    <t>Curb Ramp (8-12 mm reveal ht, Monolithic)</t>
  </si>
  <si>
    <t>SD-229C,D</t>
  </si>
  <si>
    <t>B200</t>
  </si>
  <si>
    <t>A.13</t>
  </si>
  <si>
    <t>Planing of Pavement</t>
  </si>
  <si>
    <t>B201</t>
  </si>
  <si>
    <t>B219</t>
  </si>
  <si>
    <t>A.14</t>
  </si>
  <si>
    <t>Detectable Warning Surface Tiles</t>
  </si>
  <si>
    <t>A.15</t>
  </si>
  <si>
    <t>C011</t>
  </si>
  <si>
    <t>Construction of 150 mm Concrete Pavement (Reinforced)</t>
  </si>
  <si>
    <t>A.16</t>
  </si>
  <si>
    <t>A.17</t>
  </si>
  <si>
    <t>Type IA</t>
  </si>
  <si>
    <t>A.18</t>
  </si>
  <si>
    <t>CW 3250-R7</t>
  </si>
  <si>
    <t>E003</t>
  </si>
  <si>
    <t>A.19</t>
  </si>
  <si>
    <t xml:space="preserve">Catch Basin  </t>
  </si>
  <si>
    <t>CW 2130-R12</t>
  </si>
  <si>
    <t>E004</t>
  </si>
  <si>
    <t>E008</t>
  </si>
  <si>
    <t>A.20</t>
  </si>
  <si>
    <t>Sewer Service</t>
  </si>
  <si>
    <t>E009</t>
  </si>
  <si>
    <t>250 mm, PVC</t>
  </si>
  <si>
    <t>E010</t>
  </si>
  <si>
    <t>A.21</t>
  </si>
  <si>
    <t>Replacing Existing Manhole and Catch Basin  Frames &amp; Covers</t>
  </si>
  <si>
    <t>E036</t>
  </si>
  <si>
    <t>A.22</t>
  </si>
  <si>
    <t xml:space="preserve">Connecting to Existing Sewer </t>
  </si>
  <si>
    <t>E037</t>
  </si>
  <si>
    <t>250 mm (PVC) Connecting Pipe</t>
  </si>
  <si>
    <t>A.23</t>
  </si>
  <si>
    <t>E050</t>
  </si>
  <si>
    <t>A.24</t>
  </si>
  <si>
    <t>Abandoning Existing Drainage Inlets</t>
  </si>
  <si>
    <t>A.25</t>
  </si>
  <si>
    <t>A.26</t>
  </si>
  <si>
    <t>CW 3210-R7</t>
  </si>
  <si>
    <t>A.27</t>
  </si>
  <si>
    <t>Pre-cast Concrete Risers</t>
  </si>
  <si>
    <t>A.28</t>
  </si>
  <si>
    <t>51 mm</t>
  </si>
  <si>
    <t>A.29</t>
  </si>
  <si>
    <t>A.30</t>
  </si>
  <si>
    <t>A.31</t>
  </si>
  <si>
    <t>A.32</t>
  </si>
  <si>
    <t>CW 3510-R9</t>
  </si>
  <si>
    <t>G002</t>
  </si>
  <si>
    <t xml:space="preserve"> width &lt; 600 mm</t>
  </si>
  <si>
    <t>B.14</t>
  </si>
  <si>
    <t>B.15</t>
  </si>
  <si>
    <t>B.16</t>
  </si>
  <si>
    <t>B.17</t>
  </si>
  <si>
    <t>B.18</t>
  </si>
  <si>
    <t>B.19</t>
  </si>
  <si>
    <t>E038</t>
  </si>
  <si>
    <t>C.5</t>
  </si>
  <si>
    <t>C.6</t>
  </si>
  <si>
    <t>C.7</t>
  </si>
  <si>
    <t>C.8</t>
  </si>
  <si>
    <t>C.9</t>
  </si>
  <si>
    <t>B014</t>
  </si>
  <si>
    <t>150 mm Concrete Pavement (Reinforced)</t>
  </si>
  <si>
    <t>C.10</t>
  </si>
  <si>
    <t>150 mm Concrete Pavement (Type A)</t>
  </si>
  <si>
    <t>150 mm Concrete Pavement (Type B)</t>
  </si>
  <si>
    <t>150 mm Concrete Pavement (Type C)</t>
  </si>
  <si>
    <t>150 mm Concrete Pavement (Type D)</t>
  </si>
  <si>
    <t>C.11</t>
  </si>
  <si>
    <t>C.12</t>
  </si>
  <si>
    <t>B100r</t>
  </si>
  <si>
    <t>C.13</t>
  </si>
  <si>
    <t>Miscellaneous Concrete Slab Removal</t>
  </si>
  <si>
    <t>B107i</t>
  </si>
  <si>
    <t>C.14</t>
  </si>
  <si>
    <t xml:space="preserve">Miscellaneous Concrete Slab Installation </t>
  </si>
  <si>
    <t>B111i</t>
  </si>
  <si>
    <t>150 mm Reinforced Sidewalk</t>
  </si>
  <si>
    <t>C.15</t>
  </si>
  <si>
    <t>C.16</t>
  </si>
  <si>
    <t>C.17</t>
  </si>
  <si>
    <t>C.18</t>
  </si>
  <si>
    <t>C.19</t>
  </si>
  <si>
    <t>E006</t>
  </si>
  <si>
    <t xml:space="preserve">Catch Pit </t>
  </si>
  <si>
    <t>E007</t>
  </si>
  <si>
    <t>SD-023</t>
  </si>
  <si>
    <t>E012</t>
  </si>
  <si>
    <t>Drainage Connection Pipe</t>
  </si>
  <si>
    <t>E034</t>
  </si>
  <si>
    <t>Connecting to Existing Catch Basin</t>
  </si>
  <si>
    <t>E035</t>
  </si>
  <si>
    <t>D.3</t>
  </si>
  <si>
    <t>D.4</t>
  </si>
  <si>
    <t>D.5</t>
  </si>
  <si>
    <t>D.6</t>
  </si>
  <si>
    <t>CW 3330-R5</t>
  </si>
  <si>
    <t>200 mm Concrete Pavement (Reinforced)</t>
  </si>
  <si>
    <t>200 mm Concrete Pavement (Type A)</t>
  </si>
  <si>
    <t>200 mm Concrete Pavement (Type B)</t>
  </si>
  <si>
    <t>200 mm Concrete Pavement (Type D)</t>
  </si>
  <si>
    <t>B158rl</t>
  </si>
  <si>
    <t xml:space="preserve">c) </t>
  </si>
  <si>
    <t>76 mm</t>
  </si>
  <si>
    <t>B030</t>
  </si>
  <si>
    <t>B031</t>
  </si>
  <si>
    <t>B033</t>
  </si>
  <si>
    <t>SARGENT AVENUE - VICTOR STREET TO ARLINGTON STREET, REHABILITATION</t>
  </si>
  <si>
    <t>CW 3110-R19</t>
  </si>
  <si>
    <t xml:space="preserve">CW 3230-R8
</t>
  </si>
  <si>
    <t>B190</t>
  </si>
  <si>
    <t xml:space="preserve">Construction of Asphaltic Concrete Overlay </t>
  </si>
  <si>
    <t xml:space="preserve">CW 3410-R11 </t>
  </si>
  <si>
    <t>B191</t>
  </si>
  <si>
    <t>B193</t>
  </si>
  <si>
    <t>B194</t>
  </si>
  <si>
    <t>B195</t>
  </si>
  <si>
    <t xml:space="preserve">CW 3450-R6 </t>
  </si>
  <si>
    <r>
      <t>1</t>
    </r>
    <r>
      <rPr>
        <b/>
        <sz val="12"/>
        <color indexed="10"/>
        <rFont val="Arial"/>
        <family val="2"/>
      </rPr>
      <t xml:space="preserve"> </t>
    </r>
    <r>
      <rPr>
        <sz val="12"/>
        <color indexed="8"/>
        <rFont val="Arial"/>
        <family val="2"/>
      </rPr>
      <t>- 50 mm Depth (Asphalt)</t>
    </r>
  </si>
  <si>
    <t>B202</t>
  </si>
  <si>
    <t>50 - 100 mm Depth (Asphalt)</t>
  </si>
  <si>
    <t>CW 3326-R3</t>
  </si>
  <si>
    <t>E047</t>
  </si>
  <si>
    <t>Removal of Existing Catch Pit</t>
  </si>
  <si>
    <t>F004</t>
  </si>
  <si>
    <t>38 mm</t>
  </si>
  <si>
    <t>F006</t>
  </si>
  <si>
    <t>64 mm</t>
  </si>
  <si>
    <t>F022</t>
  </si>
  <si>
    <r>
      <t>Raising of</t>
    </r>
    <r>
      <rPr>
        <b/>
        <sz val="12"/>
        <color indexed="8"/>
        <rFont val="Arial"/>
        <family val="2"/>
      </rPr>
      <t xml:space="preserve"> </t>
    </r>
    <r>
      <rPr>
        <sz val="12"/>
        <color indexed="8"/>
        <rFont val="Arial"/>
        <family val="2"/>
      </rPr>
      <t>Existing</t>
    </r>
    <r>
      <rPr>
        <b/>
        <sz val="12"/>
        <color indexed="8"/>
        <rFont val="Arial"/>
        <family val="2"/>
      </rPr>
      <t xml:space="preserve"> </t>
    </r>
    <r>
      <rPr>
        <sz val="12"/>
        <color indexed="8"/>
        <rFont val="Arial"/>
        <family val="2"/>
      </rPr>
      <t>Hydrant</t>
    </r>
  </si>
  <si>
    <t>CW 2110-R11</t>
  </si>
  <si>
    <t>ISABEL STREET - NOTRE DAME AVENUE TO WILLIAM AVENUE, MILL AND FILL</t>
  </si>
  <si>
    <t>NOTRE DAME AVENUE (EASTBOUND) - WALL STREET TO ARLINGTON STREET, MILL AND FILL</t>
  </si>
  <si>
    <t>B034-24</t>
  </si>
  <si>
    <t>Slab Replacement - Early Opening (24 hour)</t>
  </si>
  <si>
    <t>B041-24</t>
  </si>
  <si>
    <t>B047-24</t>
  </si>
  <si>
    <t>Partial Slab Patches - Early Opening (24 hour)</t>
  </si>
  <si>
    <t>B056-24</t>
  </si>
  <si>
    <t>B057-24</t>
  </si>
  <si>
    <t>B059-24</t>
  </si>
  <si>
    <t>B104rA</t>
  </si>
  <si>
    <t>B184rlA</t>
  </si>
  <si>
    <t>F015</t>
  </si>
  <si>
    <t>Adjustment of Curb and Gutter Inlet Frames</t>
  </si>
  <si>
    <t>B116rl</t>
  </si>
  <si>
    <t>Monolithic Median Slab</t>
  </si>
  <si>
    <t>SD-226A</t>
  </si>
  <si>
    <t>B105r</t>
  </si>
  <si>
    <t>Bullnose</t>
  </si>
  <si>
    <t>G005</t>
  </si>
  <si>
    <t>Salt Tolerant Grass Seeding</t>
  </si>
  <si>
    <t>E17</t>
  </si>
  <si>
    <t>Barrier (100 mm reveal ht, Dowelled)</t>
  </si>
  <si>
    <t>C054A</t>
  </si>
  <si>
    <t>Interlocking Paving Stones</t>
  </si>
  <si>
    <t>In a Trench, Class B Bedding, Class 3 Backfill</t>
  </si>
  <si>
    <t>ROADWORK - NEW CONSTRUCTION</t>
  </si>
  <si>
    <t>CW 3310-R17</t>
  </si>
  <si>
    <t>250 mm Drainage Connection Pipe</t>
  </si>
  <si>
    <t>Black Granite Mulch</t>
  </si>
  <si>
    <t>SEWER REPAIRS - SARGENT AVENUE AND NOTRE DAME AVENUE</t>
  </si>
  <si>
    <t>SARGENT AVENUE  (S-MA20017580)</t>
  </si>
  <si>
    <t>E017</t>
  </si>
  <si>
    <t>Sewer Repair - Up to 3.0 Meters Long</t>
  </si>
  <si>
    <t>E018</t>
  </si>
  <si>
    <t>E019</t>
  </si>
  <si>
    <t>E020</t>
  </si>
  <si>
    <t xml:space="preserve">Sewer Repair - In Addition to First 3.0 Meters </t>
  </si>
  <si>
    <t>E021</t>
  </si>
  <si>
    <t>E022</t>
  </si>
  <si>
    <t>E022A</t>
  </si>
  <si>
    <t>Sewer Inspection ( following repair)</t>
  </si>
  <si>
    <t>CW2145-R3</t>
  </si>
  <si>
    <t>E022B</t>
  </si>
  <si>
    <t>Class 3 Backfill</t>
  </si>
  <si>
    <t>NOTRE DAME AVENUE (S-CL16C01-16)</t>
  </si>
  <si>
    <t>A.1</t>
  </si>
  <si>
    <t>Holland Stone - Charcoal</t>
  </si>
  <si>
    <t>Greater than 30 m</t>
  </si>
  <si>
    <t>SD-024, 1200 mm deep</t>
  </si>
  <si>
    <t>Connecting to 300 mm  Sewer</t>
  </si>
  <si>
    <t>B032</t>
  </si>
  <si>
    <t>200 mm, Clay</t>
  </si>
  <si>
    <t>200 mm Clay</t>
  </si>
  <si>
    <t>300 mm, Clay</t>
  </si>
  <si>
    <t>300 mm Clay</t>
  </si>
  <si>
    <t>Sewer Repair (CB Lead) - Up to 3.0 Meters Long</t>
  </si>
  <si>
    <t xml:space="preserve">Sewer Repair (CB Lead) - In Addition to First 3.0 Meters </t>
  </si>
  <si>
    <t>B117rl</t>
  </si>
  <si>
    <t>Safety Median</t>
  </si>
  <si>
    <t>SD-226B</t>
  </si>
  <si>
    <t>E13</t>
  </si>
  <si>
    <t xml:space="preserve">100mm Sidewalk with Block-outs for Interlocking Paving Stones </t>
  </si>
  <si>
    <t xml:space="preserve">Construction of 100mm Sidewalk with Block-outs for Interlocking Paving Stones </t>
  </si>
  <si>
    <t>CW 3325-R5 E11</t>
  </si>
  <si>
    <t>CW 3335-R1 E12</t>
  </si>
  <si>
    <t>Removal of Existing Trees including Root Mass</t>
  </si>
  <si>
    <t>E10</t>
  </si>
  <si>
    <t>(SEE B9)</t>
  </si>
  <si>
    <t>A.33</t>
  </si>
  <si>
    <t>A.34</t>
  </si>
  <si>
    <t>A.35</t>
  </si>
  <si>
    <t>A.36</t>
  </si>
  <si>
    <t>A.37</t>
  </si>
  <si>
    <t>A.38</t>
  </si>
  <si>
    <t>A.39</t>
  </si>
  <si>
    <t>Pavement Repair Fabric</t>
  </si>
  <si>
    <t>E14</t>
  </si>
</sst>
</file>

<file path=xl/styles.xml><?xml version="1.0" encoding="utf-8"?>
<styleSheet xmlns="http://schemas.openxmlformats.org/spreadsheetml/2006/main">
  <numFmts count="4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quot;&quot;;@"/>
    <numFmt numFmtId="173" formatCode="0;0;[Red]&quot;###&quot;;@"/>
    <numFmt numFmtId="174" formatCode="&quot;$&quot;#,##0.00"/>
    <numFmt numFmtId="175" formatCode="0.0%"/>
    <numFmt numFmtId="176" formatCode="&quot;Subtotal: &quot;#\ ###\ ##0.00;;&quot;Subtotal: Nil&quot;;@"/>
    <numFmt numFmtId="177" formatCode="#\ ###\ ##0.00;;0;@"/>
    <numFmt numFmtId="178" formatCode="&quot;Subtotal: &quot;#\ ###\ ##0.00;;&quot;Subtotal:                &quot;;@"/>
    <numFmt numFmtId="179" formatCode="0.0"/>
    <numFmt numFmtId="180" formatCode="0.000"/>
    <numFmt numFmtId="181" formatCode="&quot;&quot;;&quot;&quot;;&quot;&quot;;&quot;&quot;"/>
    <numFmt numFmtId="182" formatCode="#\ ###\ ##0;[Red]#\ ###\ ##0;[Red]0;[Red]@"/>
    <numFmt numFmtId="183" formatCode="#\ ###\ ##0.00;;0;[Red]@"/>
    <numFmt numFmtId="184" formatCode="0;\-0;0;@"/>
    <numFmt numFmtId="185" formatCode="#\ ###\ ##0.00;;&quot;(in figures)                                 &quot;;@"/>
    <numFmt numFmtId="186" formatCode="#\ ###\ ##0.00;;;@"/>
    <numFmt numFmtId="187" formatCode="#\ ###\ ##0.?;[Red]0;[Red]0;[Red]@"/>
    <numFmt numFmtId="188" formatCode="#\ ###\ ##0.00;;;"/>
    <numFmt numFmtId="189" formatCode=";;;"/>
    <numFmt numFmtId="190" formatCode="#\ ###\ ##0.00"/>
    <numFmt numFmtId="191" formatCode="[Red]&quot;Z&quot;;[Red]&quot;Z&quot;;[Red]&quot;Z&quot;;@"/>
    <numFmt numFmtId="192" formatCode="#\ ###\ ##0.###;0.##%;[Red]0;[Red]@"/>
    <numFmt numFmtId="193" formatCode="#\ ###\ ##0.00;[Red]&quot;Error&quot;;\N\i\l;"/>
    <numFmt numFmtId="194" formatCode="#\ ###\ ##0.00;;&quot;Nil&quot;;@"/>
    <numFmt numFmtId="195" formatCode="&quot;Yes&quot;;&quot;Yes&quot;;&quot;No&quot;"/>
    <numFmt numFmtId="196" formatCode="&quot;True&quot;;&quot;True&quot;;&quot;False&quot;"/>
    <numFmt numFmtId="197" formatCode="&quot;On&quot;;&quot;On&quot;;&quot;Off&quot;"/>
    <numFmt numFmtId="198" formatCode="[$€-2]\ #,##0.00_);[Red]\([$€-2]\ #,##0.00\)"/>
    <numFmt numFmtId="199" formatCode="#,##0.0"/>
  </numFmts>
  <fonts count="76">
    <font>
      <sz val="12"/>
      <name val="Arial"/>
      <family val="0"/>
    </font>
    <font>
      <sz val="6"/>
      <color indexed="8"/>
      <name val="Arial"/>
      <family val="0"/>
    </font>
    <font>
      <b/>
      <sz val="12"/>
      <color indexed="8"/>
      <name val="Arial"/>
      <family val="0"/>
    </font>
    <font>
      <b/>
      <u val="single"/>
      <sz val="12"/>
      <color indexed="8"/>
      <name val="Arial"/>
      <family val="0"/>
    </font>
    <font>
      <b/>
      <sz val="12"/>
      <name val="Arial"/>
      <family val="2"/>
    </font>
    <font>
      <b/>
      <sz val="6"/>
      <color indexed="8"/>
      <name val="Arial"/>
      <family val="2"/>
    </font>
    <font>
      <b/>
      <i/>
      <u val="single"/>
      <sz val="12"/>
      <color indexed="8"/>
      <name val="Arial"/>
      <family val="2"/>
    </font>
    <font>
      <b/>
      <sz val="10"/>
      <color indexed="12"/>
      <name val="Times New Roman"/>
      <family val="1"/>
    </font>
    <font>
      <b/>
      <u val="single"/>
      <sz val="10"/>
      <color indexed="12"/>
      <name val="Times New Roman"/>
      <family val="1"/>
    </font>
    <font>
      <b/>
      <u val="single"/>
      <sz val="14"/>
      <color indexed="12"/>
      <name val="Times New Roman"/>
      <family val="1"/>
    </font>
    <font>
      <b/>
      <i/>
      <sz val="10"/>
      <color indexed="12"/>
      <name val="Times New Roman"/>
      <family val="1"/>
    </font>
    <font>
      <i/>
      <sz val="12"/>
      <name val="Arial"/>
      <family val="2"/>
    </font>
    <font>
      <sz val="10"/>
      <name val="Arial"/>
      <family val="2"/>
    </font>
    <font>
      <sz val="10"/>
      <name val="MS Sans Serif"/>
      <family val="2"/>
    </font>
    <font>
      <sz val="20"/>
      <color indexed="8"/>
      <name val="Arial"/>
      <family val="2"/>
    </font>
    <font>
      <sz val="9"/>
      <color indexed="8"/>
      <name val="Arial"/>
      <family val="2"/>
    </font>
    <font>
      <b/>
      <sz val="10"/>
      <color indexed="8"/>
      <name val="Arial"/>
      <family val="2"/>
    </font>
    <font>
      <b/>
      <u val="single"/>
      <sz val="10"/>
      <color indexed="8"/>
      <name val="Arial"/>
      <family val="2"/>
    </font>
    <font>
      <b/>
      <u val="single"/>
      <sz val="11"/>
      <color indexed="8"/>
      <name val="Arial"/>
      <family val="2"/>
    </font>
    <font>
      <b/>
      <sz val="9"/>
      <color indexed="8"/>
      <name val="Arial"/>
      <family val="2"/>
    </font>
    <font>
      <u val="single"/>
      <sz val="7.5"/>
      <color indexed="36"/>
      <name val="MS Sans Serif"/>
      <family val="2"/>
    </font>
    <font>
      <u val="single"/>
      <sz val="7.5"/>
      <color indexed="12"/>
      <name val="MS Sans Serif"/>
      <family val="2"/>
    </font>
    <font>
      <sz val="9"/>
      <name val="Arial"/>
      <family val="2"/>
    </font>
    <font>
      <b/>
      <sz val="11"/>
      <color indexed="8"/>
      <name val="Arial"/>
      <family val="2"/>
    </font>
    <font>
      <b/>
      <sz val="10"/>
      <color indexed="12"/>
      <name val="Arial"/>
      <family val="2"/>
    </font>
    <font>
      <u val="single"/>
      <sz val="10"/>
      <color indexed="8"/>
      <name val="Arial"/>
      <family val="2"/>
    </font>
    <font>
      <u val="single"/>
      <sz val="9"/>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0"/>
      <color indexed="8"/>
      <name val="Times New Roman"/>
      <family val="1"/>
    </font>
    <font>
      <b/>
      <i/>
      <sz val="10"/>
      <color indexed="8"/>
      <name val="Times New Roman"/>
      <family val="1"/>
    </font>
    <font>
      <sz val="12"/>
      <color indexed="8"/>
      <name val="Arial"/>
      <family val="2"/>
    </font>
    <font>
      <sz val="10"/>
      <color indexed="8"/>
      <name val="MS Sans Serif"/>
      <family val="2"/>
    </font>
    <font>
      <b/>
      <sz val="10"/>
      <color indexed="8"/>
      <name val="MS Sans Serif"/>
      <family val="2"/>
    </font>
    <font>
      <b/>
      <sz val="12"/>
      <color indexed="10"/>
      <name val="Arial"/>
      <family val="2"/>
    </font>
    <font>
      <b/>
      <sz val="13"/>
      <color indexed="8"/>
      <name val="MS Sans Serif"/>
      <family val="2"/>
    </font>
    <font>
      <b/>
      <i/>
      <sz val="12"/>
      <name val="Arial"/>
      <family val="2"/>
    </font>
    <font>
      <sz val="12"/>
      <color indexed="10"/>
      <name val="Arial"/>
      <family val="2"/>
    </font>
    <font>
      <sz val="10"/>
      <color indexed="10"/>
      <name val="MS Sans Serif"/>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Arial"/>
      <family val="2"/>
    </font>
    <font>
      <sz val="10"/>
      <color theme="1"/>
      <name val="MS Sans Serif"/>
      <family val="2"/>
    </font>
    <font>
      <sz val="12"/>
      <color rgb="FFFF0000"/>
      <name val="Arial"/>
      <family val="2"/>
    </font>
    <font>
      <sz val="10"/>
      <color rgb="FFFF0000"/>
      <name val="MS Sans Serif"/>
      <family val="2"/>
    </font>
    <font>
      <b/>
      <sz val="12"/>
      <color theme="1"/>
      <name val="Arial"/>
      <family val="2"/>
    </font>
  </fonts>
  <fills count="59">
    <fill>
      <patternFill/>
    </fill>
    <fill>
      <patternFill patternType="gray125"/>
    </fill>
    <fill>
      <patternFill patternType="solid">
        <fgColor indexed="9"/>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indexed="13"/>
        <bgColor indexed="64"/>
      </patternFill>
    </fill>
  </fills>
  <borders count="58">
    <border>
      <left/>
      <right/>
      <top/>
      <bottom/>
      <diagonal/>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color indexed="63"/>
      </left>
      <right>
        <color indexed="63"/>
      </right>
      <top>
        <color indexed="63"/>
      </top>
      <bottom style="thin">
        <color indexed="8"/>
      </bottom>
    </border>
    <border>
      <left style="thin">
        <color indexed="8"/>
      </left>
      <right style="thin">
        <color indexed="8"/>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double">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style="double">
        <color indexed="8"/>
      </bottom>
    </border>
    <border>
      <left>
        <color indexed="63"/>
      </left>
      <right>
        <color indexed="63"/>
      </right>
      <top>
        <color indexed="63"/>
      </top>
      <bottom style="double">
        <color indexed="8"/>
      </bottom>
    </border>
    <border>
      <left>
        <color indexed="63"/>
      </left>
      <right style="thin">
        <color indexed="8"/>
      </right>
      <top>
        <color indexed="63"/>
      </top>
      <bottom style="double">
        <color indexed="8"/>
      </bottom>
    </border>
    <border>
      <left style="thin"/>
      <right>
        <color indexed="63"/>
      </right>
      <top>
        <color indexed="63"/>
      </top>
      <bottom style="thin"/>
    </border>
    <border>
      <left style="thin">
        <color indexed="8"/>
      </left>
      <right>
        <color indexed="63"/>
      </right>
      <top>
        <color indexed="63"/>
      </top>
      <bottom style="thin"/>
    </border>
    <border>
      <left style="thin">
        <color indexed="8"/>
      </left>
      <right style="thin">
        <color indexed="8"/>
      </right>
      <top style="double">
        <color indexed="8"/>
      </top>
      <bottom>
        <color indexed="63"/>
      </bottom>
    </border>
    <border>
      <left>
        <color indexed="63"/>
      </left>
      <right style="thin">
        <color indexed="8"/>
      </right>
      <top>
        <color indexed="63"/>
      </top>
      <bottom style="thin">
        <color indexed="8"/>
      </bottom>
    </border>
    <border>
      <left>
        <color indexed="63"/>
      </left>
      <right style="thin">
        <color indexed="8"/>
      </right>
      <top>
        <color indexed="63"/>
      </top>
      <bottom style="thin"/>
    </border>
    <border>
      <left style="thin"/>
      <right>
        <color indexed="63"/>
      </right>
      <top>
        <color indexed="63"/>
      </top>
      <bottom>
        <color indexed="63"/>
      </bottom>
    </border>
    <border>
      <left style="medium"/>
      <right style="thin"/>
      <top>
        <color indexed="63"/>
      </top>
      <bottom>
        <color indexed="63"/>
      </bottom>
    </border>
    <border>
      <left style="thin"/>
      <right style="medium"/>
      <top>
        <color indexed="63"/>
      </top>
      <bottom>
        <color indexed="63"/>
      </bottom>
    </border>
    <border>
      <left style="thin">
        <color indexed="8"/>
      </left>
      <right>
        <color indexed="63"/>
      </right>
      <top style="double">
        <color indexed="8"/>
      </top>
      <bottom>
        <color indexed="63"/>
      </bottom>
    </border>
    <border>
      <left style="thin">
        <color indexed="8"/>
      </left>
      <right>
        <color indexed="63"/>
      </right>
      <top style="thin">
        <color indexed="8"/>
      </top>
      <bottom style="double">
        <color indexed="8"/>
      </bottom>
    </border>
    <border>
      <left>
        <color indexed="63"/>
      </left>
      <right>
        <color indexed="63"/>
      </right>
      <top style="thin">
        <color indexed="8"/>
      </top>
      <bottom style="double">
        <color indexed="8"/>
      </bottom>
    </border>
    <border>
      <left>
        <color indexed="63"/>
      </left>
      <right style="thin">
        <color indexed="8"/>
      </right>
      <top style="thin">
        <color indexed="8"/>
      </top>
      <bottom style="double">
        <color indexed="8"/>
      </bottom>
    </border>
    <border>
      <left>
        <color indexed="63"/>
      </left>
      <right style="thin">
        <color indexed="8"/>
      </right>
      <top>
        <color indexed="63"/>
      </top>
      <bottom>
        <color indexed="63"/>
      </bottom>
    </border>
    <border>
      <left style="thin">
        <color indexed="8"/>
      </left>
      <right>
        <color indexed="63"/>
      </right>
      <top style="double">
        <color indexed="8"/>
      </top>
      <bottom style="double">
        <color indexed="8"/>
      </bottom>
    </border>
    <border>
      <left>
        <color indexed="63"/>
      </left>
      <right>
        <color indexed="63"/>
      </right>
      <top style="double">
        <color indexed="8"/>
      </top>
      <bottom style="double">
        <color indexed="8"/>
      </bottom>
    </border>
    <border>
      <left>
        <color indexed="63"/>
      </left>
      <right style="thin">
        <color indexed="8"/>
      </right>
      <top style="double">
        <color indexed="8"/>
      </top>
      <bottom style="double">
        <color indexed="8"/>
      </bottom>
    </border>
    <border>
      <left>
        <color indexed="63"/>
      </left>
      <right>
        <color indexed="63"/>
      </right>
      <top style="double">
        <color indexed="8"/>
      </top>
      <bottom style="thin"/>
    </border>
    <border>
      <left>
        <color indexed="63"/>
      </left>
      <right style="thin">
        <color indexed="8"/>
      </right>
      <top style="double">
        <color indexed="8"/>
      </top>
      <bottom style="thin"/>
    </border>
    <border>
      <left>
        <color indexed="63"/>
      </left>
      <right>
        <color indexed="63"/>
      </right>
      <top style="double">
        <color indexed="8"/>
      </top>
      <bottom>
        <color indexed="63"/>
      </bottom>
    </border>
    <border>
      <left>
        <color indexed="63"/>
      </left>
      <right style="thin">
        <color indexed="8"/>
      </right>
      <top style="double">
        <color indexed="8"/>
      </top>
      <bottom>
        <color indexed="63"/>
      </bottom>
    </border>
    <border>
      <left style="thin"/>
      <right>
        <color indexed="63"/>
      </right>
      <top style="double"/>
      <bottom>
        <color indexed="63"/>
      </bottom>
    </border>
    <border>
      <left>
        <color indexed="63"/>
      </left>
      <right>
        <color indexed="63"/>
      </right>
      <top style="double"/>
      <bottom>
        <color indexed="63"/>
      </bottom>
    </border>
  </borders>
  <cellStyleXfs count="171">
    <xf numFmtId="0" fontId="0" fillId="2"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3" borderId="0" applyNumberFormat="0" applyBorder="0" applyAlignment="0" applyProtection="0"/>
    <xf numFmtId="0" fontId="43" fillId="4" borderId="0" applyNumberFormat="0" applyBorder="0" applyAlignment="0" applyProtection="0"/>
    <xf numFmtId="0" fontId="54" fillId="5" borderId="0" applyNumberFormat="0" applyBorder="0" applyAlignment="0" applyProtection="0"/>
    <xf numFmtId="0" fontId="43" fillId="6" borderId="0" applyNumberFormat="0" applyBorder="0" applyAlignment="0" applyProtection="0"/>
    <xf numFmtId="0" fontId="54" fillId="7" borderId="0" applyNumberFormat="0" applyBorder="0" applyAlignment="0" applyProtection="0"/>
    <xf numFmtId="0" fontId="43" fillId="8" borderId="0" applyNumberFormat="0" applyBorder="0" applyAlignment="0" applyProtection="0"/>
    <xf numFmtId="0" fontId="54" fillId="9" borderId="0" applyNumberFormat="0" applyBorder="0" applyAlignment="0" applyProtection="0"/>
    <xf numFmtId="0" fontId="43" fillId="10" borderId="0" applyNumberFormat="0" applyBorder="0" applyAlignment="0" applyProtection="0"/>
    <xf numFmtId="0" fontId="54" fillId="11" borderId="0" applyNumberFormat="0" applyBorder="0" applyAlignment="0" applyProtection="0"/>
    <xf numFmtId="0" fontId="43" fillId="12" borderId="0" applyNumberFormat="0" applyBorder="0" applyAlignment="0" applyProtection="0"/>
    <xf numFmtId="0" fontId="54" fillId="13" borderId="0" applyNumberFormat="0" applyBorder="0" applyAlignment="0" applyProtection="0"/>
    <xf numFmtId="0" fontId="43" fillId="14" borderId="0" applyNumberFormat="0" applyBorder="0" applyAlignment="0" applyProtection="0"/>
    <xf numFmtId="0" fontId="54" fillId="15" borderId="0" applyNumberFormat="0" applyBorder="0" applyAlignment="0" applyProtection="0"/>
    <xf numFmtId="0" fontId="43" fillId="16" borderId="0" applyNumberFormat="0" applyBorder="0" applyAlignment="0" applyProtection="0"/>
    <xf numFmtId="0" fontId="54" fillId="17" borderId="0" applyNumberFormat="0" applyBorder="0" applyAlignment="0" applyProtection="0"/>
    <xf numFmtId="0" fontId="43" fillId="18" borderId="0" applyNumberFormat="0" applyBorder="0" applyAlignment="0" applyProtection="0"/>
    <xf numFmtId="0" fontId="54" fillId="19" borderId="0" applyNumberFormat="0" applyBorder="0" applyAlignment="0" applyProtection="0"/>
    <xf numFmtId="0" fontId="43" fillId="20" borderId="0" applyNumberFormat="0" applyBorder="0" applyAlignment="0" applyProtection="0"/>
    <xf numFmtId="0" fontId="54" fillId="21" borderId="0" applyNumberFormat="0" applyBorder="0" applyAlignment="0" applyProtection="0"/>
    <xf numFmtId="0" fontId="43" fillId="10" borderId="0" applyNumberFormat="0" applyBorder="0" applyAlignment="0" applyProtection="0"/>
    <xf numFmtId="0" fontId="54" fillId="22" borderId="0" applyNumberFormat="0" applyBorder="0" applyAlignment="0" applyProtection="0"/>
    <xf numFmtId="0" fontId="43" fillId="16" borderId="0" applyNumberFormat="0" applyBorder="0" applyAlignment="0" applyProtection="0"/>
    <xf numFmtId="0" fontId="54" fillId="23" borderId="0" applyNumberFormat="0" applyBorder="0" applyAlignment="0" applyProtection="0"/>
    <xf numFmtId="0" fontId="43" fillId="24" borderId="0" applyNumberFormat="0" applyBorder="0" applyAlignment="0" applyProtection="0"/>
    <xf numFmtId="0" fontId="55" fillId="25" borderId="0" applyNumberFormat="0" applyBorder="0" applyAlignment="0" applyProtection="0"/>
    <xf numFmtId="0" fontId="42" fillId="26" borderId="0" applyNumberFormat="0" applyBorder="0" applyAlignment="0" applyProtection="0"/>
    <xf numFmtId="0" fontId="55" fillId="27" borderId="0" applyNumberFormat="0" applyBorder="0" applyAlignment="0" applyProtection="0"/>
    <xf numFmtId="0" fontId="42" fillId="18" borderId="0" applyNumberFormat="0" applyBorder="0" applyAlignment="0" applyProtection="0"/>
    <xf numFmtId="0" fontId="55" fillId="28" borderId="0" applyNumberFormat="0" applyBorder="0" applyAlignment="0" applyProtection="0"/>
    <xf numFmtId="0" fontId="42" fillId="20" borderId="0" applyNumberFormat="0" applyBorder="0" applyAlignment="0" applyProtection="0"/>
    <xf numFmtId="0" fontId="55" fillId="29" borderId="0" applyNumberFormat="0" applyBorder="0" applyAlignment="0" applyProtection="0"/>
    <xf numFmtId="0" fontId="42" fillId="30" borderId="0" applyNumberFormat="0" applyBorder="0" applyAlignment="0" applyProtection="0"/>
    <xf numFmtId="0" fontId="55" fillId="31" borderId="0" applyNumberFormat="0" applyBorder="0" applyAlignment="0" applyProtection="0"/>
    <xf numFmtId="0" fontId="42" fillId="32" borderId="0" applyNumberFormat="0" applyBorder="0" applyAlignment="0" applyProtection="0"/>
    <xf numFmtId="0" fontId="55" fillId="33" borderId="0" applyNumberFormat="0" applyBorder="0" applyAlignment="0" applyProtection="0"/>
    <xf numFmtId="0" fontId="42" fillId="34" borderId="0" applyNumberFormat="0" applyBorder="0" applyAlignment="0" applyProtection="0"/>
    <xf numFmtId="0" fontId="55" fillId="35" borderId="0" applyNumberFormat="0" applyBorder="0" applyAlignment="0" applyProtection="0"/>
    <xf numFmtId="0" fontId="42" fillId="36" borderId="0" applyNumberFormat="0" applyBorder="0" applyAlignment="0" applyProtection="0"/>
    <xf numFmtId="0" fontId="55" fillId="37" borderId="0" applyNumberFormat="0" applyBorder="0" applyAlignment="0" applyProtection="0"/>
    <xf numFmtId="0" fontId="42" fillId="38" borderId="0" applyNumberFormat="0" applyBorder="0" applyAlignment="0" applyProtection="0"/>
    <xf numFmtId="0" fontId="55" fillId="39" borderId="0" applyNumberFormat="0" applyBorder="0" applyAlignment="0" applyProtection="0"/>
    <xf numFmtId="0" fontId="42" fillId="40" borderId="0" applyNumberFormat="0" applyBorder="0" applyAlignment="0" applyProtection="0"/>
    <xf numFmtId="0" fontId="55" fillId="41" borderId="0" applyNumberFormat="0" applyBorder="0" applyAlignment="0" applyProtection="0"/>
    <xf numFmtId="0" fontId="42" fillId="30" borderId="0" applyNumberFormat="0" applyBorder="0" applyAlignment="0" applyProtection="0"/>
    <xf numFmtId="0" fontId="55" fillId="42" borderId="0" applyNumberFormat="0" applyBorder="0" applyAlignment="0" applyProtection="0"/>
    <xf numFmtId="0" fontId="42" fillId="32" borderId="0" applyNumberFormat="0" applyBorder="0" applyAlignment="0" applyProtection="0"/>
    <xf numFmtId="0" fontId="55" fillId="43" borderId="0" applyNumberFormat="0" applyBorder="0" applyAlignment="0" applyProtection="0"/>
    <xf numFmtId="0" fontId="42" fillId="44" borderId="0" applyNumberFormat="0" applyBorder="0" applyAlignment="0" applyProtection="0"/>
    <xf numFmtId="0" fontId="56" fillId="45" borderId="0" applyNumberFormat="0" applyBorder="0" applyAlignment="0" applyProtection="0"/>
    <xf numFmtId="0" fontId="32" fillId="6" borderId="0" applyNumberFormat="0" applyBorder="0" applyAlignment="0" applyProtection="0"/>
    <xf numFmtId="0" fontId="14" fillId="0" borderId="0" applyFill="0">
      <alignment horizontal="right" vertical="top"/>
      <protection/>
    </xf>
    <xf numFmtId="0" fontId="14" fillId="0" borderId="0" applyFill="0">
      <alignment horizontal="right" vertical="top"/>
      <protection/>
    </xf>
    <xf numFmtId="0" fontId="15" fillId="0" borderId="1" applyFill="0">
      <alignment horizontal="right" vertical="top"/>
      <protection/>
    </xf>
    <xf numFmtId="0" fontId="15" fillId="0" borderId="1" applyFill="0">
      <alignment horizontal="right" vertical="top"/>
      <protection/>
    </xf>
    <xf numFmtId="0" fontId="15" fillId="0" borderId="1" applyFill="0">
      <alignment horizontal="right" vertical="top"/>
      <protection/>
    </xf>
    <xf numFmtId="181" fontId="15" fillId="0" borderId="2" applyFill="0">
      <alignment horizontal="right" vertical="top"/>
      <protection/>
    </xf>
    <xf numFmtId="181" fontId="15" fillId="0" borderId="2" applyFill="0">
      <alignment horizontal="right" vertical="top"/>
      <protection/>
    </xf>
    <xf numFmtId="0" fontId="15" fillId="0" borderId="1" applyFill="0">
      <alignment horizontal="center" vertical="top" wrapText="1"/>
      <protection/>
    </xf>
    <xf numFmtId="0" fontId="15" fillId="0" borderId="1" applyFill="0">
      <alignment horizontal="center" vertical="top" wrapText="1"/>
      <protection/>
    </xf>
    <xf numFmtId="0" fontId="15" fillId="0" borderId="1" applyFill="0">
      <alignment horizontal="center" vertical="top" wrapText="1"/>
      <protection/>
    </xf>
    <xf numFmtId="0" fontId="16" fillId="0" borderId="3" applyFill="0">
      <alignment horizontal="center" vertical="center" wrapText="1"/>
      <protection/>
    </xf>
    <xf numFmtId="0" fontId="16" fillId="0" borderId="3" applyFill="0">
      <alignment horizontal="center" vertical="center" wrapText="1"/>
      <protection/>
    </xf>
    <xf numFmtId="0" fontId="15" fillId="0" borderId="1" applyFill="0">
      <alignment horizontal="left" vertical="top" wrapText="1"/>
      <protection/>
    </xf>
    <xf numFmtId="0" fontId="15" fillId="0" borderId="1" applyFill="0">
      <alignment horizontal="left" vertical="top" wrapText="1"/>
      <protection/>
    </xf>
    <xf numFmtId="0" fontId="15" fillId="0" borderId="1" applyFill="0">
      <alignment horizontal="left" vertical="top" wrapText="1"/>
      <protection/>
    </xf>
    <xf numFmtId="0" fontId="17" fillId="0" borderId="1" applyFill="0">
      <alignment horizontal="left" vertical="top" wrapText="1"/>
      <protection/>
    </xf>
    <xf numFmtId="0" fontId="17" fillId="0" borderId="1" applyFill="0">
      <alignment horizontal="left" vertical="top" wrapText="1"/>
      <protection/>
    </xf>
    <xf numFmtId="0" fontId="17" fillId="0" borderId="1" applyFill="0">
      <alignment horizontal="left" vertical="top" wrapText="1"/>
      <protection/>
    </xf>
    <xf numFmtId="172" fontId="18" fillId="0" borderId="4" applyFill="0">
      <alignment horizontal="centerContinuous" wrapText="1"/>
      <protection/>
    </xf>
    <xf numFmtId="172" fontId="18" fillId="0" borderId="4" applyFill="0">
      <alignment horizontal="centerContinuous" wrapText="1"/>
      <protection/>
    </xf>
    <xf numFmtId="172" fontId="15" fillId="0" borderId="1" applyFill="0">
      <alignment horizontal="center" vertical="top" wrapText="1"/>
      <protection/>
    </xf>
    <xf numFmtId="172" fontId="15" fillId="0" borderId="1" applyFill="0">
      <alignment horizontal="center" vertical="top" wrapText="1"/>
      <protection/>
    </xf>
    <xf numFmtId="172" fontId="15" fillId="0" borderId="1" applyFill="0">
      <alignment horizontal="center" vertical="top" wrapText="1"/>
      <protection/>
    </xf>
    <xf numFmtId="0" fontId="15" fillId="0" borderId="1" applyFill="0">
      <alignment horizontal="center" wrapText="1"/>
      <protection/>
    </xf>
    <xf numFmtId="0" fontId="15" fillId="0" borderId="1" applyFill="0">
      <alignment horizontal="center" wrapText="1"/>
      <protection/>
    </xf>
    <xf numFmtId="0" fontId="15" fillId="0" borderId="1" applyFill="0">
      <alignment horizontal="center" wrapText="1"/>
      <protection/>
    </xf>
    <xf numFmtId="187" fontId="15" fillId="0" borderId="1" applyFill="0">
      <alignment/>
      <protection/>
    </xf>
    <xf numFmtId="187" fontId="15" fillId="0" borderId="1" applyFill="0">
      <alignment/>
      <protection/>
    </xf>
    <xf numFmtId="187" fontId="15" fillId="0" borderId="1" applyFill="0">
      <alignment/>
      <protection/>
    </xf>
    <xf numFmtId="183" fontId="15" fillId="0" borderId="1" applyFill="0">
      <alignment horizontal="right"/>
      <protection locked="0"/>
    </xf>
    <xf numFmtId="183" fontId="15" fillId="0" borderId="1" applyFill="0">
      <alignment horizontal="right"/>
      <protection locked="0"/>
    </xf>
    <xf numFmtId="183" fontId="15" fillId="0" borderId="1" applyFill="0">
      <alignment horizontal="right"/>
      <protection locked="0"/>
    </xf>
    <xf numFmtId="177" fontId="15" fillId="0" borderId="1" applyFill="0">
      <alignment horizontal="right"/>
      <protection locked="0"/>
    </xf>
    <xf numFmtId="177" fontId="15" fillId="0" borderId="1" applyFill="0">
      <alignment horizontal="right"/>
      <protection locked="0"/>
    </xf>
    <xf numFmtId="177" fontId="15" fillId="0" borderId="1" applyFill="0">
      <alignment horizontal="right"/>
      <protection locked="0"/>
    </xf>
    <xf numFmtId="177" fontId="15" fillId="0" borderId="1" applyFill="0">
      <alignment/>
      <protection/>
    </xf>
    <xf numFmtId="177" fontId="15" fillId="0" borderId="1" applyFill="0">
      <alignment/>
      <protection/>
    </xf>
    <xf numFmtId="177" fontId="15" fillId="0" borderId="1" applyFill="0">
      <alignment/>
      <protection/>
    </xf>
    <xf numFmtId="177" fontId="15" fillId="0" borderId="3" applyFill="0">
      <alignment horizontal="right"/>
      <protection/>
    </xf>
    <xf numFmtId="177" fontId="15" fillId="0" borderId="3" applyFill="0">
      <alignment horizontal="right"/>
      <protection/>
    </xf>
    <xf numFmtId="0" fontId="57" fillId="46" borderId="5" applyNumberFormat="0" applyAlignment="0" applyProtection="0"/>
    <xf numFmtId="0" fontId="36" fillId="47" borderId="6" applyNumberFormat="0" applyAlignment="0" applyProtection="0"/>
    <xf numFmtId="0" fontId="58" fillId="48" borderId="7" applyNumberFormat="0" applyAlignment="0" applyProtection="0"/>
    <xf numFmtId="0" fontId="38" fillId="49" borderId="8" applyNumberFormat="0" applyAlignment="0" applyProtection="0"/>
    <xf numFmtId="171" fontId="12" fillId="0" borderId="0" applyFont="0" applyFill="0" applyBorder="0" applyAlignment="0" applyProtection="0"/>
    <xf numFmtId="169" fontId="12" fillId="0" borderId="0" applyFont="0" applyFill="0" applyBorder="0" applyAlignment="0" applyProtection="0"/>
    <xf numFmtId="0" fontId="19" fillId="0" borderId="1" applyFill="0">
      <alignment horizontal="left" vertical="top"/>
      <protection/>
    </xf>
    <xf numFmtId="0" fontId="19" fillId="0" borderId="1" applyFill="0">
      <alignment horizontal="left" vertical="top"/>
      <protection/>
    </xf>
    <xf numFmtId="0" fontId="19" fillId="0" borderId="1" applyFill="0">
      <alignment horizontal="left" vertical="top"/>
      <protection/>
    </xf>
    <xf numFmtId="170" fontId="12" fillId="0" borderId="0" applyFont="0" applyFill="0" applyBorder="0" applyAlignment="0" applyProtection="0"/>
    <xf numFmtId="168" fontId="12" fillId="0" borderId="0" applyFont="0" applyFill="0" applyBorder="0" applyAlignment="0" applyProtection="0"/>
    <xf numFmtId="0" fontId="59" fillId="0" borderId="0" applyNumberFormat="0" applyFill="0" applyBorder="0" applyAlignment="0" applyProtection="0"/>
    <xf numFmtId="0" fontId="40" fillId="0" borderId="0" applyNumberFormat="0" applyFill="0" applyBorder="0" applyAlignment="0" applyProtection="0"/>
    <xf numFmtId="0" fontId="20" fillId="0" borderId="0" applyNumberFormat="0" applyFill="0" applyBorder="0" applyAlignment="0" applyProtection="0"/>
    <xf numFmtId="0" fontId="60" fillId="50" borderId="0" applyNumberFormat="0" applyBorder="0" applyAlignment="0" applyProtection="0"/>
    <xf numFmtId="0" fontId="31" fillId="8" borderId="0" applyNumberFormat="0" applyBorder="0" applyAlignment="0" applyProtection="0"/>
    <xf numFmtId="0" fontId="61" fillId="0" borderId="9" applyNumberFormat="0" applyFill="0" applyAlignment="0" applyProtection="0"/>
    <xf numFmtId="0" fontId="28" fillId="0" borderId="10" applyNumberFormat="0" applyFill="0" applyAlignment="0" applyProtection="0"/>
    <xf numFmtId="0" fontId="62" fillId="0" borderId="11" applyNumberFormat="0" applyFill="0" applyAlignment="0" applyProtection="0"/>
    <xf numFmtId="0" fontId="29" fillId="0" borderId="12" applyNumberFormat="0" applyFill="0" applyAlignment="0" applyProtection="0"/>
    <xf numFmtId="0" fontId="63" fillId="0" borderId="13" applyNumberFormat="0" applyFill="0" applyAlignment="0" applyProtection="0"/>
    <xf numFmtId="0" fontId="30" fillId="0" borderId="14" applyNumberFormat="0" applyFill="0" applyAlignment="0" applyProtection="0"/>
    <xf numFmtId="0" fontId="63" fillId="0" borderId="0" applyNumberFormat="0" applyFill="0" applyBorder="0" applyAlignment="0" applyProtection="0"/>
    <xf numFmtId="0" fontId="30" fillId="0" borderId="0" applyNumberFormat="0" applyFill="0" applyBorder="0" applyAlignment="0" applyProtection="0"/>
    <xf numFmtId="0" fontId="21" fillId="0" borderId="0" applyNumberFormat="0" applyFill="0" applyBorder="0" applyAlignment="0" applyProtection="0"/>
    <xf numFmtId="0" fontId="64" fillId="51" borderId="5" applyNumberFormat="0" applyAlignment="0" applyProtection="0"/>
    <xf numFmtId="0" fontId="34" fillId="14" borderId="6" applyNumberFormat="0" applyAlignment="0" applyProtection="0"/>
    <xf numFmtId="0" fontId="65" fillId="0" borderId="15" applyNumberFormat="0" applyFill="0" applyAlignment="0" applyProtection="0"/>
    <xf numFmtId="0" fontId="37" fillId="0" borderId="16" applyNumberFormat="0" applyFill="0" applyAlignment="0" applyProtection="0"/>
    <xf numFmtId="0" fontId="66" fillId="52" borderId="0" applyNumberFormat="0" applyBorder="0" applyAlignment="0" applyProtection="0"/>
    <xf numFmtId="0" fontId="33" fillId="53" borderId="0" applyNumberFormat="0" applyBorder="0" applyAlignment="0" applyProtection="0"/>
    <xf numFmtId="0" fontId="13" fillId="0" borderId="0">
      <alignment/>
      <protection/>
    </xf>
    <xf numFmtId="0" fontId="0" fillId="2" borderId="0">
      <alignment/>
      <protection/>
    </xf>
    <xf numFmtId="0" fontId="13" fillId="0" borderId="0">
      <alignment/>
      <protection/>
    </xf>
    <xf numFmtId="0" fontId="13" fillId="0" borderId="0">
      <alignment/>
      <protection/>
    </xf>
    <xf numFmtId="0" fontId="0" fillId="54" borderId="17" applyNumberFormat="0" applyFont="0" applyAlignment="0" applyProtection="0"/>
    <xf numFmtId="0" fontId="0" fillId="55" borderId="18" applyNumberFormat="0" applyFont="0" applyAlignment="0" applyProtection="0"/>
    <xf numFmtId="191" fontId="16" fillId="0" borderId="3" applyNumberFormat="0" applyFont="0" applyFill="0" applyBorder="0" applyAlignment="0" applyProtection="0"/>
    <xf numFmtId="191" fontId="16" fillId="0" borderId="3" applyNumberFormat="0" applyFont="0" applyFill="0" applyBorder="0" applyAlignment="0" applyProtection="0"/>
    <xf numFmtId="0" fontId="67" fillId="46" borderId="19" applyNumberFormat="0" applyAlignment="0" applyProtection="0"/>
    <xf numFmtId="0" fontId="35" fillId="47" borderId="20" applyNumberFormat="0" applyAlignment="0" applyProtection="0"/>
    <xf numFmtId="9" fontId="12" fillId="0" borderId="0" applyFont="0" applyFill="0" applyBorder="0" applyAlignment="0" applyProtection="0"/>
    <xf numFmtId="0" fontId="22" fillId="0" borderId="0">
      <alignment horizontal="right"/>
      <protection/>
    </xf>
    <xf numFmtId="0" fontId="22" fillId="0" borderId="0">
      <alignment horizontal="right"/>
      <protection/>
    </xf>
    <xf numFmtId="0" fontId="68" fillId="0" borderId="0" applyNumberFormat="0" applyFill="0" applyBorder="0" applyAlignment="0" applyProtection="0"/>
    <xf numFmtId="0" fontId="27" fillId="0" borderId="0" applyNumberFormat="0" applyFill="0" applyBorder="0" applyAlignment="0" applyProtection="0"/>
    <xf numFmtId="0" fontId="15" fillId="0" borderId="0" applyFill="0">
      <alignment horizontal="left"/>
      <protection/>
    </xf>
    <xf numFmtId="0" fontId="15" fillId="0" borderId="0" applyFill="0">
      <alignment horizontal="left"/>
      <protection/>
    </xf>
    <xf numFmtId="0" fontId="23" fillId="0" borderId="0" applyFill="0">
      <alignment horizontal="centerContinuous" vertical="center"/>
      <protection/>
    </xf>
    <xf numFmtId="0" fontId="23" fillId="0" borderId="0" applyFill="0">
      <alignment horizontal="centerContinuous" vertical="center"/>
      <protection/>
    </xf>
    <xf numFmtId="186" fontId="24" fillId="0" borderId="0" applyFill="0">
      <alignment horizontal="centerContinuous" vertical="center"/>
      <protection/>
    </xf>
    <xf numFmtId="186" fontId="24" fillId="0" borderId="0" applyFill="0">
      <alignment horizontal="centerContinuous" vertical="center"/>
      <protection/>
    </xf>
    <xf numFmtId="188" fontId="24" fillId="0" borderId="0" applyFill="0">
      <alignment horizontal="centerContinuous" vertical="center"/>
      <protection/>
    </xf>
    <xf numFmtId="188" fontId="24" fillId="0" borderId="0" applyFill="0">
      <alignment horizontal="centerContinuous" vertical="center"/>
      <protection/>
    </xf>
    <xf numFmtId="0" fontId="15" fillId="0" borderId="3">
      <alignment horizontal="centerContinuous" wrapText="1"/>
      <protection/>
    </xf>
    <xf numFmtId="0" fontId="15" fillId="0" borderId="3">
      <alignment horizontal="centerContinuous" wrapText="1"/>
      <protection/>
    </xf>
    <xf numFmtId="184" fontId="25" fillId="0" borderId="0" applyFill="0">
      <alignment horizontal="left"/>
      <protection/>
    </xf>
    <xf numFmtId="184" fontId="25" fillId="0" borderId="0" applyFill="0">
      <alignment horizontal="left"/>
      <protection/>
    </xf>
    <xf numFmtId="185" fontId="26" fillId="0" borderId="0" applyFill="0">
      <alignment horizontal="right"/>
      <protection/>
    </xf>
    <xf numFmtId="185" fontId="26" fillId="0" borderId="0" applyFill="0">
      <alignment horizontal="right"/>
      <protection/>
    </xf>
    <xf numFmtId="0" fontId="15" fillId="0" borderId="21" applyFill="0">
      <alignment/>
      <protection/>
    </xf>
    <xf numFmtId="0" fontId="15" fillId="0" borderId="21" applyFill="0">
      <alignment/>
      <protection/>
    </xf>
    <xf numFmtId="0" fontId="69" fillId="0" borderId="22" applyNumberFormat="0" applyFill="0" applyAlignment="0" applyProtection="0"/>
    <xf numFmtId="0" fontId="41" fillId="0" borderId="23" applyNumberFormat="0" applyFill="0" applyAlignment="0" applyProtection="0"/>
    <xf numFmtId="0" fontId="70" fillId="0" borderId="0" applyNumberFormat="0" applyFill="0" applyBorder="0" applyAlignment="0" applyProtection="0"/>
    <xf numFmtId="0" fontId="39" fillId="0" borderId="0" applyNumberFormat="0" applyFill="0" applyBorder="0" applyAlignment="0" applyProtection="0"/>
  </cellStyleXfs>
  <cellXfs count="180">
    <xf numFmtId="0" fontId="0" fillId="2" borderId="0" xfId="0" applyNumberFormat="1" applyAlignment="1">
      <alignment/>
    </xf>
    <xf numFmtId="0" fontId="0" fillId="2" borderId="24" xfId="0" applyNumberFormat="1" applyBorder="1" applyAlignment="1">
      <alignment/>
    </xf>
    <xf numFmtId="0" fontId="0" fillId="2" borderId="0" xfId="0" applyNumberFormat="1" applyAlignment="1">
      <alignment horizontal="centerContinuous" vertical="center"/>
    </xf>
    <xf numFmtId="0" fontId="0" fillId="2" borderId="25" xfId="0" applyNumberFormat="1" applyBorder="1" applyAlignment="1">
      <alignment horizontal="center"/>
    </xf>
    <xf numFmtId="0" fontId="0" fillId="2" borderId="26" xfId="0" applyNumberFormat="1" applyBorder="1" applyAlignment="1">
      <alignment horizontal="center"/>
    </xf>
    <xf numFmtId="0" fontId="0" fillId="2" borderId="27" xfId="0" applyNumberFormat="1" applyBorder="1" applyAlignment="1">
      <alignment horizontal="center"/>
    </xf>
    <xf numFmtId="0" fontId="0" fillId="2" borderId="28" xfId="0" applyNumberFormat="1" applyBorder="1" applyAlignment="1">
      <alignment horizontal="left" vertical="top"/>
    </xf>
    <xf numFmtId="0" fontId="0" fillId="2" borderId="28" xfId="0" applyNumberFormat="1" applyBorder="1" applyAlignment="1">
      <alignment horizontal="center" vertical="top"/>
    </xf>
    <xf numFmtId="1" fontId="0" fillId="2" borderId="29" xfId="0" applyNumberFormat="1" applyBorder="1" applyAlignment="1">
      <alignment vertical="top"/>
    </xf>
    <xf numFmtId="0" fontId="0" fillId="2" borderId="29" xfId="0" applyNumberFormat="1" applyBorder="1" applyAlignment="1">
      <alignment horizontal="center" vertical="top"/>
    </xf>
    <xf numFmtId="0" fontId="0" fillId="2" borderId="29" xfId="0" applyNumberFormat="1" applyBorder="1" applyAlignment="1">
      <alignment vertical="top"/>
    </xf>
    <xf numFmtId="1" fontId="0" fillId="2" borderId="29" xfId="0" applyNumberFormat="1" applyBorder="1" applyAlignment="1">
      <alignment horizontal="center" vertical="top"/>
    </xf>
    <xf numFmtId="0" fontId="0" fillId="2" borderId="30" xfId="0" applyNumberFormat="1" applyBorder="1" applyAlignment="1">
      <alignment vertical="top"/>
    </xf>
    <xf numFmtId="0" fontId="0" fillId="2" borderId="28" xfId="0" applyNumberFormat="1" applyBorder="1" applyAlignment="1">
      <alignment vertical="top"/>
    </xf>
    <xf numFmtId="0" fontId="0" fillId="2" borderId="0" xfId="0" applyNumberFormat="1" applyAlignment="1">
      <alignment vertical="top"/>
    </xf>
    <xf numFmtId="1" fontId="0" fillId="2" borderId="0" xfId="0" applyNumberFormat="1" applyAlignment="1">
      <alignment horizontal="centerContinuous" vertical="top"/>
    </xf>
    <xf numFmtId="0" fontId="0" fillId="2" borderId="25" xfId="0" applyNumberFormat="1" applyBorder="1" applyAlignment="1">
      <alignment horizontal="center" vertical="top"/>
    </xf>
    <xf numFmtId="0" fontId="2" fillId="2" borderId="28" xfId="0" applyNumberFormat="1" applyFont="1" applyBorder="1" applyAlignment="1">
      <alignment vertical="top"/>
    </xf>
    <xf numFmtId="0" fontId="4" fillId="2" borderId="24" xfId="0" applyNumberFormat="1" applyFont="1" applyBorder="1" applyAlignment="1">
      <alignment/>
    </xf>
    <xf numFmtId="7" fontId="0" fillId="2" borderId="0" xfId="0" applyNumberFormat="1" applyAlignment="1">
      <alignment horizontal="right"/>
    </xf>
    <xf numFmtId="7" fontId="0" fillId="2" borderId="29" xfId="0" applyNumberFormat="1" applyBorder="1" applyAlignment="1">
      <alignment horizontal="right"/>
    </xf>
    <xf numFmtId="7" fontId="0" fillId="2" borderId="31" xfId="0" applyNumberFormat="1" applyBorder="1" applyAlignment="1">
      <alignment horizontal="right"/>
    </xf>
    <xf numFmtId="0" fontId="0" fillId="2" borderId="0" xfId="0" applyNumberFormat="1" applyAlignment="1">
      <alignment horizontal="right"/>
    </xf>
    <xf numFmtId="7" fontId="0" fillId="2" borderId="28" xfId="0" applyNumberFormat="1" applyBorder="1" applyAlignment="1">
      <alignment horizontal="right"/>
    </xf>
    <xf numFmtId="7" fontId="0" fillId="2" borderId="32" xfId="0" applyNumberFormat="1" applyBorder="1" applyAlignment="1">
      <alignment horizontal="right"/>
    </xf>
    <xf numFmtId="0" fontId="0" fillId="2" borderId="0" xfId="0" applyNumberFormat="1" applyAlignment="1">
      <alignment horizontal="center"/>
    </xf>
    <xf numFmtId="0" fontId="0" fillId="2" borderId="24" xfId="0" applyNumberFormat="1" applyBorder="1" applyAlignment="1">
      <alignment horizontal="center"/>
    </xf>
    <xf numFmtId="7" fontId="1" fillId="2" borderId="0" xfId="0" applyNumberFormat="1" applyFont="1" applyAlignment="1">
      <alignment horizontal="centerContinuous" vertical="center"/>
    </xf>
    <xf numFmtId="1" fontId="4" fillId="2" borderId="0" xfId="0" applyNumberFormat="1" applyFont="1" applyAlignment="1">
      <alignment horizontal="centerContinuous" vertical="top"/>
    </xf>
    <xf numFmtId="0" fontId="4" fillId="2" borderId="0" xfId="0" applyNumberFormat="1" applyFont="1" applyAlignment="1">
      <alignment horizontal="centerContinuous" vertical="center"/>
    </xf>
    <xf numFmtId="7" fontId="5" fillId="2" borderId="0" xfId="0" applyNumberFormat="1" applyFont="1" applyAlignment="1">
      <alignment horizontal="centerContinuous" vertical="center"/>
    </xf>
    <xf numFmtId="172" fontId="2" fillId="56" borderId="28" xfId="0" applyNumberFormat="1" applyFont="1" applyFill="1" applyBorder="1" applyAlignment="1" applyProtection="1">
      <alignment horizontal="left" vertical="center"/>
      <protection/>
    </xf>
    <xf numFmtId="172" fontId="2" fillId="56" borderId="28" xfId="0" applyNumberFormat="1" applyFont="1" applyFill="1" applyBorder="1" applyAlignment="1" applyProtection="1">
      <alignment horizontal="left" vertical="center" wrapText="1"/>
      <protection/>
    </xf>
    <xf numFmtId="2" fontId="0" fillId="2" borderId="0" xfId="0" applyNumberFormat="1" applyAlignment="1">
      <alignment horizontal="centerContinuous"/>
    </xf>
    <xf numFmtId="0" fontId="0" fillId="2" borderId="0" xfId="0" applyNumberFormat="1" applyAlignment="1">
      <alignment/>
    </xf>
    <xf numFmtId="0" fontId="2" fillId="2" borderId="31" xfId="0" applyNumberFormat="1" applyFont="1" applyBorder="1" applyAlignment="1">
      <alignment horizontal="center" vertical="center"/>
    </xf>
    <xf numFmtId="0" fontId="2" fillId="2" borderId="28" xfId="0" applyNumberFormat="1" applyFont="1" applyBorder="1" applyAlignment="1">
      <alignment horizontal="center" vertical="center"/>
    </xf>
    <xf numFmtId="7" fontId="0" fillId="2" borderId="29" xfId="0" applyNumberFormat="1" applyBorder="1" applyAlignment="1">
      <alignment horizontal="right" vertical="center"/>
    </xf>
    <xf numFmtId="7" fontId="0" fillId="2" borderId="28" xfId="0" applyNumberFormat="1" applyBorder="1" applyAlignment="1">
      <alignment horizontal="right" vertical="center"/>
    </xf>
    <xf numFmtId="0" fontId="0" fillId="2" borderId="0" xfId="0" applyNumberFormat="1" applyAlignment="1">
      <alignment vertical="center"/>
    </xf>
    <xf numFmtId="7" fontId="0" fillId="2" borderId="31" xfId="0" applyNumberFormat="1" applyBorder="1" applyAlignment="1">
      <alignment horizontal="right" vertical="center"/>
    </xf>
    <xf numFmtId="0" fontId="0" fillId="2" borderId="33" xfId="0" applyNumberFormat="1" applyBorder="1" applyAlignment="1">
      <alignment vertical="top"/>
    </xf>
    <xf numFmtId="0" fontId="0" fillId="2" borderId="34" xfId="0" applyNumberFormat="1" applyBorder="1" applyAlignment="1">
      <alignment/>
    </xf>
    <xf numFmtId="0" fontId="0" fillId="2" borderId="33" xfId="0" applyNumberFormat="1" applyBorder="1" applyAlignment="1">
      <alignment horizontal="center"/>
    </xf>
    <xf numFmtId="0" fontId="0" fillId="2" borderId="35" xfId="0" applyNumberFormat="1" applyBorder="1" applyAlignment="1">
      <alignment/>
    </xf>
    <xf numFmtId="0" fontId="0" fillId="2" borderId="35" xfId="0" applyNumberFormat="1" applyBorder="1" applyAlignment="1">
      <alignment horizontal="center"/>
    </xf>
    <xf numFmtId="0" fontId="0" fillId="2" borderId="35" xfId="0" applyNumberFormat="1" applyBorder="1" applyAlignment="1">
      <alignment horizontal="right"/>
    </xf>
    <xf numFmtId="0" fontId="0" fillId="2" borderId="0" xfId="0" applyNumberFormat="1" applyAlignment="1" applyProtection="1">
      <alignment/>
      <protection locked="0"/>
    </xf>
    <xf numFmtId="0" fontId="7" fillId="2" borderId="0" xfId="0" applyNumberFormat="1" applyFont="1" applyAlignment="1" applyProtection="1">
      <alignment horizontal="left" vertical="top"/>
      <protection/>
    </xf>
    <xf numFmtId="0" fontId="0" fillId="2" borderId="36" xfId="0" applyNumberFormat="1" applyBorder="1" applyAlignment="1">
      <alignment vertical="top"/>
    </xf>
    <xf numFmtId="0" fontId="0" fillId="2" borderId="21" xfId="0" applyNumberFormat="1" applyBorder="1" applyAlignment="1">
      <alignment/>
    </xf>
    <xf numFmtId="0" fontId="0" fillId="2" borderId="21" xfId="0" applyNumberFormat="1" applyBorder="1" applyAlignment="1">
      <alignment horizontal="center"/>
    </xf>
    <xf numFmtId="7" fontId="0" fillId="2" borderId="25" xfId="0" applyNumberFormat="1" applyBorder="1" applyAlignment="1">
      <alignment horizontal="center"/>
    </xf>
    <xf numFmtId="0" fontId="0" fillId="2" borderId="29" xfId="0" applyNumberFormat="1" applyBorder="1" applyAlignment="1">
      <alignment horizontal="right"/>
    </xf>
    <xf numFmtId="7" fontId="0" fillId="2" borderId="37" xfId="0" applyNumberFormat="1" applyBorder="1" applyAlignment="1">
      <alignment horizontal="right"/>
    </xf>
    <xf numFmtId="173" fontId="0" fillId="0" borderId="1" xfId="0" applyNumberFormat="1" applyFont="1" applyFill="1" applyBorder="1" applyAlignment="1" applyProtection="1">
      <alignment horizontal="center" vertical="top" wrapText="1"/>
      <protection/>
    </xf>
    <xf numFmtId="172" fontId="0" fillId="0" borderId="1" xfId="0" applyNumberFormat="1" applyFont="1" applyFill="1" applyBorder="1" applyAlignment="1" applyProtection="1">
      <alignment horizontal="left" vertical="top" wrapText="1"/>
      <protection/>
    </xf>
    <xf numFmtId="172" fontId="0" fillId="0" borderId="1" xfId="0" applyNumberFormat="1" applyFont="1" applyFill="1" applyBorder="1" applyAlignment="1" applyProtection="1">
      <alignment horizontal="center" vertical="top" wrapText="1"/>
      <protection/>
    </xf>
    <xf numFmtId="0" fontId="0" fillId="0" borderId="1" xfId="0" applyNumberFormat="1" applyFont="1" applyFill="1" applyBorder="1" applyAlignment="1" applyProtection="1">
      <alignment horizontal="center" vertical="top" wrapText="1"/>
      <protection/>
    </xf>
    <xf numFmtId="173" fontId="0" fillId="0" borderId="1" xfId="0" applyNumberFormat="1" applyFont="1" applyFill="1" applyBorder="1" applyAlignment="1" applyProtection="1">
      <alignment horizontal="left" vertical="top" wrapText="1"/>
      <protection/>
    </xf>
    <xf numFmtId="7" fontId="0" fillId="2" borderId="38" xfId="0" applyNumberFormat="1" applyBorder="1" applyAlignment="1">
      <alignment horizontal="right" vertical="center"/>
    </xf>
    <xf numFmtId="0" fontId="0" fillId="2" borderId="39" xfId="0" applyNumberFormat="1" applyBorder="1" applyAlignment="1">
      <alignment horizontal="right"/>
    </xf>
    <xf numFmtId="0" fontId="0" fillId="2" borderId="40" xfId="0" applyNumberFormat="1" applyBorder="1" applyAlignment="1">
      <alignment horizontal="right"/>
    </xf>
    <xf numFmtId="4" fontId="46" fillId="57" borderId="1" xfId="0" applyNumberFormat="1" applyFont="1" applyFill="1" applyBorder="1" applyAlignment="1" applyProtection="1">
      <alignment horizontal="center" vertical="top" wrapText="1"/>
      <protection/>
    </xf>
    <xf numFmtId="173" fontId="71" fillId="0" borderId="1" xfId="0" applyNumberFormat="1" applyFont="1" applyFill="1" applyBorder="1" applyAlignment="1" applyProtection="1">
      <alignment horizontal="left" vertical="top" wrapText="1"/>
      <protection/>
    </xf>
    <xf numFmtId="172" fontId="71" fillId="0" borderId="1" xfId="0" applyNumberFormat="1" applyFont="1" applyFill="1" applyBorder="1" applyAlignment="1" applyProtection="1">
      <alignment horizontal="left" vertical="top" wrapText="1"/>
      <protection/>
    </xf>
    <xf numFmtId="172" fontId="0" fillId="57" borderId="1" xfId="0" applyNumberFormat="1" applyFont="1" applyFill="1" applyBorder="1" applyAlignment="1" applyProtection="1">
      <alignment horizontal="center" vertical="top" wrapText="1"/>
      <protection/>
    </xf>
    <xf numFmtId="0" fontId="71" fillId="0" borderId="1" xfId="0" applyNumberFormat="1" applyFont="1" applyFill="1" applyBorder="1" applyAlignment="1" applyProtection="1">
      <alignment horizontal="center" vertical="top" wrapText="1"/>
      <protection/>
    </xf>
    <xf numFmtId="174" fontId="71" fillId="0" borderId="1" xfId="0" applyNumberFormat="1" applyFont="1" applyFill="1" applyBorder="1" applyAlignment="1" applyProtection="1">
      <alignment vertical="top"/>
      <protection locked="0"/>
    </xf>
    <xf numFmtId="174" fontId="71" fillId="0" borderId="1" xfId="0" applyNumberFormat="1" applyFont="1" applyFill="1" applyBorder="1" applyAlignment="1" applyProtection="1">
      <alignment vertical="top"/>
      <protection/>
    </xf>
    <xf numFmtId="0" fontId="47" fillId="57" borderId="0" xfId="0" applyFont="1" applyFill="1" applyAlignment="1">
      <alignment/>
    </xf>
    <xf numFmtId="176" fontId="46" fillId="57" borderId="1" xfId="0" applyNumberFormat="1" applyFont="1" applyFill="1" applyBorder="1" applyAlignment="1" applyProtection="1">
      <alignment horizontal="center" vertical="top"/>
      <protection/>
    </xf>
    <xf numFmtId="0" fontId="47" fillId="57" borderId="0" xfId="0" applyFont="1" applyFill="1" applyAlignment="1">
      <alignment/>
    </xf>
    <xf numFmtId="1" fontId="71" fillId="57" borderId="1" xfId="0" applyNumberFormat="1" applyFont="1" applyFill="1" applyBorder="1" applyAlignment="1" applyProtection="1">
      <alignment horizontal="right" vertical="top"/>
      <protection/>
    </xf>
    <xf numFmtId="0" fontId="71" fillId="0" borderId="1" xfId="0" applyNumberFormat="1" applyFont="1" applyFill="1" applyBorder="1" applyAlignment="1" applyProtection="1">
      <alignment vertical="center"/>
      <protection/>
    </xf>
    <xf numFmtId="173" fontId="71" fillId="0" borderId="1" xfId="0" applyNumberFormat="1" applyFont="1" applyFill="1" applyBorder="1" applyAlignment="1" applyProtection="1">
      <alignment horizontal="center" vertical="top" wrapText="1"/>
      <protection/>
    </xf>
    <xf numFmtId="172" fontId="71" fillId="0" borderId="1" xfId="0" applyNumberFormat="1" applyFont="1" applyFill="1" applyBorder="1" applyAlignment="1" applyProtection="1">
      <alignment horizontal="center" vertical="top" wrapText="1"/>
      <protection/>
    </xf>
    <xf numFmtId="4" fontId="46" fillId="57" borderId="1" xfId="0" applyNumberFormat="1" applyFont="1" applyFill="1" applyBorder="1" applyAlignment="1" applyProtection="1">
      <alignment horizontal="center" vertical="top"/>
      <protection/>
    </xf>
    <xf numFmtId="173" fontId="71" fillId="0" borderId="1" xfId="0" applyNumberFormat="1" applyFont="1" applyFill="1" applyBorder="1" applyAlignment="1" applyProtection="1">
      <alignment horizontal="right" vertical="top" wrapText="1"/>
      <protection/>
    </xf>
    <xf numFmtId="172" fontId="71" fillId="57" borderId="1" xfId="0" applyNumberFormat="1" applyFont="1" applyFill="1" applyBorder="1" applyAlignment="1" applyProtection="1">
      <alignment horizontal="center" vertical="top" wrapText="1"/>
      <protection/>
    </xf>
    <xf numFmtId="0" fontId="72" fillId="0" borderId="0" xfId="0" applyFont="1" applyFill="1" applyAlignment="1">
      <alignment/>
    </xf>
    <xf numFmtId="1" fontId="71" fillId="57" borderId="1" xfId="0" applyNumberFormat="1" applyFont="1" applyFill="1" applyBorder="1" applyAlignment="1" applyProtection="1">
      <alignment horizontal="right" vertical="top" wrapText="1"/>
      <protection/>
    </xf>
    <xf numFmtId="174" fontId="71" fillId="0" borderId="1" xfId="0" applyNumberFormat="1" applyFont="1" applyFill="1" applyBorder="1" applyAlignment="1" applyProtection="1">
      <alignment vertical="top" wrapText="1"/>
      <protection/>
    </xf>
    <xf numFmtId="172" fontId="71" fillId="0" borderId="1" xfId="0" applyNumberFormat="1" applyFont="1" applyFill="1" applyBorder="1" applyAlignment="1" applyProtection="1">
      <alignment vertical="top" wrapText="1"/>
      <protection/>
    </xf>
    <xf numFmtId="0" fontId="47" fillId="57" borderId="0" xfId="0" applyFont="1" applyFill="1" applyAlignment="1">
      <alignment vertical="top"/>
    </xf>
    <xf numFmtId="0" fontId="48" fillId="57" borderId="0" xfId="0" applyFont="1" applyFill="1" applyAlignment="1">
      <alignment/>
    </xf>
    <xf numFmtId="1" fontId="71" fillId="0" borderId="1" xfId="0" applyNumberFormat="1" applyFont="1" applyFill="1" applyBorder="1" applyAlignment="1" applyProtection="1">
      <alignment horizontal="right" vertical="top"/>
      <protection/>
    </xf>
    <xf numFmtId="1" fontId="71" fillId="0" borderId="1" xfId="0" applyNumberFormat="1" applyFont="1" applyFill="1" applyBorder="1" applyAlignment="1" applyProtection="1">
      <alignment horizontal="right" vertical="top" wrapText="1"/>
      <protection/>
    </xf>
    <xf numFmtId="3" fontId="71" fillId="57" borderId="1" xfId="0" applyNumberFormat="1" applyFont="1" applyFill="1" applyBorder="1" applyAlignment="1" applyProtection="1">
      <alignment vertical="top"/>
      <protection/>
    </xf>
    <xf numFmtId="4" fontId="46" fillId="57" borderId="41" xfId="0" applyNumberFormat="1" applyFont="1" applyFill="1" applyBorder="1" applyAlignment="1" applyProtection="1">
      <alignment horizontal="center" vertical="top"/>
      <protection/>
    </xf>
    <xf numFmtId="173" fontId="71" fillId="0" borderId="42" xfId="0" applyNumberFormat="1" applyFont="1" applyFill="1" applyBorder="1" applyAlignment="1" applyProtection="1">
      <alignment horizontal="left" vertical="top" wrapText="1"/>
      <protection/>
    </xf>
    <xf numFmtId="174" fontId="71" fillId="0" borderId="43" xfId="0" applyNumberFormat="1" applyFont="1" applyFill="1" applyBorder="1" applyAlignment="1" applyProtection="1">
      <alignment vertical="top"/>
      <protection/>
    </xf>
    <xf numFmtId="0" fontId="2" fillId="2" borderId="28" xfId="0" applyNumberFormat="1" applyFont="1" applyBorder="1" applyAlignment="1">
      <alignment horizontal="center" vertical="center"/>
    </xf>
    <xf numFmtId="1" fontId="73" fillId="57" borderId="1" xfId="0" applyNumberFormat="1" applyFont="1" applyFill="1" applyBorder="1" applyAlignment="1" applyProtection="1">
      <alignment horizontal="right" vertical="top" wrapText="1"/>
      <protection/>
    </xf>
    <xf numFmtId="0" fontId="73" fillId="0" borderId="1" xfId="0" applyNumberFormat="1" applyFont="1" applyFill="1" applyBorder="1" applyAlignment="1" applyProtection="1">
      <alignment vertical="center"/>
      <protection/>
    </xf>
    <xf numFmtId="174" fontId="73" fillId="0" borderId="1" xfId="0" applyNumberFormat="1" applyFont="1" applyFill="1" applyBorder="1" applyAlignment="1" applyProtection="1">
      <alignment vertical="top" wrapText="1"/>
      <protection/>
    </xf>
    <xf numFmtId="0" fontId="74" fillId="57" borderId="0" xfId="0" applyFont="1" applyFill="1" applyAlignment="1">
      <alignment/>
    </xf>
    <xf numFmtId="4" fontId="0" fillId="57" borderId="1" xfId="0" applyNumberFormat="1" applyFont="1" applyFill="1" applyBorder="1" applyAlignment="1" applyProtection="1">
      <alignment horizontal="center" vertical="top" wrapText="1"/>
      <protection/>
    </xf>
    <xf numFmtId="172" fontId="0" fillId="0" borderId="1" xfId="136" applyNumberFormat="1" applyFont="1" applyFill="1" applyBorder="1" applyAlignment="1" applyProtection="1">
      <alignment horizontal="left" vertical="top" wrapText="1"/>
      <protection/>
    </xf>
    <xf numFmtId="172" fontId="0" fillId="57" borderId="1" xfId="136" applyNumberFormat="1" applyFont="1" applyFill="1" applyBorder="1" applyAlignment="1" applyProtection="1">
      <alignment horizontal="center" vertical="top" wrapText="1"/>
      <protection/>
    </xf>
    <xf numFmtId="4" fontId="46" fillId="57" borderId="0" xfId="0" applyNumberFormat="1" applyFont="1" applyFill="1" applyBorder="1" applyAlignment="1" applyProtection="1">
      <alignment horizontal="center" vertical="top" wrapText="1"/>
      <protection/>
    </xf>
    <xf numFmtId="4" fontId="46" fillId="57" borderId="41" xfId="0" applyNumberFormat="1" applyFont="1" applyFill="1" applyBorder="1" applyAlignment="1" applyProtection="1">
      <alignment horizontal="center" vertical="top" wrapText="1"/>
      <protection/>
    </xf>
    <xf numFmtId="0" fontId="72" fillId="0" borderId="0" xfId="0" applyFont="1" applyFill="1" applyBorder="1" applyAlignment="1">
      <alignment/>
    </xf>
    <xf numFmtId="172" fontId="71" fillId="0" borderId="1" xfId="0" applyNumberFormat="1" applyFont="1" applyFill="1" applyBorder="1" applyAlignment="1" applyProtection="1">
      <alignment horizontal="left" vertical="top" wrapText="1" indent="1"/>
      <protection/>
    </xf>
    <xf numFmtId="4" fontId="46" fillId="57" borderId="1" xfId="136" applyNumberFormat="1" applyFont="1" applyFill="1" applyBorder="1" applyAlignment="1" applyProtection="1">
      <alignment horizontal="center" vertical="top" wrapText="1"/>
      <protection/>
    </xf>
    <xf numFmtId="173" fontId="71" fillId="0" borderId="1" xfId="136" applyNumberFormat="1" applyFont="1" applyFill="1" applyBorder="1" applyAlignment="1" applyProtection="1">
      <alignment horizontal="left" vertical="top" wrapText="1"/>
      <protection/>
    </xf>
    <xf numFmtId="172" fontId="71" fillId="0" borderId="1" xfId="136" applyNumberFormat="1" applyFont="1" applyFill="1" applyBorder="1" applyAlignment="1" applyProtection="1">
      <alignment horizontal="left" vertical="top" wrapText="1"/>
      <protection/>
    </xf>
    <xf numFmtId="172" fontId="71" fillId="0" borderId="1" xfId="136" applyNumberFormat="1" applyFont="1" applyFill="1" applyBorder="1" applyAlignment="1" applyProtection="1">
      <alignment horizontal="center" vertical="top" wrapText="1"/>
      <protection/>
    </xf>
    <xf numFmtId="0" fontId="71" fillId="0" borderId="1" xfId="136" applyNumberFormat="1" applyFont="1" applyFill="1" applyBorder="1" applyAlignment="1" applyProtection="1">
      <alignment horizontal="center" vertical="top" wrapText="1"/>
      <protection/>
    </xf>
    <xf numFmtId="179" fontId="71" fillId="0" borderId="1" xfId="136" applyNumberFormat="1" applyFont="1" applyFill="1" applyBorder="1" applyAlignment="1" applyProtection="1">
      <alignment horizontal="right" vertical="top" wrapText="1"/>
      <protection/>
    </xf>
    <xf numFmtId="174" fontId="71" fillId="0" borderId="1" xfId="136" applyNumberFormat="1" applyFont="1" applyFill="1" applyBorder="1" applyAlignment="1" applyProtection="1">
      <alignment vertical="top"/>
      <protection/>
    </xf>
    <xf numFmtId="0" fontId="47" fillId="57" borderId="0" xfId="136" applyFont="1" applyFill="1">
      <alignment/>
      <protection/>
    </xf>
    <xf numFmtId="2" fontId="50" fillId="57" borderId="0" xfId="136" applyNumberFormat="1" applyFont="1" applyFill="1">
      <alignment/>
      <protection/>
    </xf>
    <xf numFmtId="4" fontId="46" fillId="57" borderId="0" xfId="0" applyNumberFormat="1" applyFont="1" applyFill="1" applyBorder="1" applyAlignment="1" applyProtection="1">
      <alignment horizontal="center" vertical="top"/>
      <protection/>
    </xf>
    <xf numFmtId="176" fontId="2" fillId="57" borderId="0" xfId="0" applyNumberFormat="1" applyFont="1" applyFill="1" applyBorder="1" applyAlignment="1" applyProtection="1">
      <alignment horizontal="center"/>
      <protection/>
    </xf>
    <xf numFmtId="173" fontId="71" fillId="0" borderId="41" xfId="0" applyNumberFormat="1" applyFont="1" applyFill="1" applyBorder="1" applyAlignment="1" applyProtection="1">
      <alignment horizontal="left" vertical="top" wrapText="1"/>
      <protection/>
    </xf>
    <xf numFmtId="173" fontId="75" fillId="0" borderId="41" xfId="0" applyNumberFormat="1" applyFont="1" applyFill="1" applyBorder="1" applyAlignment="1" applyProtection="1">
      <alignment horizontal="center" vertical="center" wrapText="1"/>
      <protection/>
    </xf>
    <xf numFmtId="172" fontId="71" fillId="0" borderId="41" xfId="0" applyNumberFormat="1" applyFont="1" applyFill="1" applyBorder="1" applyAlignment="1" applyProtection="1">
      <alignment horizontal="left" vertical="top" wrapText="1"/>
      <protection/>
    </xf>
    <xf numFmtId="172" fontId="75" fillId="0" borderId="41" xfId="0" applyNumberFormat="1" applyFont="1" applyFill="1" applyBorder="1" applyAlignment="1" applyProtection="1">
      <alignment vertical="center" wrapText="1"/>
      <protection/>
    </xf>
    <xf numFmtId="172" fontId="71" fillId="57" borderId="41" xfId="0" applyNumberFormat="1" applyFont="1" applyFill="1" applyBorder="1" applyAlignment="1" applyProtection="1">
      <alignment horizontal="center" vertical="top" wrapText="1"/>
      <protection/>
    </xf>
    <xf numFmtId="172" fontId="71" fillId="0" borderId="41" xfId="0" applyNumberFormat="1" applyFont="1" applyFill="1" applyBorder="1" applyAlignment="1" applyProtection="1">
      <alignment horizontal="centerContinuous" wrapText="1"/>
      <protection/>
    </xf>
    <xf numFmtId="0" fontId="71" fillId="0" borderId="41" xfId="0" applyNumberFormat="1" applyFont="1" applyFill="1" applyBorder="1" applyAlignment="1" applyProtection="1">
      <alignment horizontal="center" vertical="top" wrapText="1"/>
      <protection/>
    </xf>
    <xf numFmtId="172" fontId="71" fillId="57" borderId="41" xfId="0" applyNumberFormat="1" applyFont="1" applyFill="1" applyBorder="1" applyAlignment="1" applyProtection="1">
      <alignment horizontal="centerContinuous" wrapText="1"/>
      <protection/>
    </xf>
    <xf numFmtId="174" fontId="71" fillId="0" borderId="41" xfId="0" applyNumberFormat="1" applyFont="1" applyFill="1" applyBorder="1" applyAlignment="1" applyProtection="1">
      <alignment vertical="top"/>
      <protection locked="0"/>
    </xf>
    <xf numFmtId="0" fontId="71" fillId="0" borderId="41" xfId="0" applyNumberFormat="1" applyFont="1" applyFill="1" applyBorder="1" applyAlignment="1" applyProtection="1">
      <alignment vertical="center"/>
      <protection/>
    </xf>
    <xf numFmtId="177" fontId="71" fillId="0" borderId="1" xfId="0" applyNumberFormat="1" applyFont="1" applyFill="1" applyBorder="1" applyAlignment="1" applyProtection="1">
      <alignment horizontal="centerContinuous"/>
      <protection/>
    </xf>
    <xf numFmtId="173" fontId="71" fillId="0" borderId="1" xfId="0" applyNumberFormat="1" applyFont="1" applyFill="1" applyBorder="1" applyAlignment="1" applyProtection="1">
      <alignment horizontal="left" vertical="top" wrapText="1" indent="2"/>
      <protection/>
    </xf>
    <xf numFmtId="0" fontId="51" fillId="58" borderId="0" xfId="0" applyNumberFormat="1" applyFont="1" applyFill="1" applyAlignment="1">
      <alignment/>
    </xf>
    <xf numFmtId="0" fontId="51" fillId="58" borderId="0" xfId="139" applyFont="1" applyFill="1" applyAlignment="1">
      <alignment wrapText="1"/>
      <protection/>
    </xf>
    <xf numFmtId="0" fontId="13" fillId="2" borderId="0" xfId="0" applyFont="1" applyAlignment="1" applyProtection="1">
      <alignment vertical="center"/>
      <protection/>
    </xf>
    <xf numFmtId="174" fontId="0" fillId="56" borderId="0" xfId="0" applyNumberFormat="1" applyFont="1" applyFill="1" applyBorder="1" applyAlignment="1" applyProtection="1">
      <alignment vertical="center"/>
      <protection/>
    </xf>
    <xf numFmtId="0" fontId="47" fillId="0" borderId="0" xfId="0" applyFont="1" applyFill="1" applyAlignment="1">
      <alignment/>
    </xf>
    <xf numFmtId="0" fontId="51" fillId="58" borderId="0" xfId="0" applyNumberFormat="1" applyFont="1" applyFill="1" applyBorder="1" applyAlignment="1" applyProtection="1">
      <alignment horizontal="center"/>
      <protection/>
    </xf>
    <xf numFmtId="172" fontId="0" fillId="56" borderId="0" xfId="0" applyNumberFormat="1" applyFont="1" applyFill="1" applyBorder="1" applyAlignment="1" applyProtection="1">
      <alignment horizontal="center" vertical="center"/>
      <protection/>
    </xf>
    <xf numFmtId="0" fontId="0" fillId="2" borderId="29" xfId="0" applyNumberFormat="1" applyBorder="1" applyAlignment="1" applyProtection="1">
      <alignment horizontal="center" vertical="top"/>
      <protection/>
    </xf>
    <xf numFmtId="1" fontId="0" fillId="2" borderId="29" xfId="0" applyNumberFormat="1" applyBorder="1" applyAlignment="1" applyProtection="1">
      <alignment horizontal="center" vertical="top"/>
      <protection/>
    </xf>
    <xf numFmtId="3" fontId="71" fillId="57" borderId="41" xfId="0" applyNumberFormat="1" applyFont="1" applyFill="1" applyBorder="1" applyAlignment="1" applyProtection="1">
      <alignment vertical="top"/>
      <protection/>
    </xf>
    <xf numFmtId="199" fontId="71" fillId="57" borderId="1" xfId="0" applyNumberFormat="1" applyFont="1" applyFill="1" applyBorder="1" applyAlignment="1" applyProtection="1">
      <alignment vertical="top"/>
      <protection/>
    </xf>
    <xf numFmtId="7" fontId="5" fillId="0" borderId="0" xfId="0" applyNumberFormat="1" applyFont="1" applyFill="1" applyAlignment="1">
      <alignment horizontal="centerContinuous" vertical="center"/>
    </xf>
    <xf numFmtId="7" fontId="1" fillId="0" borderId="0" xfId="0" applyNumberFormat="1" applyFont="1" applyFill="1" applyAlignment="1">
      <alignment horizontal="centerContinuous" vertical="center"/>
    </xf>
    <xf numFmtId="7" fontId="0" fillId="0" borderId="0" xfId="0" applyNumberFormat="1" applyFill="1" applyAlignment="1">
      <alignment horizontal="centerContinuous" vertical="center"/>
    </xf>
    <xf numFmtId="7" fontId="0" fillId="0" borderId="27" xfId="0" applyNumberFormat="1" applyFill="1" applyBorder="1" applyAlignment="1">
      <alignment horizontal="right"/>
    </xf>
    <xf numFmtId="7" fontId="0" fillId="0" borderId="35" xfId="0" applyNumberFormat="1" applyFill="1" applyBorder="1" applyAlignment="1">
      <alignment horizontal="right"/>
    </xf>
    <xf numFmtId="7" fontId="0" fillId="0" borderId="44" xfId="0" applyNumberFormat="1" applyFill="1" applyBorder="1" applyAlignment="1">
      <alignment horizontal="right" vertical="center"/>
    </xf>
    <xf numFmtId="7" fontId="0" fillId="0" borderId="29" xfId="0" applyNumberFormat="1" applyFill="1" applyBorder="1" applyAlignment="1">
      <alignment horizontal="right"/>
    </xf>
    <xf numFmtId="7" fontId="0" fillId="0" borderId="31" xfId="0" applyNumberFormat="1" applyFill="1" applyBorder="1" applyAlignment="1">
      <alignment horizontal="right"/>
    </xf>
    <xf numFmtId="7" fontId="0" fillId="0" borderId="29" xfId="0" applyNumberFormat="1" applyFill="1" applyBorder="1" applyAlignment="1">
      <alignment horizontal="right" vertical="center"/>
    </xf>
    <xf numFmtId="7" fontId="0" fillId="0" borderId="31" xfId="0" applyNumberFormat="1" applyFill="1" applyBorder="1" applyAlignment="1">
      <alignment horizontal="right" vertical="center"/>
    </xf>
    <xf numFmtId="0" fontId="0" fillId="0" borderId="0" xfId="0" applyNumberFormat="1" applyFill="1" applyBorder="1" applyAlignment="1">
      <alignment horizontal="right"/>
    </xf>
    <xf numFmtId="7" fontId="0" fillId="0" borderId="21" xfId="0" applyNumberFormat="1" applyFill="1" applyBorder="1" applyAlignment="1">
      <alignment horizontal="right"/>
    </xf>
    <xf numFmtId="0" fontId="0" fillId="0" borderId="0" xfId="0" applyNumberFormat="1" applyFill="1" applyAlignment="1">
      <alignment horizontal="right"/>
    </xf>
    <xf numFmtId="0" fontId="7" fillId="56" borderId="0" xfId="0" applyNumberFormat="1" applyFont="1" applyFill="1" applyBorder="1" applyAlignment="1" applyProtection="1">
      <alignment vertical="top" wrapText="1"/>
      <protection/>
    </xf>
    <xf numFmtId="0" fontId="0" fillId="2" borderId="0" xfId="0" applyNumberFormat="1" applyAlignment="1" applyProtection="1">
      <alignment vertical="top" wrapText="1"/>
      <protection/>
    </xf>
    <xf numFmtId="0" fontId="0" fillId="2" borderId="0" xfId="0" applyNumberFormat="1" applyAlignment="1">
      <alignment vertical="top" wrapText="1"/>
    </xf>
    <xf numFmtId="1" fontId="7" fillId="2" borderId="0" xfId="0" applyNumberFormat="1" applyFont="1" applyAlignment="1" applyProtection="1">
      <alignment horizontal="left" vertical="top" wrapText="1"/>
      <protection/>
    </xf>
    <xf numFmtId="0" fontId="0" fillId="2" borderId="0" xfId="0" applyNumberFormat="1" applyAlignment="1">
      <alignment horizontal="left" vertical="top"/>
    </xf>
    <xf numFmtId="0" fontId="7" fillId="2" borderId="0" xfId="0" applyNumberFormat="1" applyFont="1" applyAlignment="1" applyProtection="1">
      <alignment vertical="top" wrapText="1"/>
      <protection/>
    </xf>
    <xf numFmtId="1" fontId="7" fillId="2" borderId="0" xfId="0" applyNumberFormat="1" applyFont="1" applyAlignment="1" applyProtection="1">
      <alignment vertical="top" wrapText="1"/>
      <protection/>
    </xf>
    <xf numFmtId="0" fontId="7" fillId="56" borderId="0" xfId="0" applyNumberFormat="1" applyFont="1" applyFill="1" applyBorder="1" applyAlignment="1" applyProtection="1">
      <alignment horizontal="left" vertical="top" wrapText="1"/>
      <protection/>
    </xf>
    <xf numFmtId="0" fontId="9" fillId="56" borderId="0" xfId="0" applyFont="1" applyFill="1" applyAlignment="1" applyProtection="1">
      <alignment horizontal="center" vertical="center"/>
      <protection/>
    </xf>
    <xf numFmtId="0" fontId="0" fillId="2" borderId="0" xfId="0" applyNumberFormat="1" applyAlignment="1">
      <alignment/>
    </xf>
    <xf numFmtId="0" fontId="10" fillId="56" borderId="0" xfId="0" applyNumberFormat="1" applyFont="1" applyFill="1" applyBorder="1" applyAlignment="1" applyProtection="1">
      <alignment horizontal="left" vertical="top" wrapText="1"/>
      <protection/>
    </xf>
    <xf numFmtId="0" fontId="11" fillId="2" borderId="0" xfId="0" applyNumberFormat="1" applyFont="1" applyAlignment="1" applyProtection="1">
      <alignment vertical="top" wrapText="1"/>
      <protection/>
    </xf>
    <xf numFmtId="1" fontId="3" fillId="2" borderId="45" xfId="0" applyNumberFormat="1" applyFont="1" applyBorder="1" applyAlignment="1">
      <alignment horizontal="left" vertical="center" wrapText="1"/>
    </xf>
    <xf numFmtId="0" fontId="0" fillId="2" borderId="46" xfId="0" applyNumberFormat="1" applyBorder="1" applyAlignment="1">
      <alignment vertical="center" wrapText="1"/>
    </xf>
    <xf numFmtId="0" fontId="0" fillId="2" borderId="47" xfId="0" applyNumberFormat="1" applyBorder="1" applyAlignment="1">
      <alignment vertical="center" wrapText="1"/>
    </xf>
    <xf numFmtId="1" fontId="6" fillId="2" borderId="29" xfId="0" applyNumberFormat="1" applyFont="1" applyBorder="1" applyAlignment="1">
      <alignment horizontal="left" vertical="center" wrapText="1"/>
    </xf>
    <xf numFmtId="0" fontId="0" fillId="2" borderId="0" xfId="0" applyNumberFormat="1" applyBorder="1" applyAlignment="1">
      <alignment vertical="center" wrapText="1"/>
    </xf>
    <xf numFmtId="0" fontId="0" fillId="2" borderId="48" xfId="0" applyNumberFormat="1" applyBorder="1" applyAlignment="1">
      <alignment vertical="center" wrapText="1"/>
    </xf>
    <xf numFmtId="1" fontId="6" fillId="2" borderId="45" xfId="0" applyNumberFormat="1" applyFont="1" applyBorder="1" applyAlignment="1">
      <alignment horizontal="left" vertical="center" wrapText="1"/>
    </xf>
    <xf numFmtId="1" fontId="3" fillId="2" borderId="49" xfId="0" applyNumberFormat="1" applyFont="1" applyBorder="1" applyAlignment="1">
      <alignment horizontal="left" vertical="center" wrapText="1"/>
    </xf>
    <xf numFmtId="0" fontId="0" fillId="2" borderId="50" xfId="0" applyNumberFormat="1" applyBorder="1" applyAlignment="1">
      <alignment vertical="center" wrapText="1"/>
    </xf>
    <xf numFmtId="0" fontId="0" fillId="2" borderId="51" xfId="0" applyNumberFormat="1" applyBorder="1" applyAlignment="1">
      <alignment vertical="center" wrapText="1"/>
    </xf>
    <xf numFmtId="7" fontId="0" fillId="2" borderId="52" xfId="0" applyNumberFormat="1" applyBorder="1" applyAlignment="1">
      <alignment horizontal="center"/>
    </xf>
    <xf numFmtId="0" fontId="0" fillId="2" borderId="53" xfId="0" applyNumberFormat="1" applyBorder="1" applyAlignment="1">
      <alignment/>
    </xf>
    <xf numFmtId="1" fontId="6" fillId="2" borderId="44" xfId="0" applyNumberFormat="1" applyFont="1" applyBorder="1" applyAlignment="1">
      <alignment horizontal="left" vertical="center" wrapText="1"/>
    </xf>
    <xf numFmtId="0" fontId="0" fillId="2" borderId="54" xfId="0" applyNumberFormat="1" applyBorder="1" applyAlignment="1">
      <alignment vertical="center" wrapText="1"/>
    </xf>
    <xf numFmtId="0" fontId="0" fillId="2" borderId="55" xfId="0" applyNumberFormat="1" applyBorder="1" applyAlignment="1">
      <alignment vertical="center" wrapText="1"/>
    </xf>
    <xf numFmtId="0" fontId="0" fillId="2" borderId="56" xfId="0" applyNumberFormat="1" applyBorder="1" applyAlignment="1">
      <alignment/>
    </xf>
    <xf numFmtId="0" fontId="0" fillId="2" borderId="57" xfId="0" applyNumberFormat="1" applyBorder="1" applyAlignment="1">
      <alignment/>
    </xf>
  </cellXfs>
  <cellStyles count="157">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BigLine" xfId="65"/>
    <cellStyle name="BigLine 2" xfId="66"/>
    <cellStyle name="Blank" xfId="67"/>
    <cellStyle name="Blank 2" xfId="68"/>
    <cellStyle name="Blank 3" xfId="69"/>
    <cellStyle name="BLine" xfId="70"/>
    <cellStyle name="BLine 2" xfId="71"/>
    <cellStyle name="C2" xfId="72"/>
    <cellStyle name="C2 2" xfId="73"/>
    <cellStyle name="C2 3" xfId="74"/>
    <cellStyle name="C2Sctn" xfId="75"/>
    <cellStyle name="C2Sctn 2" xfId="76"/>
    <cellStyle name="C3" xfId="77"/>
    <cellStyle name="C3 2" xfId="78"/>
    <cellStyle name="C3 3" xfId="79"/>
    <cellStyle name="C3Rem" xfId="80"/>
    <cellStyle name="C3Rem 2" xfId="81"/>
    <cellStyle name="C3Rem 3" xfId="82"/>
    <cellStyle name="C3Sctn" xfId="83"/>
    <cellStyle name="C3Sctn 2" xfId="84"/>
    <cellStyle name="C4" xfId="85"/>
    <cellStyle name="C4 2" xfId="86"/>
    <cellStyle name="C4 3" xfId="87"/>
    <cellStyle name="C5" xfId="88"/>
    <cellStyle name="C5 2" xfId="89"/>
    <cellStyle name="C5 3" xfId="90"/>
    <cellStyle name="C6" xfId="91"/>
    <cellStyle name="C6 2" xfId="92"/>
    <cellStyle name="C6 3" xfId="93"/>
    <cellStyle name="C7" xfId="94"/>
    <cellStyle name="C7 2" xfId="95"/>
    <cellStyle name="C7 3" xfId="96"/>
    <cellStyle name="C7Create" xfId="97"/>
    <cellStyle name="C7Create 2" xfId="98"/>
    <cellStyle name="C7Create 3" xfId="99"/>
    <cellStyle name="C8" xfId="100"/>
    <cellStyle name="C8 2" xfId="101"/>
    <cellStyle name="C8 3" xfId="102"/>
    <cellStyle name="C8Sctn" xfId="103"/>
    <cellStyle name="C8Sctn 2" xfId="104"/>
    <cellStyle name="Calculation" xfId="105"/>
    <cellStyle name="Calculation 2" xfId="106"/>
    <cellStyle name="Check Cell" xfId="107"/>
    <cellStyle name="Check Cell 2" xfId="108"/>
    <cellStyle name="Comma" xfId="109"/>
    <cellStyle name="Comma [0]" xfId="110"/>
    <cellStyle name="Continued" xfId="111"/>
    <cellStyle name="Continued 2" xfId="112"/>
    <cellStyle name="Continued 3" xfId="113"/>
    <cellStyle name="Currency" xfId="114"/>
    <cellStyle name="Currency [0]" xfId="115"/>
    <cellStyle name="Explanatory Text" xfId="116"/>
    <cellStyle name="Explanatory Text 2" xfId="117"/>
    <cellStyle name="Followed Hyperlink" xfId="118"/>
    <cellStyle name="Good" xfId="119"/>
    <cellStyle name="Good 2" xfId="120"/>
    <cellStyle name="Heading 1" xfId="121"/>
    <cellStyle name="Heading 1 2" xfId="122"/>
    <cellStyle name="Heading 2" xfId="123"/>
    <cellStyle name="Heading 2 2" xfId="124"/>
    <cellStyle name="Heading 3" xfId="125"/>
    <cellStyle name="Heading 3 2" xfId="126"/>
    <cellStyle name="Heading 4" xfId="127"/>
    <cellStyle name="Heading 4 2" xfId="128"/>
    <cellStyle name="Hyperlink" xfId="129"/>
    <cellStyle name="Input" xfId="130"/>
    <cellStyle name="Input 2" xfId="131"/>
    <cellStyle name="Linked Cell" xfId="132"/>
    <cellStyle name="Linked Cell 2" xfId="133"/>
    <cellStyle name="Neutral" xfId="134"/>
    <cellStyle name="Neutral 2" xfId="135"/>
    <cellStyle name="Normal 2" xfId="136"/>
    <cellStyle name="Normal 3" xfId="137"/>
    <cellStyle name="Normal 4" xfId="138"/>
    <cellStyle name="Normal_Surface Works Pay Items" xfId="139"/>
    <cellStyle name="Note" xfId="140"/>
    <cellStyle name="Note 2" xfId="141"/>
    <cellStyle name="Null" xfId="142"/>
    <cellStyle name="Null 2" xfId="143"/>
    <cellStyle name="Output" xfId="144"/>
    <cellStyle name="Output 2" xfId="145"/>
    <cellStyle name="Percent" xfId="146"/>
    <cellStyle name="Regular" xfId="147"/>
    <cellStyle name="Regular 2" xfId="148"/>
    <cellStyle name="Title" xfId="149"/>
    <cellStyle name="Title 2" xfId="150"/>
    <cellStyle name="TitleA" xfId="151"/>
    <cellStyle name="TitleA 2" xfId="152"/>
    <cellStyle name="TitleC" xfId="153"/>
    <cellStyle name="TitleC 2" xfId="154"/>
    <cellStyle name="TitleE8" xfId="155"/>
    <cellStyle name="TitleE8 2" xfId="156"/>
    <cellStyle name="TitleE8x" xfId="157"/>
    <cellStyle name="TitleE8x 2" xfId="158"/>
    <cellStyle name="TitleF" xfId="159"/>
    <cellStyle name="TitleF 2" xfId="160"/>
    <cellStyle name="TitleT" xfId="161"/>
    <cellStyle name="TitleT 2" xfId="162"/>
    <cellStyle name="TitleYC89" xfId="163"/>
    <cellStyle name="TitleYC89 2" xfId="164"/>
    <cellStyle name="TitleZ" xfId="165"/>
    <cellStyle name="TitleZ 2" xfId="166"/>
    <cellStyle name="Total" xfId="167"/>
    <cellStyle name="Total 2" xfId="168"/>
    <cellStyle name="Warning Text" xfId="169"/>
    <cellStyle name="Warning Text 2" xfId="170"/>
  </cellStyles>
  <dxfs count="280">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25"/>
  <sheetViews>
    <sheetView view="pageBreakPreview" zoomScaleSheetLayoutView="100" zoomScalePageLayoutView="0" workbookViewId="0" topLeftCell="A1">
      <selection activeCell="L11" sqref="L11"/>
    </sheetView>
  </sheetViews>
  <sheetFormatPr defaultColWidth="8.77734375" defaultRowHeight="15"/>
  <cols>
    <col min="1" max="1" width="3.99609375" style="47" customWidth="1"/>
    <col min="2" max="16384" width="8.77734375" style="47" customWidth="1"/>
  </cols>
  <sheetData>
    <row r="1" spans="1:9" ht="38.25" customHeight="1">
      <c r="A1" s="159" t="s">
        <v>26</v>
      </c>
      <c r="B1" s="160"/>
      <c r="C1" s="160"/>
      <c r="D1" s="160"/>
      <c r="E1" s="160"/>
      <c r="F1" s="160"/>
      <c r="G1" s="160"/>
      <c r="H1" s="160"/>
      <c r="I1" s="160"/>
    </row>
    <row r="2" spans="1:9" ht="20.25" customHeight="1">
      <c r="A2" s="48">
        <v>1</v>
      </c>
      <c r="B2" s="156" t="s">
        <v>31</v>
      </c>
      <c r="C2" s="156"/>
      <c r="D2" s="156"/>
      <c r="E2" s="156"/>
      <c r="F2" s="156"/>
      <c r="G2" s="156"/>
      <c r="H2" s="156"/>
      <c r="I2" s="156"/>
    </row>
    <row r="3" spans="1:9" ht="34.5" customHeight="1">
      <c r="A3" s="48">
        <v>2</v>
      </c>
      <c r="B3" s="156" t="s">
        <v>122</v>
      </c>
      <c r="C3" s="156"/>
      <c r="D3" s="156"/>
      <c r="E3" s="156"/>
      <c r="F3" s="156"/>
      <c r="G3" s="156"/>
      <c r="H3" s="156"/>
      <c r="I3" s="156"/>
    </row>
    <row r="4" spans="1:9" ht="34.5" customHeight="1">
      <c r="A4" s="48">
        <v>3</v>
      </c>
      <c r="B4" s="156" t="s">
        <v>132</v>
      </c>
      <c r="C4" s="156"/>
      <c r="D4" s="156"/>
      <c r="E4" s="156"/>
      <c r="F4" s="156"/>
      <c r="G4" s="156"/>
      <c r="H4" s="156"/>
      <c r="I4" s="156"/>
    </row>
    <row r="5" spans="1:9" ht="34.5" customHeight="1">
      <c r="A5" s="48">
        <v>4</v>
      </c>
      <c r="B5" s="156" t="s">
        <v>29</v>
      </c>
      <c r="C5" s="156"/>
      <c r="D5" s="156"/>
      <c r="E5" s="156"/>
      <c r="F5" s="156"/>
      <c r="G5" s="156"/>
      <c r="H5" s="156"/>
      <c r="I5" s="156"/>
    </row>
    <row r="6" spans="1:9" ht="19.5" customHeight="1">
      <c r="A6" s="48">
        <v>5</v>
      </c>
      <c r="B6" s="158" t="s">
        <v>130</v>
      </c>
      <c r="C6" s="152"/>
      <c r="D6" s="152"/>
      <c r="E6" s="152"/>
      <c r="F6" s="152"/>
      <c r="G6" s="152"/>
      <c r="H6" s="152"/>
      <c r="I6" s="152"/>
    </row>
    <row r="7" spans="1:9" ht="19.5" customHeight="1">
      <c r="A7" s="48">
        <v>6</v>
      </c>
      <c r="B7" s="158" t="s">
        <v>138</v>
      </c>
      <c r="C7" s="152"/>
      <c r="D7" s="152"/>
      <c r="E7" s="152"/>
      <c r="F7" s="152"/>
      <c r="G7" s="152"/>
      <c r="H7" s="152"/>
      <c r="I7" s="152"/>
    </row>
    <row r="8" spans="1:9" ht="28.5" customHeight="1">
      <c r="A8" s="48">
        <v>7</v>
      </c>
      <c r="B8" s="158" t="s">
        <v>129</v>
      </c>
      <c r="C8" s="152"/>
      <c r="D8" s="152"/>
      <c r="E8" s="152"/>
      <c r="F8" s="152"/>
      <c r="G8" s="152"/>
      <c r="H8" s="152"/>
      <c r="I8" s="152"/>
    </row>
    <row r="9" spans="1:9" ht="19.5" customHeight="1">
      <c r="A9" s="48">
        <v>8</v>
      </c>
      <c r="B9" s="158" t="s">
        <v>136</v>
      </c>
      <c r="C9" s="152"/>
      <c r="D9" s="152"/>
      <c r="E9" s="152"/>
      <c r="F9" s="152"/>
      <c r="G9" s="152"/>
      <c r="H9" s="152"/>
      <c r="I9" s="152"/>
    </row>
    <row r="10" spans="1:9" ht="66" customHeight="1">
      <c r="A10" s="48"/>
      <c r="B10" s="161" t="s">
        <v>123</v>
      </c>
      <c r="C10" s="162"/>
      <c r="D10" s="162"/>
      <c r="E10" s="162"/>
      <c r="F10" s="162"/>
      <c r="G10" s="162"/>
      <c r="H10" s="162"/>
      <c r="I10" s="162"/>
    </row>
    <row r="11" spans="1:9" ht="31.5" customHeight="1">
      <c r="A11" s="48">
        <v>9</v>
      </c>
      <c r="B11" s="151" t="s">
        <v>135</v>
      </c>
      <c r="C11" s="152"/>
      <c r="D11" s="152"/>
      <c r="E11" s="152"/>
      <c r="F11" s="152"/>
      <c r="G11" s="152"/>
      <c r="H11" s="152"/>
      <c r="I11" s="152"/>
    </row>
    <row r="12" spans="1:9" ht="20.25" customHeight="1">
      <c r="A12" s="48">
        <v>10</v>
      </c>
      <c r="B12" s="151" t="s">
        <v>28</v>
      </c>
      <c r="C12" s="152"/>
      <c r="D12" s="152"/>
      <c r="E12" s="152"/>
      <c r="F12" s="152"/>
      <c r="G12" s="152"/>
      <c r="H12" s="152"/>
      <c r="I12" s="152"/>
    </row>
    <row r="13" spans="1:9" ht="45.75" customHeight="1">
      <c r="A13" s="48">
        <v>11</v>
      </c>
      <c r="B13" s="151" t="s">
        <v>33</v>
      </c>
      <c r="C13" s="152"/>
      <c r="D13" s="152"/>
      <c r="E13" s="152"/>
      <c r="F13" s="152"/>
      <c r="G13" s="152"/>
      <c r="H13" s="152"/>
      <c r="I13" s="152"/>
    </row>
    <row r="14" spans="1:9" ht="36" customHeight="1">
      <c r="A14" s="48">
        <v>12</v>
      </c>
      <c r="B14" s="151" t="s">
        <v>124</v>
      </c>
      <c r="C14" s="152"/>
      <c r="D14" s="152"/>
      <c r="E14" s="152"/>
      <c r="F14" s="152"/>
      <c r="G14" s="152"/>
      <c r="H14" s="152"/>
      <c r="I14" s="152"/>
    </row>
    <row r="15" spans="1:9" ht="31.5" customHeight="1">
      <c r="A15" s="48">
        <v>13</v>
      </c>
      <c r="B15" s="157" t="s">
        <v>125</v>
      </c>
      <c r="C15" s="152"/>
      <c r="D15" s="152"/>
      <c r="E15" s="152"/>
      <c r="F15" s="152"/>
      <c r="G15" s="152"/>
      <c r="H15" s="152"/>
      <c r="I15" s="152"/>
    </row>
    <row r="16" spans="1:9" ht="36" customHeight="1">
      <c r="A16" s="48">
        <v>14</v>
      </c>
      <c r="B16" s="157" t="s">
        <v>30</v>
      </c>
      <c r="C16" s="152"/>
      <c r="D16" s="152"/>
      <c r="E16" s="152"/>
      <c r="F16" s="152"/>
      <c r="G16" s="152"/>
      <c r="H16" s="152"/>
      <c r="I16" s="152"/>
    </row>
    <row r="17" spans="1:9" ht="19.5" customHeight="1">
      <c r="A17" s="48">
        <v>15</v>
      </c>
      <c r="B17" s="151" t="s">
        <v>121</v>
      </c>
      <c r="C17" s="152"/>
      <c r="D17" s="152"/>
      <c r="E17" s="152"/>
      <c r="F17" s="152"/>
      <c r="G17" s="152"/>
      <c r="H17" s="152"/>
      <c r="I17" s="152"/>
    </row>
    <row r="18" spans="1:9" ht="19.5" customHeight="1">
      <c r="A18" s="48">
        <v>16</v>
      </c>
      <c r="B18" s="151" t="s">
        <v>134</v>
      </c>
      <c r="C18" s="152"/>
      <c r="D18" s="152"/>
      <c r="E18" s="152"/>
      <c r="F18" s="152"/>
      <c r="G18" s="152"/>
      <c r="H18" s="152"/>
      <c r="I18" s="152"/>
    </row>
    <row r="19" spans="1:9" ht="19.5" customHeight="1">
      <c r="A19" s="48">
        <v>17</v>
      </c>
      <c r="B19" s="151" t="s">
        <v>27</v>
      </c>
      <c r="C19" s="152"/>
      <c r="D19" s="152"/>
      <c r="E19" s="152"/>
      <c r="F19" s="152"/>
      <c r="G19" s="152"/>
      <c r="H19" s="152"/>
      <c r="I19" s="152"/>
    </row>
    <row r="20" spans="1:9" ht="28.5" customHeight="1">
      <c r="A20" s="48">
        <v>18</v>
      </c>
      <c r="B20" s="151" t="s">
        <v>133</v>
      </c>
      <c r="C20" s="153"/>
      <c r="D20" s="153"/>
      <c r="E20" s="153"/>
      <c r="F20" s="153"/>
      <c r="G20" s="153"/>
      <c r="H20" s="153"/>
      <c r="I20" s="153"/>
    </row>
    <row r="21" spans="1:9" ht="28.5" customHeight="1">
      <c r="A21" s="48">
        <v>19</v>
      </c>
      <c r="B21" s="151" t="s">
        <v>131</v>
      </c>
      <c r="C21" s="153"/>
      <c r="D21" s="153"/>
      <c r="E21" s="153"/>
      <c r="F21" s="153"/>
      <c r="G21" s="153"/>
      <c r="H21" s="153"/>
      <c r="I21" s="153"/>
    </row>
    <row r="22" spans="1:9" ht="28.5" customHeight="1">
      <c r="A22" s="48">
        <v>20</v>
      </c>
      <c r="B22" s="151" t="s">
        <v>137</v>
      </c>
      <c r="C22" s="153"/>
      <c r="D22" s="153"/>
      <c r="E22" s="153"/>
      <c r="F22" s="153"/>
      <c r="G22" s="153"/>
      <c r="H22" s="153"/>
      <c r="I22" s="153"/>
    </row>
    <row r="23" spans="1:9" ht="31.5" customHeight="1">
      <c r="A23" s="48">
        <v>21</v>
      </c>
      <c r="B23" s="151" t="s">
        <v>126</v>
      </c>
      <c r="C23" s="152"/>
      <c r="D23" s="152"/>
      <c r="E23" s="152"/>
      <c r="F23" s="152"/>
      <c r="G23" s="152"/>
      <c r="H23" s="152"/>
      <c r="I23" s="152"/>
    </row>
    <row r="24" spans="1:9" ht="33" customHeight="1">
      <c r="A24" s="48">
        <v>22</v>
      </c>
      <c r="B24" s="154" t="s">
        <v>128</v>
      </c>
      <c r="C24" s="155"/>
      <c r="D24" s="155"/>
      <c r="E24" s="155"/>
      <c r="F24" s="155"/>
      <c r="G24" s="155"/>
      <c r="H24" s="155"/>
      <c r="I24" s="155"/>
    </row>
    <row r="25" spans="1:9" ht="17.25" customHeight="1">
      <c r="A25" s="48">
        <v>23</v>
      </c>
      <c r="B25" s="154" t="s">
        <v>127</v>
      </c>
      <c r="C25" s="155"/>
      <c r="D25" s="155"/>
      <c r="E25" s="155"/>
      <c r="F25" s="155"/>
      <c r="G25" s="155"/>
      <c r="H25" s="155"/>
      <c r="I25" s="155"/>
    </row>
  </sheetData>
  <sheetProtection/>
  <mergeCells count="25">
    <mergeCell ref="A1:I1"/>
    <mergeCell ref="B22:I22"/>
    <mergeCell ref="B24:I24"/>
    <mergeCell ref="B9:I9"/>
    <mergeCell ref="B5:I5"/>
    <mergeCell ref="B13:I13"/>
    <mergeCell ref="B10:I10"/>
    <mergeCell ref="B11:I11"/>
    <mergeCell ref="B19:I19"/>
    <mergeCell ref="B12:I12"/>
    <mergeCell ref="B2:I2"/>
    <mergeCell ref="B3:I3"/>
    <mergeCell ref="B15:I15"/>
    <mergeCell ref="B16:I16"/>
    <mergeCell ref="B6:I6"/>
    <mergeCell ref="B7:I7"/>
    <mergeCell ref="B8:I8"/>
    <mergeCell ref="B14:I14"/>
    <mergeCell ref="B4:I4"/>
    <mergeCell ref="B17:I17"/>
    <mergeCell ref="B21:I21"/>
    <mergeCell ref="B25:I25"/>
    <mergeCell ref="B23:I23"/>
    <mergeCell ref="B20:I20"/>
    <mergeCell ref="B18:I18"/>
  </mergeCells>
  <printOptions horizontalCentered="1" verticalCentered="1"/>
  <pageMargins left="0.29527559055118113" right="0.29527559055118113" top="0.3937007874015748" bottom="0.3937007874015748" header="0.1968503937007874" footer="0.1968503937007874"/>
  <pageSetup horizontalDpi="600" verticalDpi="600" orientation="portrait" scale="97" r:id="rId1"/>
</worksheet>
</file>

<file path=xl/worksheets/sheet2.xml><?xml version="1.0" encoding="utf-8"?>
<worksheet xmlns="http://schemas.openxmlformats.org/spreadsheetml/2006/main" xmlns:r="http://schemas.openxmlformats.org/officeDocument/2006/relationships">
  <dimension ref="A1:L603"/>
  <sheetViews>
    <sheetView showZeros="0" tabSelected="1" showOutlineSymbols="0" view="pageBreakPreview" zoomScale="75" zoomScaleNormal="75" zoomScaleSheetLayoutView="75" workbookViewId="0" topLeftCell="B1">
      <selection activeCell="G8" sqref="G8"/>
    </sheetView>
  </sheetViews>
  <sheetFormatPr defaultColWidth="10.5546875" defaultRowHeight="15"/>
  <cols>
    <col min="1" max="1" width="7.88671875" style="22" hidden="1" customWidth="1"/>
    <col min="2" max="2" width="8.77734375" style="14" customWidth="1"/>
    <col min="3" max="3" width="38.77734375" style="0" customWidth="1"/>
    <col min="4" max="4" width="12.77734375" style="25" customWidth="1"/>
    <col min="5" max="5" width="6.77734375" style="0" customWidth="1"/>
    <col min="6" max="6" width="11.77734375" style="0" customWidth="1"/>
    <col min="7" max="7" width="11.77734375" style="150" customWidth="1"/>
    <col min="8" max="8" width="16.77734375" style="22" customWidth="1"/>
    <col min="9" max="9" width="7.21484375" style="131" customWidth="1"/>
    <col min="10" max="10" width="61.5546875" style="131" customWidth="1"/>
    <col min="11" max="11" width="7.88671875" style="131" bestFit="1" customWidth="1"/>
  </cols>
  <sheetData>
    <row r="1" spans="1:11" ht="15.75" customHeight="1">
      <c r="A1" s="30"/>
      <c r="B1" s="28" t="s">
        <v>0</v>
      </c>
      <c r="C1" s="29"/>
      <c r="D1" s="29"/>
      <c r="E1" s="29"/>
      <c r="F1" s="29"/>
      <c r="G1" s="138"/>
      <c r="H1" s="29"/>
      <c r="I1" s="70"/>
      <c r="J1" s="70"/>
      <c r="K1" s="70"/>
    </row>
    <row r="2" spans="1:11" ht="15" customHeight="1">
      <c r="A2" s="27"/>
      <c r="B2" s="15" t="s">
        <v>377</v>
      </c>
      <c r="C2" s="2"/>
      <c r="D2" s="2"/>
      <c r="E2" s="2"/>
      <c r="F2" s="2"/>
      <c r="G2" s="139"/>
      <c r="H2" s="2"/>
      <c r="I2" s="127"/>
      <c r="J2" s="128"/>
      <c r="K2" s="132"/>
    </row>
    <row r="3" spans="1:11" ht="15" customHeight="1">
      <c r="A3" s="19"/>
      <c r="B3" s="14" t="s">
        <v>1</v>
      </c>
      <c r="C3" s="34"/>
      <c r="D3" s="34"/>
      <c r="E3" s="34"/>
      <c r="F3" s="34"/>
      <c r="G3" s="140"/>
      <c r="H3" s="33"/>
      <c r="I3" s="129"/>
      <c r="J3" s="130"/>
      <c r="K3" s="133"/>
    </row>
    <row r="4" spans="1:11" ht="15" customHeight="1">
      <c r="A4" s="52" t="s">
        <v>25</v>
      </c>
      <c r="B4" s="16" t="s">
        <v>3</v>
      </c>
      <c r="C4" s="4" t="s">
        <v>4</v>
      </c>
      <c r="D4" s="3" t="s">
        <v>5</v>
      </c>
      <c r="E4" s="5" t="s">
        <v>6</v>
      </c>
      <c r="F4" s="5" t="s">
        <v>7</v>
      </c>
      <c r="G4" s="141" t="s">
        <v>8</v>
      </c>
      <c r="H4" s="5" t="s">
        <v>9</v>
      </c>
      <c r="I4" s="129"/>
      <c r="J4" s="130"/>
      <c r="K4" s="133"/>
    </row>
    <row r="5" spans="1:11" ht="15.75" customHeight="1" thickBot="1">
      <c r="A5" s="24"/>
      <c r="B5" s="41"/>
      <c r="C5" s="42"/>
      <c r="D5" s="43" t="s">
        <v>10</v>
      </c>
      <c r="E5" s="44"/>
      <c r="F5" s="45" t="s">
        <v>11</v>
      </c>
      <c r="G5" s="142"/>
      <c r="H5" s="46"/>
      <c r="I5" s="129"/>
      <c r="J5" s="130"/>
      <c r="K5" s="133"/>
    </row>
    <row r="6" spans="1:11" s="39" customFormat="1" ht="30" customHeight="1" thickTop="1">
      <c r="A6" s="37"/>
      <c r="B6" s="36" t="s">
        <v>12</v>
      </c>
      <c r="C6" s="175" t="s">
        <v>285</v>
      </c>
      <c r="D6" s="176"/>
      <c r="E6" s="176"/>
      <c r="F6" s="177"/>
      <c r="G6" s="143"/>
      <c r="H6" s="60" t="s">
        <v>2</v>
      </c>
      <c r="I6" s="129"/>
      <c r="J6" s="130"/>
      <c r="K6" s="133"/>
    </row>
    <row r="7" spans="1:11" ht="36" customHeight="1">
      <c r="A7" s="20"/>
      <c r="B7" s="17"/>
      <c r="C7" s="31" t="s">
        <v>18</v>
      </c>
      <c r="D7" s="11"/>
      <c r="E7" s="9" t="s">
        <v>2</v>
      </c>
      <c r="F7" s="134" t="s">
        <v>2</v>
      </c>
      <c r="G7" s="144" t="s">
        <v>2</v>
      </c>
      <c r="H7" s="23"/>
      <c r="I7" s="129"/>
      <c r="J7" s="130"/>
      <c r="K7" s="133"/>
    </row>
    <row r="8" spans="1:11" s="70" customFormat="1" ht="30" customHeight="1">
      <c r="A8" s="71" t="s">
        <v>39</v>
      </c>
      <c r="B8" s="64" t="s">
        <v>355</v>
      </c>
      <c r="C8" s="65" t="s">
        <v>40</v>
      </c>
      <c r="D8" s="66" t="s">
        <v>286</v>
      </c>
      <c r="E8" s="67" t="s">
        <v>34</v>
      </c>
      <c r="F8" s="88">
        <v>115</v>
      </c>
      <c r="G8" s="68"/>
      <c r="H8" s="69">
        <f>ROUND(G8*F8,2)</f>
        <v>0</v>
      </c>
      <c r="I8" s="129"/>
      <c r="J8" s="130"/>
      <c r="K8" s="133"/>
    </row>
    <row r="9" spans="1:11" ht="36" customHeight="1">
      <c r="A9" s="20"/>
      <c r="B9" s="17"/>
      <c r="C9" s="32" t="s">
        <v>19</v>
      </c>
      <c r="D9" s="11"/>
      <c r="E9" s="8"/>
      <c r="F9" s="135"/>
      <c r="G9" s="144"/>
      <c r="H9" s="23"/>
      <c r="I9" s="129"/>
      <c r="J9" s="130"/>
      <c r="K9" s="133"/>
    </row>
    <row r="10" spans="1:11" s="70" customFormat="1" ht="30" customHeight="1">
      <c r="A10" s="77" t="s">
        <v>83</v>
      </c>
      <c r="B10" s="64" t="s">
        <v>35</v>
      </c>
      <c r="C10" s="65" t="s">
        <v>85</v>
      </c>
      <c r="D10" s="66" t="s">
        <v>286</v>
      </c>
      <c r="E10" s="67"/>
      <c r="F10" s="73"/>
      <c r="G10" s="74"/>
      <c r="H10" s="69"/>
      <c r="I10" s="129"/>
      <c r="J10" s="130"/>
      <c r="K10" s="133"/>
    </row>
    <row r="11" spans="1:11" s="72" customFormat="1" ht="30" customHeight="1">
      <c r="A11" s="77" t="s">
        <v>86</v>
      </c>
      <c r="B11" s="75" t="s">
        <v>37</v>
      </c>
      <c r="C11" s="65" t="s">
        <v>87</v>
      </c>
      <c r="D11" s="76" t="s">
        <v>2</v>
      </c>
      <c r="E11" s="67" t="s">
        <v>36</v>
      </c>
      <c r="F11" s="88">
        <v>650</v>
      </c>
      <c r="G11" s="68"/>
      <c r="H11" s="69">
        <f>ROUND(G11*F11,2)</f>
        <v>0</v>
      </c>
      <c r="I11" s="129"/>
      <c r="J11" s="130"/>
      <c r="K11" s="133"/>
    </row>
    <row r="12" spans="1:11" s="72" customFormat="1" ht="30" customHeight="1">
      <c r="A12" s="77" t="s">
        <v>42</v>
      </c>
      <c r="B12" s="64" t="s">
        <v>139</v>
      </c>
      <c r="C12" s="65" t="s">
        <v>43</v>
      </c>
      <c r="D12" s="76" t="s">
        <v>287</v>
      </c>
      <c r="E12" s="67"/>
      <c r="F12" s="73"/>
      <c r="G12" s="74"/>
      <c r="H12" s="69"/>
      <c r="I12" s="129"/>
      <c r="J12" s="130"/>
      <c r="K12" s="133"/>
    </row>
    <row r="13" spans="1:11" s="72" customFormat="1" ht="29.25" customHeight="1">
      <c r="A13" s="77" t="s">
        <v>239</v>
      </c>
      <c r="B13" s="75" t="s">
        <v>37</v>
      </c>
      <c r="C13" s="65" t="s">
        <v>240</v>
      </c>
      <c r="D13" s="76" t="s">
        <v>2</v>
      </c>
      <c r="E13" s="67" t="s">
        <v>36</v>
      </c>
      <c r="F13" s="88">
        <v>500</v>
      </c>
      <c r="G13" s="68"/>
      <c r="H13" s="69">
        <f>ROUND(G13*F13,2)</f>
        <v>0</v>
      </c>
      <c r="I13" s="129"/>
      <c r="J13" s="130"/>
      <c r="K13" s="133"/>
    </row>
    <row r="14" spans="1:11" s="72" customFormat="1" ht="30" customHeight="1">
      <c r="A14" s="77" t="s">
        <v>44</v>
      </c>
      <c r="B14" s="64" t="s">
        <v>140</v>
      </c>
      <c r="C14" s="65" t="s">
        <v>45</v>
      </c>
      <c r="D14" s="76" t="s">
        <v>287</v>
      </c>
      <c r="E14" s="67"/>
      <c r="F14" s="73"/>
      <c r="G14" s="74"/>
      <c r="H14" s="69"/>
      <c r="I14" s="129"/>
      <c r="J14" s="130"/>
      <c r="K14" s="133"/>
    </row>
    <row r="15" spans="1:11" s="72" customFormat="1" ht="29.25" customHeight="1">
      <c r="A15" s="77" t="s">
        <v>282</v>
      </c>
      <c r="B15" s="75" t="s">
        <v>37</v>
      </c>
      <c r="C15" s="65" t="s">
        <v>242</v>
      </c>
      <c r="D15" s="76" t="s">
        <v>2</v>
      </c>
      <c r="E15" s="67" t="s">
        <v>36</v>
      </c>
      <c r="F15" s="88">
        <v>10</v>
      </c>
      <c r="G15" s="68"/>
      <c r="H15" s="69">
        <f>ROUND(G15*F15,2)</f>
        <v>0</v>
      </c>
      <c r="I15" s="129"/>
      <c r="J15" s="130"/>
      <c r="K15" s="133"/>
    </row>
    <row r="16" spans="1:11" s="72" customFormat="1" ht="29.25" customHeight="1">
      <c r="A16" s="77" t="s">
        <v>283</v>
      </c>
      <c r="B16" s="75" t="s">
        <v>46</v>
      </c>
      <c r="C16" s="65" t="s">
        <v>243</v>
      </c>
      <c r="D16" s="76" t="s">
        <v>2</v>
      </c>
      <c r="E16" s="67" t="s">
        <v>36</v>
      </c>
      <c r="F16" s="88">
        <v>190</v>
      </c>
      <c r="G16" s="68"/>
      <c r="H16" s="69">
        <f>ROUND(G16*F16,2)</f>
        <v>0</v>
      </c>
      <c r="I16" s="129"/>
      <c r="J16" s="130"/>
      <c r="K16" s="133"/>
    </row>
    <row r="17" spans="1:11" s="72" customFormat="1" ht="29.25" customHeight="1">
      <c r="A17" s="77" t="s">
        <v>360</v>
      </c>
      <c r="B17" s="75" t="s">
        <v>58</v>
      </c>
      <c r="C17" s="65" t="s">
        <v>244</v>
      </c>
      <c r="D17" s="76" t="s">
        <v>2</v>
      </c>
      <c r="E17" s="67" t="s">
        <v>36</v>
      </c>
      <c r="F17" s="88">
        <v>30</v>
      </c>
      <c r="G17" s="68"/>
      <c r="H17" s="69">
        <f>ROUND(G17*F17,2)</f>
        <v>0</v>
      </c>
      <c r="I17" s="129"/>
      <c r="J17" s="130"/>
      <c r="K17" s="133"/>
    </row>
    <row r="18" spans="1:11" s="72" customFormat="1" ht="29.25" customHeight="1">
      <c r="A18" s="77" t="s">
        <v>284</v>
      </c>
      <c r="B18" s="75" t="s">
        <v>74</v>
      </c>
      <c r="C18" s="65" t="s">
        <v>245</v>
      </c>
      <c r="D18" s="76" t="s">
        <v>2</v>
      </c>
      <c r="E18" s="67" t="s">
        <v>36</v>
      </c>
      <c r="F18" s="88">
        <v>80</v>
      </c>
      <c r="G18" s="68"/>
      <c r="H18" s="69">
        <f>ROUND(G18*F18,2)</f>
        <v>0</v>
      </c>
      <c r="I18" s="129"/>
      <c r="J18" s="130"/>
      <c r="K18" s="133"/>
    </row>
    <row r="19" spans="1:11" s="72" customFormat="1" ht="29.25" customHeight="1">
      <c r="A19" s="77" t="s">
        <v>47</v>
      </c>
      <c r="B19" s="64" t="s">
        <v>141</v>
      </c>
      <c r="C19" s="65" t="s">
        <v>48</v>
      </c>
      <c r="D19" s="76" t="s">
        <v>287</v>
      </c>
      <c r="E19" s="67"/>
      <c r="F19" s="73"/>
      <c r="G19" s="74"/>
      <c r="H19" s="69"/>
      <c r="I19" s="129"/>
      <c r="J19" s="130"/>
      <c r="K19" s="133"/>
    </row>
    <row r="20" spans="1:11" s="72" customFormat="1" ht="29.25" customHeight="1">
      <c r="A20" s="77" t="s">
        <v>49</v>
      </c>
      <c r="B20" s="75" t="s">
        <v>37</v>
      </c>
      <c r="C20" s="65" t="s">
        <v>50</v>
      </c>
      <c r="D20" s="76" t="s">
        <v>2</v>
      </c>
      <c r="E20" s="67" t="s">
        <v>41</v>
      </c>
      <c r="F20" s="88">
        <v>500</v>
      </c>
      <c r="G20" s="68"/>
      <c r="H20" s="69">
        <f>ROUND(G20*F20,2)</f>
        <v>0</v>
      </c>
      <c r="I20" s="129"/>
      <c r="J20" s="130"/>
      <c r="K20" s="133"/>
    </row>
    <row r="21" spans="1:11" s="72" customFormat="1" ht="29.25" customHeight="1">
      <c r="A21" s="77" t="s">
        <v>51</v>
      </c>
      <c r="B21" s="64" t="s">
        <v>142</v>
      </c>
      <c r="C21" s="65" t="s">
        <v>52</v>
      </c>
      <c r="D21" s="76" t="s">
        <v>287</v>
      </c>
      <c r="E21" s="67"/>
      <c r="F21" s="73"/>
      <c r="G21" s="74"/>
      <c r="H21" s="69"/>
      <c r="I21" s="129"/>
      <c r="J21" s="130"/>
      <c r="K21" s="133"/>
    </row>
    <row r="22" spans="1:11" s="72" customFormat="1" ht="29.25" customHeight="1">
      <c r="A22" s="77" t="s">
        <v>53</v>
      </c>
      <c r="B22" s="75" t="s">
        <v>37</v>
      </c>
      <c r="C22" s="65" t="s">
        <v>54</v>
      </c>
      <c r="D22" s="76" t="s">
        <v>2</v>
      </c>
      <c r="E22" s="67" t="s">
        <v>41</v>
      </c>
      <c r="F22" s="88">
        <v>750</v>
      </c>
      <c r="G22" s="68"/>
      <c r="H22" s="69">
        <f>ROUND(G22*F22,2)</f>
        <v>0</v>
      </c>
      <c r="I22" s="129"/>
      <c r="J22" s="130"/>
      <c r="K22" s="133"/>
    </row>
    <row r="23" spans="1:11" s="70" customFormat="1" ht="29.25" customHeight="1">
      <c r="A23" s="77" t="s">
        <v>248</v>
      </c>
      <c r="B23" s="64" t="s">
        <v>143</v>
      </c>
      <c r="C23" s="65" t="s">
        <v>250</v>
      </c>
      <c r="D23" s="76" t="s">
        <v>149</v>
      </c>
      <c r="E23" s="67"/>
      <c r="F23" s="73"/>
      <c r="G23" s="74"/>
      <c r="H23" s="69"/>
      <c r="I23" s="129"/>
      <c r="J23" s="130"/>
      <c r="K23" s="133"/>
    </row>
    <row r="24" spans="1:11" s="72" customFormat="1" ht="45" customHeight="1">
      <c r="A24" s="77"/>
      <c r="B24" s="75" t="s">
        <v>37</v>
      </c>
      <c r="C24" s="65" t="s">
        <v>371</v>
      </c>
      <c r="D24" s="76" t="s">
        <v>2</v>
      </c>
      <c r="E24" s="67" t="s">
        <v>36</v>
      </c>
      <c r="F24" s="88">
        <v>2025</v>
      </c>
      <c r="G24" s="68"/>
      <c r="H24" s="69">
        <f>ROUND(G24*F24,2)</f>
        <v>0</v>
      </c>
      <c r="I24" s="129"/>
      <c r="J24" s="130"/>
      <c r="K24" s="133"/>
    </row>
    <row r="25" spans="1:11" s="70" customFormat="1" ht="29.25" customHeight="1">
      <c r="A25" s="77" t="s">
        <v>251</v>
      </c>
      <c r="B25" s="64" t="s">
        <v>144</v>
      </c>
      <c r="C25" s="65" t="s">
        <v>253</v>
      </c>
      <c r="D25" s="76" t="s">
        <v>149</v>
      </c>
      <c r="E25" s="67"/>
      <c r="F25" s="73"/>
      <c r="G25" s="74"/>
      <c r="H25" s="69"/>
      <c r="I25" s="129"/>
      <c r="J25" s="130"/>
      <c r="K25" s="133"/>
    </row>
    <row r="26" spans="1:11" s="72" customFormat="1" ht="45" customHeight="1">
      <c r="A26" s="77"/>
      <c r="B26" s="75" t="s">
        <v>37</v>
      </c>
      <c r="C26" s="65" t="s">
        <v>372</v>
      </c>
      <c r="D26" s="76" t="s">
        <v>373</v>
      </c>
      <c r="E26" s="67" t="s">
        <v>36</v>
      </c>
      <c r="F26" s="88">
        <v>2025</v>
      </c>
      <c r="G26" s="68"/>
      <c r="H26" s="69">
        <f>ROUND(G26*F26,2)</f>
        <v>0</v>
      </c>
      <c r="I26" s="129"/>
      <c r="J26" s="130"/>
      <c r="K26" s="133"/>
    </row>
    <row r="27" spans="1:11" s="70" customFormat="1" ht="29.25" customHeight="1">
      <c r="A27" s="77" t="s">
        <v>147</v>
      </c>
      <c r="B27" s="64" t="s">
        <v>145</v>
      </c>
      <c r="C27" s="65" t="s">
        <v>55</v>
      </c>
      <c r="D27" s="76" t="s">
        <v>149</v>
      </c>
      <c r="E27" s="67"/>
      <c r="F27" s="73"/>
      <c r="G27" s="74"/>
      <c r="H27" s="69"/>
      <c r="I27" s="129"/>
      <c r="J27" s="130"/>
      <c r="K27" s="133"/>
    </row>
    <row r="28" spans="1:11" s="72" customFormat="1" ht="30" customHeight="1">
      <c r="A28" s="77" t="s">
        <v>150</v>
      </c>
      <c r="B28" s="75" t="s">
        <v>37</v>
      </c>
      <c r="C28" s="65" t="s">
        <v>151</v>
      </c>
      <c r="D28" s="76" t="s">
        <v>56</v>
      </c>
      <c r="E28" s="67"/>
      <c r="F28" s="73"/>
      <c r="G28" s="74"/>
      <c r="H28" s="69"/>
      <c r="I28" s="129"/>
      <c r="J28" s="130"/>
      <c r="K28" s="133"/>
    </row>
    <row r="29" spans="1:11" s="72" customFormat="1" ht="30" customHeight="1">
      <c r="A29" s="77" t="s">
        <v>155</v>
      </c>
      <c r="B29" s="78" t="s">
        <v>153</v>
      </c>
      <c r="C29" s="65" t="s">
        <v>157</v>
      </c>
      <c r="D29" s="76"/>
      <c r="E29" s="67" t="s">
        <v>36</v>
      </c>
      <c r="F29" s="88">
        <v>70</v>
      </c>
      <c r="G29" s="68"/>
      <c r="H29" s="69">
        <f>ROUND(G29*F29,2)</f>
        <v>0</v>
      </c>
      <c r="I29" s="129"/>
      <c r="J29" s="130"/>
      <c r="K29" s="133"/>
    </row>
    <row r="30" spans="1:11" s="72" customFormat="1" ht="30" customHeight="1">
      <c r="A30" s="77" t="s">
        <v>158</v>
      </c>
      <c r="B30" s="78" t="s">
        <v>156</v>
      </c>
      <c r="C30" s="65" t="s">
        <v>160</v>
      </c>
      <c r="D30" s="76" t="s">
        <v>2</v>
      </c>
      <c r="E30" s="67" t="s">
        <v>36</v>
      </c>
      <c r="F30" s="88">
        <v>120</v>
      </c>
      <c r="G30" s="68"/>
      <c r="H30" s="69">
        <f>ROUND(G30*F30,2)</f>
        <v>0</v>
      </c>
      <c r="I30" s="129"/>
      <c r="J30" s="130"/>
      <c r="K30" s="133"/>
    </row>
    <row r="31" spans="1:11" s="72" customFormat="1" ht="30" customHeight="1">
      <c r="A31" s="77" t="s">
        <v>161</v>
      </c>
      <c r="B31" s="64" t="s">
        <v>146</v>
      </c>
      <c r="C31" s="65" t="s">
        <v>59</v>
      </c>
      <c r="D31" s="76" t="s">
        <v>163</v>
      </c>
      <c r="E31" s="67"/>
      <c r="F31" s="73"/>
      <c r="G31" s="74"/>
      <c r="H31" s="69"/>
      <c r="I31" s="129"/>
      <c r="J31" s="130"/>
      <c r="K31" s="133"/>
    </row>
    <row r="32" spans="1:11" s="72" customFormat="1" ht="30" customHeight="1">
      <c r="A32" s="77" t="s">
        <v>164</v>
      </c>
      <c r="B32" s="75" t="s">
        <v>37</v>
      </c>
      <c r="C32" s="65" t="s">
        <v>165</v>
      </c>
      <c r="D32" s="76" t="s">
        <v>166</v>
      </c>
      <c r="E32" s="67"/>
      <c r="F32" s="73"/>
      <c r="G32" s="69"/>
      <c r="H32" s="69"/>
      <c r="I32" s="129"/>
      <c r="J32" s="130"/>
      <c r="K32" s="133"/>
    </row>
    <row r="33" spans="1:11" s="72" customFormat="1" ht="30" customHeight="1">
      <c r="A33" s="77" t="s">
        <v>167</v>
      </c>
      <c r="B33" s="78" t="s">
        <v>153</v>
      </c>
      <c r="C33" s="65" t="s">
        <v>168</v>
      </c>
      <c r="D33" s="76"/>
      <c r="E33" s="67" t="s">
        <v>57</v>
      </c>
      <c r="F33" s="88">
        <v>15</v>
      </c>
      <c r="G33" s="68"/>
      <c r="H33" s="69">
        <f aca="true" t="shared" si="0" ref="H33:H38">ROUND(G33*F33,2)</f>
        <v>0</v>
      </c>
      <c r="I33" s="129"/>
      <c r="J33" s="130"/>
      <c r="K33" s="133"/>
    </row>
    <row r="34" spans="1:11" s="72" customFormat="1" ht="30" customHeight="1">
      <c r="A34" s="77" t="s">
        <v>169</v>
      </c>
      <c r="B34" s="78" t="s">
        <v>156</v>
      </c>
      <c r="C34" s="65" t="s">
        <v>170</v>
      </c>
      <c r="D34" s="76"/>
      <c r="E34" s="67" t="s">
        <v>57</v>
      </c>
      <c r="F34" s="88">
        <v>145</v>
      </c>
      <c r="G34" s="68"/>
      <c r="H34" s="69">
        <f t="shared" si="0"/>
        <v>0</v>
      </c>
      <c r="I34" s="129"/>
      <c r="J34" s="130"/>
      <c r="K34" s="133"/>
    </row>
    <row r="35" spans="1:11" s="72" customFormat="1" ht="30" customHeight="1">
      <c r="A35" s="77" t="s">
        <v>279</v>
      </c>
      <c r="B35" s="78" t="s">
        <v>280</v>
      </c>
      <c r="C35" s="65" t="s">
        <v>357</v>
      </c>
      <c r="D35" s="76" t="s">
        <v>2</v>
      </c>
      <c r="E35" s="67" t="s">
        <v>57</v>
      </c>
      <c r="F35" s="88">
        <v>420</v>
      </c>
      <c r="G35" s="68"/>
      <c r="H35" s="69">
        <f>ROUND(G35*F35,2)</f>
        <v>0</v>
      </c>
      <c r="I35" s="129"/>
      <c r="J35" s="130"/>
      <c r="K35" s="133"/>
    </row>
    <row r="36" spans="1:11" s="72" customFormat="1" ht="30" customHeight="1">
      <c r="A36" s="77" t="s">
        <v>171</v>
      </c>
      <c r="B36" s="75" t="s">
        <v>46</v>
      </c>
      <c r="C36" s="65" t="s">
        <v>172</v>
      </c>
      <c r="D36" s="76" t="s">
        <v>173</v>
      </c>
      <c r="E36" s="67" t="s">
        <v>57</v>
      </c>
      <c r="F36" s="88">
        <v>180</v>
      </c>
      <c r="G36" s="68"/>
      <c r="H36" s="69">
        <f t="shared" si="0"/>
        <v>0</v>
      </c>
      <c r="I36" s="129"/>
      <c r="J36" s="130"/>
      <c r="K36" s="133"/>
    </row>
    <row r="37" spans="1:11" s="85" customFormat="1" ht="30" customHeight="1">
      <c r="A37" s="77" t="s">
        <v>320</v>
      </c>
      <c r="B37" s="75" t="s">
        <v>58</v>
      </c>
      <c r="C37" s="65" t="s">
        <v>174</v>
      </c>
      <c r="D37" s="76" t="s">
        <v>175</v>
      </c>
      <c r="E37" s="67" t="s">
        <v>57</v>
      </c>
      <c r="F37" s="88">
        <v>125</v>
      </c>
      <c r="G37" s="68"/>
      <c r="H37" s="69">
        <f t="shared" si="0"/>
        <v>0</v>
      </c>
      <c r="I37" s="129"/>
      <c r="J37" s="130"/>
      <c r="K37" s="133"/>
    </row>
    <row r="38" spans="1:11" s="72" customFormat="1" ht="29.25" customHeight="1">
      <c r="A38" s="77" t="s">
        <v>60</v>
      </c>
      <c r="B38" s="64" t="s">
        <v>148</v>
      </c>
      <c r="C38" s="65" t="s">
        <v>61</v>
      </c>
      <c r="D38" s="76" t="s">
        <v>274</v>
      </c>
      <c r="E38" s="67" t="s">
        <v>36</v>
      </c>
      <c r="F38" s="88">
        <v>15</v>
      </c>
      <c r="G38" s="68"/>
      <c r="H38" s="69">
        <f t="shared" si="0"/>
        <v>0</v>
      </c>
      <c r="I38" s="129"/>
      <c r="J38" s="130"/>
      <c r="K38" s="133"/>
    </row>
    <row r="39" spans="1:11" s="72" customFormat="1" ht="31.5" customHeight="1">
      <c r="A39" s="77" t="s">
        <v>288</v>
      </c>
      <c r="B39" s="64" t="s">
        <v>162</v>
      </c>
      <c r="C39" s="65" t="s">
        <v>289</v>
      </c>
      <c r="D39" s="79" t="s">
        <v>290</v>
      </c>
      <c r="E39" s="80"/>
      <c r="F39" s="73"/>
      <c r="G39" s="74"/>
      <c r="H39" s="69"/>
      <c r="I39" s="129"/>
      <c r="J39" s="130"/>
      <c r="K39" s="133"/>
    </row>
    <row r="40" spans="1:11" s="72" customFormat="1" ht="30" customHeight="1">
      <c r="A40" s="77" t="s">
        <v>291</v>
      </c>
      <c r="B40" s="75" t="s">
        <v>37</v>
      </c>
      <c r="C40" s="65" t="s">
        <v>62</v>
      </c>
      <c r="D40" s="76"/>
      <c r="E40" s="67"/>
      <c r="F40" s="73"/>
      <c r="G40" s="74"/>
      <c r="H40" s="69"/>
      <c r="I40" s="129"/>
      <c r="J40" s="130"/>
      <c r="K40" s="133"/>
    </row>
    <row r="41" spans="1:11" s="72" customFormat="1" ht="30" customHeight="1">
      <c r="A41" s="77" t="s">
        <v>292</v>
      </c>
      <c r="B41" s="78" t="s">
        <v>153</v>
      </c>
      <c r="C41" s="65" t="s">
        <v>188</v>
      </c>
      <c r="D41" s="76"/>
      <c r="E41" s="67" t="s">
        <v>38</v>
      </c>
      <c r="F41" s="88">
        <v>1400</v>
      </c>
      <c r="G41" s="68"/>
      <c r="H41" s="69">
        <f>ROUND(G41*F41,2)</f>
        <v>0</v>
      </c>
      <c r="I41" s="129"/>
      <c r="J41" s="130"/>
      <c r="K41" s="133"/>
    </row>
    <row r="42" spans="1:11" s="72" customFormat="1" ht="30" customHeight="1">
      <c r="A42" s="77" t="s">
        <v>293</v>
      </c>
      <c r="B42" s="75" t="s">
        <v>46</v>
      </c>
      <c r="C42" s="65" t="s">
        <v>94</v>
      </c>
      <c r="D42" s="76"/>
      <c r="E42" s="67"/>
      <c r="F42" s="73"/>
      <c r="G42" s="74"/>
      <c r="H42" s="69"/>
      <c r="I42" s="129"/>
      <c r="J42" s="130"/>
      <c r="K42" s="133"/>
    </row>
    <row r="43" spans="1:11" s="72" customFormat="1" ht="30" customHeight="1">
      <c r="A43" s="77" t="s">
        <v>294</v>
      </c>
      <c r="B43" s="78" t="s">
        <v>153</v>
      </c>
      <c r="C43" s="65" t="s">
        <v>188</v>
      </c>
      <c r="D43" s="76"/>
      <c r="E43" s="67" t="s">
        <v>38</v>
      </c>
      <c r="F43" s="88">
        <v>210</v>
      </c>
      <c r="G43" s="68"/>
      <c r="H43" s="69">
        <f>ROUND(G43*F43,2)</f>
        <v>0</v>
      </c>
      <c r="I43" s="129"/>
      <c r="J43" s="130"/>
      <c r="K43" s="133"/>
    </row>
    <row r="44" spans="1:11" s="70" customFormat="1" ht="30" customHeight="1">
      <c r="A44" s="77" t="s">
        <v>176</v>
      </c>
      <c r="B44" s="64" t="s">
        <v>177</v>
      </c>
      <c r="C44" s="65" t="s">
        <v>178</v>
      </c>
      <c r="D44" s="79" t="s">
        <v>295</v>
      </c>
      <c r="E44" s="67"/>
      <c r="F44" s="73"/>
      <c r="G44" s="74"/>
      <c r="H44" s="69"/>
      <c r="I44" s="129"/>
      <c r="J44" s="130"/>
      <c r="K44" s="133"/>
    </row>
    <row r="45" spans="1:11" s="72" customFormat="1" ht="30" customHeight="1">
      <c r="A45" s="77" t="s">
        <v>179</v>
      </c>
      <c r="B45" s="75" t="s">
        <v>37</v>
      </c>
      <c r="C45" s="65" t="s">
        <v>296</v>
      </c>
      <c r="D45" s="76" t="s">
        <v>2</v>
      </c>
      <c r="E45" s="67" t="s">
        <v>36</v>
      </c>
      <c r="F45" s="88">
        <v>400</v>
      </c>
      <c r="G45" s="68"/>
      <c r="H45" s="69">
        <f>ROUND(G45*F45,2)</f>
        <v>0</v>
      </c>
      <c r="I45" s="129"/>
      <c r="J45" s="130"/>
      <c r="K45" s="133"/>
    </row>
    <row r="46" spans="1:11" s="72" customFormat="1" ht="30" customHeight="1">
      <c r="A46" s="77" t="s">
        <v>297</v>
      </c>
      <c r="B46" s="75" t="s">
        <v>46</v>
      </c>
      <c r="C46" s="65" t="s">
        <v>298</v>
      </c>
      <c r="D46" s="76" t="s">
        <v>2</v>
      </c>
      <c r="E46" s="67" t="s">
        <v>36</v>
      </c>
      <c r="F46" s="88">
        <v>5200</v>
      </c>
      <c r="G46" s="68"/>
      <c r="H46" s="69">
        <f>ROUND(G46*F46,2)</f>
        <v>0</v>
      </c>
      <c r="I46" s="129"/>
      <c r="J46" s="130"/>
      <c r="K46" s="133"/>
    </row>
    <row r="47" spans="1:11" s="72" customFormat="1" ht="30" customHeight="1">
      <c r="A47" s="113" t="s">
        <v>180</v>
      </c>
      <c r="B47" s="115" t="s">
        <v>181</v>
      </c>
      <c r="C47" s="117" t="s">
        <v>182</v>
      </c>
      <c r="D47" s="119" t="s">
        <v>299</v>
      </c>
      <c r="E47" s="121" t="s">
        <v>41</v>
      </c>
      <c r="F47" s="136">
        <v>36</v>
      </c>
      <c r="G47" s="123"/>
      <c r="H47" s="69">
        <f>ROUND(G47*F47,2)</f>
        <v>0</v>
      </c>
      <c r="I47" s="129"/>
      <c r="J47" s="130"/>
      <c r="K47" s="133"/>
    </row>
    <row r="48" spans="1:11" s="72" customFormat="1" ht="30" customHeight="1">
      <c r="A48" s="113"/>
      <c r="B48" s="115" t="s">
        <v>183</v>
      </c>
      <c r="C48" s="117" t="s">
        <v>385</v>
      </c>
      <c r="D48" s="119" t="s">
        <v>386</v>
      </c>
      <c r="E48" s="67" t="s">
        <v>36</v>
      </c>
      <c r="F48" s="136">
        <v>900</v>
      </c>
      <c r="G48" s="123"/>
      <c r="H48" s="69">
        <f>ROUND(G48*F48,2)</f>
        <v>0</v>
      </c>
      <c r="I48" s="129"/>
      <c r="J48" s="130"/>
      <c r="K48" s="133"/>
    </row>
    <row r="49" spans="1:11" s="70" customFormat="1" ht="34.5" customHeight="1">
      <c r="A49" s="114"/>
      <c r="B49" s="116"/>
      <c r="C49" s="118" t="s">
        <v>335</v>
      </c>
      <c r="D49" s="120"/>
      <c r="E49" s="120"/>
      <c r="F49" s="122"/>
      <c r="G49" s="124"/>
      <c r="H49" s="125"/>
      <c r="I49" s="129"/>
      <c r="J49" s="130"/>
      <c r="K49" s="133"/>
    </row>
    <row r="50" spans="1:11" s="70" customFormat="1" ht="43.5" customHeight="1">
      <c r="A50" s="63" t="s">
        <v>63</v>
      </c>
      <c r="B50" s="64" t="s">
        <v>186</v>
      </c>
      <c r="C50" s="65" t="s">
        <v>64</v>
      </c>
      <c r="D50" s="79" t="s">
        <v>336</v>
      </c>
      <c r="E50" s="67"/>
      <c r="F50" s="81"/>
      <c r="G50" s="74"/>
      <c r="H50" s="82"/>
      <c r="I50" s="129"/>
      <c r="J50" s="130"/>
      <c r="K50" s="133"/>
    </row>
    <row r="51" spans="1:11" s="70" customFormat="1" ht="36" customHeight="1">
      <c r="A51" s="63" t="s">
        <v>184</v>
      </c>
      <c r="B51" s="75" t="s">
        <v>37</v>
      </c>
      <c r="C51" s="65" t="s">
        <v>185</v>
      </c>
      <c r="D51" s="76" t="s">
        <v>2</v>
      </c>
      <c r="E51" s="67" t="s">
        <v>36</v>
      </c>
      <c r="F51" s="88">
        <v>650</v>
      </c>
      <c r="G51" s="68"/>
      <c r="H51" s="69">
        <f>ROUND(G51*F51,2)</f>
        <v>0</v>
      </c>
      <c r="I51" s="129"/>
      <c r="J51" s="130"/>
      <c r="K51" s="133"/>
    </row>
    <row r="52" spans="1:11" s="72" customFormat="1" ht="28.5" customHeight="1">
      <c r="A52" s="101" t="s">
        <v>332</v>
      </c>
      <c r="B52" s="64" t="s">
        <v>187</v>
      </c>
      <c r="C52" s="65" t="s">
        <v>333</v>
      </c>
      <c r="D52" s="76" t="s">
        <v>374</v>
      </c>
      <c r="E52" s="102"/>
      <c r="F52" s="86"/>
      <c r="G52" s="74"/>
      <c r="H52" s="91"/>
      <c r="I52" s="129"/>
      <c r="J52" s="130"/>
      <c r="K52" s="133"/>
    </row>
    <row r="53" spans="1:11" s="72" customFormat="1" ht="30" customHeight="1">
      <c r="A53" s="100"/>
      <c r="B53" s="126" t="s">
        <v>37</v>
      </c>
      <c r="C53" s="103" t="s">
        <v>356</v>
      </c>
      <c r="D53" s="76"/>
      <c r="E53" s="67" t="s">
        <v>36</v>
      </c>
      <c r="F53" s="87">
        <v>265</v>
      </c>
      <c r="G53" s="68"/>
      <c r="H53" s="91">
        <f>ROUND(G53*F53,2)</f>
        <v>0</v>
      </c>
      <c r="I53" s="129"/>
      <c r="J53" s="130"/>
      <c r="K53" s="133"/>
    </row>
    <row r="54" spans="1:11" ht="36" customHeight="1">
      <c r="A54" s="20"/>
      <c r="B54" s="7"/>
      <c r="C54" s="32" t="s">
        <v>20</v>
      </c>
      <c r="D54" s="11"/>
      <c r="E54" s="10"/>
      <c r="F54" s="134"/>
      <c r="G54" s="144"/>
      <c r="H54" s="23"/>
      <c r="I54" s="129"/>
      <c r="J54" s="130"/>
      <c r="K54" s="133"/>
    </row>
    <row r="55" spans="1:11" s="70" customFormat="1" ht="30" customHeight="1">
      <c r="A55" s="63" t="s">
        <v>65</v>
      </c>
      <c r="B55" s="64" t="s">
        <v>189</v>
      </c>
      <c r="C55" s="65" t="s">
        <v>66</v>
      </c>
      <c r="D55" s="76" t="s">
        <v>190</v>
      </c>
      <c r="E55" s="67" t="s">
        <v>57</v>
      </c>
      <c r="F55" s="88">
        <v>850</v>
      </c>
      <c r="G55" s="68"/>
      <c r="H55" s="69">
        <f>ROUND(G55*F55,2)</f>
        <v>0</v>
      </c>
      <c r="I55" s="129"/>
      <c r="J55" s="130"/>
      <c r="K55" s="133"/>
    </row>
    <row r="56" spans="1:11" ht="48" customHeight="1">
      <c r="A56" s="20"/>
      <c r="B56" s="7"/>
      <c r="C56" s="32" t="s">
        <v>21</v>
      </c>
      <c r="D56" s="11"/>
      <c r="E56" s="10"/>
      <c r="F56" s="134"/>
      <c r="G56" s="144"/>
      <c r="H56" s="23"/>
      <c r="I56" s="129"/>
      <c r="J56" s="130"/>
      <c r="K56" s="133"/>
    </row>
    <row r="57" spans="1:11" s="70" customFormat="1" ht="30" customHeight="1">
      <c r="A57" s="63" t="s">
        <v>191</v>
      </c>
      <c r="B57" s="64" t="s">
        <v>192</v>
      </c>
      <c r="C57" s="65" t="s">
        <v>193</v>
      </c>
      <c r="D57" s="76" t="s">
        <v>194</v>
      </c>
      <c r="E57" s="67"/>
      <c r="F57" s="81"/>
      <c r="G57" s="74"/>
      <c r="H57" s="82"/>
      <c r="I57" s="129"/>
      <c r="J57" s="130"/>
      <c r="K57" s="133"/>
    </row>
    <row r="58" spans="1:11" s="70" customFormat="1" ht="30" customHeight="1">
      <c r="A58" s="63" t="s">
        <v>195</v>
      </c>
      <c r="B58" s="75" t="s">
        <v>37</v>
      </c>
      <c r="C58" s="65" t="s">
        <v>358</v>
      </c>
      <c r="D58" s="76"/>
      <c r="E58" s="67" t="s">
        <v>41</v>
      </c>
      <c r="F58" s="88">
        <v>1</v>
      </c>
      <c r="G58" s="68"/>
      <c r="H58" s="69">
        <f>ROUND(G58*F58,2)</f>
        <v>0</v>
      </c>
      <c r="I58" s="129"/>
      <c r="J58" s="130"/>
      <c r="K58" s="133"/>
    </row>
    <row r="59" spans="1:11" s="70" customFormat="1" ht="30" customHeight="1">
      <c r="A59" s="63" t="s">
        <v>261</v>
      </c>
      <c r="B59" s="64" t="s">
        <v>197</v>
      </c>
      <c r="C59" s="65" t="s">
        <v>262</v>
      </c>
      <c r="D59" s="76" t="s">
        <v>194</v>
      </c>
      <c r="E59" s="67"/>
      <c r="F59" s="81"/>
      <c r="G59" s="74"/>
      <c r="H59" s="82"/>
      <c r="I59" s="129"/>
      <c r="J59" s="130"/>
      <c r="K59" s="133"/>
    </row>
    <row r="60" spans="1:11" s="70" customFormat="1" ht="30" customHeight="1">
      <c r="A60" s="63" t="s">
        <v>263</v>
      </c>
      <c r="B60" s="75" t="s">
        <v>37</v>
      </c>
      <c r="C60" s="65" t="s">
        <v>264</v>
      </c>
      <c r="D60" s="76"/>
      <c r="E60" s="67" t="s">
        <v>41</v>
      </c>
      <c r="F60" s="88">
        <v>8</v>
      </c>
      <c r="G60" s="68"/>
      <c r="H60" s="69">
        <f>ROUND(G60*F60,2)</f>
        <v>0</v>
      </c>
      <c r="I60" s="129"/>
      <c r="J60" s="130"/>
      <c r="K60" s="133"/>
    </row>
    <row r="61" spans="1:11" s="72" customFormat="1" ht="30" customHeight="1">
      <c r="A61" s="63" t="s">
        <v>196</v>
      </c>
      <c r="B61" s="64" t="s">
        <v>202</v>
      </c>
      <c r="C61" s="65" t="s">
        <v>198</v>
      </c>
      <c r="D61" s="76" t="s">
        <v>194</v>
      </c>
      <c r="E61" s="67"/>
      <c r="F61" s="81"/>
      <c r="G61" s="74"/>
      <c r="H61" s="82"/>
      <c r="I61" s="129"/>
      <c r="J61" s="130"/>
      <c r="K61" s="133"/>
    </row>
    <row r="62" spans="1:11" s="72" customFormat="1" ht="30" customHeight="1">
      <c r="A62" s="63" t="s">
        <v>199</v>
      </c>
      <c r="B62" s="75" t="s">
        <v>37</v>
      </c>
      <c r="C62" s="65" t="s">
        <v>200</v>
      </c>
      <c r="D62" s="76"/>
      <c r="E62" s="67"/>
      <c r="F62" s="81"/>
      <c r="G62" s="74"/>
      <c r="H62" s="82"/>
      <c r="I62" s="129"/>
      <c r="J62" s="130"/>
      <c r="K62" s="133"/>
    </row>
    <row r="63" spans="1:11" s="72" customFormat="1" ht="29.25" customHeight="1">
      <c r="A63" s="63" t="s">
        <v>201</v>
      </c>
      <c r="B63" s="78" t="s">
        <v>153</v>
      </c>
      <c r="C63" s="65" t="s">
        <v>334</v>
      </c>
      <c r="D63" s="76"/>
      <c r="E63" s="67" t="s">
        <v>57</v>
      </c>
      <c r="F63" s="88">
        <v>23</v>
      </c>
      <c r="G63" s="68"/>
      <c r="H63" s="69">
        <f>ROUND(G63*F63,2)</f>
        <v>0</v>
      </c>
      <c r="I63" s="129"/>
      <c r="J63" s="130"/>
      <c r="K63" s="133"/>
    </row>
    <row r="64" spans="1:11" s="72" customFormat="1" ht="30" customHeight="1">
      <c r="A64" s="63" t="s">
        <v>265</v>
      </c>
      <c r="B64" s="64" t="s">
        <v>205</v>
      </c>
      <c r="C64" s="65" t="s">
        <v>266</v>
      </c>
      <c r="D64" s="76" t="s">
        <v>194</v>
      </c>
      <c r="E64" s="67" t="s">
        <v>57</v>
      </c>
      <c r="F64" s="88">
        <v>23</v>
      </c>
      <c r="G64" s="68"/>
      <c r="H64" s="69">
        <f>ROUND(G64*F64,2)</f>
        <v>0</v>
      </c>
      <c r="I64" s="129"/>
      <c r="J64" s="130"/>
      <c r="K64" s="133"/>
    </row>
    <row r="65" spans="1:11" s="84" customFormat="1" ht="43.5" customHeight="1">
      <c r="A65" s="63" t="s">
        <v>107</v>
      </c>
      <c r="B65" s="64" t="s">
        <v>209</v>
      </c>
      <c r="C65" s="83" t="s">
        <v>203</v>
      </c>
      <c r="D65" s="76" t="s">
        <v>194</v>
      </c>
      <c r="E65" s="67"/>
      <c r="F65" s="81"/>
      <c r="G65" s="74"/>
      <c r="H65" s="82"/>
      <c r="I65" s="129"/>
      <c r="J65" s="130"/>
      <c r="K65" s="133"/>
    </row>
    <row r="66" spans="1:11" s="72" customFormat="1" ht="43.5" customHeight="1">
      <c r="A66" s="63" t="s">
        <v>108</v>
      </c>
      <c r="B66" s="75" t="s">
        <v>37</v>
      </c>
      <c r="C66" s="65" t="s">
        <v>109</v>
      </c>
      <c r="D66" s="76"/>
      <c r="E66" s="67" t="s">
        <v>41</v>
      </c>
      <c r="F66" s="88">
        <v>2</v>
      </c>
      <c r="G66" s="68"/>
      <c r="H66" s="69">
        <f>ROUND(G66*F66,2)</f>
        <v>0</v>
      </c>
      <c r="I66" s="129"/>
      <c r="J66" s="130"/>
      <c r="K66" s="133"/>
    </row>
    <row r="67" spans="1:11" s="72" customFormat="1" ht="43.5" customHeight="1">
      <c r="A67" s="63" t="s">
        <v>110</v>
      </c>
      <c r="B67" s="75" t="s">
        <v>46</v>
      </c>
      <c r="C67" s="65" t="s">
        <v>111</v>
      </c>
      <c r="D67" s="76"/>
      <c r="E67" s="67" t="s">
        <v>41</v>
      </c>
      <c r="F67" s="88">
        <v>2</v>
      </c>
      <c r="G67" s="68"/>
      <c r="H67" s="69">
        <f>ROUND(G67*F67,2)</f>
        <v>0</v>
      </c>
      <c r="I67" s="129"/>
      <c r="J67" s="130"/>
      <c r="K67" s="133"/>
    </row>
    <row r="68" spans="1:11" s="84" customFormat="1" ht="30" customHeight="1">
      <c r="A68" s="63" t="s">
        <v>267</v>
      </c>
      <c r="B68" s="64" t="s">
        <v>211</v>
      </c>
      <c r="C68" s="83" t="s">
        <v>268</v>
      </c>
      <c r="D68" s="76" t="s">
        <v>194</v>
      </c>
      <c r="E68" s="67"/>
      <c r="F68" s="81"/>
      <c r="G68" s="74"/>
      <c r="H68" s="82"/>
      <c r="I68" s="129"/>
      <c r="J68" s="130"/>
      <c r="K68" s="133"/>
    </row>
    <row r="69" spans="1:11" s="84" customFormat="1" ht="30" customHeight="1">
      <c r="A69" s="63" t="s">
        <v>269</v>
      </c>
      <c r="B69" s="75" t="s">
        <v>37</v>
      </c>
      <c r="C69" s="83" t="s">
        <v>337</v>
      </c>
      <c r="D69" s="76"/>
      <c r="E69" s="67" t="s">
        <v>41</v>
      </c>
      <c r="F69" s="88">
        <v>8</v>
      </c>
      <c r="G69" s="68"/>
      <c r="H69" s="69">
        <f>ROUND(G69*F69,2)</f>
        <v>0</v>
      </c>
      <c r="I69" s="129"/>
      <c r="J69" s="130"/>
      <c r="K69" s="133"/>
    </row>
    <row r="70" spans="1:11" s="84" customFormat="1" ht="30" customHeight="1">
      <c r="A70" s="63" t="s">
        <v>204</v>
      </c>
      <c r="B70" s="64" t="s">
        <v>213</v>
      </c>
      <c r="C70" s="83" t="s">
        <v>206</v>
      </c>
      <c r="D70" s="76" t="s">
        <v>194</v>
      </c>
      <c r="E70" s="67"/>
      <c r="F70" s="81"/>
      <c r="G70" s="74"/>
      <c r="H70" s="82"/>
      <c r="I70" s="129"/>
      <c r="J70" s="130"/>
      <c r="K70" s="133"/>
    </row>
    <row r="71" spans="1:11" s="84" customFormat="1" ht="30" customHeight="1">
      <c r="A71" s="63" t="s">
        <v>207</v>
      </c>
      <c r="B71" s="75" t="s">
        <v>37</v>
      </c>
      <c r="C71" s="83" t="s">
        <v>208</v>
      </c>
      <c r="D71" s="76"/>
      <c r="E71" s="67"/>
      <c r="F71" s="81"/>
      <c r="G71" s="74"/>
      <c r="H71" s="82"/>
      <c r="I71" s="129"/>
      <c r="J71" s="130"/>
      <c r="K71" s="133"/>
    </row>
    <row r="72" spans="1:11" s="72" customFormat="1" ht="30" customHeight="1">
      <c r="A72" s="63" t="s">
        <v>233</v>
      </c>
      <c r="B72" s="78" t="s">
        <v>153</v>
      </c>
      <c r="C72" s="65" t="s">
        <v>359</v>
      </c>
      <c r="D72" s="76"/>
      <c r="E72" s="67" t="s">
        <v>41</v>
      </c>
      <c r="F72" s="88">
        <v>1</v>
      </c>
      <c r="G72" s="68"/>
      <c r="H72" s="69">
        <f>ROUND(G72*F72,2)</f>
        <v>0</v>
      </c>
      <c r="I72" s="129"/>
      <c r="J72" s="130"/>
      <c r="K72" s="133"/>
    </row>
    <row r="73" spans="1:11" s="70" customFormat="1" ht="30" customHeight="1">
      <c r="A73" s="63" t="s">
        <v>300</v>
      </c>
      <c r="B73" s="64" t="s">
        <v>214</v>
      </c>
      <c r="C73" s="65" t="s">
        <v>301</v>
      </c>
      <c r="D73" s="76" t="s">
        <v>194</v>
      </c>
      <c r="E73" s="67" t="s">
        <v>41</v>
      </c>
      <c r="F73" s="88">
        <v>1</v>
      </c>
      <c r="G73" s="68"/>
      <c r="H73" s="69">
        <f>ROUND(G73*F73,2)</f>
        <v>0</v>
      </c>
      <c r="I73" s="129"/>
      <c r="J73" s="130"/>
      <c r="K73" s="133"/>
    </row>
    <row r="74" spans="1:11" s="72" customFormat="1" ht="30" customHeight="1">
      <c r="A74" s="63" t="s">
        <v>210</v>
      </c>
      <c r="B74" s="64" t="s">
        <v>216</v>
      </c>
      <c r="C74" s="65" t="s">
        <v>212</v>
      </c>
      <c r="D74" s="76" t="s">
        <v>194</v>
      </c>
      <c r="E74" s="67" t="s">
        <v>41</v>
      </c>
      <c r="F74" s="88">
        <v>8</v>
      </c>
      <c r="G74" s="68"/>
      <c r="H74" s="69">
        <f>ROUND(G74*F74,2)</f>
        <v>0</v>
      </c>
      <c r="I74" s="129"/>
      <c r="J74" s="130"/>
      <c r="K74" s="133"/>
    </row>
    <row r="75" spans="1:11" ht="36" customHeight="1">
      <c r="A75" s="20"/>
      <c r="B75" s="13"/>
      <c r="C75" s="32" t="s">
        <v>22</v>
      </c>
      <c r="D75" s="11"/>
      <c r="E75" s="10"/>
      <c r="F75" s="134"/>
      <c r="G75" s="144"/>
      <c r="H75" s="23"/>
      <c r="I75" s="129"/>
      <c r="J75" s="130"/>
      <c r="K75" s="133"/>
    </row>
    <row r="76" spans="1:11" s="72" customFormat="1" ht="29.25" customHeight="1">
      <c r="A76" s="63" t="s">
        <v>70</v>
      </c>
      <c r="B76" s="64" t="s">
        <v>218</v>
      </c>
      <c r="C76" s="65" t="s">
        <v>113</v>
      </c>
      <c r="D76" s="76" t="s">
        <v>215</v>
      </c>
      <c r="E76" s="67" t="s">
        <v>41</v>
      </c>
      <c r="F76" s="88">
        <v>18</v>
      </c>
      <c r="G76" s="68"/>
      <c r="H76" s="69">
        <f>ROUND(G76*F76,2)</f>
        <v>0</v>
      </c>
      <c r="I76" s="129"/>
      <c r="J76" s="130"/>
      <c r="K76" s="133"/>
    </row>
    <row r="77" spans="1:11" s="72" customFormat="1" ht="30" customHeight="1">
      <c r="A77" s="63" t="s">
        <v>95</v>
      </c>
      <c r="B77" s="64" t="s">
        <v>220</v>
      </c>
      <c r="C77" s="65" t="s">
        <v>114</v>
      </c>
      <c r="D77" s="76" t="s">
        <v>194</v>
      </c>
      <c r="E77" s="67"/>
      <c r="F77" s="81"/>
      <c r="G77" s="69"/>
      <c r="H77" s="82"/>
      <c r="I77" s="129"/>
      <c r="J77" s="130"/>
      <c r="K77" s="133"/>
    </row>
    <row r="78" spans="1:11" s="72" customFormat="1" ht="30" customHeight="1">
      <c r="A78" s="63" t="s">
        <v>115</v>
      </c>
      <c r="B78" s="75" t="s">
        <v>37</v>
      </c>
      <c r="C78" s="65" t="s">
        <v>217</v>
      </c>
      <c r="D78" s="76"/>
      <c r="E78" s="67" t="s">
        <v>96</v>
      </c>
      <c r="F78" s="137">
        <v>1.5</v>
      </c>
      <c r="G78" s="68"/>
      <c r="H78" s="69">
        <f>ROUND(G78*F78,2)</f>
        <v>0</v>
      </c>
      <c r="I78" s="129"/>
      <c r="J78" s="130"/>
      <c r="K78" s="133"/>
    </row>
    <row r="79" spans="1:11" s="70" customFormat="1" ht="30" customHeight="1">
      <c r="A79" s="63" t="s">
        <v>71</v>
      </c>
      <c r="B79" s="64" t="s">
        <v>221</v>
      </c>
      <c r="C79" s="65" t="s">
        <v>116</v>
      </c>
      <c r="D79" s="76" t="s">
        <v>215</v>
      </c>
      <c r="E79" s="67"/>
      <c r="F79" s="81"/>
      <c r="G79" s="74"/>
      <c r="H79" s="82"/>
      <c r="I79" s="129"/>
      <c r="J79" s="130"/>
      <c r="K79" s="133"/>
    </row>
    <row r="80" spans="1:11" s="72" customFormat="1" ht="30" customHeight="1">
      <c r="A80" s="63" t="s">
        <v>302</v>
      </c>
      <c r="B80" s="75" t="s">
        <v>37</v>
      </c>
      <c r="C80" s="65" t="s">
        <v>303</v>
      </c>
      <c r="D80" s="76"/>
      <c r="E80" s="67" t="s">
        <v>41</v>
      </c>
      <c r="F80" s="88">
        <v>3</v>
      </c>
      <c r="G80" s="68"/>
      <c r="H80" s="69">
        <f aca="true" t="shared" si="1" ref="H80:H88">ROUND(G80*F80,2)</f>
        <v>0</v>
      </c>
      <c r="I80" s="129"/>
      <c r="J80" s="130"/>
      <c r="K80" s="133"/>
    </row>
    <row r="81" spans="1:11" s="72" customFormat="1" ht="30" customHeight="1">
      <c r="A81" s="63" t="s">
        <v>72</v>
      </c>
      <c r="B81" s="75" t="s">
        <v>46</v>
      </c>
      <c r="C81" s="65" t="s">
        <v>219</v>
      </c>
      <c r="D81" s="76"/>
      <c r="E81" s="67" t="s">
        <v>41</v>
      </c>
      <c r="F81" s="88">
        <v>8</v>
      </c>
      <c r="G81" s="68"/>
      <c r="H81" s="69">
        <f t="shared" si="1"/>
        <v>0</v>
      </c>
      <c r="I81" s="129"/>
      <c r="J81" s="130"/>
      <c r="K81" s="133"/>
    </row>
    <row r="82" spans="1:11" s="72" customFormat="1" ht="30" customHeight="1">
      <c r="A82" s="63" t="s">
        <v>304</v>
      </c>
      <c r="B82" s="75" t="s">
        <v>58</v>
      </c>
      <c r="C82" s="65" t="s">
        <v>305</v>
      </c>
      <c r="D82" s="76"/>
      <c r="E82" s="67" t="s">
        <v>41</v>
      </c>
      <c r="F82" s="88">
        <v>2</v>
      </c>
      <c r="G82" s="68"/>
      <c r="H82" s="69">
        <f t="shared" si="1"/>
        <v>0</v>
      </c>
      <c r="I82" s="129"/>
      <c r="J82" s="130"/>
      <c r="K82" s="133"/>
    </row>
    <row r="83" spans="1:11" s="70" customFormat="1" ht="30" customHeight="1">
      <c r="A83" s="63" t="s">
        <v>97</v>
      </c>
      <c r="B83" s="64" t="s">
        <v>222</v>
      </c>
      <c r="C83" s="65" t="s">
        <v>117</v>
      </c>
      <c r="D83" s="76" t="s">
        <v>215</v>
      </c>
      <c r="E83" s="67" t="s">
        <v>41</v>
      </c>
      <c r="F83" s="88">
        <v>13</v>
      </c>
      <c r="G83" s="68"/>
      <c r="H83" s="69">
        <f t="shared" si="1"/>
        <v>0</v>
      </c>
      <c r="I83" s="129"/>
      <c r="J83" s="130"/>
      <c r="K83" s="133"/>
    </row>
    <row r="84" spans="1:11" s="70" customFormat="1" ht="30" customHeight="1">
      <c r="A84" s="63" t="s">
        <v>98</v>
      </c>
      <c r="B84" s="64" t="s">
        <v>223</v>
      </c>
      <c r="C84" s="65" t="s">
        <v>118</v>
      </c>
      <c r="D84" s="76" t="s">
        <v>215</v>
      </c>
      <c r="E84" s="67" t="s">
        <v>41</v>
      </c>
      <c r="F84" s="88">
        <v>4</v>
      </c>
      <c r="G84" s="68"/>
      <c r="H84" s="69">
        <f t="shared" si="1"/>
        <v>0</v>
      </c>
      <c r="I84" s="129"/>
      <c r="J84" s="130"/>
      <c r="K84" s="133"/>
    </row>
    <row r="85" spans="1:11" s="72" customFormat="1" ht="30" customHeight="1">
      <c r="A85" s="63" t="s">
        <v>99</v>
      </c>
      <c r="B85" s="64" t="s">
        <v>378</v>
      </c>
      <c r="C85" s="65" t="s">
        <v>119</v>
      </c>
      <c r="D85" s="76" t="s">
        <v>215</v>
      </c>
      <c r="E85" s="67" t="s">
        <v>41</v>
      </c>
      <c r="F85" s="88">
        <v>10</v>
      </c>
      <c r="G85" s="68"/>
      <c r="H85" s="69">
        <f t="shared" si="1"/>
        <v>0</v>
      </c>
      <c r="I85" s="129"/>
      <c r="J85" s="130"/>
      <c r="K85" s="133"/>
    </row>
    <row r="86" spans="1:11" s="72" customFormat="1" ht="29.25" customHeight="1">
      <c r="A86" s="63" t="s">
        <v>321</v>
      </c>
      <c r="B86" s="64" t="s">
        <v>379</v>
      </c>
      <c r="C86" s="65" t="s">
        <v>322</v>
      </c>
      <c r="D86" s="76" t="s">
        <v>215</v>
      </c>
      <c r="E86" s="67" t="s">
        <v>41</v>
      </c>
      <c r="F86" s="88">
        <v>2</v>
      </c>
      <c r="G86" s="68"/>
      <c r="H86" s="69">
        <f t="shared" si="1"/>
        <v>0</v>
      </c>
      <c r="I86" s="129"/>
      <c r="J86" s="130"/>
      <c r="K86" s="133"/>
    </row>
    <row r="87" spans="1:11" s="72" customFormat="1" ht="30" customHeight="1">
      <c r="A87" s="63" t="s">
        <v>100</v>
      </c>
      <c r="B87" s="64" t="s">
        <v>380</v>
      </c>
      <c r="C87" s="65" t="s">
        <v>120</v>
      </c>
      <c r="D87" s="76" t="s">
        <v>215</v>
      </c>
      <c r="E87" s="67" t="s">
        <v>41</v>
      </c>
      <c r="F87" s="88">
        <v>3</v>
      </c>
      <c r="G87" s="68"/>
      <c r="H87" s="69">
        <f t="shared" si="1"/>
        <v>0</v>
      </c>
      <c r="I87" s="129"/>
      <c r="J87" s="130"/>
      <c r="K87" s="133"/>
    </row>
    <row r="88" spans="1:11" s="72" customFormat="1" ht="30" customHeight="1">
      <c r="A88" s="63" t="s">
        <v>306</v>
      </c>
      <c r="B88" s="64" t="s">
        <v>381</v>
      </c>
      <c r="C88" s="65" t="s">
        <v>307</v>
      </c>
      <c r="D88" s="76" t="s">
        <v>308</v>
      </c>
      <c r="E88" s="67" t="s">
        <v>41</v>
      </c>
      <c r="F88" s="88">
        <v>2</v>
      </c>
      <c r="G88" s="68"/>
      <c r="H88" s="69">
        <f t="shared" si="1"/>
        <v>0</v>
      </c>
      <c r="I88" s="129"/>
      <c r="J88" s="130"/>
      <c r="K88" s="133"/>
    </row>
    <row r="89" spans="1:11" ht="36" customHeight="1">
      <c r="A89" s="20"/>
      <c r="B89" s="17"/>
      <c r="C89" s="32" t="s">
        <v>23</v>
      </c>
      <c r="D89" s="11"/>
      <c r="E89" s="8"/>
      <c r="F89" s="135"/>
      <c r="G89" s="144"/>
      <c r="H89" s="23"/>
      <c r="I89" s="129"/>
      <c r="J89" s="130"/>
      <c r="K89" s="133"/>
    </row>
    <row r="90" spans="1:11" s="70" customFormat="1" ht="30" customHeight="1">
      <c r="A90" s="77" t="s">
        <v>75</v>
      </c>
      <c r="B90" s="90" t="s">
        <v>382</v>
      </c>
      <c r="C90" s="65" t="s">
        <v>76</v>
      </c>
      <c r="D90" s="76" t="s">
        <v>224</v>
      </c>
      <c r="E90" s="67"/>
      <c r="F90" s="73"/>
      <c r="G90" s="74"/>
      <c r="H90" s="69"/>
      <c r="I90" s="129"/>
      <c r="J90" s="130"/>
      <c r="K90" s="133"/>
    </row>
    <row r="91" spans="1:11" s="72" customFormat="1" ht="30" customHeight="1">
      <c r="A91" s="77" t="s">
        <v>225</v>
      </c>
      <c r="B91" s="75" t="s">
        <v>37</v>
      </c>
      <c r="C91" s="65" t="s">
        <v>226</v>
      </c>
      <c r="D91" s="76"/>
      <c r="E91" s="67" t="s">
        <v>36</v>
      </c>
      <c r="F91" s="88">
        <v>25</v>
      </c>
      <c r="G91" s="68"/>
      <c r="H91" s="69">
        <f>ROUND(G91*F91,2)</f>
        <v>0</v>
      </c>
      <c r="I91" s="129"/>
      <c r="J91" s="130"/>
      <c r="K91" s="133"/>
    </row>
    <row r="92" spans="1:11" s="72" customFormat="1" ht="30" customHeight="1">
      <c r="A92" s="89"/>
      <c r="B92" s="105" t="s">
        <v>383</v>
      </c>
      <c r="C92" s="65" t="s">
        <v>338</v>
      </c>
      <c r="D92" s="76" t="s">
        <v>370</v>
      </c>
      <c r="E92" s="67" t="s">
        <v>34</v>
      </c>
      <c r="F92" s="86">
        <v>5</v>
      </c>
      <c r="G92" s="68"/>
      <c r="H92" s="91">
        <f>ROUND(G92*F92,2)</f>
        <v>0</v>
      </c>
      <c r="I92" s="129"/>
      <c r="J92" s="130"/>
      <c r="K92" s="133"/>
    </row>
    <row r="93" spans="1:11" ht="36" customHeight="1">
      <c r="A93" s="20"/>
      <c r="B93" s="6"/>
      <c r="C93" s="32" t="s">
        <v>24</v>
      </c>
      <c r="D93" s="11"/>
      <c r="E93" s="10"/>
      <c r="F93" s="134"/>
      <c r="G93" s="144"/>
      <c r="H93" s="23"/>
      <c r="I93" s="129"/>
      <c r="J93" s="130"/>
      <c r="K93" s="133"/>
    </row>
    <row r="94" spans="1:12" s="111" customFormat="1" ht="45" customHeight="1">
      <c r="A94" s="104"/>
      <c r="B94" s="105" t="s">
        <v>384</v>
      </c>
      <c r="C94" s="106" t="s">
        <v>375</v>
      </c>
      <c r="D94" s="107" t="s">
        <v>376</v>
      </c>
      <c r="E94" s="108" t="s">
        <v>41</v>
      </c>
      <c r="F94" s="109">
        <v>1</v>
      </c>
      <c r="G94" s="68"/>
      <c r="H94" s="110">
        <f>ROUND(G94*F94,2)</f>
        <v>0</v>
      </c>
      <c r="I94" s="129"/>
      <c r="J94" s="130"/>
      <c r="K94" s="133"/>
      <c r="L94" s="112">
        <f>J94*(1+K94)</f>
        <v>0</v>
      </c>
    </row>
    <row r="95" spans="1:11" ht="30" customHeight="1" thickBot="1">
      <c r="A95" s="21"/>
      <c r="B95" s="35" t="str">
        <f>B6</f>
        <v>A</v>
      </c>
      <c r="C95" s="169" t="str">
        <f>C6</f>
        <v>SARGENT AVENUE - VICTOR STREET TO ARLINGTON STREET, REHABILITATION</v>
      </c>
      <c r="D95" s="164"/>
      <c r="E95" s="164"/>
      <c r="F95" s="165"/>
      <c r="G95" s="145" t="s">
        <v>16</v>
      </c>
      <c r="H95" s="21">
        <f>SUM(H6:H94)</f>
        <v>0</v>
      </c>
      <c r="I95" s="129"/>
      <c r="J95" s="130"/>
      <c r="K95" s="133"/>
    </row>
    <row r="96" spans="1:11" s="39" customFormat="1" ht="30" customHeight="1" thickTop="1">
      <c r="A96" s="37"/>
      <c r="B96" s="36" t="s">
        <v>13</v>
      </c>
      <c r="C96" s="166" t="s">
        <v>309</v>
      </c>
      <c r="D96" s="167"/>
      <c r="E96" s="167"/>
      <c r="F96" s="168"/>
      <c r="G96" s="146"/>
      <c r="H96" s="38"/>
      <c r="I96" s="129"/>
      <c r="J96" s="130"/>
      <c r="K96" s="133"/>
    </row>
    <row r="97" spans="1:11" ht="36" customHeight="1">
      <c r="A97" s="20"/>
      <c r="B97" s="17"/>
      <c r="C97" s="31" t="s">
        <v>18</v>
      </c>
      <c r="D97" s="11"/>
      <c r="E97" s="9" t="s">
        <v>2</v>
      </c>
      <c r="F97" s="134" t="s">
        <v>2</v>
      </c>
      <c r="G97" s="144" t="s">
        <v>2</v>
      </c>
      <c r="H97" s="23"/>
      <c r="I97" s="129"/>
      <c r="J97" s="130"/>
      <c r="K97" s="133"/>
    </row>
    <row r="98" spans="1:11" s="70" customFormat="1" ht="30" customHeight="1">
      <c r="A98" s="71" t="s">
        <v>39</v>
      </c>
      <c r="B98" s="64" t="s">
        <v>77</v>
      </c>
      <c r="C98" s="65" t="s">
        <v>40</v>
      </c>
      <c r="D98" s="66" t="s">
        <v>286</v>
      </c>
      <c r="E98" s="67" t="s">
        <v>34</v>
      </c>
      <c r="F98" s="88">
        <v>10</v>
      </c>
      <c r="G98" s="68"/>
      <c r="H98" s="69">
        <f>ROUND(G98*F98,2)</f>
        <v>0</v>
      </c>
      <c r="I98" s="129"/>
      <c r="J98" s="130"/>
      <c r="K98" s="133"/>
    </row>
    <row r="99" spans="1:11" ht="36" customHeight="1">
      <c r="A99" s="20"/>
      <c r="B99" s="17"/>
      <c r="C99" s="32" t="s">
        <v>19</v>
      </c>
      <c r="D99" s="11"/>
      <c r="E99" s="8"/>
      <c r="F99" s="135"/>
      <c r="G99" s="144"/>
      <c r="H99" s="23"/>
      <c r="I99" s="129"/>
      <c r="J99" s="130"/>
      <c r="K99" s="133"/>
    </row>
    <row r="100" spans="1:11" s="72" customFormat="1" ht="29.25" customHeight="1">
      <c r="A100" s="77" t="s">
        <v>311</v>
      </c>
      <c r="B100" s="64" t="s">
        <v>78</v>
      </c>
      <c r="C100" s="65" t="s">
        <v>312</v>
      </c>
      <c r="D100" s="76" t="s">
        <v>287</v>
      </c>
      <c r="E100" s="67"/>
      <c r="F100" s="73"/>
      <c r="G100" s="74"/>
      <c r="H100" s="69"/>
      <c r="I100" s="129"/>
      <c r="J100" s="130"/>
      <c r="K100" s="133"/>
    </row>
    <row r="101" spans="1:11" s="72" customFormat="1" ht="29.25" customHeight="1">
      <c r="A101" s="77" t="s">
        <v>313</v>
      </c>
      <c r="B101" s="75" t="s">
        <v>37</v>
      </c>
      <c r="C101" s="65" t="s">
        <v>275</v>
      </c>
      <c r="D101" s="76" t="s">
        <v>2</v>
      </c>
      <c r="E101" s="67" t="s">
        <v>36</v>
      </c>
      <c r="F101" s="88">
        <v>100</v>
      </c>
      <c r="G101" s="68"/>
      <c r="H101" s="69">
        <f>ROUND(G101*F101,2)</f>
        <v>0</v>
      </c>
      <c r="I101" s="129"/>
      <c r="J101" s="130"/>
      <c r="K101" s="133"/>
    </row>
    <row r="102" spans="1:11" s="72" customFormat="1" ht="29.25" customHeight="1">
      <c r="A102" s="77" t="s">
        <v>314</v>
      </c>
      <c r="B102" s="64" t="s">
        <v>79</v>
      </c>
      <c r="C102" s="65" t="s">
        <v>315</v>
      </c>
      <c r="D102" s="76" t="s">
        <v>287</v>
      </c>
      <c r="E102" s="67"/>
      <c r="F102" s="73"/>
      <c r="G102" s="74"/>
      <c r="H102" s="69"/>
      <c r="I102" s="129"/>
      <c r="J102" s="130"/>
      <c r="K102" s="133"/>
    </row>
    <row r="103" spans="1:11" s="72" customFormat="1" ht="29.25" customHeight="1">
      <c r="A103" s="77" t="s">
        <v>316</v>
      </c>
      <c r="B103" s="75" t="s">
        <v>37</v>
      </c>
      <c r="C103" s="65" t="s">
        <v>276</v>
      </c>
      <c r="D103" s="76" t="s">
        <v>2</v>
      </c>
      <c r="E103" s="67" t="s">
        <v>36</v>
      </c>
      <c r="F103" s="88">
        <v>15</v>
      </c>
      <c r="G103" s="68"/>
      <c r="H103" s="69">
        <f>ROUND(G103*F103,2)</f>
        <v>0</v>
      </c>
      <c r="I103" s="129"/>
      <c r="J103" s="130"/>
      <c r="K103" s="133"/>
    </row>
    <row r="104" spans="1:11" s="72" customFormat="1" ht="29.25" customHeight="1">
      <c r="A104" s="77" t="s">
        <v>317</v>
      </c>
      <c r="B104" s="75" t="s">
        <v>46</v>
      </c>
      <c r="C104" s="65" t="s">
        <v>277</v>
      </c>
      <c r="D104" s="76" t="s">
        <v>2</v>
      </c>
      <c r="E104" s="67" t="s">
        <v>36</v>
      </c>
      <c r="F104" s="88">
        <v>220</v>
      </c>
      <c r="G104" s="68"/>
      <c r="H104" s="69">
        <f>ROUND(G104*F104,2)</f>
        <v>0</v>
      </c>
      <c r="I104" s="129"/>
      <c r="J104" s="130"/>
      <c r="K104" s="133"/>
    </row>
    <row r="105" spans="1:11" s="72" customFormat="1" ht="29.25" customHeight="1">
      <c r="A105" s="77" t="s">
        <v>318</v>
      </c>
      <c r="B105" s="75" t="s">
        <v>58</v>
      </c>
      <c r="C105" s="65" t="s">
        <v>278</v>
      </c>
      <c r="D105" s="76" t="s">
        <v>2</v>
      </c>
      <c r="E105" s="67" t="s">
        <v>36</v>
      </c>
      <c r="F105" s="88">
        <v>45</v>
      </c>
      <c r="G105" s="68"/>
      <c r="H105" s="69">
        <f>ROUND(G105*F105,2)</f>
        <v>0</v>
      </c>
      <c r="I105" s="129"/>
      <c r="J105" s="130"/>
      <c r="K105" s="133"/>
    </row>
    <row r="106" spans="1:11" s="72" customFormat="1" ht="30" customHeight="1">
      <c r="A106" s="77" t="s">
        <v>47</v>
      </c>
      <c r="B106" s="64" t="s">
        <v>80</v>
      </c>
      <c r="C106" s="65" t="s">
        <v>48</v>
      </c>
      <c r="D106" s="76" t="s">
        <v>287</v>
      </c>
      <c r="E106" s="67"/>
      <c r="F106" s="73"/>
      <c r="G106" s="74"/>
      <c r="H106" s="69"/>
      <c r="I106" s="129"/>
      <c r="J106" s="130"/>
      <c r="K106" s="133"/>
    </row>
    <row r="107" spans="1:11" s="72" customFormat="1" ht="30" customHeight="1">
      <c r="A107" s="77" t="s">
        <v>49</v>
      </c>
      <c r="B107" s="75" t="s">
        <v>37</v>
      </c>
      <c r="C107" s="65" t="s">
        <v>50</v>
      </c>
      <c r="D107" s="76" t="s">
        <v>2</v>
      </c>
      <c r="E107" s="67" t="s">
        <v>41</v>
      </c>
      <c r="F107" s="88">
        <v>550</v>
      </c>
      <c r="G107" s="68"/>
      <c r="H107" s="69">
        <f>ROUND(G107*F107,2)</f>
        <v>0</v>
      </c>
      <c r="I107" s="129"/>
      <c r="J107" s="130"/>
      <c r="K107" s="133"/>
    </row>
    <row r="108" spans="1:11" s="72" customFormat="1" ht="30" customHeight="1">
      <c r="A108" s="77" t="s">
        <v>51</v>
      </c>
      <c r="B108" s="64" t="s">
        <v>81</v>
      </c>
      <c r="C108" s="65" t="s">
        <v>52</v>
      </c>
      <c r="D108" s="76" t="s">
        <v>287</v>
      </c>
      <c r="E108" s="67"/>
      <c r="F108" s="73"/>
      <c r="G108" s="74"/>
      <c r="H108" s="69"/>
      <c r="I108" s="129"/>
      <c r="J108" s="130"/>
      <c r="K108" s="133"/>
    </row>
    <row r="109" spans="1:11" s="72" customFormat="1" ht="30" customHeight="1">
      <c r="A109" s="77" t="s">
        <v>53</v>
      </c>
      <c r="B109" s="75" t="s">
        <v>37</v>
      </c>
      <c r="C109" s="65" t="s">
        <v>54</v>
      </c>
      <c r="D109" s="76" t="s">
        <v>2</v>
      </c>
      <c r="E109" s="67" t="s">
        <v>41</v>
      </c>
      <c r="F109" s="88">
        <v>600</v>
      </c>
      <c r="G109" s="68"/>
      <c r="H109" s="69">
        <f>ROUND(G109*F109,2)</f>
        <v>0</v>
      </c>
      <c r="I109" s="129"/>
      <c r="J109" s="130"/>
      <c r="K109" s="133"/>
    </row>
    <row r="110" spans="1:11" s="70" customFormat="1" ht="29.25" customHeight="1">
      <c r="A110" s="77" t="s">
        <v>248</v>
      </c>
      <c r="B110" s="64" t="s">
        <v>82</v>
      </c>
      <c r="C110" s="65" t="s">
        <v>250</v>
      </c>
      <c r="D110" s="76" t="s">
        <v>149</v>
      </c>
      <c r="E110" s="67"/>
      <c r="F110" s="73"/>
      <c r="G110" s="74"/>
      <c r="H110" s="69"/>
      <c r="I110" s="129"/>
      <c r="J110" s="130"/>
      <c r="K110" s="133"/>
    </row>
    <row r="111" spans="1:11" s="72" customFormat="1" ht="30" customHeight="1">
      <c r="A111" s="77" t="s">
        <v>319</v>
      </c>
      <c r="B111" s="75" t="s">
        <v>37</v>
      </c>
      <c r="C111" s="65" t="s">
        <v>255</v>
      </c>
      <c r="D111" s="76" t="s">
        <v>2</v>
      </c>
      <c r="E111" s="67" t="s">
        <v>36</v>
      </c>
      <c r="F111" s="88">
        <v>40</v>
      </c>
      <c r="G111" s="68"/>
      <c r="H111" s="69">
        <f>ROUND(G111*F111,2)</f>
        <v>0</v>
      </c>
      <c r="I111" s="129"/>
      <c r="J111" s="130"/>
      <c r="K111" s="133"/>
    </row>
    <row r="112" spans="1:11" s="70" customFormat="1" ht="29.25" customHeight="1">
      <c r="A112" s="77" t="s">
        <v>251</v>
      </c>
      <c r="B112" s="64" t="s">
        <v>84</v>
      </c>
      <c r="C112" s="65" t="s">
        <v>253</v>
      </c>
      <c r="D112" s="76" t="s">
        <v>149</v>
      </c>
      <c r="E112" s="67"/>
      <c r="F112" s="73"/>
      <c r="G112" s="74"/>
      <c r="H112" s="69"/>
      <c r="I112" s="129"/>
      <c r="J112" s="130"/>
      <c r="K112" s="133"/>
    </row>
    <row r="113" spans="1:11" s="72" customFormat="1" ht="30" customHeight="1">
      <c r="A113" s="77" t="s">
        <v>254</v>
      </c>
      <c r="B113" s="75" t="s">
        <v>37</v>
      </c>
      <c r="C113" s="65" t="s">
        <v>151</v>
      </c>
      <c r="D113" s="76" t="s">
        <v>56</v>
      </c>
      <c r="E113" s="67" t="s">
        <v>36</v>
      </c>
      <c r="F113" s="88">
        <v>40</v>
      </c>
      <c r="G113" s="68"/>
      <c r="H113" s="69">
        <f>ROUND(G113*F113,2)</f>
        <v>0</v>
      </c>
      <c r="I113" s="129"/>
      <c r="J113" s="130"/>
      <c r="K113" s="133"/>
    </row>
    <row r="114" spans="1:11" s="70" customFormat="1" ht="29.25" customHeight="1">
      <c r="A114" s="77" t="s">
        <v>147</v>
      </c>
      <c r="B114" s="64" t="s">
        <v>88</v>
      </c>
      <c r="C114" s="65" t="s">
        <v>55</v>
      </c>
      <c r="D114" s="76" t="s">
        <v>149</v>
      </c>
      <c r="E114" s="67"/>
      <c r="F114" s="73"/>
      <c r="G114" s="74"/>
      <c r="H114" s="69"/>
      <c r="I114" s="129"/>
      <c r="J114" s="130"/>
      <c r="K114" s="133"/>
    </row>
    <row r="115" spans="1:11" s="72" customFormat="1" ht="30" customHeight="1">
      <c r="A115" s="77" t="s">
        <v>150</v>
      </c>
      <c r="B115" s="75" t="s">
        <v>37</v>
      </c>
      <c r="C115" s="65" t="s">
        <v>151</v>
      </c>
      <c r="D115" s="76" t="s">
        <v>56</v>
      </c>
      <c r="E115" s="67"/>
      <c r="F115" s="73"/>
      <c r="G115" s="74"/>
      <c r="H115" s="69"/>
      <c r="I115" s="129"/>
      <c r="J115" s="130"/>
      <c r="K115" s="133"/>
    </row>
    <row r="116" spans="1:11" s="72" customFormat="1" ht="30" customHeight="1">
      <c r="A116" s="77" t="s">
        <v>152</v>
      </c>
      <c r="B116" s="78" t="s">
        <v>153</v>
      </c>
      <c r="C116" s="65" t="s">
        <v>154</v>
      </c>
      <c r="D116" s="76"/>
      <c r="E116" s="67" t="s">
        <v>36</v>
      </c>
      <c r="F116" s="88">
        <v>30</v>
      </c>
      <c r="G116" s="68"/>
      <c r="H116" s="69">
        <f>ROUND(G116*F116,2)</f>
        <v>0</v>
      </c>
      <c r="I116" s="129"/>
      <c r="J116" s="130"/>
      <c r="K116" s="133"/>
    </row>
    <row r="117" spans="1:11" s="72" customFormat="1" ht="30" customHeight="1">
      <c r="A117" s="77" t="s">
        <v>155</v>
      </c>
      <c r="B117" s="78" t="s">
        <v>156</v>
      </c>
      <c r="C117" s="65" t="s">
        <v>157</v>
      </c>
      <c r="D117" s="76"/>
      <c r="E117" s="67" t="s">
        <v>36</v>
      </c>
      <c r="F117" s="88">
        <v>100</v>
      </c>
      <c r="G117" s="68"/>
      <c r="H117" s="69">
        <f>ROUND(G117*F117,2)</f>
        <v>0</v>
      </c>
      <c r="I117" s="129"/>
      <c r="J117" s="130"/>
      <c r="K117" s="133"/>
    </row>
    <row r="118" spans="1:11" s="72" customFormat="1" ht="30" customHeight="1">
      <c r="A118" s="77" t="s">
        <v>158</v>
      </c>
      <c r="B118" s="78" t="s">
        <v>159</v>
      </c>
      <c r="C118" s="65" t="s">
        <v>160</v>
      </c>
      <c r="D118" s="76" t="s">
        <v>2</v>
      </c>
      <c r="E118" s="67" t="s">
        <v>36</v>
      </c>
      <c r="F118" s="88">
        <v>50</v>
      </c>
      <c r="G118" s="68"/>
      <c r="H118" s="69">
        <f>ROUND(G118*F118,2)</f>
        <v>0</v>
      </c>
      <c r="I118" s="129"/>
      <c r="J118" s="130"/>
      <c r="K118" s="133"/>
    </row>
    <row r="119" spans="1:11" s="72" customFormat="1" ht="30" customHeight="1">
      <c r="A119" s="77" t="s">
        <v>161</v>
      </c>
      <c r="B119" s="64" t="s">
        <v>89</v>
      </c>
      <c r="C119" s="65" t="s">
        <v>59</v>
      </c>
      <c r="D119" s="76" t="s">
        <v>163</v>
      </c>
      <c r="E119" s="67"/>
      <c r="F119" s="73"/>
      <c r="G119" s="74"/>
      <c r="H119" s="69"/>
      <c r="I119" s="129"/>
      <c r="J119" s="130"/>
      <c r="K119" s="133"/>
    </row>
    <row r="120" spans="1:11" s="72" customFormat="1" ht="30" customHeight="1">
      <c r="A120" s="77" t="s">
        <v>164</v>
      </c>
      <c r="B120" s="75" t="s">
        <v>37</v>
      </c>
      <c r="C120" s="65" t="s">
        <v>331</v>
      </c>
      <c r="D120" s="76" t="s">
        <v>166</v>
      </c>
      <c r="E120" s="67"/>
      <c r="F120" s="73"/>
      <c r="G120" s="69"/>
      <c r="H120" s="69"/>
      <c r="I120" s="129"/>
      <c r="J120" s="130"/>
      <c r="K120" s="133"/>
    </row>
    <row r="121" spans="1:11" s="72" customFormat="1" ht="30" customHeight="1">
      <c r="A121" s="77" t="s">
        <v>167</v>
      </c>
      <c r="B121" s="78" t="s">
        <v>153</v>
      </c>
      <c r="C121" s="65" t="s">
        <v>168</v>
      </c>
      <c r="D121" s="76"/>
      <c r="E121" s="67" t="s">
        <v>57</v>
      </c>
      <c r="F121" s="88">
        <v>30</v>
      </c>
      <c r="G121" s="68"/>
      <c r="H121" s="69">
        <f>ROUND(G121*F121,2)</f>
        <v>0</v>
      </c>
      <c r="I121" s="129"/>
      <c r="J121" s="130"/>
      <c r="K121" s="133"/>
    </row>
    <row r="122" spans="1:11" s="72" customFormat="1" ht="30" customHeight="1">
      <c r="A122" s="77" t="s">
        <v>169</v>
      </c>
      <c r="B122" s="78" t="s">
        <v>156</v>
      </c>
      <c r="C122" s="65" t="s">
        <v>170</v>
      </c>
      <c r="D122" s="76"/>
      <c r="E122" s="67" t="s">
        <v>57</v>
      </c>
      <c r="F122" s="88">
        <v>200</v>
      </c>
      <c r="G122" s="68"/>
      <c r="H122" s="69">
        <f>ROUND(G122*F122,2)</f>
        <v>0</v>
      </c>
      <c r="I122" s="129"/>
      <c r="J122" s="130"/>
      <c r="K122" s="133"/>
    </row>
    <row r="123" spans="1:11" s="72" customFormat="1" ht="30" customHeight="1">
      <c r="A123" s="77" t="s">
        <v>171</v>
      </c>
      <c r="B123" s="75" t="s">
        <v>46</v>
      </c>
      <c r="C123" s="65" t="s">
        <v>172</v>
      </c>
      <c r="D123" s="76" t="s">
        <v>173</v>
      </c>
      <c r="E123" s="67" t="s">
        <v>57</v>
      </c>
      <c r="F123" s="88">
        <v>50</v>
      </c>
      <c r="G123" s="68"/>
      <c r="H123" s="69">
        <f>ROUND(G123*F123,2)</f>
        <v>0</v>
      </c>
      <c r="I123" s="129"/>
      <c r="J123" s="130"/>
      <c r="K123" s="133"/>
    </row>
    <row r="124" spans="1:11" s="85" customFormat="1" ht="30" customHeight="1">
      <c r="A124" s="77" t="s">
        <v>320</v>
      </c>
      <c r="B124" s="75" t="s">
        <v>58</v>
      </c>
      <c r="C124" s="65" t="s">
        <v>174</v>
      </c>
      <c r="D124" s="76" t="s">
        <v>175</v>
      </c>
      <c r="E124" s="67" t="s">
        <v>57</v>
      </c>
      <c r="F124" s="88">
        <v>55</v>
      </c>
      <c r="G124" s="68"/>
      <c r="H124" s="69">
        <f>ROUND(G124*F124,2)</f>
        <v>0</v>
      </c>
      <c r="I124" s="129"/>
      <c r="J124" s="130"/>
      <c r="K124" s="133"/>
    </row>
    <row r="125" spans="1:11" s="72" customFormat="1" ht="29.25" customHeight="1">
      <c r="A125" s="77" t="s">
        <v>288</v>
      </c>
      <c r="B125" s="64" t="s">
        <v>90</v>
      </c>
      <c r="C125" s="65" t="s">
        <v>289</v>
      </c>
      <c r="D125" s="79" t="s">
        <v>290</v>
      </c>
      <c r="E125" s="80"/>
      <c r="F125" s="73"/>
      <c r="G125" s="74"/>
      <c r="H125" s="69"/>
      <c r="I125" s="129"/>
      <c r="J125" s="130"/>
      <c r="K125" s="133"/>
    </row>
    <row r="126" spans="1:11" s="72" customFormat="1" ht="30" customHeight="1">
      <c r="A126" s="77" t="s">
        <v>291</v>
      </c>
      <c r="B126" s="75" t="s">
        <v>37</v>
      </c>
      <c r="C126" s="65" t="s">
        <v>62</v>
      </c>
      <c r="D126" s="76"/>
      <c r="E126" s="67"/>
      <c r="F126" s="73"/>
      <c r="G126" s="74"/>
      <c r="H126" s="69"/>
      <c r="I126" s="129"/>
      <c r="J126" s="130"/>
      <c r="K126" s="133"/>
    </row>
    <row r="127" spans="1:11" s="72" customFormat="1" ht="30" customHeight="1">
      <c r="A127" s="77" t="s">
        <v>292</v>
      </c>
      <c r="B127" s="78" t="s">
        <v>153</v>
      </c>
      <c r="C127" s="65" t="s">
        <v>188</v>
      </c>
      <c r="D127" s="76"/>
      <c r="E127" s="67" t="s">
        <v>38</v>
      </c>
      <c r="F127" s="88">
        <v>880</v>
      </c>
      <c r="G127" s="68"/>
      <c r="H127" s="69">
        <f>ROUND(G127*F127,2)</f>
        <v>0</v>
      </c>
      <c r="I127" s="129"/>
      <c r="J127" s="130"/>
      <c r="K127" s="133"/>
    </row>
    <row r="128" spans="1:11" s="72" customFormat="1" ht="30" customHeight="1">
      <c r="A128" s="77" t="s">
        <v>293</v>
      </c>
      <c r="B128" s="75" t="s">
        <v>46</v>
      </c>
      <c r="C128" s="65" t="s">
        <v>94</v>
      </c>
      <c r="D128" s="76"/>
      <c r="E128" s="67"/>
      <c r="F128" s="73"/>
      <c r="G128" s="74"/>
      <c r="H128" s="69"/>
      <c r="I128" s="129"/>
      <c r="J128" s="130"/>
      <c r="K128" s="133"/>
    </row>
    <row r="129" spans="1:11" s="72" customFormat="1" ht="30" customHeight="1">
      <c r="A129" s="77" t="s">
        <v>294</v>
      </c>
      <c r="B129" s="78" t="s">
        <v>153</v>
      </c>
      <c r="C129" s="65" t="s">
        <v>188</v>
      </c>
      <c r="D129" s="76"/>
      <c r="E129" s="67" t="s">
        <v>38</v>
      </c>
      <c r="F129" s="88">
        <v>110</v>
      </c>
      <c r="G129" s="68"/>
      <c r="H129" s="69">
        <f>ROUND(G129*F129,2)</f>
        <v>0</v>
      </c>
      <c r="I129" s="129"/>
      <c r="J129" s="130"/>
      <c r="K129" s="133"/>
    </row>
    <row r="130" spans="1:11" s="70" customFormat="1" ht="30" customHeight="1">
      <c r="A130" s="77" t="s">
        <v>176</v>
      </c>
      <c r="B130" s="64" t="s">
        <v>91</v>
      </c>
      <c r="C130" s="65" t="s">
        <v>178</v>
      </c>
      <c r="D130" s="79" t="s">
        <v>295</v>
      </c>
      <c r="E130" s="67"/>
      <c r="F130" s="73"/>
      <c r="G130" s="74"/>
      <c r="H130" s="69"/>
      <c r="I130" s="129"/>
      <c r="J130" s="130"/>
      <c r="K130" s="133"/>
    </row>
    <row r="131" spans="1:11" s="72" customFormat="1" ht="30" customHeight="1">
      <c r="A131" s="77" t="s">
        <v>179</v>
      </c>
      <c r="B131" s="75" t="s">
        <v>37</v>
      </c>
      <c r="C131" s="65" t="s">
        <v>296</v>
      </c>
      <c r="D131" s="76" t="s">
        <v>2</v>
      </c>
      <c r="E131" s="67" t="s">
        <v>36</v>
      </c>
      <c r="F131" s="88">
        <v>5000</v>
      </c>
      <c r="G131" s="68"/>
      <c r="H131" s="69">
        <f>ROUND(G131*F131,2)</f>
        <v>0</v>
      </c>
      <c r="I131" s="129"/>
      <c r="J131" s="130"/>
      <c r="K131" s="133"/>
    </row>
    <row r="132" spans="1:11" s="72" customFormat="1" ht="30" customHeight="1">
      <c r="A132" s="77" t="s">
        <v>297</v>
      </c>
      <c r="B132" s="75" t="s">
        <v>46</v>
      </c>
      <c r="C132" s="65" t="s">
        <v>298</v>
      </c>
      <c r="D132" s="76" t="s">
        <v>2</v>
      </c>
      <c r="E132" s="67" t="s">
        <v>36</v>
      </c>
      <c r="F132" s="88">
        <v>200</v>
      </c>
      <c r="G132" s="68"/>
      <c r="H132" s="69">
        <f>ROUND(G132*F132,2)</f>
        <v>0</v>
      </c>
      <c r="I132" s="129"/>
      <c r="J132" s="130"/>
      <c r="K132" s="133"/>
    </row>
    <row r="133" spans="1:11" s="72" customFormat="1" ht="30" customHeight="1">
      <c r="A133" s="77" t="s">
        <v>180</v>
      </c>
      <c r="B133" s="64" t="s">
        <v>92</v>
      </c>
      <c r="C133" s="65" t="s">
        <v>182</v>
      </c>
      <c r="D133" s="79" t="s">
        <v>299</v>
      </c>
      <c r="E133" s="67" t="s">
        <v>41</v>
      </c>
      <c r="F133" s="88">
        <v>16</v>
      </c>
      <c r="G133" s="68"/>
      <c r="H133" s="69">
        <f>ROUND(G133*F133,2)</f>
        <v>0</v>
      </c>
      <c r="I133" s="129"/>
      <c r="J133" s="130"/>
      <c r="K133" s="133"/>
    </row>
    <row r="134" spans="1:11" ht="36" customHeight="1">
      <c r="A134" s="20"/>
      <c r="B134" s="7"/>
      <c r="C134" s="32" t="s">
        <v>20</v>
      </c>
      <c r="D134" s="11"/>
      <c r="E134" s="10"/>
      <c r="F134" s="134"/>
      <c r="G134" s="144"/>
      <c r="H134" s="23"/>
      <c r="I134" s="129"/>
      <c r="J134" s="130"/>
      <c r="K134" s="133"/>
    </row>
    <row r="135" spans="1:11" s="70" customFormat="1" ht="30" customHeight="1">
      <c r="A135" s="63" t="s">
        <v>65</v>
      </c>
      <c r="B135" s="64" t="s">
        <v>93</v>
      </c>
      <c r="C135" s="65" t="s">
        <v>66</v>
      </c>
      <c r="D135" s="76" t="s">
        <v>190</v>
      </c>
      <c r="E135" s="67" t="s">
        <v>57</v>
      </c>
      <c r="F135" s="88">
        <v>1150</v>
      </c>
      <c r="G135" s="68"/>
      <c r="H135" s="69">
        <f>ROUND(G135*F135,2)</f>
        <v>0</v>
      </c>
      <c r="I135" s="129"/>
      <c r="J135" s="130"/>
      <c r="K135" s="133"/>
    </row>
    <row r="136" spans="1:11" ht="36" customHeight="1">
      <c r="A136" s="20"/>
      <c r="B136" s="13"/>
      <c r="C136" s="32" t="s">
        <v>22</v>
      </c>
      <c r="D136" s="11"/>
      <c r="E136" s="10"/>
      <c r="F136" s="134"/>
      <c r="G136" s="144"/>
      <c r="H136" s="23"/>
      <c r="I136" s="129"/>
      <c r="J136" s="130"/>
      <c r="K136" s="133"/>
    </row>
    <row r="137" spans="1:11" s="72" customFormat="1" ht="43.5" customHeight="1">
      <c r="A137" s="63" t="s">
        <v>70</v>
      </c>
      <c r="B137" s="64" t="s">
        <v>227</v>
      </c>
      <c r="C137" s="65" t="s">
        <v>113</v>
      </c>
      <c r="D137" s="76" t="s">
        <v>215</v>
      </c>
      <c r="E137" s="67" t="s">
        <v>41</v>
      </c>
      <c r="F137" s="88">
        <v>4</v>
      </c>
      <c r="G137" s="68"/>
      <c r="H137" s="69">
        <f>ROUND(G137*F137,2)</f>
        <v>0</v>
      </c>
      <c r="I137" s="129"/>
      <c r="J137" s="130"/>
      <c r="K137" s="133"/>
    </row>
    <row r="138" spans="1:11" s="70" customFormat="1" ht="30" customHeight="1">
      <c r="A138" s="63" t="s">
        <v>71</v>
      </c>
      <c r="B138" s="64" t="s">
        <v>228</v>
      </c>
      <c r="C138" s="65" t="s">
        <v>116</v>
      </c>
      <c r="D138" s="76" t="s">
        <v>215</v>
      </c>
      <c r="E138" s="67"/>
      <c r="F138" s="81"/>
      <c r="G138" s="74"/>
      <c r="H138" s="82"/>
      <c r="I138" s="129"/>
      <c r="J138" s="130"/>
      <c r="K138" s="133"/>
    </row>
    <row r="139" spans="1:11" s="72" customFormat="1" ht="30" customHeight="1">
      <c r="A139" s="63" t="s">
        <v>302</v>
      </c>
      <c r="B139" s="75" t="s">
        <v>37</v>
      </c>
      <c r="C139" s="65" t="s">
        <v>303</v>
      </c>
      <c r="D139" s="76"/>
      <c r="E139" s="67" t="s">
        <v>41</v>
      </c>
      <c r="F139" s="88">
        <v>3</v>
      </c>
      <c r="G139" s="68"/>
      <c r="H139" s="69">
        <f aca="true" t="shared" si="2" ref="H139:H146">ROUND(G139*F139,2)</f>
        <v>0</v>
      </c>
      <c r="I139" s="129"/>
      <c r="J139" s="130"/>
      <c r="K139" s="133"/>
    </row>
    <row r="140" spans="1:11" s="72" customFormat="1" ht="30" customHeight="1">
      <c r="A140" s="63" t="s">
        <v>72</v>
      </c>
      <c r="B140" s="75" t="s">
        <v>46</v>
      </c>
      <c r="C140" s="65" t="s">
        <v>219</v>
      </c>
      <c r="D140" s="76"/>
      <c r="E140" s="67" t="s">
        <v>41</v>
      </c>
      <c r="F140" s="88">
        <v>2</v>
      </c>
      <c r="G140" s="68"/>
      <c r="H140" s="69">
        <f t="shared" si="2"/>
        <v>0</v>
      </c>
      <c r="I140" s="129"/>
      <c r="J140" s="130"/>
      <c r="K140" s="133"/>
    </row>
    <row r="141" spans="1:11" s="72" customFormat="1" ht="30" customHeight="1">
      <c r="A141" s="63" t="s">
        <v>304</v>
      </c>
      <c r="B141" s="75" t="s">
        <v>58</v>
      </c>
      <c r="C141" s="65" t="s">
        <v>305</v>
      </c>
      <c r="D141" s="76"/>
      <c r="E141" s="67" t="s">
        <v>41</v>
      </c>
      <c r="F141" s="88">
        <v>1</v>
      </c>
      <c r="G141" s="68"/>
      <c r="H141" s="69">
        <f t="shared" si="2"/>
        <v>0</v>
      </c>
      <c r="I141" s="129"/>
      <c r="J141" s="130"/>
      <c r="K141" s="133"/>
    </row>
    <row r="142" spans="1:11" s="72" customFormat="1" ht="30" customHeight="1">
      <c r="A142" s="63" t="s">
        <v>73</v>
      </c>
      <c r="B142" s="75" t="s">
        <v>74</v>
      </c>
      <c r="C142" s="65" t="s">
        <v>281</v>
      </c>
      <c r="D142" s="76"/>
      <c r="E142" s="67" t="s">
        <v>41</v>
      </c>
      <c r="F142" s="88">
        <v>1</v>
      </c>
      <c r="G142" s="68"/>
      <c r="H142" s="69">
        <f t="shared" si="2"/>
        <v>0</v>
      </c>
      <c r="I142" s="129"/>
      <c r="J142" s="130"/>
      <c r="K142" s="133"/>
    </row>
    <row r="143" spans="1:11" s="70" customFormat="1" ht="30" customHeight="1">
      <c r="A143" s="63" t="s">
        <v>97</v>
      </c>
      <c r="B143" s="64" t="s">
        <v>229</v>
      </c>
      <c r="C143" s="65" t="s">
        <v>117</v>
      </c>
      <c r="D143" s="76" t="s">
        <v>215</v>
      </c>
      <c r="E143" s="67" t="s">
        <v>41</v>
      </c>
      <c r="F143" s="88">
        <v>5</v>
      </c>
      <c r="G143" s="68"/>
      <c r="H143" s="69">
        <f t="shared" si="2"/>
        <v>0</v>
      </c>
      <c r="I143" s="129"/>
      <c r="J143" s="130"/>
      <c r="K143" s="133"/>
    </row>
    <row r="144" spans="1:11" s="70" customFormat="1" ht="30" customHeight="1">
      <c r="A144" s="63" t="s">
        <v>98</v>
      </c>
      <c r="B144" s="64" t="s">
        <v>230</v>
      </c>
      <c r="C144" s="65" t="s">
        <v>118</v>
      </c>
      <c r="D144" s="76" t="s">
        <v>215</v>
      </c>
      <c r="E144" s="67" t="s">
        <v>41</v>
      </c>
      <c r="F144" s="88">
        <v>2</v>
      </c>
      <c r="G144" s="68"/>
      <c r="H144" s="69">
        <f t="shared" si="2"/>
        <v>0</v>
      </c>
      <c r="I144" s="129"/>
      <c r="J144" s="130"/>
      <c r="K144" s="133"/>
    </row>
    <row r="145" spans="1:11" s="72" customFormat="1" ht="30" customHeight="1">
      <c r="A145" s="63" t="s">
        <v>99</v>
      </c>
      <c r="B145" s="64" t="s">
        <v>231</v>
      </c>
      <c r="C145" s="65" t="s">
        <v>119</v>
      </c>
      <c r="D145" s="76" t="s">
        <v>215</v>
      </c>
      <c r="E145" s="67" t="s">
        <v>41</v>
      </c>
      <c r="F145" s="88">
        <v>1</v>
      </c>
      <c r="G145" s="68"/>
      <c r="H145" s="69">
        <f t="shared" si="2"/>
        <v>0</v>
      </c>
      <c r="I145" s="129"/>
      <c r="J145" s="130"/>
      <c r="K145" s="133"/>
    </row>
    <row r="146" spans="1:11" s="72" customFormat="1" ht="43.5" customHeight="1">
      <c r="A146" s="63" t="s">
        <v>321</v>
      </c>
      <c r="B146" s="64" t="s">
        <v>232</v>
      </c>
      <c r="C146" s="65" t="s">
        <v>322</v>
      </c>
      <c r="D146" s="76" t="s">
        <v>215</v>
      </c>
      <c r="E146" s="67" t="s">
        <v>41</v>
      </c>
      <c r="F146" s="88">
        <v>5</v>
      </c>
      <c r="G146" s="68"/>
      <c r="H146" s="69">
        <f t="shared" si="2"/>
        <v>0</v>
      </c>
      <c r="I146" s="129"/>
      <c r="J146" s="130"/>
      <c r="K146" s="133"/>
    </row>
    <row r="147" spans="1:11" s="39" customFormat="1" ht="30" customHeight="1" thickBot="1">
      <c r="A147" s="40"/>
      <c r="B147" s="35" t="str">
        <f>B96</f>
        <v>B</v>
      </c>
      <c r="C147" s="169" t="str">
        <f>C96</f>
        <v>ISABEL STREET - NOTRE DAME AVENUE TO WILLIAM AVENUE, MILL AND FILL</v>
      </c>
      <c r="D147" s="164"/>
      <c r="E147" s="164"/>
      <c r="F147" s="165"/>
      <c r="G147" s="147" t="s">
        <v>16</v>
      </c>
      <c r="H147" s="40">
        <f>SUM(H96:H146)</f>
        <v>0</v>
      </c>
      <c r="I147" s="129"/>
      <c r="J147" s="130"/>
      <c r="K147" s="133"/>
    </row>
    <row r="148" spans="1:11" s="39" customFormat="1" ht="30" customHeight="1" thickTop="1">
      <c r="A148" s="37"/>
      <c r="B148" s="36" t="s">
        <v>14</v>
      </c>
      <c r="C148" s="166" t="s">
        <v>310</v>
      </c>
      <c r="D148" s="167"/>
      <c r="E148" s="167"/>
      <c r="F148" s="168"/>
      <c r="G148" s="146"/>
      <c r="H148" s="38"/>
      <c r="I148" s="129"/>
      <c r="J148" s="130"/>
      <c r="K148" s="133"/>
    </row>
    <row r="149" spans="1:11" ht="36" customHeight="1">
      <c r="A149" s="20"/>
      <c r="B149" s="17"/>
      <c r="C149" s="31" t="s">
        <v>18</v>
      </c>
      <c r="D149" s="11"/>
      <c r="E149" s="9" t="s">
        <v>2</v>
      </c>
      <c r="F149" s="134" t="s">
        <v>2</v>
      </c>
      <c r="G149" s="144" t="s">
        <v>2</v>
      </c>
      <c r="H149" s="23"/>
      <c r="I149" s="129"/>
      <c r="J149" s="130"/>
      <c r="K149" s="133"/>
    </row>
    <row r="150" spans="1:11" s="70" customFormat="1" ht="30" customHeight="1">
      <c r="A150" s="71" t="s">
        <v>39</v>
      </c>
      <c r="B150" s="64" t="s">
        <v>101</v>
      </c>
      <c r="C150" s="65" t="s">
        <v>40</v>
      </c>
      <c r="D150" s="66" t="s">
        <v>286</v>
      </c>
      <c r="E150" s="67" t="s">
        <v>34</v>
      </c>
      <c r="F150" s="88">
        <v>15</v>
      </c>
      <c r="G150" s="68"/>
      <c r="H150" s="69">
        <f>ROUND(G150*F150,2)</f>
        <v>0</v>
      </c>
      <c r="I150" s="129"/>
      <c r="J150" s="130"/>
      <c r="K150" s="133"/>
    </row>
    <row r="151" spans="1:11" ht="36" customHeight="1">
      <c r="A151" s="20"/>
      <c r="B151" s="17"/>
      <c r="C151" s="32" t="s">
        <v>19</v>
      </c>
      <c r="D151" s="11"/>
      <c r="E151" s="8"/>
      <c r="F151" s="135"/>
      <c r="G151" s="144"/>
      <c r="H151" s="23"/>
      <c r="I151" s="129"/>
      <c r="J151" s="130"/>
      <c r="K151" s="133"/>
    </row>
    <row r="152" spans="1:11" s="72" customFormat="1" ht="29.25" customHeight="1">
      <c r="A152" s="77" t="s">
        <v>311</v>
      </c>
      <c r="B152" s="64" t="s">
        <v>102</v>
      </c>
      <c r="C152" s="65" t="s">
        <v>312</v>
      </c>
      <c r="D152" s="76" t="s">
        <v>287</v>
      </c>
      <c r="E152" s="67"/>
      <c r="F152" s="73"/>
      <c r="G152" s="74"/>
      <c r="H152" s="69"/>
      <c r="I152" s="129"/>
      <c r="J152" s="130"/>
      <c r="K152" s="133"/>
    </row>
    <row r="153" spans="1:11" s="72" customFormat="1" ht="29.25" customHeight="1">
      <c r="A153" s="77" t="s">
        <v>313</v>
      </c>
      <c r="B153" s="75" t="s">
        <v>37</v>
      </c>
      <c r="C153" s="65" t="s">
        <v>275</v>
      </c>
      <c r="D153" s="76" t="s">
        <v>2</v>
      </c>
      <c r="E153" s="67" t="s">
        <v>36</v>
      </c>
      <c r="F153" s="88">
        <v>150</v>
      </c>
      <c r="G153" s="68"/>
      <c r="H153" s="69">
        <f>ROUND(G153*F153,2)</f>
        <v>0</v>
      </c>
      <c r="I153" s="129"/>
      <c r="J153" s="130"/>
      <c r="K153" s="133"/>
    </row>
    <row r="154" spans="1:11" s="72" customFormat="1" ht="29.25" customHeight="1">
      <c r="A154" s="77" t="s">
        <v>314</v>
      </c>
      <c r="B154" s="64" t="s">
        <v>103</v>
      </c>
      <c r="C154" s="65" t="s">
        <v>315</v>
      </c>
      <c r="D154" s="76" t="s">
        <v>287</v>
      </c>
      <c r="E154" s="67"/>
      <c r="F154" s="73"/>
      <c r="G154" s="74"/>
      <c r="H154" s="69"/>
      <c r="I154" s="129"/>
      <c r="J154" s="130"/>
      <c r="K154" s="133"/>
    </row>
    <row r="155" spans="1:11" s="72" customFormat="1" ht="29.25" customHeight="1">
      <c r="A155" s="77" t="s">
        <v>316</v>
      </c>
      <c r="B155" s="75" t="s">
        <v>37</v>
      </c>
      <c r="C155" s="65" t="s">
        <v>276</v>
      </c>
      <c r="D155" s="76" t="s">
        <v>2</v>
      </c>
      <c r="E155" s="67" t="s">
        <v>36</v>
      </c>
      <c r="F155" s="88">
        <v>10</v>
      </c>
      <c r="G155" s="68"/>
      <c r="H155" s="69">
        <f>ROUND(G155*F155,2)</f>
        <v>0</v>
      </c>
      <c r="I155" s="129"/>
      <c r="J155" s="130"/>
      <c r="K155" s="133"/>
    </row>
    <row r="156" spans="1:11" s="72" customFormat="1" ht="29.25" customHeight="1">
      <c r="A156" s="77" t="s">
        <v>317</v>
      </c>
      <c r="B156" s="75" t="s">
        <v>46</v>
      </c>
      <c r="C156" s="65" t="s">
        <v>277</v>
      </c>
      <c r="D156" s="76" t="s">
        <v>2</v>
      </c>
      <c r="E156" s="67" t="s">
        <v>36</v>
      </c>
      <c r="F156" s="88">
        <v>120</v>
      </c>
      <c r="G156" s="68"/>
      <c r="H156" s="69">
        <f>ROUND(G156*F156,2)</f>
        <v>0</v>
      </c>
      <c r="I156" s="129"/>
      <c r="J156" s="130"/>
      <c r="K156" s="133"/>
    </row>
    <row r="157" spans="1:11" s="72" customFormat="1" ht="29.25" customHeight="1">
      <c r="A157" s="77" t="s">
        <v>318</v>
      </c>
      <c r="B157" s="75" t="s">
        <v>58</v>
      </c>
      <c r="C157" s="65" t="s">
        <v>278</v>
      </c>
      <c r="D157" s="76" t="s">
        <v>2</v>
      </c>
      <c r="E157" s="67" t="s">
        <v>36</v>
      </c>
      <c r="F157" s="88">
        <v>60</v>
      </c>
      <c r="G157" s="68"/>
      <c r="H157" s="69">
        <f>ROUND(G157*F157,2)</f>
        <v>0</v>
      </c>
      <c r="I157" s="129"/>
      <c r="J157" s="130"/>
      <c r="K157" s="133"/>
    </row>
    <row r="158" spans="1:11" s="72" customFormat="1" ht="30" customHeight="1">
      <c r="A158" s="77" t="s">
        <v>47</v>
      </c>
      <c r="B158" s="64" t="s">
        <v>104</v>
      </c>
      <c r="C158" s="65" t="s">
        <v>48</v>
      </c>
      <c r="D158" s="76" t="s">
        <v>287</v>
      </c>
      <c r="E158" s="67"/>
      <c r="F158" s="73"/>
      <c r="G158" s="74"/>
      <c r="H158" s="69"/>
      <c r="I158" s="129"/>
      <c r="J158" s="130"/>
      <c r="K158" s="133"/>
    </row>
    <row r="159" spans="1:11" s="72" customFormat="1" ht="30" customHeight="1">
      <c r="A159" s="77" t="s">
        <v>49</v>
      </c>
      <c r="B159" s="75" t="s">
        <v>37</v>
      </c>
      <c r="C159" s="65" t="s">
        <v>50</v>
      </c>
      <c r="D159" s="76" t="s">
        <v>2</v>
      </c>
      <c r="E159" s="67" t="s">
        <v>41</v>
      </c>
      <c r="F159" s="88">
        <v>350</v>
      </c>
      <c r="G159" s="68"/>
      <c r="H159" s="69">
        <f>ROUND(G159*F159,2)</f>
        <v>0</v>
      </c>
      <c r="I159" s="129"/>
      <c r="J159" s="130"/>
      <c r="K159" s="133"/>
    </row>
    <row r="160" spans="1:11" s="72" customFormat="1" ht="30" customHeight="1">
      <c r="A160" s="77" t="s">
        <v>51</v>
      </c>
      <c r="B160" s="64" t="s">
        <v>234</v>
      </c>
      <c r="C160" s="65" t="s">
        <v>52</v>
      </c>
      <c r="D160" s="76" t="s">
        <v>287</v>
      </c>
      <c r="E160" s="67"/>
      <c r="F160" s="73"/>
      <c r="G160" s="74"/>
      <c r="H160" s="69"/>
      <c r="I160" s="129"/>
      <c r="J160" s="130"/>
      <c r="K160" s="133"/>
    </row>
    <row r="161" spans="1:11" s="72" customFormat="1" ht="30" customHeight="1">
      <c r="A161" s="77" t="s">
        <v>53</v>
      </c>
      <c r="B161" s="75" t="s">
        <v>37</v>
      </c>
      <c r="C161" s="65" t="s">
        <v>54</v>
      </c>
      <c r="D161" s="76" t="s">
        <v>2</v>
      </c>
      <c r="E161" s="67" t="s">
        <v>41</v>
      </c>
      <c r="F161" s="88">
        <v>350</v>
      </c>
      <c r="G161" s="68"/>
      <c r="H161" s="69">
        <f>ROUND(G161*F161,2)</f>
        <v>0</v>
      </c>
      <c r="I161" s="129"/>
      <c r="J161" s="130"/>
      <c r="K161" s="133"/>
    </row>
    <row r="162" spans="1:11" s="70" customFormat="1" ht="29.25" customHeight="1">
      <c r="A162" s="77" t="s">
        <v>147</v>
      </c>
      <c r="B162" s="64" t="s">
        <v>235</v>
      </c>
      <c r="C162" s="65" t="s">
        <v>55</v>
      </c>
      <c r="D162" s="76" t="s">
        <v>149</v>
      </c>
      <c r="E162" s="67"/>
      <c r="F162" s="73"/>
      <c r="G162" s="74"/>
      <c r="H162" s="69"/>
      <c r="I162" s="129"/>
      <c r="J162" s="130"/>
      <c r="K162" s="133"/>
    </row>
    <row r="163" spans="1:11" s="72" customFormat="1" ht="30" customHeight="1">
      <c r="A163" s="77" t="s">
        <v>323</v>
      </c>
      <c r="B163" s="75" t="s">
        <v>37</v>
      </c>
      <c r="C163" s="65" t="s">
        <v>324</v>
      </c>
      <c r="D163" s="76" t="s">
        <v>325</v>
      </c>
      <c r="E163" s="67" t="s">
        <v>36</v>
      </c>
      <c r="F163" s="86">
        <v>140</v>
      </c>
      <c r="G163" s="68"/>
      <c r="H163" s="69">
        <f>ROUND(G163*F163,2)</f>
        <v>0</v>
      </c>
      <c r="I163" s="129"/>
      <c r="J163" s="130"/>
      <c r="K163" s="133"/>
    </row>
    <row r="164" spans="1:11" s="72" customFormat="1" ht="30" customHeight="1">
      <c r="A164" s="77" t="s">
        <v>367</v>
      </c>
      <c r="B164" s="75" t="s">
        <v>46</v>
      </c>
      <c r="C164" s="65" t="s">
        <v>368</v>
      </c>
      <c r="D164" s="76" t="s">
        <v>369</v>
      </c>
      <c r="E164" s="67" t="s">
        <v>36</v>
      </c>
      <c r="F164" s="88">
        <v>10</v>
      </c>
      <c r="G164" s="68"/>
      <c r="H164" s="69">
        <f>ROUND(G164*F164,2)</f>
        <v>0</v>
      </c>
      <c r="I164" s="129"/>
      <c r="J164" s="130"/>
      <c r="K164" s="133"/>
    </row>
    <row r="165" spans="1:11" s="72" customFormat="1" ht="30" customHeight="1">
      <c r="A165" s="77" t="s">
        <v>150</v>
      </c>
      <c r="B165" s="75" t="s">
        <v>58</v>
      </c>
      <c r="C165" s="65" t="s">
        <v>151</v>
      </c>
      <c r="D165" s="76" t="s">
        <v>56</v>
      </c>
      <c r="E165" s="67"/>
      <c r="F165" s="73"/>
      <c r="G165" s="74"/>
      <c r="H165" s="69"/>
      <c r="I165" s="129"/>
      <c r="J165" s="130"/>
      <c r="K165" s="133"/>
    </row>
    <row r="166" spans="1:11" s="72" customFormat="1" ht="30" customHeight="1">
      <c r="A166" s="77" t="s">
        <v>152</v>
      </c>
      <c r="B166" s="78" t="s">
        <v>153</v>
      </c>
      <c r="C166" s="65" t="s">
        <v>154</v>
      </c>
      <c r="D166" s="76"/>
      <c r="E166" s="67" t="s">
        <v>36</v>
      </c>
      <c r="F166" s="88">
        <v>100</v>
      </c>
      <c r="G166" s="68"/>
      <c r="H166" s="69">
        <f>ROUND(G166*F166,2)</f>
        <v>0</v>
      </c>
      <c r="I166" s="129"/>
      <c r="J166" s="130"/>
      <c r="K166" s="133"/>
    </row>
    <row r="167" spans="1:11" s="72" customFormat="1" ht="30" customHeight="1">
      <c r="A167" s="77" t="s">
        <v>155</v>
      </c>
      <c r="B167" s="78" t="s">
        <v>156</v>
      </c>
      <c r="C167" s="65" t="s">
        <v>157</v>
      </c>
      <c r="D167" s="76"/>
      <c r="E167" s="67" t="s">
        <v>36</v>
      </c>
      <c r="F167" s="88">
        <v>150</v>
      </c>
      <c r="G167" s="68"/>
      <c r="H167" s="69">
        <f>ROUND(G167*F167,2)</f>
        <v>0</v>
      </c>
      <c r="I167" s="129"/>
      <c r="J167" s="130"/>
      <c r="K167" s="133"/>
    </row>
    <row r="168" spans="1:11" s="72" customFormat="1" ht="30" customHeight="1">
      <c r="A168" s="77" t="s">
        <v>326</v>
      </c>
      <c r="B168" s="75" t="s">
        <v>74</v>
      </c>
      <c r="C168" s="65" t="s">
        <v>327</v>
      </c>
      <c r="D168" s="76" t="s">
        <v>2</v>
      </c>
      <c r="E168" s="67" t="s">
        <v>36</v>
      </c>
      <c r="F168" s="86">
        <v>25</v>
      </c>
      <c r="G168" s="68"/>
      <c r="H168" s="69">
        <f>ROUND(G168*F168,2)</f>
        <v>0</v>
      </c>
      <c r="I168" s="129"/>
      <c r="J168" s="130"/>
      <c r="K168" s="133"/>
    </row>
    <row r="169" spans="1:11" s="72" customFormat="1" ht="30" customHeight="1">
      <c r="A169" s="77" t="s">
        <v>161</v>
      </c>
      <c r="B169" s="64" t="s">
        <v>236</v>
      </c>
      <c r="C169" s="65" t="s">
        <v>59</v>
      </c>
      <c r="D169" s="76" t="s">
        <v>163</v>
      </c>
      <c r="E169" s="67"/>
      <c r="F169" s="73"/>
      <c r="G169" s="74"/>
      <c r="H169" s="69"/>
      <c r="I169" s="129"/>
      <c r="J169" s="130"/>
      <c r="K169" s="133"/>
    </row>
    <row r="170" spans="1:11" s="72" customFormat="1" ht="30" customHeight="1">
      <c r="A170" s="77" t="s">
        <v>164</v>
      </c>
      <c r="B170" s="75" t="s">
        <v>37</v>
      </c>
      <c r="C170" s="65" t="s">
        <v>331</v>
      </c>
      <c r="D170" s="76" t="s">
        <v>166</v>
      </c>
      <c r="E170" s="67"/>
      <c r="F170" s="73"/>
      <c r="G170" s="69"/>
      <c r="H170" s="69"/>
      <c r="I170" s="129"/>
      <c r="J170" s="130"/>
      <c r="K170" s="133"/>
    </row>
    <row r="171" spans="1:11" s="72" customFormat="1" ht="30" customHeight="1">
      <c r="A171" s="77" t="s">
        <v>167</v>
      </c>
      <c r="B171" s="78" t="s">
        <v>153</v>
      </c>
      <c r="C171" s="65" t="s">
        <v>168</v>
      </c>
      <c r="D171" s="76"/>
      <c r="E171" s="67" t="s">
        <v>57</v>
      </c>
      <c r="F171" s="88">
        <v>30</v>
      </c>
      <c r="G171" s="68"/>
      <c r="H171" s="69">
        <f>ROUND(G171*F171,2)</f>
        <v>0</v>
      </c>
      <c r="I171" s="129"/>
      <c r="J171" s="130"/>
      <c r="K171" s="133"/>
    </row>
    <row r="172" spans="1:11" s="72" customFormat="1" ht="30" customHeight="1">
      <c r="A172" s="77" t="s">
        <v>169</v>
      </c>
      <c r="B172" s="78" t="s">
        <v>156</v>
      </c>
      <c r="C172" s="65" t="s">
        <v>170</v>
      </c>
      <c r="D172" s="76"/>
      <c r="E172" s="67" t="s">
        <v>57</v>
      </c>
      <c r="F172" s="88">
        <v>220</v>
      </c>
      <c r="G172" s="68"/>
      <c r="H172" s="69">
        <f>ROUND(G172*F172,2)</f>
        <v>0</v>
      </c>
      <c r="I172" s="129"/>
      <c r="J172" s="130"/>
      <c r="K172" s="133"/>
    </row>
    <row r="173" spans="1:11" s="72" customFormat="1" ht="30" customHeight="1">
      <c r="A173" s="77" t="s">
        <v>171</v>
      </c>
      <c r="B173" s="75" t="s">
        <v>46</v>
      </c>
      <c r="C173" s="65" t="s">
        <v>172</v>
      </c>
      <c r="D173" s="76" t="s">
        <v>173</v>
      </c>
      <c r="E173" s="67" t="s">
        <v>57</v>
      </c>
      <c r="F173" s="88">
        <v>150</v>
      </c>
      <c r="G173" s="68"/>
      <c r="H173" s="69">
        <f>ROUND(G173*F173,2)</f>
        <v>0</v>
      </c>
      <c r="I173" s="129"/>
      <c r="J173" s="130"/>
      <c r="K173" s="133"/>
    </row>
    <row r="174" spans="1:11" s="85" customFormat="1" ht="30" customHeight="1">
      <c r="A174" s="77" t="s">
        <v>320</v>
      </c>
      <c r="B174" s="75" t="s">
        <v>58</v>
      </c>
      <c r="C174" s="65" t="s">
        <v>174</v>
      </c>
      <c r="D174" s="76" t="s">
        <v>175</v>
      </c>
      <c r="E174" s="67" t="s">
        <v>57</v>
      </c>
      <c r="F174" s="88">
        <v>96</v>
      </c>
      <c r="G174" s="68"/>
      <c r="H174" s="69">
        <f>ROUND(G174*F174,2)</f>
        <v>0</v>
      </c>
      <c r="I174" s="129"/>
      <c r="J174" s="130"/>
      <c r="K174" s="133"/>
    </row>
    <row r="175" spans="1:11" s="72" customFormat="1" ht="29.25" customHeight="1">
      <c r="A175" s="77" t="s">
        <v>288</v>
      </c>
      <c r="B175" s="64" t="s">
        <v>237</v>
      </c>
      <c r="C175" s="65" t="s">
        <v>289</v>
      </c>
      <c r="D175" s="79" t="s">
        <v>290</v>
      </c>
      <c r="E175" s="80"/>
      <c r="F175" s="73"/>
      <c r="G175" s="74"/>
      <c r="H175" s="69"/>
      <c r="I175" s="129"/>
      <c r="J175" s="130"/>
      <c r="K175" s="133"/>
    </row>
    <row r="176" spans="1:11" s="72" customFormat="1" ht="30" customHeight="1">
      <c r="A176" s="77" t="s">
        <v>291</v>
      </c>
      <c r="B176" s="75" t="s">
        <v>37</v>
      </c>
      <c r="C176" s="65" t="s">
        <v>62</v>
      </c>
      <c r="D176" s="76"/>
      <c r="E176" s="67"/>
      <c r="F176" s="73"/>
      <c r="G176" s="74"/>
      <c r="H176" s="69"/>
      <c r="I176" s="129"/>
      <c r="J176" s="130"/>
      <c r="K176" s="133"/>
    </row>
    <row r="177" spans="1:11" s="72" customFormat="1" ht="30" customHeight="1">
      <c r="A177" s="77" t="s">
        <v>292</v>
      </c>
      <c r="B177" s="78" t="s">
        <v>153</v>
      </c>
      <c r="C177" s="65" t="s">
        <v>188</v>
      </c>
      <c r="D177" s="76"/>
      <c r="E177" s="67" t="s">
        <v>38</v>
      </c>
      <c r="F177" s="88">
        <v>1950</v>
      </c>
      <c r="G177" s="68"/>
      <c r="H177" s="69">
        <f>ROUND(G177*F177,2)</f>
        <v>0</v>
      </c>
      <c r="I177" s="129"/>
      <c r="J177" s="130"/>
      <c r="K177" s="133"/>
    </row>
    <row r="178" spans="1:11" s="72" customFormat="1" ht="30" customHeight="1">
      <c r="A178" s="77" t="s">
        <v>293</v>
      </c>
      <c r="B178" s="75" t="s">
        <v>46</v>
      </c>
      <c r="C178" s="65" t="s">
        <v>94</v>
      </c>
      <c r="D178" s="76"/>
      <c r="E178" s="67"/>
      <c r="F178" s="73"/>
      <c r="G178" s="74"/>
      <c r="H178" s="69"/>
      <c r="I178" s="129"/>
      <c r="J178" s="130"/>
      <c r="K178" s="133"/>
    </row>
    <row r="179" spans="1:11" s="72" customFormat="1" ht="30" customHeight="1">
      <c r="A179" s="77" t="s">
        <v>294</v>
      </c>
      <c r="B179" s="78" t="s">
        <v>153</v>
      </c>
      <c r="C179" s="65" t="s">
        <v>188</v>
      </c>
      <c r="D179" s="76"/>
      <c r="E179" s="67" t="s">
        <v>38</v>
      </c>
      <c r="F179" s="88">
        <v>155</v>
      </c>
      <c r="G179" s="68"/>
      <c r="H179" s="69">
        <f>ROUND(G179*F179,2)</f>
        <v>0</v>
      </c>
      <c r="I179" s="129"/>
      <c r="J179" s="130"/>
      <c r="K179" s="133"/>
    </row>
    <row r="180" spans="1:11" s="70" customFormat="1" ht="30" customHeight="1">
      <c r="A180" s="77" t="s">
        <v>176</v>
      </c>
      <c r="B180" s="64" t="s">
        <v>238</v>
      </c>
      <c r="C180" s="65" t="s">
        <v>178</v>
      </c>
      <c r="D180" s="79" t="s">
        <v>295</v>
      </c>
      <c r="E180" s="67"/>
      <c r="F180" s="73"/>
      <c r="G180" s="74"/>
      <c r="H180" s="69"/>
      <c r="I180" s="129"/>
      <c r="J180" s="130"/>
      <c r="K180" s="133"/>
    </row>
    <row r="181" spans="1:11" s="72" customFormat="1" ht="30" customHeight="1">
      <c r="A181" s="77" t="s">
        <v>179</v>
      </c>
      <c r="B181" s="75" t="s">
        <v>37</v>
      </c>
      <c r="C181" s="65" t="s">
        <v>296</v>
      </c>
      <c r="D181" s="76" t="s">
        <v>2</v>
      </c>
      <c r="E181" s="67" t="s">
        <v>36</v>
      </c>
      <c r="F181" s="88">
        <v>1000</v>
      </c>
      <c r="G181" s="68"/>
      <c r="H181" s="69">
        <f>ROUND(G181*F181,2)</f>
        <v>0</v>
      </c>
      <c r="I181" s="129"/>
      <c r="J181" s="130"/>
      <c r="K181" s="133"/>
    </row>
    <row r="182" spans="1:11" s="72" customFormat="1" ht="30" customHeight="1">
      <c r="A182" s="77" t="s">
        <v>297</v>
      </c>
      <c r="B182" s="75" t="s">
        <v>46</v>
      </c>
      <c r="C182" s="65" t="s">
        <v>298</v>
      </c>
      <c r="D182" s="76" t="s">
        <v>2</v>
      </c>
      <c r="E182" s="67" t="s">
        <v>36</v>
      </c>
      <c r="F182" s="88">
        <v>10000</v>
      </c>
      <c r="G182" s="68"/>
      <c r="H182" s="69">
        <f>ROUND(G182*F182,2)</f>
        <v>0</v>
      </c>
      <c r="I182" s="129"/>
      <c r="J182" s="130"/>
      <c r="K182" s="133"/>
    </row>
    <row r="183" spans="1:11" s="72" customFormat="1" ht="30" customHeight="1">
      <c r="A183" s="77" t="s">
        <v>180</v>
      </c>
      <c r="B183" s="64" t="s">
        <v>241</v>
      </c>
      <c r="C183" s="65" t="s">
        <v>182</v>
      </c>
      <c r="D183" s="79" t="s">
        <v>299</v>
      </c>
      <c r="E183" s="67" t="s">
        <v>41</v>
      </c>
      <c r="F183" s="88">
        <v>31</v>
      </c>
      <c r="G183" s="68"/>
      <c r="H183" s="69">
        <f>ROUND(G183*F183,2)</f>
        <v>0</v>
      </c>
      <c r="I183" s="129"/>
      <c r="J183" s="130"/>
      <c r="K183" s="133"/>
    </row>
    <row r="184" spans="1:11" ht="36" customHeight="1">
      <c r="A184" s="20"/>
      <c r="B184" s="7"/>
      <c r="C184" s="32" t="s">
        <v>20</v>
      </c>
      <c r="D184" s="11"/>
      <c r="E184" s="10"/>
      <c r="F184" s="134"/>
      <c r="G184" s="144"/>
      <c r="H184" s="23"/>
      <c r="I184" s="129"/>
      <c r="J184" s="130"/>
      <c r="K184" s="133"/>
    </row>
    <row r="185" spans="1:11" s="70" customFormat="1" ht="30" customHeight="1">
      <c r="A185" s="63" t="s">
        <v>65</v>
      </c>
      <c r="B185" s="64" t="s">
        <v>246</v>
      </c>
      <c r="C185" s="65" t="s">
        <v>66</v>
      </c>
      <c r="D185" s="76" t="s">
        <v>190</v>
      </c>
      <c r="E185" s="67" t="s">
        <v>57</v>
      </c>
      <c r="F185" s="88">
        <v>2500</v>
      </c>
      <c r="G185" s="68"/>
      <c r="H185" s="69">
        <f>ROUND(G185*F185,2)</f>
        <v>0</v>
      </c>
      <c r="I185" s="129"/>
      <c r="J185" s="130"/>
      <c r="K185" s="133"/>
    </row>
    <row r="186" spans="1:11" ht="48" customHeight="1">
      <c r="A186" s="20"/>
      <c r="B186" s="7"/>
      <c r="C186" s="32" t="s">
        <v>21</v>
      </c>
      <c r="D186" s="11"/>
      <c r="E186" s="10"/>
      <c r="F186" s="134"/>
      <c r="G186" s="144"/>
      <c r="H186" s="23"/>
      <c r="I186" s="129"/>
      <c r="J186" s="130"/>
      <c r="K186" s="133"/>
    </row>
    <row r="187" spans="1:11" s="84" customFormat="1" ht="43.5" customHeight="1">
      <c r="A187" s="63" t="s">
        <v>107</v>
      </c>
      <c r="B187" s="64" t="s">
        <v>247</v>
      </c>
      <c r="C187" s="83" t="s">
        <v>203</v>
      </c>
      <c r="D187" s="76" t="s">
        <v>194</v>
      </c>
      <c r="E187" s="67"/>
      <c r="F187" s="87"/>
      <c r="G187" s="74"/>
      <c r="H187" s="82"/>
      <c r="I187" s="129"/>
      <c r="J187" s="130"/>
      <c r="K187" s="133"/>
    </row>
    <row r="188" spans="1:11" s="72" customFormat="1" ht="43.5" customHeight="1">
      <c r="A188" s="63" t="s">
        <v>67</v>
      </c>
      <c r="B188" s="75" t="s">
        <v>37</v>
      </c>
      <c r="C188" s="65" t="s">
        <v>112</v>
      </c>
      <c r="D188" s="76"/>
      <c r="E188" s="67" t="s">
        <v>41</v>
      </c>
      <c r="F188" s="87">
        <v>1</v>
      </c>
      <c r="G188" s="68"/>
      <c r="H188" s="69">
        <f>ROUND(G188*F188,2)</f>
        <v>0</v>
      </c>
      <c r="I188" s="129"/>
      <c r="J188" s="130"/>
      <c r="K188" s="133"/>
    </row>
    <row r="189" spans="1:11" s="72" customFormat="1" ht="29.25" customHeight="1">
      <c r="A189" s="63" t="s">
        <v>68</v>
      </c>
      <c r="B189" s="75" t="s">
        <v>46</v>
      </c>
      <c r="C189" s="65" t="s">
        <v>69</v>
      </c>
      <c r="D189" s="76"/>
      <c r="E189" s="67" t="s">
        <v>41</v>
      </c>
      <c r="F189" s="87">
        <v>1</v>
      </c>
      <c r="G189" s="68"/>
      <c r="H189" s="69">
        <f>ROUND(G189*F189,2)</f>
        <v>0</v>
      </c>
      <c r="I189" s="129"/>
      <c r="J189" s="130"/>
      <c r="K189" s="133"/>
    </row>
    <row r="190" spans="1:11" ht="36" customHeight="1">
      <c r="A190" s="20"/>
      <c r="B190" s="13"/>
      <c r="C190" s="32" t="s">
        <v>22</v>
      </c>
      <c r="D190" s="11"/>
      <c r="E190" s="10"/>
      <c r="F190" s="134"/>
      <c r="G190" s="144"/>
      <c r="H190" s="23"/>
      <c r="I190" s="129"/>
      <c r="J190" s="130"/>
      <c r="K190" s="133"/>
    </row>
    <row r="191" spans="1:11" s="72" customFormat="1" ht="29.25" customHeight="1">
      <c r="A191" s="63" t="s">
        <v>70</v>
      </c>
      <c r="B191" s="64" t="s">
        <v>249</v>
      </c>
      <c r="C191" s="65" t="s">
        <v>113</v>
      </c>
      <c r="D191" s="76" t="s">
        <v>215</v>
      </c>
      <c r="E191" s="67" t="s">
        <v>41</v>
      </c>
      <c r="F191" s="88">
        <v>4</v>
      </c>
      <c r="G191" s="68"/>
      <c r="H191" s="69">
        <f>ROUND(G191*F191,2)</f>
        <v>0</v>
      </c>
      <c r="I191" s="129"/>
      <c r="J191" s="130"/>
      <c r="K191" s="133"/>
    </row>
    <row r="192" spans="1:11" s="70" customFormat="1" ht="30" customHeight="1">
      <c r="A192" s="63" t="s">
        <v>71</v>
      </c>
      <c r="B192" s="64" t="s">
        <v>252</v>
      </c>
      <c r="C192" s="65" t="s">
        <v>116</v>
      </c>
      <c r="D192" s="76" t="s">
        <v>215</v>
      </c>
      <c r="E192" s="67"/>
      <c r="F192" s="81"/>
      <c r="G192" s="74"/>
      <c r="H192" s="82"/>
      <c r="I192" s="129"/>
      <c r="J192" s="130"/>
      <c r="K192" s="133"/>
    </row>
    <row r="193" spans="1:11" s="72" customFormat="1" ht="30" customHeight="1">
      <c r="A193" s="63" t="s">
        <v>302</v>
      </c>
      <c r="B193" s="75" t="s">
        <v>37</v>
      </c>
      <c r="C193" s="65" t="s">
        <v>303</v>
      </c>
      <c r="D193" s="76"/>
      <c r="E193" s="67" t="s">
        <v>41</v>
      </c>
      <c r="F193" s="88">
        <v>10</v>
      </c>
      <c r="G193" s="68"/>
      <c r="H193" s="69">
        <f aca="true" t="shared" si="3" ref="H193:H199">ROUND(G193*F193,2)</f>
        <v>0</v>
      </c>
      <c r="I193" s="129"/>
      <c r="J193" s="130"/>
      <c r="K193" s="133"/>
    </row>
    <row r="194" spans="1:11" s="72" customFormat="1" ht="30" customHeight="1">
      <c r="A194" s="63" t="s">
        <v>72</v>
      </c>
      <c r="B194" s="75" t="s">
        <v>46</v>
      </c>
      <c r="C194" s="65" t="s">
        <v>219</v>
      </c>
      <c r="D194" s="76"/>
      <c r="E194" s="67" t="s">
        <v>41</v>
      </c>
      <c r="F194" s="88">
        <v>3</v>
      </c>
      <c r="G194" s="68"/>
      <c r="H194" s="69">
        <f t="shared" si="3"/>
        <v>0</v>
      </c>
      <c r="I194" s="129"/>
      <c r="J194" s="130"/>
      <c r="K194" s="133"/>
    </row>
    <row r="195" spans="1:11" s="72" customFormat="1" ht="30" customHeight="1">
      <c r="A195" s="63" t="s">
        <v>304</v>
      </c>
      <c r="B195" s="75" t="s">
        <v>58</v>
      </c>
      <c r="C195" s="65" t="s">
        <v>305</v>
      </c>
      <c r="D195" s="76"/>
      <c r="E195" s="67" t="s">
        <v>41</v>
      </c>
      <c r="F195" s="88">
        <v>1</v>
      </c>
      <c r="G195" s="68"/>
      <c r="H195" s="69">
        <f t="shared" si="3"/>
        <v>0</v>
      </c>
      <c r="I195" s="129"/>
      <c r="J195" s="130"/>
      <c r="K195" s="133"/>
    </row>
    <row r="196" spans="1:11" s="70" customFormat="1" ht="30" customHeight="1">
      <c r="A196" s="63" t="s">
        <v>97</v>
      </c>
      <c r="B196" s="64" t="s">
        <v>256</v>
      </c>
      <c r="C196" s="65" t="s">
        <v>117</v>
      </c>
      <c r="D196" s="76" t="s">
        <v>215</v>
      </c>
      <c r="E196" s="67" t="s">
        <v>41</v>
      </c>
      <c r="F196" s="88">
        <v>3</v>
      </c>
      <c r="G196" s="68"/>
      <c r="H196" s="69">
        <f t="shared" si="3"/>
        <v>0</v>
      </c>
      <c r="I196" s="129"/>
      <c r="J196" s="130"/>
      <c r="K196" s="133"/>
    </row>
    <row r="197" spans="1:11" s="70" customFormat="1" ht="30" customHeight="1">
      <c r="A197" s="63" t="s">
        <v>98</v>
      </c>
      <c r="B197" s="64" t="s">
        <v>257</v>
      </c>
      <c r="C197" s="65" t="s">
        <v>118</v>
      </c>
      <c r="D197" s="76" t="s">
        <v>215</v>
      </c>
      <c r="E197" s="67" t="s">
        <v>41</v>
      </c>
      <c r="F197" s="88">
        <v>3</v>
      </c>
      <c r="G197" s="68"/>
      <c r="H197" s="69">
        <f t="shared" si="3"/>
        <v>0</v>
      </c>
      <c r="I197" s="129"/>
      <c r="J197" s="130"/>
      <c r="K197" s="133"/>
    </row>
    <row r="198" spans="1:11" s="72" customFormat="1" ht="30" customHeight="1">
      <c r="A198" s="63" t="s">
        <v>99</v>
      </c>
      <c r="B198" s="64" t="s">
        <v>258</v>
      </c>
      <c r="C198" s="65" t="s">
        <v>119</v>
      </c>
      <c r="D198" s="76" t="s">
        <v>215</v>
      </c>
      <c r="E198" s="67" t="s">
        <v>41</v>
      </c>
      <c r="F198" s="88">
        <v>1</v>
      </c>
      <c r="G198" s="68"/>
      <c r="H198" s="69">
        <f t="shared" si="3"/>
        <v>0</v>
      </c>
      <c r="I198" s="129"/>
      <c r="J198" s="130"/>
      <c r="K198" s="133"/>
    </row>
    <row r="199" spans="1:11" s="72" customFormat="1" ht="29.25" customHeight="1">
      <c r="A199" s="63" t="s">
        <v>321</v>
      </c>
      <c r="B199" s="64" t="s">
        <v>259</v>
      </c>
      <c r="C199" s="65" t="s">
        <v>322</v>
      </c>
      <c r="D199" s="76" t="s">
        <v>215</v>
      </c>
      <c r="E199" s="67" t="s">
        <v>41</v>
      </c>
      <c r="F199" s="87">
        <v>6</v>
      </c>
      <c r="G199" s="68"/>
      <c r="H199" s="69">
        <f t="shared" si="3"/>
        <v>0</v>
      </c>
      <c r="I199" s="129"/>
      <c r="J199" s="130"/>
      <c r="K199" s="133"/>
    </row>
    <row r="200" spans="1:11" ht="36" customHeight="1">
      <c r="A200" s="20"/>
      <c r="B200" s="17"/>
      <c r="C200" s="32" t="s">
        <v>23</v>
      </c>
      <c r="D200" s="11"/>
      <c r="E200" s="8"/>
      <c r="F200" s="135"/>
      <c r="G200" s="144"/>
      <c r="H200" s="23"/>
      <c r="I200" s="129"/>
      <c r="J200" s="130"/>
      <c r="K200" s="133"/>
    </row>
    <row r="201" spans="1:11" s="72" customFormat="1" ht="30" customHeight="1">
      <c r="A201" s="77" t="s">
        <v>328</v>
      </c>
      <c r="B201" s="64" t="s">
        <v>260</v>
      </c>
      <c r="C201" s="65" t="s">
        <v>329</v>
      </c>
      <c r="D201" s="76" t="s">
        <v>330</v>
      </c>
      <c r="E201" s="67" t="s">
        <v>36</v>
      </c>
      <c r="F201" s="86">
        <v>40</v>
      </c>
      <c r="G201" s="68"/>
      <c r="H201" s="69">
        <f>ROUND(G201*F201,2)</f>
        <v>0</v>
      </c>
      <c r="I201" s="129"/>
      <c r="J201" s="130"/>
      <c r="K201" s="133"/>
    </row>
    <row r="202" spans="1:11" s="39" customFormat="1" ht="30" customHeight="1" thickBot="1">
      <c r="A202" s="40"/>
      <c r="B202" s="35" t="str">
        <f>B148</f>
        <v>C</v>
      </c>
      <c r="C202" s="169" t="str">
        <f>C148</f>
        <v>NOTRE DAME AVENUE (EASTBOUND) - WALL STREET TO ARLINGTON STREET, MILL AND FILL</v>
      </c>
      <c r="D202" s="164"/>
      <c r="E202" s="164"/>
      <c r="F202" s="165"/>
      <c r="G202" s="147" t="s">
        <v>16</v>
      </c>
      <c r="H202" s="40">
        <f>SUM(H148:H201)</f>
        <v>0</v>
      </c>
      <c r="I202" s="129"/>
      <c r="J202" s="130"/>
      <c r="K202" s="133"/>
    </row>
    <row r="203" spans="1:11" s="39" customFormat="1" ht="30" customHeight="1" thickTop="1">
      <c r="A203" s="37"/>
      <c r="B203" s="92" t="s">
        <v>15</v>
      </c>
      <c r="C203" s="166" t="s">
        <v>339</v>
      </c>
      <c r="D203" s="167"/>
      <c r="E203" s="167"/>
      <c r="F203" s="168"/>
      <c r="G203" s="146"/>
      <c r="H203" s="38"/>
      <c r="I203" s="129"/>
      <c r="J203" s="130"/>
      <c r="K203" s="133"/>
    </row>
    <row r="204" spans="1:11" ht="36" customHeight="1">
      <c r="A204" s="20"/>
      <c r="B204" s="17"/>
      <c r="C204" s="32" t="s">
        <v>340</v>
      </c>
      <c r="D204" s="11"/>
      <c r="E204" s="8"/>
      <c r="F204" s="11"/>
      <c r="G204" s="144"/>
      <c r="H204" s="23"/>
      <c r="I204" s="129"/>
      <c r="J204" s="130"/>
      <c r="K204" s="133"/>
    </row>
    <row r="205" spans="1:11" s="96" customFormat="1" ht="29.25" customHeight="1">
      <c r="A205" s="97" t="s">
        <v>349</v>
      </c>
      <c r="B205" s="59" t="s">
        <v>105</v>
      </c>
      <c r="C205" s="98" t="s">
        <v>350</v>
      </c>
      <c r="D205" s="99" t="s">
        <v>351</v>
      </c>
      <c r="E205" s="58"/>
      <c r="F205" s="93"/>
      <c r="G205" s="94"/>
      <c r="H205" s="95"/>
      <c r="I205" s="129"/>
      <c r="J205" s="130"/>
      <c r="K205" s="133"/>
    </row>
    <row r="206" spans="1:11" s="96" customFormat="1" ht="29.25" customHeight="1">
      <c r="A206" s="97" t="s">
        <v>352</v>
      </c>
      <c r="B206" s="55" t="s">
        <v>37</v>
      </c>
      <c r="C206" s="56" t="s">
        <v>363</v>
      </c>
      <c r="D206" s="57"/>
      <c r="E206" s="58" t="s">
        <v>57</v>
      </c>
      <c r="F206" s="88">
        <v>67</v>
      </c>
      <c r="G206" s="68"/>
      <c r="H206" s="69">
        <f>ROUND(G206*F206,2)</f>
        <v>0</v>
      </c>
      <c r="I206" s="129"/>
      <c r="J206" s="130"/>
      <c r="K206" s="133"/>
    </row>
    <row r="207" spans="1:11" s="72" customFormat="1" ht="29.25" customHeight="1">
      <c r="A207" s="63" t="s">
        <v>341</v>
      </c>
      <c r="B207" s="64" t="s">
        <v>106</v>
      </c>
      <c r="C207" s="65" t="s">
        <v>342</v>
      </c>
      <c r="D207" s="76" t="s">
        <v>194</v>
      </c>
      <c r="E207" s="67"/>
      <c r="F207" s="81"/>
      <c r="G207" s="74"/>
      <c r="H207" s="82"/>
      <c r="I207" s="129"/>
      <c r="J207" s="130"/>
      <c r="K207" s="133"/>
    </row>
    <row r="208" spans="1:11" s="72" customFormat="1" ht="29.25" customHeight="1">
      <c r="A208" s="63" t="s">
        <v>343</v>
      </c>
      <c r="B208" s="75" t="s">
        <v>37</v>
      </c>
      <c r="C208" s="65" t="s">
        <v>364</v>
      </c>
      <c r="D208" s="76"/>
      <c r="E208" s="67"/>
      <c r="F208" s="81"/>
      <c r="G208" s="74"/>
      <c r="H208" s="82"/>
      <c r="I208" s="129"/>
      <c r="J208" s="130"/>
      <c r="K208" s="133"/>
    </row>
    <row r="209" spans="1:11" s="72" customFormat="1" ht="29.25" customHeight="1">
      <c r="A209" s="63" t="s">
        <v>344</v>
      </c>
      <c r="B209" s="78" t="s">
        <v>153</v>
      </c>
      <c r="C209" s="65" t="s">
        <v>353</v>
      </c>
      <c r="D209" s="76"/>
      <c r="E209" s="67" t="s">
        <v>41</v>
      </c>
      <c r="F209" s="88">
        <v>2</v>
      </c>
      <c r="G209" s="68"/>
      <c r="H209" s="69">
        <f>ROUND(G209*F209,2)</f>
        <v>0</v>
      </c>
      <c r="I209" s="129"/>
      <c r="J209" s="130"/>
      <c r="K209" s="133"/>
    </row>
    <row r="210" spans="1:11" s="72" customFormat="1" ht="29.25" customHeight="1">
      <c r="A210" s="63" t="s">
        <v>345</v>
      </c>
      <c r="B210" s="64" t="s">
        <v>270</v>
      </c>
      <c r="C210" s="65" t="s">
        <v>346</v>
      </c>
      <c r="D210" s="76" t="s">
        <v>194</v>
      </c>
      <c r="E210" s="67"/>
      <c r="F210" s="81"/>
      <c r="G210" s="74"/>
      <c r="H210" s="82"/>
      <c r="I210" s="129"/>
      <c r="J210" s="130"/>
      <c r="K210" s="133"/>
    </row>
    <row r="211" spans="1:11" s="72" customFormat="1" ht="29.25" customHeight="1">
      <c r="A211" s="63" t="s">
        <v>347</v>
      </c>
      <c r="B211" s="75" t="s">
        <v>37</v>
      </c>
      <c r="C211" s="65" t="s">
        <v>364</v>
      </c>
      <c r="D211" s="76"/>
      <c r="E211" s="67"/>
      <c r="F211" s="81"/>
      <c r="G211" s="74"/>
      <c r="H211" s="82"/>
      <c r="I211" s="129"/>
      <c r="J211" s="130"/>
      <c r="K211" s="133"/>
    </row>
    <row r="212" spans="1:11" s="72" customFormat="1" ht="29.25" customHeight="1">
      <c r="A212" s="63" t="s">
        <v>348</v>
      </c>
      <c r="B212" s="78" t="s">
        <v>153</v>
      </c>
      <c r="C212" s="65" t="s">
        <v>353</v>
      </c>
      <c r="D212" s="76"/>
      <c r="E212" s="67" t="s">
        <v>57</v>
      </c>
      <c r="F212" s="88">
        <v>2</v>
      </c>
      <c r="G212" s="68"/>
      <c r="H212" s="69">
        <f>ROUND(G212*F212,2)</f>
        <v>0</v>
      </c>
      <c r="I212" s="129"/>
      <c r="J212" s="130"/>
      <c r="K212" s="133"/>
    </row>
    <row r="213" spans="1:11" ht="36" customHeight="1">
      <c r="A213" s="20"/>
      <c r="B213" s="7"/>
      <c r="C213" s="32" t="s">
        <v>354</v>
      </c>
      <c r="D213" s="11"/>
      <c r="E213" s="10"/>
      <c r="F213" s="9"/>
      <c r="G213" s="144"/>
      <c r="H213" s="23"/>
      <c r="I213" s="129"/>
      <c r="J213" s="130"/>
      <c r="K213" s="133"/>
    </row>
    <row r="214" spans="1:11" s="96" customFormat="1" ht="29.25" customHeight="1">
      <c r="A214" s="97" t="s">
        <v>349</v>
      </c>
      <c r="B214" s="59" t="s">
        <v>271</v>
      </c>
      <c r="C214" s="98" t="s">
        <v>350</v>
      </c>
      <c r="D214" s="99" t="s">
        <v>351</v>
      </c>
      <c r="E214" s="58"/>
      <c r="F214" s="93"/>
      <c r="G214" s="94"/>
      <c r="H214" s="95"/>
      <c r="I214" s="129"/>
      <c r="J214" s="130"/>
      <c r="K214" s="133"/>
    </row>
    <row r="215" spans="1:11" s="96" customFormat="1" ht="29.25" customHeight="1">
      <c r="A215" s="97" t="s">
        <v>352</v>
      </c>
      <c r="B215" s="55" t="s">
        <v>37</v>
      </c>
      <c r="C215" s="56" t="s">
        <v>361</v>
      </c>
      <c r="D215" s="57"/>
      <c r="E215" s="58" t="s">
        <v>57</v>
      </c>
      <c r="F215" s="88">
        <v>10</v>
      </c>
      <c r="G215" s="68"/>
      <c r="H215" s="69">
        <f>ROUND(G215*F215,2)</f>
        <v>0</v>
      </c>
      <c r="I215" s="129"/>
      <c r="J215" s="130"/>
      <c r="K215" s="133"/>
    </row>
    <row r="216" spans="1:11" s="72" customFormat="1" ht="30" customHeight="1">
      <c r="A216" s="63" t="s">
        <v>341</v>
      </c>
      <c r="B216" s="64" t="s">
        <v>272</v>
      </c>
      <c r="C216" s="65" t="s">
        <v>365</v>
      </c>
      <c r="D216" s="76" t="s">
        <v>194</v>
      </c>
      <c r="E216" s="67"/>
      <c r="F216" s="81"/>
      <c r="G216" s="74"/>
      <c r="H216" s="82"/>
      <c r="I216" s="129"/>
      <c r="J216" s="130"/>
      <c r="K216" s="133"/>
    </row>
    <row r="217" spans="1:11" s="72" customFormat="1" ht="29.25" customHeight="1">
      <c r="A217" s="63" t="s">
        <v>343</v>
      </c>
      <c r="B217" s="75" t="s">
        <v>37</v>
      </c>
      <c r="C217" s="65" t="s">
        <v>362</v>
      </c>
      <c r="D217" s="76"/>
      <c r="E217" s="67"/>
      <c r="F217" s="81"/>
      <c r="G217" s="74"/>
      <c r="H217" s="82"/>
      <c r="I217" s="129"/>
      <c r="J217" s="130"/>
      <c r="K217" s="133"/>
    </row>
    <row r="218" spans="1:11" s="72" customFormat="1" ht="29.25" customHeight="1">
      <c r="A218" s="63" t="s">
        <v>344</v>
      </c>
      <c r="B218" s="78" t="s">
        <v>153</v>
      </c>
      <c r="C218" s="65" t="s">
        <v>353</v>
      </c>
      <c r="D218" s="76"/>
      <c r="E218" s="67" t="s">
        <v>41</v>
      </c>
      <c r="F218" s="88">
        <v>1</v>
      </c>
      <c r="G218" s="68"/>
      <c r="H218" s="69">
        <f>ROUND(G218*F218,2)</f>
        <v>0</v>
      </c>
      <c r="I218" s="129"/>
      <c r="J218" s="130"/>
      <c r="K218" s="133"/>
    </row>
    <row r="219" spans="1:11" s="72" customFormat="1" ht="45" customHeight="1">
      <c r="A219" s="63" t="s">
        <v>345</v>
      </c>
      <c r="B219" s="64" t="s">
        <v>273</v>
      </c>
      <c r="C219" s="65" t="s">
        <v>366</v>
      </c>
      <c r="D219" s="76" t="s">
        <v>194</v>
      </c>
      <c r="E219" s="67"/>
      <c r="F219" s="81"/>
      <c r="G219" s="74"/>
      <c r="H219" s="82"/>
      <c r="I219" s="129"/>
      <c r="J219" s="130"/>
      <c r="K219" s="133"/>
    </row>
    <row r="220" spans="1:11" s="72" customFormat="1" ht="29.25" customHeight="1">
      <c r="A220" s="63" t="s">
        <v>347</v>
      </c>
      <c r="B220" s="75" t="s">
        <v>37</v>
      </c>
      <c r="C220" s="65" t="s">
        <v>362</v>
      </c>
      <c r="D220" s="76"/>
      <c r="E220" s="67"/>
      <c r="F220" s="81"/>
      <c r="G220" s="74"/>
      <c r="H220" s="82"/>
      <c r="I220" s="129"/>
      <c r="J220" s="130"/>
      <c r="K220" s="133"/>
    </row>
    <row r="221" spans="1:11" s="72" customFormat="1" ht="29.25" customHeight="1">
      <c r="A221" s="63" t="s">
        <v>348</v>
      </c>
      <c r="B221" s="78" t="s">
        <v>153</v>
      </c>
      <c r="C221" s="65" t="s">
        <v>353</v>
      </c>
      <c r="D221" s="76"/>
      <c r="E221" s="67" t="s">
        <v>57</v>
      </c>
      <c r="F221" s="88">
        <v>2</v>
      </c>
      <c r="G221" s="68"/>
      <c r="H221" s="69">
        <f>ROUND(G221*F221,2)</f>
        <v>0</v>
      </c>
      <c r="I221" s="129"/>
      <c r="J221" s="130"/>
      <c r="K221" s="133"/>
    </row>
    <row r="222" spans="1:11" s="39" customFormat="1" ht="30" customHeight="1" thickBot="1">
      <c r="A222" s="40"/>
      <c r="B222" s="35" t="str">
        <f>B203</f>
        <v>D</v>
      </c>
      <c r="C222" s="169" t="str">
        <f>C203</f>
        <v>SEWER REPAIRS - SARGENT AVENUE AND NOTRE DAME AVENUE</v>
      </c>
      <c r="D222" s="164"/>
      <c r="E222" s="164"/>
      <c r="F222" s="165"/>
      <c r="G222" s="147" t="s">
        <v>16</v>
      </c>
      <c r="H222" s="40">
        <f>SUM(H203:H221)</f>
        <v>0</v>
      </c>
      <c r="I222" s="129"/>
      <c r="J222" s="130"/>
      <c r="K222" s="133"/>
    </row>
    <row r="223" spans="1:11" ht="36" customHeight="1" thickTop="1">
      <c r="A223" s="53"/>
      <c r="B223" s="12"/>
      <c r="C223" s="18" t="s">
        <v>17</v>
      </c>
      <c r="D223" s="26"/>
      <c r="E223" s="1"/>
      <c r="F223" s="1"/>
      <c r="G223" s="148"/>
      <c r="H223" s="61"/>
      <c r="I223" s="129"/>
      <c r="J223" s="130"/>
      <c r="K223" s="133"/>
    </row>
    <row r="224" spans="1:11" ht="30" customHeight="1" thickBot="1">
      <c r="A224" s="21"/>
      <c r="B224" s="35" t="str">
        <f>B6</f>
        <v>A</v>
      </c>
      <c r="C224" s="163" t="str">
        <f>C6</f>
        <v>SARGENT AVENUE - VICTOR STREET TO ARLINGTON STREET, REHABILITATION</v>
      </c>
      <c r="D224" s="164"/>
      <c r="E224" s="164"/>
      <c r="F224" s="165"/>
      <c r="G224" s="145" t="s">
        <v>16</v>
      </c>
      <c r="H224" s="21">
        <f>H95</f>
        <v>0</v>
      </c>
      <c r="I224" s="129"/>
      <c r="J224" s="130"/>
      <c r="K224" s="133"/>
    </row>
    <row r="225" spans="1:11" ht="30" customHeight="1" thickBot="1" thickTop="1">
      <c r="A225" s="21"/>
      <c r="B225" s="35" t="str">
        <f>B96</f>
        <v>B</v>
      </c>
      <c r="C225" s="170" t="str">
        <f>C96</f>
        <v>ISABEL STREET - NOTRE DAME AVENUE TO WILLIAM AVENUE, MILL AND FILL</v>
      </c>
      <c r="D225" s="171"/>
      <c r="E225" s="171"/>
      <c r="F225" s="172"/>
      <c r="G225" s="145" t="s">
        <v>16</v>
      </c>
      <c r="H225" s="21">
        <f>H147</f>
        <v>0</v>
      </c>
      <c r="I225" s="129"/>
      <c r="J225" s="130"/>
      <c r="K225" s="133"/>
    </row>
    <row r="226" spans="1:11" ht="41.25" customHeight="1" thickBot="1" thickTop="1">
      <c r="A226" s="21"/>
      <c r="B226" s="35" t="str">
        <f>B148</f>
        <v>C</v>
      </c>
      <c r="C226" s="170" t="str">
        <f>C148</f>
        <v>NOTRE DAME AVENUE (EASTBOUND) - WALL STREET TO ARLINGTON STREET, MILL AND FILL</v>
      </c>
      <c r="D226" s="171"/>
      <c r="E226" s="171"/>
      <c r="F226" s="172"/>
      <c r="G226" s="145" t="s">
        <v>16</v>
      </c>
      <c r="H226" s="21">
        <f>H202</f>
        <v>0</v>
      </c>
      <c r="I226" s="129"/>
      <c r="J226" s="130"/>
      <c r="K226" s="133"/>
    </row>
    <row r="227" spans="1:11" ht="30" customHeight="1" thickBot="1" thickTop="1">
      <c r="A227" s="21"/>
      <c r="B227" s="35" t="str">
        <f>B203</f>
        <v>D</v>
      </c>
      <c r="C227" s="170" t="str">
        <f>C203</f>
        <v>SEWER REPAIRS - SARGENT AVENUE AND NOTRE DAME AVENUE</v>
      </c>
      <c r="D227" s="171"/>
      <c r="E227" s="171"/>
      <c r="F227" s="172"/>
      <c r="G227" s="145" t="s">
        <v>16</v>
      </c>
      <c r="H227" s="21">
        <f>H222</f>
        <v>0</v>
      </c>
      <c r="I227" s="129"/>
      <c r="J227" s="130"/>
      <c r="K227" s="133"/>
    </row>
    <row r="228" spans="1:11" s="34" customFormat="1" ht="37.5" customHeight="1" thickTop="1">
      <c r="A228" s="20"/>
      <c r="B228" s="178" t="s">
        <v>32</v>
      </c>
      <c r="C228" s="179"/>
      <c r="D228" s="179"/>
      <c r="E228" s="179"/>
      <c r="F228" s="179"/>
      <c r="G228" s="173">
        <f>SUM(H224:H227)</f>
        <v>0</v>
      </c>
      <c r="H228" s="174"/>
      <c r="I228" s="129"/>
      <c r="J228" s="130"/>
      <c r="K228" s="133"/>
    </row>
    <row r="229" spans="1:11" ht="15.75" customHeight="1">
      <c r="A229" s="54"/>
      <c r="B229" s="49"/>
      <c r="C229" s="50"/>
      <c r="D229" s="51"/>
      <c r="E229" s="50"/>
      <c r="F229" s="50"/>
      <c r="G229" s="149"/>
      <c r="H229" s="62"/>
      <c r="I229" s="129"/>
      <c r="J229" s="130"/>
      <c r="K229" s="133"/>
    </row>
    <row r="230" spans="9:11" ht="15">
      <c r="I230" s="129"/>
      <c r="J230" s="130"/>
      <c r="K230" s="133"/>
    </row>
    <row r="231" spans="9:11" ht="15">
      <c r="I231" s="129"/>
      <c r="J231" s="130"/>
      <c r="K231" s="133"/>
    </row>
    <row r="232" spans="9:11" ht="15">
      <c r="I232" s="129"/>
      <c r="J232" s="130"/>
      <c r="K232" s="133"/>
    </row>
    <row r="233" spans="9:11" ht="15">
      <c r="I233" s="129"/>
      <c r="J233" s="130"/>
      <c r="K233" s="133"/>
    </row>
    <row r="234" spans="9:11" ht="15">
      <c r="I234" s="129"/>
      <c r="J234" s="130"/>
      <c r="K234" s="133"/>
    </row>
    <row r="235" spans="9:11" ht="15">
      <c r="I235" s="129"/>
      <c r="J235" s="130"/>
      <c r="K235" s="133"/>
    </row>
    <row r="236" spans="9:11" ht="15">
      <c r="I236" s="129"/>
      <c r="J236" s="130"/>
      <c r="K236" s="133"/>
    </row>
    <row r="237" spans="9:11" ht="15">
      <c r="I237" s="129"/>
      <c r="J237" s="130"/>
      <c r="K237" s="133"/>
    </row>
    <row r="238" spans="9:11" ht="15">
      <c r="I238" s="129"/>
      <c r="J238" s="130"/>
      <c r="K238" s="133"/>
    </row>
    <row r="239" spans="9:11" ht="15">
      <c r="I239" s="129"/>
      <c r="J239" s="130"/>
      <c r="K239" s="133"/>
    </row>
    <row r="240" spans="9:11" ht="15">
      <c r="I240" s="129"/>
      <c r="J240" s="130"/>
      <c r="K240" s="133"/>
    </row>
    <row r="241" spans="9:11" ht="15">
      <c r="I241" s="129"/>
      <c r="J241" s="130"/>
      <c r="K241" s="133"/>
    </row>
    <row r="242" spans="9:11" ht="15">
      <c r="I242" s="129"/>
      <c r="J242" s="130"/>
      <c r="K242" s="133"/>
    </row>
    <row r="243" spans="9:11" ht="15">
      <c r="I243" s="129"/>
      <c r="J243" s="130"/>
      <c r="K243" s="133"/>
    </row>
    <row r="244" spans="9:11" ht="15">
      <c r="I244" s="129"/>
      <c r="J244" s="130"/>
      <c r="K244" s="133"/>
    </row>
    <row r="245" spans="9:11" ht="15">
      <c r="I245" s="129"/>
      <c r="J245" s="130"/>
      <c r="K245" s="133"/>
    </row>
    <row r="246" spans="9:11" ht="15">
      <c r="I246" s="129"/>
      <c r="J246" s="130"/>
      <c r="K246" s="133"/>
    </row>
    <row r="247" spans="9:11" ht="15">
      <c r="I247" s="129"/>
      <c r="J247" s="130"/>
      <c r="K247" s="133"/>
    </row>
    <row r="248" spans="9:11" ht="15">
      <c r="I248" s="129"/>
      <c r="J248" s="130"/>
      <c r="K248" s="133"/>
    </row>
    <row r="249" spans="9:11" ht="15">
      <c r="I249" s="129"/>
      <c r="J249" s="130"/>
      <c r="K249" s="133"/>
    </row>
    <row r="250" spans="9:11" ht="15">
      <c r="I250" s="129"/>
      <c r="J250" s="130"/>
      <c r="K250" s="133"/>
    </row>
    <row r="251" spans="9:11" ht="15">
      <c r="I251" s="129"/>
      <c r="J251" s="130"/>
      <c r="K251" s="133"/>
    </row>
    <row r="252" spans="9:11" ht="15">
      <c r="I252" s="129"/>
      <c r="J252" s="130"/>
      <c r="K252" s="133"/>
    </row>
    <row r="253" spans="9:11" ht="15">
      <c r="I253" s="129"/>
      <c r="J253" s="130"/>
      <c r="K253" s="133"/>
    </row>
    <row r="254" spans="9:11" ht="15">
      <c r="I254" s="129"/>
      <c r="J254" s="130"/>
      <c r="K254" s="133"/>
    </row>
    <row r="255" spans="9:11" ht="15">
      <c r="I255" s="129"/>
      <c r="J255" s="130"/>
      <c r="K255" s="133"/>
    </row>
    <row r="256" spans="9:11" ht="15">
      <c r="I256" s="129"/>
      <c r="J256" s="130"/>
      <c r="K256" s="133"/>
    </row>
    <row r="257" spans="9:11" ht="15">
      <c r="I257" s="129"/>
      <c r="J257" s="130"/>
      <c r="K257" s="133"/>
    </row>
    <row r="258" spans="9:11" ht="15">
      <c r="I258" s="129"/>
      <c r="J258" s="130"/>
      <c r="K258" s="133"/>
    </row>
    <row r="259" spans="9:11" ht="15">
      <c r="I259" s="129"/>
      <c r="J259" s="130"/>
      <c r="K259" s="133"/>
    </row>
    <row r="260" spans="9:11" ht="15">
      <c r="I260" s="129"/>
      <c r="J260" s="130"/>
      <c r="K260" s="133"/>
    </row>
    <row r="261" spans="9:11" ht="15">
      <c r="I261" s="129"/>
      <c r="J261" s="130"/>
      <c r="K261" s="133"/>
    </row>
    <row r="262" spans="9:11" ht="15">
      <c r="I262" s="129"/>
      <c r="J262" s="130"/>
      <c r="K262" s="133"/>
    </row>
    <row r="263" spans="9:11" ht="15">
      <c r="I263" s="129"/>
      <c r="J263" s="130"/>
      <c r="K263" s="133"/>
    </row>
    <row r="264" spans="9:11" ht="15">
      <c r="I264" s="129"/>
      <c r="J264" s="130"/>
      <c r="K264" s="133"/>
    </row>
    <row r="265" spans="9:11" ht="15">
      <c r="I265" s="129"/>
      <c r="J265" s="130"/>
      <c r="K265" s="133"/>
    </row>
    <row r="266" spans="9:11" ht="15">
      <c r="I266" s="129"/>
      <c r="J266" s="130"/>
      <c r="K266" s="133"/>
    </row>
    <row r="267" spans="9:11" ht="15">
      <c r="I267" s="129"/>
      <c r="J267" s="130"/>
      <c r="K267" s="133"/>
    </row>
    <row r="268" spans="9:11" ht="15">
      <c r="I268" s="129"/>
      <c r="J268" s="130"/>
      <c r="K268" s="133"/>
    </row>
    <row r="269" spans="9:11" ht="15">
      <c r="I269" s="129"/>
      <c r="J269" s="130"/>
      <c r="K269" s="133"/>
    </row>
    <row r="270" spans="9:11" ht="15">
      <c r="I270" s="129"/>
      <c r="J270" s="130"/>
      <c r="K270" s="133"/>
    </row>
    <row r="271" spans="9:11" ht="15">
      <c r="I271" s="129"/>
      <c r="J271" s="130"/>
      <c r="K271" s="133"/>
    </row>
    <row r="272" spans="9:11" ht="15">
      <c r="I272" s="129"/>
      <c r="J272" s="130"/>
      <c r="K272" s="133"/>
    </row>
    <row r="273" spans="9:11" ht="15">
      <c r="I273" s="129"/>
      <c r="J273" s="130"/>
      <c r="K273" s="133"/>
    </row>
    <row r="274" spans="9:11" ht="15">
      <c r="I274" s="129"/>
      <c r="J274" s="130"/>
      <c r="K274" s="133"/>
    </row>
    <row r="275" spans="9:11" ht="15">
      <c r="I275" s="129"/>
      <c r="J275" s="130"/>
      <c r="K275" s="133"/>
    </row>
    <row r="276" spans="9:11" ht="15">
      <c r="I276" s="129"/>
      <c r="J276" s="130"/>
      <c r="K276" s="133"/>
    </row>
    <row r="277" spans="9:11" ht="15">
      <c r="I277" s="129"/>
      <c r="J277" s="130"/>
      <c r="K277" s="133"/>
    </row>
    <row r="278" spans="9:11" ht="15">
      <c r="I278" s="129"/>
      <c r="J278" s="130"/>
      <c r="K278" s="133"/>
    </row>
    <row r="279" spans="9:11" ht="15">
      <c r="I279" s="129"/>
      <c r="J279" s="130"/>
      <c r="K279" s="133"/>
    </row>
    <row r="280" spans="9:11" ht="15">
      <c r="I280" s="129"/>
      <c r="J280" s="130"/>
      <c r="K280" s="133"/>
    </row>
    <row r="281" spans="9:11" ht="15">
      <c r="I281" s="129"/>
      <c r="J281" s="130"/>
      <c r="K281" s="133"/>
    </row>
    <row r="282" spans="9:11" ht="15">
      <c r="I282" s="129"/>
      <c r="J282" s="130"/>
      <c r="K282" s="133"/>
    </row>
    <row r="283" spans="9:11" ht="15">
      <c r="I283" s="129"/>
      <c r="J283" s="130"/>
      <c r="K283" s="133"/>
    </row>
    <row r="284" spans="9:11" ht="15">
      <c r="I284" s="129"/>
      <c r="J284" s="130"/>
      <c r="K284" s="133"/>
    </row>
    <row r="285" spans="9:11" ht="15">
      <c r="I285" s="129"/>
      <c r="J285" s="130"/>
      <c r="K285" s="133"/>
    </row>
    <row r="286" spans="9:11" ht="15">
      <c r="I286" s="129"/>
      <c r="J286" s="130"/>
      <c r="K286" s="133"/>
    </row>
    <row r="287" spans="9:11" ht="15">
      <c r="I287" s="129"/>
      <c r="J287" s="130"/>
      <c r="K287" s="133"/>
    </row>
    <row r="288" spans="9:11" ht="15">
      <c r="I288" s="129"/>
      <c r="J288" s="130"/>
      <c r="K288" s="133"/>
    </row>
    <row r="289" spans="9:11" ht="15">
      <c r="I289" s="129"/>
      <c r="J289" s="130"/>
      <c r="K289" s="133"/>
    </row>
    <row r="290" spans="9:11" ht="15">
      <c r="I290" s="129"/>
      <c r="J290" s="130"/>
      <c r="K290" s="133"/>
    </row>
    <row r="291" spans="9:11" ht="15">
      <c r="I291" s="129"/>
      <c r="J291" s="130"/>
      <c r="K291" s="133"/>
    </row>
    <row r="292" spans="9:11" ht="15">
      <c r="I292" s="129"/>
      <c r="J292" s="130"/>
      <c r="K292" s="133"/>
    </row>
    <row r="293" spans="9:11" ht="15">
      <c r="I293" s="129"/>
      <c r="J293" s="130"/>
      <c r="K293" s="133"/>
    </row>
    <row r="294" spans="9:11" ht="15">
      <c r="I294" s="129"/>
      <c r="J294" s="130"/>
      <c r="K294" s="133"/>
    </row>
    <row r="295" spans="9:11" ht="15">
      <c r="I295" s="129"/>
      <c r="J295" s="130"/>
      <c r="K295" s="133"/>
    </row>
    <row r="296" spans="9:11" ht="15">
      <c r="I296" s="129"/>
      <c r="J296" s="130"/>
      <c r="K296" s="133"/>
    </row>
    <row r="297" spans="9:11" ht="15">
      <c r="I297" s="129"/>
      <c r="J297" s="130"/>
      <c r="K297" s="133"/>
    </row>
    <row r="298" spans="9:11" ht="15">
      <c r="I298" s="129"/>
      <c r="J298" s="130"/>
      <c r="K298" s="133"/>
    </row>
    <row r="299" spans="9:11" ht="15">
      <c r="I299" s="129"/>
      <c r="J299" s="130"/>
      <c r="K299" s="133"/>
    </row>
    <row r="300" spans="9:11" ht="15">
      <c r="I300" s="129"/>
      <c r="J300" s="130"/>
      <c r="K300" s="133"/>
    </row>
    <row r="301" spans="9:11" ht="15">
      <c r="I301" s="129"/>
      <c r="J301" s="130"/>
      <c r="K301" s="133"/>
    </row>
    <row r="302" spans="9:11" ht="15">
      <c r="I302" s="129"/>
      <c r="J302" s="130"/>
      <c r="K302" s="133"/>
    </row>
    <row r="303" spans="9:11" ht="15">
      <c r="I303" s="129"/>
      <c r="J303" s="130"/>
      <c r="K303" s="133"/>
    </row>
    <row r="304" spans="9:11" ht="15">
      <c r="I304" s="129"/>
      <c r="J304" s="130"/>
      <c r="K304" s="133"/>
    </row>
    <row r="305" spans="9:11" ht="15">
      <c r="I305" s="129"/>
      <c r="J305" s="130"/>
      <c r="K305" s="133"/>
    </row>
    <row r="306" spans="9:11" ht="15">
      <c r="I306" s="129"/>
      <c r="J306" s="130"/>
      <c r="K306" s="133"/>
    </row>
    <row r="307" spans="9:11" ht="15">
      <c r="I307" s="129"/>
      <c r="J307" s="130"/>
      <c r="K307" s="133"/>
    </row>
    <row r="308" spans="9:11" ht="15">
      <c r="I308" s="129"/>
      <c r="J308" s="130"/>
      <c r="K308" s="133"/>
    </row>
    <row r="309" spans="9:11" ht="15">
      <c r="I309" s="129"/>
      <c r="J309" s="130"/>
      <c r="K309" s="133"/>
    </row>
    <row r="310" spans="9:11" ht="15">
      <c r="I310" s="129"/>
      <c r="J310" s="130"/>
      <c r="K310" s="133"/>
    </row>
    <row r="311" spans="9:11" ht="15">
      <c r="I311" s="129"/>
      <c r="J311" s="130"/>
      <c r="K311" s="133"/>
    </row>
    <row r="312" spans="9:11" ht="15">
      <c r="I312" s="129"/>
      <c r="J312" s="130"/>
      <c r="K312" s="133"/>
    </row>
    <row r="313" spans="9:11" ht="15">
      <c r="I313" s="129"/>
      <c r="J313" s="130"/>
      <c r="K313" s="133"/>
    </row>
    <row r="314" spans="9:11" ht="15">
      <c r="I314" s="129"/>
      <c r="J314" s="130"/>
      <c r="K314" s="133"/>
    </row>
    <row r="315" spans="9:11" ht="15">
      <c r="I315" s="129"/>
      <c r="J315" s="130"/>
      <c r="K315" s="133"/>
    </row>
    <row r="316" spans="9:11" ht="15">
      <c r="I316" s="129"/>
      <c r="J316" s="130"/>
      <c r="K316" s="133"/>
    </row>
    <row r="317" spans="9:11" ht="15">
      <c r="I317" s="129"/>
      <c r="J317" s="130"/>
      <c r="K317" s="133"/>
    </row>
    <row r="318" spans="9:11" ht="15">
      <c r="I318" s="129"/>
      <c r="J318" s="130"/>
      <c r="K318" s="133"/>
    </row>
    <row r="319" spans="9:11" ht="15">
      <c r="I319" s="129"/>
      <c r="J319" s="130"/>
      <c r="K319" s="133"/>
    </row>
    <row r="320" spans="9:11" ht="15">
      <c r="I320" s="129"/>
      <c r="J320" s="130"/>
      <c r="K320" s="133"/>
    </row>
    <row r="321" spans="9:11" ht="15">
      <c r="I321" s="129"/>
      <c r="J321" s="130"/>
      <c r="K321" s="133"/>
    </row>
    <row r="322" spans="9:11" ht="15">
      <c r="I322" s="129"/>
      <c r="J322" s="130"/>
      <c r="K322" s="133"/>
    </row>
    <row r="323" spans="9:11" ht="15">
      <c r="I323" s="129"/>
      <c r="J323" s="130"/>
      <c r="K323" s="133"/>
    </row>
    <row r="324" spans="9:11" ht="15">
      <c r="I324" s="129"/>
      <c r="J324" s="130"/>
      <c r="K324" s="133"/>
    </row>
    <row r="325" spans="9:11" ht="15">
      <c r="I325" s="129"/>
      <c r="J325" s="130"/>
      <c r="K325" s="133"/>
    </row>
    <row r="326" spans="9:11" ht="15">
      <c r="I326" s="129"/>
      <c r="J326" s="130"/>
      <c r="K326" s="133"/>
    </row>
    <row r="327" spans="9:11" ht="15">
      <c r="I327" s="129"/>
      <c r="J327" s="130"/>
      <c r="K327" s="133"/>
    </row>
    <row r="328" spans="9:11" ht="15">
      <c r="I328" s="129"/>
      <c r="J328" s="130"/>
      <c r="K328" s="133"/>
    </row>
    <row r="329" spans="9:11" ht="15">
      <c r="I329" s="129"/>
      <c r="J329" s="130"/>
      <c r="K329" s="133"/>
    </row>
    <row r="330" spans="9:11" ht="15">
      <c r="I330" s="129"/>
      <c r="J330" s="130"/>
      <c r="K330" s="133"/>
    </row>
    <row r="331" spans="9:11" ht="15">
      <c r="I331" s="129"/>
      <c r="J331" s="130"/>
      <c r="K331" s="133"/>
    </row>
    <row r="332" spans="9:11" ht="15">
      <c r="I332" s="129"/>
      <c r="J332" s="130"/>
      <c r="K332" s="133"/>
    </row>
    <row r="333" spans="9:11" ht="15">
      <c r="I333" s="129"/>
      <c r="J333" s="130"/>
      <c r="K333" s="133"/>
    </row>
    <row r="334" spans="9:11" ht="15">
      <c r="I334" s="129"/>
      <c r="J334" s="130"/>
      <c r="K334" s="133"/>
    </row>
    <row r="335" spans="9:11" ht="15">
      <c r="I335" s="129"/>
      <c r="J335" s="130"/>
      <c r="K335" s="133"/>
    </row>
    <row r="336" spans="9:11" ht="15">
      <c r="I336" s="129"/>
      <c r="J336" s="130"/>
      <c r="K336" s="133"/>
    </row>
    <row r="337" spans="9:11" ht="15">
      <c r="I337" s="129"/>
      <c r="J337" s="130"/>
      <c r="K337" s="133"/>
    </row>
    <row r="338" spans="9:11" ht="15">
      <c r="I338" s="129"/>
      <c r="J338" s="130"/>
      <c r="K338" s="133"/>
    </row>
    <row r="339" spans="9:11" ht="15">
      <c r="I339" s="129"/>
      <c r="J339" s="130"/>
      <c r="K339" s="133"/>
    </row>
    <row r="340" spans="9:11" ht="15">
      <c r="I340" s="129"/>
      <c r="J340" s="130"/>
      <c r="K340" s="133"/>
    </row>
    <row r="341" spans="9:11" ht="15">
      <c r="I341" s="129"/>
      <c r="J341" s="130"/>
      <c r="K341" s="133"/>
    </row>
    <row r="342" spans="9:11" ht="15">
      <c r="I342" s="129"/>
      <c r="J342" s="130"/>
      <c r="K342" s="133"/>
    </row>
    <row r="343" spans="9:11" ht="15">
      <c r="I343" s="129"/>
      <c r="J343" s="130"/>
      <c r="K343" s="133"/>
    </row>
    <row r="344" spans="9:11" ht="15">
      <c r="I344" s="129"/>
      <c r="J344" s="130"/>
      <c r="K344" s="133"/>
    </row>
    <row r="345" spans="9:11" ht="15">
      <c r="I345" s="129"/>
      <c r="J345" s="130"/>
      <c r="K345" s="133"/>
    </row>
    <row r="346" spans="9:11" ht="15">
      <c r="I346" s="129"/>
      <c r="J346" s="130"/>
      <c r="K346" s="133"/>
    </row>
    <row r="347" spans="9:11" ht="15">
      <c r="I347" s="129"/>
      <c r="J347" s="130"/>
      <c r="K347" s="133"/>
    </row>
    <row r="348" spans="9:11" ht="15">
      <c r="I348" s="129"/>
      <c r="J348" s="130"/>
      <c r="K348" s="133"/>
    </row>
    <row r="349" spans="9:11" ht="15">
      <c r="I349" s="129"/>
      <c r="J349" s="130"/>
      <c r="K349" s="133"/>
    </row>
    <row r="350" spans="9:11" ht="15">
      <c r="I350" s="129"/>
      <c r="J350" s="130"/>
      <c r="K350" s="133"/>
    </row>
    <row r="351" spans="9:11" ht="15">
      <c r="I351" s="129"/>
      <c r="J351" s="130"/>
      <c r="K351" s="133"/>
    </row>
    <row r="352" spans="9:11" ht="15">
      <c r="I352" s="129"/>
      <c r="J352" s="130"/>
      <c r="K352" s="133"/>
    </row>
    <row r="353" spans="9:11" ht="15">
      <c r="I353" s="129"/>
      <c r="J353" s="130"/>
      <c r="K353" s="133"/>
    </row>
    <row r="354" spans="9:11" ht="15">
      <c r="I354" s="129"/>
      <c r="J354" s="130"/>
      <c r="K354" s="133"/>
    </row>
    <row r="355" spans="9:11" ht="15">
      <c r="I355" s="129"/>
      <c r="J355" s="130"/>
      <c r="K355" s="133"/>
    </row>
    <row r="356" spans="9:11" ht="15">
      <c r="I356" s="129"/>
      <c r="J356" s="130"/>
      <c r="K356" s="133"/>
    </row>
    <row r="357" spans="9:11" ht="15">
      <c r="I357" s="129"/>
      <c r="J357" s="130"/>
      <c r="K357" s="133"/>
    </row>
    <row r="358" spans="9:11" ht="15">
      <c r="I358" s="129"/>
      <c r="J358" s="130"/>
      <c r="K358" s="133"/>
    </row>
    <row r="359" spans="9:11" ht="15">
      <c r="I359" s="129"/>
      <c r="J359" s="130"/>
      <c r="K359" s="133"/>
    </row>
    <row r="360" spans="9:11" ht="15">
      <c r="I360" s="129"/>
      <c r="J360" s="130"/>
      <c r="K360" s="133"/>
    </row>
    <row r="361" spans="9:11" ht="15">
      <c r="I361" s="129"/>
      <c r="J361" s="130"/>
      <c r="K361" s="133"/>
    </row>
    <row r="362" spans="9:11" ht="15">
      <c r="I362" s="129"/>
      <c r="J362" s="130"/>
      <c r="K362" s="133"/>
    </row>
    <row r="363" spans="9:11" ht="15">
      <c r="I363" s="129"/>
      <c r="J363" s="130"/>
      <c r="K363" s="133"/>
    </row>
    <row r="364" spans="9:11" ht="15">
      <c r="I364" s="129"/>
      <c r="J364" s="130"/>
      <c r="K364" s="133"/>
    </row>
    <row r="365" spans="9:11" ht="15">
      <c r="I365" s="129"/>
      <c r="J365" s="130"/>
      <c r="K365" s="133"/>
    </row>
    <row r="366" spans="9:11" ht="15">
      <c r="I366" s="129"/>
      <c r="J366" s="130"/>
      <c r="K366" s="133"/>
    </row>
    <row r="367" spans="9:11" ht="15">
      <c r="I367" s="129"/>
      <c r="J367" s="130"/>
      <c r="K367" s="133"/>
    </row>
    <row r="368" spans="9:11" ht="15">
      <c r="I368" s="129"/>
      <c r="J368" s="130"/>
      <c r="K368" s="133"/>
    </row>
    <row r="369" spans="9:11" ht="15">
      <c r="I369" s="129"/>
      <c r="J369" s="130"/>
      <c r="K369" s="133"/>
    </row>
    <row r="370" spans="9:11" ht="15">
      <c r="I370" s="129"/>
      <c r="J370" s="130"/>
      <c r="K370" s="133"/>
    </row>
    <row r="371" spans="9:11" ht="15">
      <c r="I371" s="129"/>
      <c r="J371" s="130"/>
      <c r="K371" s="133"/>
    </row>
    <row r="372" spans="9:11" ht="15">
      <c r="I372" s="129"/>
      <c r="J372" s="130"/>
      <c r="K372" s="133"/>
    </row>
    <row r="373" spans="9:11" ht="15">
      <c r="I373" s="129"/>
      <c r="J373" s="130"/>
      <c r="K373" s="133"/>
    </row>
    <row r="374" spans="9:11" ht="15">
      <c r="I374" s="129"/>
      <c r="J374" s="130"/>
      <c r="K374" s="133"/>
    </row>
    <row r="375" spans="9:11" ht="15">
      <c r="I375" s="129"/>
      <c r="J375" s="130"/>
      <c r="K375" s="133"/>
    </row>
    <row r="376" spans="9:11" ht="15">
      <c r="I376" s="129"/>
      <c r="J376" s="130"/>
      <c r="K376" s="133"/>
    </row>
    <row r="377" spans="9:11" ht="15">
      <c r="I377" s="129"/>
      <c r="J377" s="130"/>
      <c r="K377" s="133"/>
    </row>
    <row r="378" spans="9:11" ht="15">
      <c r="I378" s="129"/>
      <c r="J378" s="130"/>
      <c r="K378" s="133"/>
    </row>
    <row r="379" spans="9:11" ht="15">
      <c r="I379" s="129"/>
      <c r="J379" s="130"/>
      <c r="K379" s="133"/>
    </row>
    <row r="380" spans="9:11" ht="15">
      <c r="I380" s="129"/>
      <c r="J380" s="130"/>
      <c r="K380" s="133"/>
    </row>
    <row r="381" spans="9:11" ht="15">
      <c r="I381" s="129"/>
      <c r="J381" s="130"/>
      <c r="K381" s="133"/>
    </row>
    <row r="382" spans="9:11" ht="15">
      <c r="I382" s="129"/>
      <c r="J382" s="130"/>
      <c r="K382" s="133"/>
    </row>
    <row r="383" spans="9:11" ht="15">
      <c r="I383" s="129"/>
      <c r="J383" s="130"/>
      <c r="K383" s="133"/>
    </row>
    <row r="384" spans="9:11" ht="15">
      <c r="I384" s="129"/>
      <c r="J384" s="130"/>
      <c r="K384" s="133"/>
    </row>
    <row r="385" spans="9:11" ht="15">
      <c r="I385" s="129"/>
      <c r="J385" s="130"/>
      <c r="K385" s="133"/>
    </row>
    <row r="386" spans="9:11" ht="15">
      <c r="I386" s="129"/>
      <c r="J386" s="130"/>
      <c r="K386" s="133"/>
    </row>
    <row r="387" spans="9:11" ht="15">
      <c r="I387" s="129"/>
      <c r="J387" s="130"/>
      <c r="K387" s="133"/>
    </row>
    <row r="388" spans="9:11" ht="15">
      <c r="I388" s="129"/>
      <c r="J388" s="130"/>
      <c r="K388" s="133"/>
    </row>
    <row r="389" spans="9:11" ht="15">
      <c r="I389" s="129"/>
      <c r="J389" s="130"/>
      <c r="K389" s="133"/>
    </row>
    <row r="390" spans="9:11" ht="15">
      <c r="I390" s="129"/>
      <c r="J390" s="130"/>
      <c r="K390" s="133"/>
    </row>
    <row r="391" spans="9:11" ht="15">
      <c r="I391" s="129"/>
      <c r="J391" s="130"/>
      <c r="K391" s="133"/>
    </row>
    <row r="392" spans="9:11" ht="15">
      <c r="I392" s="129"/>
      <c r="J392" s="130"/>
      <c r="K392" s="133"/>
    </row>
    <row r="393" spans="9:11" ht="15">
      <c r="I393" s="129"/>
      <c r="J393" s="130"/>
      <c r="K393" s="133"/>
    </row>
    <row r="394" spans="9:11" ht="15">
      <c r="I394" s="129"/>
      <c r="J394" s="130"/>
      <c r="K394" s="133"/>
    </row>
    <row r="395" spans="9:11" ht="15">
      <c r="I395" s="129"/>
      <c r="J395" s="130"/>
      <c r="K395" s="133"/>
    </row>
    <row r="396" spans="9:11" ht="15">
      <c r="I396" s="129"/>
      <c r="J396" s="130"/>
      <c r="K396" s="133"/>
    </row>
    <row r="397" spans="9:11" ht="15">
      <c r="I397" s="129"/>
      <c r="J397" s="130"/>
      <c r="K397" s="133"/>
    </row>
    <row r="398" spans="9:11" ht="15">
      <c r="I398" s="129"/>
      <c r="J398" s="130"/>
      <c r="K398" s="133"/>
    </row>
    <row r="399" spans="9:11" ht="15">
      <c r="I399" s="129"/>
      <c r="J399" s="130"/>
      <c r="K399" s="133"/>
    </row>
    <row r="400" spans="9:11" ht="15">
      <c r="I400" s="129"/>
      <c r="J400" s="130"/>
      <c r="K400" s="133"/>
    </row>
    <row r="401" spans="9:11" ht="15">
      <c r="I401" s="129"/>
      <c r="J401" s="130"/>
      <c r="K401" s="133"/>
    </row>
    <row r="402" spans="9:11" ht="15">
      <c r="I402" s="129"/>
      <c r="J402" s="130"/>
      <c r="K402" s="133"/>
    </row>
    <row r="403" spans="9:11" ht="15">
      <c r="I403" s="129"/>
      <c r="J403" s="130"/>
      <c r="K403" s="133"/>
    </row>
    <row r="404" spans="9:11" ht="15">
      <c r="I404" s="129"/>
      <c r="J404" s="130"/>
      <c r="K404" s="133"/>
    </row>
    <row r="405" spans="9:11" ht="15">
      <c r="I405" s="129"/>
      <c r="J405" s="130"/>
      <c r="K405" s="133"/>
    </row>
    <row r="406" spans="9:11" ht="15">
      <c r="I406" s="129"/>
      <c r="J406" s="130"/>
      <c r="K406" s="133"/>
    </row>
    <row r="407" spans="9:11" ht="15">
      <c r="I407" s="129"/>
      <c r="J407" s="130"/>
      <c r="K407" s="133"/>
    </row>
    <row r="408" spans="9:11" ht="15">
      <c r="I408" s="129"/>
      <c r="J408" s="130"/>
      <c r="K408" s="133"/>
    </row>
    <row r="409" spans="9:11" ht="15">
      <c r="I409" s="129"/>
      <c r="J409" s="130"/>
      <c r="K409" s="133"/>
    </row>
    <row r="410" spans="9:11" ht="15">
      <c r="I410" s="129"/>
      <c r="J410" s="130"/>
      <c r="K410" s="133"/>
    </row>
    <row r="411" spans="9:11" ht="15">
      <c r="I411" s="129"/>
      <c r="J411" s="130"/>
      <c r="K411" s="133"/>
    </row>
    <row r="412" spans="9:11" ht="15">
      <c r="I412" s="129"/>
      <c r="J412" s="130"/>
      <c r="K412" s="133"/>
    </row>
    <row r="413" spans="9:11" ht="15">
      <c r="I413" s="129"/>
      <c r="J413" s="130"/>
      <c r="K413" s="133"/>
    </row>
    <row r="414" spans="9:11" ht="15">
      <c r="I414" s="129"/>
      <c r="J414" s="130"/>
      <c r="K414" s="133"/>
    </row>
    <row r="415" spans="9:11" ht="15">
      <c r="I415" s="129"/>
      <c r="J415" s="130"/>
      <c r="K415" s="133"/>
    </row>
    <row r="416" spans="9:11" ht="15">
      <c r="I416" s="129"/>
      <c r="J416" s="130"/>
      <c r="K416" s="133"/>
    </row>
    <row r="417" spans="9:11" ht="15">
      <c r="I417" s="129"/>
      <c r="J417" s="130"/>
      <c r="K417" s="133"/>
    </row>
    <row r="418" spans="9:11" ht="15">
      <c r="I418" s="129"/>
      <c r="J418" s="130"/>
      <c r="K418" s="133"/>
    </row>
    <row r="419" spans="9:11" ht="15">
      <c r="I419" s="129"/>
      <c r="J419" s="130"/>
      <c r="K419" s="133"/>
    </row>
    <row r="420" spans="9:11" ht="15">
      <c r="I420" s="129"/>
      <c r="J420" s="130"/>
      <c r="K420" s="133"/>
    </row>
    <row r="421" spans="9:11" ht="15">
      <c r="I421" s="129"/>
      <c r="J421" s="130"/>
      <c r="K421" s="133"/>
    </row>
    <row r="422" spans="9:11" ht="15">
      <c r="I422" s="129"/>
      <c r="J422" s="130"/>
      <c r="K422" s="133"/>
    </row>
    <row r="423" spans="9:11" ht="15">
      <c r="I423" s="129"/>
      <c r="J423" s="130"/>
      <c r="K423" s="133"/>
    </row>
    <row r="424" spans="9:11" ht="15">
      <c r="I424" s="129"/>
      <c r="J424" s="130"/>
      <c r="K424" s="133"/>
    </row>
    <row r="425" spans="9:11" ht="15">
      <c r="I425" s="129"/>
      <c r="J425" s="130"/>
      <c r="K425" s="133"/>
    </row>
    <row r="426" spans="9:11" ht="15">
      <c r="I426" s="129"/>
      <c r="J426" s="130"/>
      <c r="K426" s="133"/>
    </row>
    <row r="427" spans="9:11" ht="15">
      <c r="I427" s="129"/>
      <c r="J427" s="130"/>
      <c r="K427" s="133"/>
    </row>
    <row r="428" spans="9:11" ht="15">
      <c r="I428" s="129"/>
      <c r="J428" s="130"/>
      <c r="K428" s="133"/>
    </row>
    <row r="429" spans="9:11" ht="15">
      <c r="I429" s="129"/>
      <c r="J429" s="130"/>
      <c r="K429" s="133"/>
    </row>
    <row r="430" spans="9:11" ht="15">
      <c r="I430" s="129"/>
      <c r="J430" s="130"/>
      <c r="K430" s="133"/>
    </row>
    <row r="431" spans="9:11" ht="15">
      <c r="I431" s="129"/>
      <c r="J431" s="130"/>
      <c r="K431" s="133"/>
    </row>
    <row r="432" spans="9:11" ht="15">
      <c r="I432" s="129"/>
      <c r="J432" s="130"/>
      <c r="K432" s="133"/>
    </row>
    <row r="433" spans="9:11" ht="15">
      <c r="I433" s="129"/>
      <c r="J433" s="130"/>
      <c r="K433" s="133"/>
    </row>
    <row r="434" spans="9:11" ht="15">
      <c r="I434" s="129"/>
      <c r="J434" s="130"/>
      <c r="K434" s="133"/>
    </row>
    <row r="435" spans="9:11" ht="15">
      <c r="I435" s="129"/>
      <c r="J435" s="130"/>
      <c r="K435" s="133"/>
    </row>
    <row r="436" spans="9:11" ht="15">
      <c r="I436" s="129"/>
      <c r="J436" s="130"/>
      <c r="K436" s="133"/>
    </row>
    <row r="437" spans="9:11" ht="15">
      <c r="I437" s="129"/>
      <c r="J437" s="130"/>
      <c r="K437" s="133"/>
    </row>
    <row r="438" spans="9:11" ht="15">
      <c r="I438" s="129"/>
      <c r="J438" s="130"/>
      <c r="K438" s="133"/>
    </row>
    <row r="439" spans="9:11" ht="15">
      <c r="I439" s="129"/>
      <c r="J439" s="130"/>
      <c r="K439" s="133"/>
    </row>
    <row r="440" spans="9:11" ht="15">
      <c r="I440" s="129"/>
      <c r="J440" s="130"/>
      <c r="K440" s="133"/>
    </row>
    <row r="441" spans="9:11" ht="15">
      <c r="I441" s="129"/>
      <c r="J441" s="130"/>
      <c r="K441" s="133"/>
    </row>
    <row r="442" spans="9:11" ht="15">
      <c r="I442" s="129"/>
      <c r="J442" s="130"/>
      <c r="K442" s="133"/>
    </row>
    <row r="443" spans="9:11" ht="15">
      <c r="I443" s="129"/>
      <c r="J443" s="130"/>
      <c r="K443" s="133"/>
    </row>
    <row r="444" spans="9:11" ht="15">
      <c r="I444" s="129"/>
      <c r="J444" s="130"/>
      <c r="K444" s="133"/>
    </row>
    <row r="445" spans="9:11" ht="15">
      <c r="I445" s="129"/>
      <c r="J445" s="130"/>
      <c r="K445" s="133"/>
    </row>
    <row r="446" spans="9:11" ht="15">
      <c r="I446" s="129"/>
      <c r="J446" s="130"/>
      <c r="K446" s="133"/>
    </row>
    <row r="447" spans="9:11" ht="15">
      <c r="I447" s="129"/>
      <c r="J447" s="130"/>
      <c r="K447" s="133"/>
    </row>
    <row r="448" spans="9:11" ht="15">
      <c r="I448" s="129"/>
      <c r="J448" s="130"/>
      <c r="K448" s="133"/>
    </row>
    <row r="449" spans="9:11" ht="15">
      <c r="I449" s="129"/>
      <c r="J449" s="130"/>
      <c r="K449" s="133"/>
    </row>
    <row r="450" spans="9:11" ht="15">
      <c r="I450" s="129"/>
      <c r="J450" s="130"/>
      <c r="K450" s="133"/>
    </row>
    <row r="451" spans="9:11" ht="15">
      <c r="I451" s="129"/>
      <c r="J451" s="130"/>
      <c r="K451" s="133"/>
    </row>
    <row r="452" spans="9:11" ht="15">
      <c r="I452" s="129"/>
      <c r="J452" s="130"/>
      <c r="K452" s="133"/>
    </row>
    <row r="453" spans="9:11" ht="15">
      <c r="I453" s="129"/>
      <c r="J453" s="130"/>
      <c r="K453" s="133"/>
    </row>
    <row r="454" spans="9:11" ht="15">
      <c r="I454" s="129"/>
      <c r="J454" s="130"/>
      <c r="K454" s="133"/>
    </row>
    <row r="455" spans="9:11" ht="15">
      <c r="I455" s="129"/>
      <c r="J455" s="130"/>
      <c r="K455" s="133"/>
    </row>
    <row r="456" spans="9:11" ht="15">
      <c r="I456" s="129"/>
      <c r="J456" s="130"/>
      <c r="K456" s="133"/>
    </row>
    <row r="457" spans="9:11" ht="15">
      <c r="I457" s="129"/>
      <c r="J457" s="130"/>
      <c r="K457" s="133"/>
    </row>
    <row r="458" spans="9:11" ht="15">
      <c r="I458" s="129"/>
      <c r="J458" s="130"/>
      <c r="K458" s="133"/>
    </row>
    <row r="459" spans="9:11" ht="15">
      <c r="I459" s="129"/>
      <c r="J459" s="130"/>
      <c r="K459" s="133"/>
    </row>
    <row r="460" spans="9:11" ht="15">
      <c r="I460" s="129"/>
      <c r="J460" s="130"/>
      <c r="K460" s="133"/>
    </row>
    <row r="461" spans="9:11" ht="15">
      <c r="I461" s="129"/>
      <c r="J461" s="130"/>
      <c r="K461" s="133"/>
    </row>
    <row r="462" spans="9:11" ht="15">
      <c r="I462" s="129"/>
      <c r="J462" s="130"/>
      <c r="K462" s="133"/>
    </row>
    <row r="463" spans="9:11" ht="15">
      <c r="I463" s="129"/>
      <c r="J463" s="130"/>
      <c r="K463" s="133"/>
    </row>
    <row r="464" spans="9:11" ht="15">
      <c r="I464" s="129"/>
      <c r="J464" s="130"/>
      <c r="K464" s="133"/>
    </row>
    <row r="465" spans="9:11" ht="15">
      <c r="I465" s="129"/>
      <c r="J465" s="130"/>
      <c r="K465" s="133"/>
    </row>
    <row r="466" spans="9:11" ht="15">
      <c r="I466" s="129"/>
      <c r="J466" s="130"/>
      <c r="K466" s="133"/>
    </row>
    <row r="467" spans="9:11" ht="15">
      <c r="I467" s="129"/>
      <c r="J467" s="130"/>
      <c r="K467" s="133"/>
    </row>
    <row r="468" spans="9:11" ht="15">
      <c r="I468" s="129"/>
      <c r="J468" s="130"/>
      <c r="K468" s="133"/>
    </row>
    <row r="469" spans="9:11" ht="15">
      <c r="I469" s="129"/>
      <c r="J469" s="130"/>
      <c r="K469" s="133"/>
    </row>
    <row r="470" spans="9:11" ht="15">
      <c r="I470" s="129"/>
      <c r="J470" s="130"/>
      <c r="K470" s="133"/>
    </row>
    <row r="471" spans="9:11" ht="15">
      <c r="I471" s="129"/>
      <c r="J471" s="130"/>
      <c r="K471" s="133"/>
    </row>
    <row r="472" spans="9:11" ht="15">
      <c r="I472" s="129"/>
      <c r="J472" s="130"/>
      <c r="K472" s="133"/>
    </row>
    <row r="473" spans="9:11" ht="15">
      <c r="I473" s="129"/>
      <c r="J473" s="130"/>
      <c r="K473" s="133"/>
    </row>
    <row r="474" spans="9:11" ht="15">
      <c r="I474" s="129"/>
      <c r="J474" s="130"/>
      <c r="K474" s="133"/>
    </row>
    <row r="475" spans="9:11" ht="15">
      <c r="I475" s="129"/>
      <c r="J475" s="130"/>
      <c r="K475" s="133"/>
    </row>
    <row r="476" spans="9:11" ht="15">
      <c r="I476" s="129"/>
      <c r="J476" s="130"/>
      <c r="K476" s="133"/>
    </row>
    <row r="477" spans="9:11" ht="15">
      <c r="I477" s="129"/>
      <c r="J477" s="130"/>
      <c r="K477" s="133"/>
    </row>
    <row r="478" spans="9:11" ht="15">
      <c r="I478" s="129"/>
      <c r="J478" s="130"/>
      <c r="K478" s="133"/>
    </row>
    <row r="479" spans="9:11" ht="15">
      <c r="I479" s="129"/>
      <c r="J479" s="130"/>
      <c r="K479" s="133"/>
    </row>
    <row r="480" spans="9:11" ht="15">
      <c r="I480" s="129"/>
      <c r="J480" s="130"/>
      <c r="K480" s="133"/>
    </row>
    <row r="481" spans="9:11" ht="15">
      <c r="I481" s="129"/>
      <c r="J481" s="130"/>
      <c r="K481" s="133"/>
    </row>
    <row r="482" spans="9:11" ht="15">
      <c r="I482" s="129"/>
      <c r="J482" s="130"/>
      <c r="K482" s="133"/>
    </row>
    <row r="483" spans="9:11" ht="15">
      <c r="I483" s="129"/>
      <c r="J483" s="130"/>
      <c r="K483" s="133"/>
    </row>
    <row r="484" spans="9:11" ht="15">
      <c r="I484" s="129"/>
      <c r="J484" s="130"/>
      <c r="K484" s="133"/>
    </row>
    <row r="485" spans="9:11" ht="15">
      <c r="I485" s="129"/>
      <c r="J485" s="130"/>
      <c r="K485" s="133"/>
    </row>
    <row r="486" spans="9:11" ht="15">
      <c r="I486" s="129"/>
      <c r="J486" s="130"/>
      <c r="K486" s="133"/>
    </row>
    <row r="487" spans="9:11" ht="15">
      <c r="I487" s="129"/>
      <c r="J487" s="130"/>
      <c r="K487" s="133"/>
    </row>
    <row r="488" spans="9:11" ht="15">
      <c r="I488" s="129"/>
      <c r="J488" s="130"/>
      <c r="K488" s="133"/>
    </row>
    <row r="489" spans="9:11" ht="15">
      <c r="I489" s="129"/>
      <c r="J489" s="130"/>
      <c r="K489" s="133"/>
    </row>
    <row r="490" spans="9:11" ht="15">
      <c r="I490" s="129"/>
      <c r="J490" s="130"/>
      <c r="K490" s="133"/>
    </row>
    <row r="491" spans="9:11" ht="15">
      <c r="I491" s="129"/>
      <c r="J491" s="130"/>
      <c r="K491" s="133"/>
    </row>
    <row r="492" spans="9:11" ht="15">
      <c r="I492" s="129"/>
      <c r="J492" s="130"/>
      <c r="K492" s="133"/>
    </row>
    <row r="493" spans="9:11" ht="15">
      <c r="I493" s="129"/>
      <c r="J493" s="130"/>
      <c r="K493" s="133"/>
    </row>
    <row r="494" spans="9:11" ht="15">
      <c r="I494" s="129"/>
      <c r="J494" s="130"/>
      <c r="K494" s="133"/>
    </row>
    <row r="495" spans="9:11" ht="15">
      <c r="I495" s="129"/>
      <c r="J495" s="130"/>
      <c r="K495" s="133"/>
    </row>
    <row r="496" spans="9:11" ht="15">
      <c r="I496" s="129"/>
      <c r="J496" s="130"/>
      <c r="K496" s="133"/>
    </row>
    <row r="497" spans="9:11" ht="15">
      <c r="I497" s="129"/>
      <c r="J497" s="130"/>
      <c r="K497" s="133"/>
    </row>
    <row r="498" spans="9:11" ht="15">
      <c r="I498" s="129"/>
      <c r="J498" s="130"/>
      <c r="K498" s="133"/>
    </row>
    <row r="499" spans="9:11" ht="15">
      <c r="I499" s="129"/>
      <c r="J499" s="130"/>
      <c r="K499" s="133"/>
    </row>
    <row r="500" spans="9:11" ht="15">
      <c r="I500" s="129"/>
      <c r="J500" s="130"/>
      <c r="K500" s="133"/>
    </row>
    <row r="501" spans="9:11" ht="15">
      <c r="I501" s="129"/>
      <c r="J501" s="130"/>
      <c r="K501" s="133"/>
    </row>
    <row r="502" spans="9:11" ht="15">
      <c r="I502" s="129"/>
      <c r="J502" s="130"/>
      <c r="K502" s="133"/>
    </row>
    <row r="503" spans="9:11" ht="15">
      <c r="I503" s="129"/>
      <c r="J503" s="130"/>
      <c r="K503" s="133"/>
    </row>
    <row r="504" spans="9:11" ht="15">
      <c r="I504" s="129"/>
      <c r="J504" s="130"/>
      <c r="K504" s="133"/>
    </row>
    <row r="505" spans="9:11" ht="15">
      <c r="I505" s="129"/>
      <c r="J505" s="130"/>
      <c r="K505" s="133"/>
    </row>
    <row r="506" spans="9:11" ht="15">
      <c r="I506" s="129"/>
      <c r="J506" s="130"/>
      <c r="K506" s="133"/>
    </row>
    <row r="507" spans="9:11" ht="15">
      <c r="I507" s="129"/>
      <c r="J507" s="130"/>
      <c r="K507" s="133"/>
    </row>
    <row r="508" spans="9:11" ht="15">
      <c r="I508" s="129"/>
      <c r="J508" s="130"/>
      <c r="K508" s="133"/>
    </row>
    <row r="509" spans="9:11" ht="15">
      <c r="I509" s="129"/>
      <c r="J509" s="130"/>
      <c r="K509" s="133"/>
    </row>
    <row r="510" spans="9:11" ht="15">
      <c r="I510" s="129"/>
      <c r="J510" s="130"/>
      <c r="K510" s="133"/>
    </row>
    <row r="511" spans="9:11" ht="15">
      <c r="I511" s="129"/>
      <c r="J511" s="130"/>
      <c r="K511" s="133"/>
    </row>
    <row r="512" spans="9:11" ht="15">
      <c r="I512" s="129"/>
      <c r="J512" s="130"/>
      <c r="K512" s="133"/>
    </row>
    <row r="513" spans="9:11" ht="15">
      <c r="I513" s="129"/>
      <c r="J513" s="130"/>
      <c r="K513" s="133"/>
    </row>
    <row r="514" spans="9:11" ht="15">
      <c r="I514" s="129"/>
      <c r="J514" s="130"/>
      <c r="K514" s="133"/>
    </row>
    <row r="515" spans="9:11" ht="15">
      <c r="I515" s="129"/>
      <c r="J515" s="130"/>
      <c r="K515" s="133"/>
    </row>
    <row r="516" spans="9:11" ht="15">
      <c r="I516" s="129"/>
      <c r="J516" s="130"/>
      <c r="K516" s="133"/>
    </row>
    <row r="517" spans="9:11" ht="15">
      <c r="I517" s="129"/>
      <c r="J517" s="130"/>
      <c r="K517" s="133"/>
    </row>
    <row r="518" spans="9:11" ht="15">
      <c r="I518" s="129"/>
      <c r="J518" s="130"/>
      <c r="K518" s="133"/>
    </row>
    <row r="519" spans="9:11" ht="15">
      <c r="I519" s="129"/>
      <c r="J519" s="130"/>
      <c r="K519" s="133"/>
    </row>
    <row r="520" spans="9:11" ht="15">
      <c r="I520" s="129"/>
      <c r="J520" s="130"/>
      <c r="K520" s="133"/>
    </row>
    <row r="521" spans="9:11" ht="15">
      <c r="I521" s="129"/>
      <c r="J521" s="130"/>
      <c r="K521" s="133"/>
    </row>
    <row r="522" spans="9:11" ht="15">
      <c r="I522" s="129"/>
      <c r="J522" s="130"/>
      <c r="K522" s="133"/>
    </row>
    <row r="523" spans="9:11" ht="15">
      <c r="I523" s="129"/>
      <c r="J523" s="130"/>
      <c r="K523" s="133"/>
    </row>
    <row r="524" spans="9:11" ht="15">
      <c r="I524" s="129"/>
      <c r="J524" s="130"/>
      <c r="K524" s="133"/>
    </row>
    <row r="525" spans="9:11" ht="15">
      <c r="I525" s="129"/>
      <c r="J525" s="130"/>
      <c r="K525" s="133"/>
    </row>
    <row r="526" spans="9:11" ht="15">
      <c r="I526" s="129"/>
      <c r="J526" s="130"/>
      <c r="K526" s="133"/>
    </row>
    <row r="527" spans="9:11" ht="15">
      <c r="I527" s="129"/>
      <c r="J527" s="130"/>
      <c r="K527" s="133"/>
    </row>
    <row r="528" spans="9:11" ht="15">
      <c r="I528" s="129"/>
      <c r="J528" s="130"/>
      <c r="K528" s="133"/>
    </row>
    <row r="529" spans="9:11" ht="15">
      <c r="I529" s="129"/>
      <c r="J529" s="130"/>
      <c r="K529" s="133"/>
    </row>
    <row r="530" spans="9:11" ht="15">
      <c r="I530" s="129"/>
      <c r="J530" s="130"/>
      <c r="K530" s="133"/>
    </row>
    <row r="531" spans="9:11" ht="15">
      <c r="I531" s="129"/>
      <c r="J531" s="130"/>
      <c r="K531" s="133"/>
    </row>
    <row r="532" spans="9:11" ht="15">
      <c r="I532" s="129"/>
      <c r="J532" s="130"/>
      <c r="K532" s="133"/>
    </row>
    <row r="533" spans="9:11" ht="15">
      <c r="I533" s="129"/>
      <c r="J533" s="130"/>
      <c r="K533" s="133"/>
    </row>
    <row r="534" spans="9:11" ht="15">
      <c r="I534" s="129"/>
      <c r="J534" s="130"/>
      <c r="K534" s="133"/>
    </row>
    <row r="535" spans="9:11" ht="15">
      <c r="I535" s="129"/>
      <c r="J535" s="130"/>
      <c r="K535" s="133"/>
    </row>
    <row r="536" spans="9:11" ht="15">
      <c r="I536" s="129"/>
      <c r="J536" s="130"/>
      <c r="K536" s="133"/>
    </row>
    <row r="537" spans="9:11" ht="15">
      <c r="I537" s="129"/>
      <c r="J537" s="130"/>
      <c r="K537" s="133"/>
    </row>
    <row r="538" spans="9:11" ht="15">
      <c r="I538" s="129"/>
      <c r="J538" s="130"/>
      <c r="K538" s="133"/>
    </row>
    <row r="539" spans="9:11" ht="15">
      <c r="I539" s="129"/>
      <c r="J539" s="130"/>
      <c r="K539" s="133"/>
    </row>
    <row r="540" spans="9:11" ht="15">
      <c r="I540" s="129"/>
      <c r="J540" s="130"/>
      <c r="K540" s="133"/>
    </row>
    <row r="541" spans="9:11" ht="15">
      <c r="I541" s="129"/>
      <c r="J541" s="130"/>
      <c r="K541" s="133"/>
    </row>
    <row r="542" spans="9:11" ht="15">
      <c r="I542" s="129"/>
      <c r="J542" s="130"/>
      <c r="K542" s="133"/>
    </row>
    <row r="543" spans="9:11" ht="15">
      <c r="I543" s="129"/>
      <c r="J543" s="130"/>
      <c r="K543" s="133"/>
    </row>
    <row r="544" spans="9:11" ht="15">
      <c r="I544" s="129"/>
      <c r="J544" s="130"/>
      <c r="K544" s="133"/>
    </row>
    <row r="545" spans="9:11" ht="15">
      <c r="I545" s="129"/>
      <c r="J545" s="130"/>
      <c r="K545" s="133"/>
    </row>
    <row r="546" spans="9:11" ht="15">
      <c r="I546" s="129"/>
      <c r="J546" s="130"/>
      <c r="K546" s="133"/>
    </row>
    <row r="547" spans="9:11" ht="15">
      <c r="I547" s="129"/>
      <c r="J547" s="130"/>
      <c r="K547" s="133"/>
    </row>
    <row r="548" spans="9:11" ht="15">
      <c r="I548" s="129"/>
      <c r="J548" s="130"/>
      <c r="K548" s="133"/>
    </row>
    <row r="549" spans="9:11" ht="15">
      <c r="I549" s="129"/>
      <c r="J549" s="130"/>
      <c r="K549" s="133"/>
    </row>
    <row r="550" spans="9:11" ht="15">
      <c r="I550" s="129"/>
      <c r="J550" s="130"/>
      <c r="K550" s="133"/>
    </row>
    <row r="551" spans="9:11" ht="15">
      <c r="I551" s="129"/>
      <c r="J551" s="130"/>
      <c r="K551" s="133"/>
    </row>
    <row r="552" spans="9:11" ht="15">
      <c r="I552" s="129"/>
      <c r="J552" s="130"/>
      <c r="K552" s="133"/>
    </row>
    <row r="553" spans="9:11" ht="15">
      <c r="I553" s="129"/>
      <c r="J553" s="130"/>
      <c r="K553" s="133"/>
    </row>
    <row r="554" spans="9:11" ht="15">
      <c r="I554" s="129"/>
      <c r="J554" s="130"/>
      <c r="K554" s="133"/>
    </row>
    <row r="555" spans="9:11" ht="15">
      <c r="I555" s="129"/>
      <c r="J555" s="130"/>
      <c r="K555" s="133"/>
    </row>
    <row r="556" spans="9:11" ht="15">
      <c r="I556" s="129"/>
      <c r="J556" s="130"/>
      <c r="K556" s="133"/>
    </row>
    <row r="557" spans="9:11" ht="15">
      <c r="I557" s="129"/>
      <c r="J557" s="130"/>
      <c r="K557" s="133"/>
    </row>
    <row r="558" spans="9:11" ht="15">
      <c r="I558" s="129"/>
      <c r="J558" s="130"/>
      <c r="K558" s="133"/>
    </row>
    <row r="559" spans="9:11" ht="15">
      <c r="I559" s="129"/>
      <c r="J559" s="130"/>
      <c r="K559" s="133"/>
    </row>
    <row r="560" spans="9:11" ht="15">
      <c r="I560" s="129"/>
      <c r="J560" s="130"/>
      <c r="K560" s="133"/>
    </row>
    <row r="561" spans="9:11" ht="15">
      <c r="I561" s="129"/>
      <c r="J561" s="130"/>
      <c r="K561" s="133"/>
    </row>
    <row r="562" spans="9:11" ht="15">
      <c r="I562" s="129"/>
      <c r="J562" s="130"/>
      <c r="K562" s="133"/>
    </row>
    <row r="563" spans="9:11" ht="15">
      <c r="I563" s="129"/>
      <c r="J563" s="130"/>
      <c r="K563" s="133"/>
    </row>
    <row r="564" spans="9:11" ht="15">
      <c r="I564" s="129"/>
      <c r="J564" s="130"/>
      <c r="K564" s="133"/>
    </row>
    <row r="565" spans="9:11" ht="15">
      <c r="I565" s="129"/>
      <c r="J565" s="130"/>
      <c r="K565" s="133"/>
    </row>
    <row r="566" spans="9:11" ht="15">
      <c r="I566" s="129"/>
      <c r="J566" s="130"/>
      <c r="K566" s="133"/>
    </row>
    <row r="567" spans="9:11" ht="15">
      <c r="I567" s="129"/>
      <c r="J567" s="130"/>
      <c r="K567" s="133"/>
    </row>
    <row r="568" spans="9:11" ht="15">
      <c r="I568" s="129"/>
      <c r="J568" s="130"/>
      <c r="K568" s="133"/>
    </row>
    <row r="569" spans="9:11" ht="15">
      <c r="I569" s="129"/>
      <c r="J569" s="130"/>
      <c r="K569" s="133"/>
    </row>
    <row r="570" spans="9:11" ht="15">
      <c r="I570" s="129"/>
      <c r="J570" s="130"/>
      <c r="K570" s="133"/>
    </row>
    <row r="571" spans="9:11" ht="15">
      <c r="I571" s="129"/>
      <c r="J571" s="130"/>
      <c r="K571" s="133"/>
    </row>
    <row r="572" spans="9:11" ht="15">
      <c r="I572" s="129"/>
      <c r="J572" s="130"/>
      <c r="K572" s="133"/>
    </row>
    <row r="573" spans="9:11" ht="15">
      <c r="I573" s="129"/>
      <c r="J573" s="130"/>
      <c r="K573" s="133"/>
    </row>
    <row r="574" spans="9:11" ht="15">
      <c r="I574" s="129"/>
      <c r="J574" s="130"/>
      <c r="K574" s="133"/>
    </row>
    <row r="575" spans="9:11" ht="15">
      <c r="I575" s="129"/>
      <c r="J575" s="130"/>
      <c r="K575" s="133"/>
    </row>
    <row r="576" spans="9:11" ht="15">
      <c r="I576" s="129"/>
      <c r="J576" s="130"/>
      <c r="K576" s="133"/>
    </row>
    <row r="577" spans="9:11" ht="15">
      <c r="I577" s="129"/>
      <c r="J577" s="130"/>
      <c r="K577" s="133"/>
    </row>
    <row r="578" spans="9:11" ht="15">
      <c r="I578" s="129"/>
      <c r="J578" s="130"/>
      <c r="K578" s="133"/>
    </row>
    <row r="579" spans="9:11" ht="15">
      <c r="I579" s="129"/>
      <c r="J579" s="130"/>
      <c r="K579" s="133"/>
    </row>
    <row r="580" spans="9:11" ht="15">
      <c r="I580" s="129"/>
      <c r="J580" s="130"/>
      <c r="K580" s="133"/>
    </row>
    <row r="581" spans="9:11" ht="15">
      <c r="I581" s="129"/>
      <c r="J581" s="130"/>
      <c r="K581" s="133"/>
    </row>
    <row r="582" spans="9:11" ht="15">
      <c r="I582" s="129"/>
      <c r="J582" s="130"/>
      <c r="K582" s="133"/>
    </row>
    <row r="583" spans="9:11" ht="15">
      <c r="I583" s="129"/>
      <c r="J583" s="130"/>
      <c r="K583" s="133"/>
    </row>
    <row r="584" spans="9:11" ht="15">
      <c r="I584" s="129"/>
      <c r="J584" s="130"/>
      <c r="K584" s="133"/>
    </row>
    <row r="585" spans="9:11" ht="15">
      <c r="I585" s="129"/>
      <c r="J585" s="130"/>
      <c r="K585" s="133"/>
    </row>
    <row r="586" spans="9:11" ht="15">
      <c r="I586" s="129"/>
      <c r="J586" s="130"/>
      <c r="K586" s="133"/>
    </row>
    <row r="587" spans="9:11" ht="15">
      <c r="I587" s="129"/>
      <c r="J587" s="130"/>
      <c r="K587" s="133"/>
    </row>
    <row r="588" spans="9:11" ht="15">
      <c r="I588" s="129"/>
      <c r="J588" s="130"/>
      <c r="K588" s="133"/>
    </row>
    <row r="589" spans="9:11" ht="15">
      <c r="I589" s="129"/>
      <c r="J589" s="130"/>
      <c r="K589" s="133"/>
    </row>
    <row r="590" spans="9:11" ht="15">
      <c r="I590" s="129"/>
      <c r="J590" s="130"/>
      <c r="K590" s="133"/>
    </row>
    <row r="591" spans="9:11" ht="15">
      <c r="I591" s="129"/>
      <c r="J591" s="130"/>
      <c r="K591" s="133"/>
    </row>
    <row r="592" spans="9:11" ht="15">
      <c r="I592" s="129"/>
      <c r="J592" s="130"/>
      <c r="K592" s="133"/>
    </row>
    <row r="593" spans="9:11" ht="15">
      <c r="I593" s="129"/>
      <c r="J593" s="130"/>
      <c r="K593" s="133"/>
    </row>
    <row r="594" spans="9:11" ht="15">
      <c r="I594" s="129"/>
      <c r="J594" s="130"/>
      <c r="K594" s="133"/>
    </row>
    <row r="595" spans="9:11" ht="15">
      <c r="I595" s="129"/>
      <c r="J595" s="130"/>
      <c r="K595" s="133"/>
    </row>
    <row r="596" spans="9:11" ht="15">
      <c r="I596" s="129"/>
      <c r="J596" s="130"/>
      <c r="K596" s="133"/>
    </row>
    <row r="597" spans="9:11" ht="15">
      <c r="I597" s="129"/>
      <c r="J597" s="130"/>
      <c r="K597" s="133"/>
    </row>
    <row r="598" spans="9:11" ht="15">
      <c r="I598" s="129"/>
      <c r="J598" s="130"/>
      <c r="K598" s="133"/>
    </row>
    <row r="599" spans="9:11" ht="15">
      <c r="I599" s="129"/>
      <c r="J599" s="130"/>
      <c r="K599" s="133"/>
    </row>
    <row r="600" spans="9:11" ht="15">
      <c r="I600" s="129"/>
      <c r="J600" s="130"/>
      <c r="K600" s="133"/>
    </row>
    <row r="601" spans="9:11" ht="15">
      <c r="I601" s="129"/>
      <c r="J601" s="130"/>
      <c r="K601" s="133"/>
    </row>
    <row r="602" spans="9:11" ht="15">
      <c r="I602" s="129"/>
      <c r="J602" s="130"/>
      <c r="K602" s="133"/>
    </row>
    <row r="603" spans="9:11" ht="15">
      <c r="I603" s="70"/>
      <c r="J603" s="70"/>
      <c r="K603" s="70"/>
    </row>
  </sheetData>
  <sheetProtection password="CC3D" sheet="1" selectLockedCells="1"/>
  <mergeCells count="14">
    <mergeCell ref="C95:F95"/>
    <mergeCell ref="C222:F222"/>
    <mergeCell ref="G228:H228"/>
    <mergeCell ref="C6:F6"/>
    <mergeCell ref="C202:F202"/>
    <mergeCell ref="B228:F228"/>
    <mergeCell ref="C96:F96"/>
    <mergeCell ref="C225:F225"/>
    <mergeCell ref="C224:F224"/>
    <mergeCell ref="C148:F148"/>
    <mergeCell ref="C203:F203"/>
    <mergeCell ref="C147:F147"/>
    <mergeCell ref="C227:F227"/>
    <mergeCell ref="C226:F226"/>
  </mergeCells>
  <conditionalFormatting sqref="D103:D108 D188:D189 D155:D160 D28:D30 D163">
    <cfRule type="cellIs" priority="476" dxfId="279" operator="equal" stopIfTrue="1">
      <formula>"CW 2130-R11"</formula>
    </cfRule>
    <cfRule type="cellIs" priority="477" dxfId="279" operator="equal" stopIfTrue="1">
      <formula>"CW 3120-R2"</formula>
    </cfRule>
    <cfRule type="cellIs" priority="478" dxfId="279" operator="equal" stopIfTrue="1">
      <formula>"CW 3240-R7"</formula>
    </cfRule>
  </conditionalFormatting>
  <conditionalFormatting sqref="D8">
    <cfRule type="cellIs" priority="470" dxfId="279" operator="equal" stopIfTrue="1">
      <formula>"CW 2130-R11"</formula>
    </cfRule>
    <cfRule type="cellIs" priority="471" dxfId="279" operator="equal" stopIfTrue="1">
      <formula>"CW 3120-R2"</formula>
    </cfRule>
    <cfRule type="cellIs" priority="472" dxfId="279" operator="equal" stopIfTrue="1">
      <formula>"CW 3240-R7"</formula>
    </cfRule>
  </conditionalFormatting>
  <conditionalFormatting sqref="D10:D11">
    <cfRule type="cellIs" priority="464" dxfId="279" operator="equal" stopIfTrue="1">
      <formula>"CW 2130-R11"</formula>
    </cfRule>
    <cfRule type="cellIs" priority="465" dxfId="279" operator="equal" stopIfTrue="1">
      <formula>"CW 3120-R2"</formula>
    </cfRule>
    <cfRule type="cellIs" priority="466" dxfId="279" operator="equal" stopIfTrue="1">
      <formula>"CW 3240-R7"</formula>
    </cfRule>
  </conditionalFormatting>
  <conditionalFormatting sqref="D19:D20">
    <cfRule type="cellIs" priority="449" dxfId="279" operator="equal" stopIfTrue="1">
      <formula>"CW 2130-R11"</formula>
    </cfRule>
    <cfRule type="cellIs" priority="450" dxfId="279" operator="equal" stopIfTrue="1">
      <formula>"CW 3120-R2"</formula>
    </cfRule>
    <cfRule type="cellIs" priority="451" dxfId="279" operator="equal" stopIfTrue="1">
      <formula>"CW 3240-R7"</formula>
    </cfRule>
  </conditionalFormatting>
  <conditionalFormatting sqref="D21:D22">
    <cfRule type="cellIs" priority="446" dxfId="279" operator="equal" stopIfTrue="1">
      <formula>"CW 2130-R11"</formula>
    </cfRule>
    <cfRule type="cellIs" priority="447" dxfId="279" operator="equal" stopIfTrue="1">
      <formula>"CW 3120-R2"</formula>
    </cfRule>
    <cfRule type="cellIs" priority="448" dxfId="279" operator="equal" stopIfTrue="1">
      <formula>"CW 3240-R7"</formula>
    </cfRule>
  </conditionalFormatting>
  <conditionalFormatting sqref="D23">
    <cfRule type="cellIs" priority="440" dxfId="279" operator="equal" stopIfTrue="1">
      <formula>"CW 2130-R11"</formula>
    </cfRule>
    <cfRule type="cellIs" priority="441" dxfId="279" operator="equal" stopIfTrue="1">
      <formula>"CW 3120-R2"</formula>
    </cfRule>
    <cfRule type="cellIs" priority="442" dxfId="279" operator="equal" stopIfTrue="1">
      <formula>"CW 3240-R7"</formula>
    </cfRule>
  </conditionalFormatting>
  <conditionalFormatting sqref="D24">
    <cfRule type="cellIs" priority="437" dxfId="279" operator="equal" stopIfTrue="1">
      <formula>"CW 2130-R11"</formula>
    </cfRule>
    <cfRule type="cellIs" priority="438" dxfId="279" operator="equal" stopIfTrue="1">
      <formula>"CW 3120-R2"</formula>
    </cfRule>
    <cfRule type="cellIs" priority="439" dxfId="279" operator="equal" stopIfTrue="1">
      <formula>"CW 3240-R7"</formula>
    </cfRule>
  </conditionalFormatting>
  <conditionalFormatting sqref="D25">
    <cfRule type="cellIs" priority="434" dxfId="279" operator="equal" stopIfTrue="1">
      <formula>"CW 2130-R11"</formula>
    </cfRule>
    <cfRule type="cellIs" priority="435" dxfId="279" operator="equal" stopIfTrue="1">
      <formula>"CW 3120-R2"</formula>
    </cfRule>
    <cfRule type="cellIs" priority="436" dxfId="279" operator="equal" stopIfTrue="1">
      <formula>"CW 3240-R7"</formula>
    </cfRule>
  </conditionalFormatting>
  <conditionalFormatting sqref="D26">
    <cfRule type="cellIs" priority="431" dxfId="279" operator="equal" stopIfTrue="1">
      <formula>"CW 2130-R11"</formula>
    </cfRule>
    <cfRule type="cellIs" priority="432" dxfId="279" operator="equal" stopIfTrue="1">
      <formula>"CW 3120-R2"</formula>
    </cfRule>
    <cfRule type="cellIs" priority="433" dxfId="279" operator="equal" stopIfTrue="1">
      <formula>"CW 3240-R7"</formula>
    </cfRule>
  </conditionalFormatting>
  <conditionalFormatting sqref="D27">
    <cfRule type="cellIs" priority="428" dxfId="279" operator="equal" stopIfTrue="1">
      <formula>"CW 2130-R11"</formula>
    </cfRule>
    <cfRule type="cellIs" priority="429" dxfId="279" operator="equal" stopIfTrue="1">
      <formula>"CW 3120-R2"</formula>
    </cfRule>
    <cfRule type="cellIs" priority="430" dxfId="279" operator="equal" stopIfTrue="1">
      <formula>"CW 3240-R7"</formula>
    </cfRule>
  </conditionalFormatting>
  <conditionalFormatting sqref="D31:D34">
    <cfRule type="cellIs" priority="407" dxfId="279" operator="equal" stopIfTrue="1">
      <formula>"CW 2130-R11"</formula>
    </cfRule>
    <cfRule type="cellIs" priority="408" dxfId="279" operator="equal" stopIfTrue="1">
      <formula>"CW 3120-R2"</formula>
    </cfRule>
    <cfRule type="cellIs" priority="409" dxfId="279" operator="equal" stopIfTrue="1">
      <formula>"CW 3240-R7"</formula>
    </cfRule>
  </conditionalFormatting>
  <conditionalFormatting sqref="D38:D41">
    <cfRule type="cellIs" priority="404" dxfId="279" operator="equal" stopIfTrue="1">
      <formula>"CW 2130-R11"</formula>
    </cfRule>
    <cfRule type="cellIs" priority="405" dxfId="279" operator="equal" stopIfTrue="1">
      <formula>"CW 3120-R2"</formula>
    </cfRule>
    <cfRule type="cellIs" priority="406" dxfId="279" operator="equal" stopIfTrue="1">
      <formula>"CW 3240-R7"</formula>
    </cfRule>
  </conditionalFormatting>
  <conditionalFormatting sqref="D42:D43">
    <cfRule type="cellIs" priority="401" dxfId="279" operator="equal" stopIfTrue="1">
      <formula>"CW 2130-R11"</formula>
    </cfRule>
    <cfRule type="cellIs" priority="402" dxfId="279" operator="equal" stopIfTrue="1">
      <formula>"CW 3120-R2"</formula>
    </cfRule>
    <cfRule type="cellIs" priority="403" dxfId="279" operator="equal" stopIfTrue="1">
      <formula>"CW 3240-R7"</formula>
    </cfRule>
  </conditionalFormatting>
  <conditionalFormatting sqref="D44:D46">
    <cfRule type="cellIs" priority="395" dxfId="279" operator="equal" stopIfTrue="1">
      <formula>"CW 2130-R11"</formula>
    </cfRule>
    <cfRule type="cellIs" priority="396" dxfId="279" operator="equal" stopIfTrue="1">
      <formula>"CW 3120-R2"</formula>
    </cfRule>
    <cfRule type="cellIs" priority="397" dxfId="279" operator="equal" stopIfTrue="1">
      <formula>"CW 3240-R7"</formula>
    </cfRule>
  </conditionalFormatting>
  <conditionalFormatting sqref="D47:D48">
    <cfRule type="cellIs" priority="389" dxfId="279" operator="equal" stopIfTrue="1">
      <formula>"CW 2130-R11"</formula>
    </cfRule>
    <cfRule type="cellIs" priority="390" dxfId="279" operator="equal" stopIfTrue="1">
      <formula>"CW 3120-R2"</formula>
    </cfRule>
    <cfRule type="cellIs" priority="391" dxfId="279" operator="equal" stopIfTrue="1">
      <formula>"CW 3240-R7"</formula>
    </cfRule>
  </conditionalFormatting>
  <conditionalFormatting sqref="D55">
    <cfRule type="cellIs" priority="386" dxfId="279" operator="equal" stopIfTrue="1">
      <formula>"CW 2130-R11"</formula>
    </cfRule>
    <cfRule type="cellIs" priority="387" dxfId="279" operator="equal" stopIfTrue="1">
      <formula>"CW 3120-R2"</formula>
    </cfRule>
    <cfRule type="cellIs" priority="388" dxfId="279" operator="equal" stopIfTrue="1">
      <formula>"CW 3240-R7"</formula>
    </cfRule>
  </conditionalFormatting>
  <conditionalFormatting sqref="D58">
    <cfRule type="cellIs" priority="381" dxfId="279" operator="equal" stopIfTrue="1">
      <formula>"CW 2130-R11"</formula>
    </cfRule>
    <cfRule type="cellIs" priority="382" dxfId="279" operator="equal" stopIfTrue="1">
      <formula>"CW 3120-R2"</formula>
    </cfRule>
    <cfRule type="cellIs" priority="383" dxfId="279" operator="equal" stopIfTrue="1">
      <formula>"CW 3240-R7"</formula>
    </cfRule>
  </conditionalFormatting>
  <conditionalFormatting sqref="D57 D61:D64 D73 D68:D69">
    <cfRule type="cellIs" priority="384" dxfId="279" operator="equal" stopIfTrue="1">
      <formula>"CW 3120-R2"</formula>
    </cfRule>
    <cfRule type="cellIs" priority="385" dxfId="279" operator="equal" stopIfTrue="1">
      <formula>"CW 3240-R7"</formula>
    </cfRule>
  </conditionalFormatting>
  <conditionalFormatting sqref="D59:D60">
    <cfRule type="cellIs" priority="379" dxfId="279" operator="equal" stopIfTrue="1">
      <formula>"CW 3120-R2"</formula>
    </cfRule>
    <cfRule type="cellIs" priority="380" dxfId="279" operator="equal" stopIfTrue="1">
      <formula>"CW 3240-R7"</formula>
    </cfRule>
  </conditionalFormatting>
  <conditionalFormatting sqref="D65">
    <cfRule type="cellIs" priority="377" dxfId="279" operator="equal" stopIfTrue="1">
      <formula>"CW 3120-R2"</formula>
    </cfRule>
    <cfRule type="cellIs" priority="378" dxfId="279" operator="equal" stopIfTrue="1">
      <formula>"CW 3240-R7"</formula>
    </cfRule>
  </conditionalFormatting>
  <conditionalFormatting sqref="D71:D72">
    <cfRule type="cellIs" priority="365" dxfId="279" operator="equal" stopIfTrue="1">
      <formula>"CW 2130-R11"</formula>
    </cfRule>
    <cfRule type="cellIs" priority="366" dxfId="279" operator="equal" stopIfTrue="1">
      <formula>"CW 3120-R2"</formula>
    </cfRule>
    <cfRule type="cellIs" priority="367" dxfId="279" operator="equal" stopIfTrue="1">
      <formula>"CW 3240-R7"</formula>
    </cfRule>
  </conditionalFormatting>
  <conditionalFormatting sqref="D70">
    <cfRule type="cellIs" priority="368" dxfId="279" operator="equal" stopIfTrue="1">
      <formula>"CW 3120-R2"</formula>
    </cfRule>
    <cfRule type="cellIs" priority="369" dxfId="279" operator="equal" stopIfTrue="1">
      <formula>"CW 3240-R7"</formula>
    </cfRule>
  </conditionalFormatting>
  <conditionalFormatting sqref="D76">
    <cfRule type="cellIs" priority="358" dxfId="279" operator="equal" stopIfTrue="1">
      <formula>"CW 2130-R11"</formula>
    </cfRule>
    <cfRule type="cellIs" priority="359" dxfId="279" operator="equal" stopIfTrue="1">
      <formula>"CW 3120-R2"</formula>
    </cfRule>
    <cfRule type="cellIs" priority="360" dxfId="279" operator="equal" stopIfTrue="1">
      <formula>"CW 3240-R7"</formula>
    </cfRule>
  </conditionalFormatting>
  <conditionalFormatting sqref="D78">
    <cfRule type="cellIs" priority="353" dxfId="279" operator="equal" stopIfTrue="1">
      <formula>"CW 2130-R11"</formula>
    </cfRule>
    <cfRule type="cellIs" priority="354" dxfId="279" operator="equal" stopIfTrue="1">
      <formula>"CW 3120-R2"</formula>
    </cfRule>
    <cfRule type="cellIs" priority="355" dxfId="279" operator="equal" stopIfTrue="1">
      <formula>"CW 3240-R7"</formula>
    </cfRule>
  </conditionalFormatting>
  <conditionalFormatting sqref="D77">
    <cfRule type="cellIs" priority="356" dxfId="279" operator="equal" stopIfTrue="1">
      <formula>"CW 3120-R2"</formula>
    </cfRule>
    <cfRule type="cellIs" priority="357" dxfId="279" operator="equal" stopIfTrue="1">
      <formula>"CW 3240-R7"</formula>
    </cfRule>
  </conditionalFormatting>
  <conditionalFormatting sqref="D79:D82">
    <cfRule type="cellIs" priority="350" dxfId="279" operator="equal" stopIfTrue="1">
      <formula>"CW 2130-R11"</formula>
    </cfRule>
    <cfRule type="cellIs" priority="351" dxfId="279" operator="equal" stopIfTrue="1">
      <formula>"CW 3120-R2"</formula>
    </cfRule>
    <cfRule type="cellIs" priority="352" dxfId="279" operator="equal" stopIfTrue="1">
      <formula>"CW 3240-R7"</formula>
    </cfRule>
  </conditionalFormatting>
  <conditionalFormatting sqref="D83:D85">
    <cfRule type="cellIs" priority="347" dxfId="279" operator="equal" stopIfTrue="1">
      <formula>"CW 2130-R11"</formula>
    </cfRule>
    <cfRule type="cellIs" priority="348" dxfId="279" operator="equal" stopIfTrue="1">
      <formula>"CW 3120-R2"</formula>
    </cfRule>
    <cfRule type="cellIs" priority="349" dxfId="279" operator="equal" stopIfTrue="1">
      <formula>"CW 3240-R7"</formula>
    </cfRule>
  </conditionalFormatting>
  <conditionalFormatting sqref="D87">
    <cfRule type="cellIs" priority="344" dxfId="279" operator="equal" stopIfTrue="1">
      <formula>"CW 2130-R11"</formula>
    </cfRule>
    <cfRule type="cellIs" priority="345" dxfId="279" operator="equal" stopIfTrue="1">
      <formula>"CW 3120-R2"</formula>
    </cfRule>
    <cfRule type="cellIs" priority="346" dxfId="279" operator="equal" stopIfTrue="1">
      <formula>"CW 3240-R7"</formula>
    </cfRule>
  </conditionalFormatting>
  <conditionalFormatting sqref="D88">
    <cfRule type="cellIs" priority="341" dxfId="279" operator="equal" stopIfTrue="1">
      <formula>"CW 2130-R11"</formula>
    </cfRule>
    <cfRule type="cellIs" priority="342" dxfId="279" operator="equal" stopIfTrue="1">
      <formula>"CW 3120-R2"</formula>
    </cfRule>
    <cfRule type="cellIs" priority="343" dxfId="279" operator="equal" stopIfTrue="1">
      <formula>"CW 3240-R7"</formula>
    </cfRule>
  </conditionalFormatting>
  <conditionalFormatting sqref="D90:D91">
    <cfRule type="cellIs" priority="338" dxfId="279" operator="equal" stopIfTrue="1">
      <formula>"CW 2130-R11"</formula>
    </cfRule>
    <cfRule type="cellIs" priority="339" dxfId="279" operator="equal" stopIfTrue="1">
      <formula>"CW 3120-R2"</formula>
    </cfRule>
    <cfRule type="cellIs" priority="340" dxfId="279" operator="equal" stopIfTrue="1">
      <formula>"CW 3240-R7"</formula>
    </cfRule>
  </conditionalFormatting>
  <conditionalFormatting sqref="D100">
    <cfRule type="cellIs" priority="335" dxfId="279" operator="equal" stopIfTrue="1">
      <formula>"CW 2130-R11"</formula>
    </cfRule>
    <cfRule type="cellIs" priority="336" dxfId="279" operator="equal" stopIfTrue="1">
      <formula>"CW 3120-R2"</formula>
    </cfRule>
    <cfRule type="cellIs" priority="337" dxfId="279" operator="equal" stopIfTrue="1">
      <formula>"CW 3240-R7"</formula>
    </cfRule>
  </conditionalFormatting>
  <conditionalFormatting sqref="D101">
    <cfRule type="cellIs" priority="332" dxfId="279" operator="equal" stopIfTrue="1">
      <formula>"CW 2130-R11"</formula>
    </cfRule>
    <cfRule type="cellIs" priority="333" dxfId="279" operator="equal" stopIfTrue="1">
      <formula>"CW 3120-R2"</formula>
    </cfRule>
    <cfRule type="cellIs" priority="334" dxfId="279" operator="equal" stopIfTrue="1">
      <formula>"CW 3240-R7"</formula>
    </cfRule>
  </conditionalFormatting>
  <conditionalFormatting sqref="D102">
    <cfRule type="cellIs" priority="329" dxfId="279" operator="equal" stopIfTrue="1">
      <formula>"CW 2130-R11"</formula>
    </cfRule>
    <cfRule type="cellIs" priority="330" dxfId="279" operator="equal" stopIfTrue="1">
      <formula>"CW 3120-R2"</formula>
    </cfRule>
    <cfRule type="cellIs" priority="331" dxfId="279" operator="equal" stopIfTrue="1">
      <formula>"CW 3240-R7"</formula>
    </cfRule>
  </conditionalFormatting>
  <conditionalFormatting sqref="D109">
    <cfRule type="cellIs" priority="323" dxfId="279" operator="equal" stopIfTrue="1">
      <formula>"CW 2130-R11"</formula>
    </cfRule>
    <cfRule type="cellIs" priority="324" dxfId="279" operator="equal" stopIfTrue="1">
      <formula>"CW 3120-R2"</formula>
    </cfRule>
    <cfRule type="cellIs" priority="325" dxfId="279" operator="equal" stopIfTrue="1">
      <formula>"CW 3240-R7"</formula>
    </cfRule>
  </conditionalFormatting>
  <conditionalFormatting sqref="D114">
    <cfRule type="cellIs" priority="317" dxfId="279" operator="equal" stopIfTrue="1">
      <formula>"CW 2130-R11"</formula>
    </cfRule>
    <cfRule type="cellIs" priority="318" dxfId="279" operator="equal" stopIfTrue="1">
      <formula>"CW 3120-R2"</formula>
    </cfRule>
    <cfRule type="cellIs" priority="319" dxfId="279" operator="equal" stopIfTrue="1">
      <formula>"CW 3240-R7"</formula>
    </cfRule>
  </conditionalFormatting>
  <conditionalFormatting sqref="D110">
    <cfRule type="cellIs" priority="314" dxfId="279" operator="equal" stopIfTrue="1">
      <formula>"CW 2130-R11"</formula>
    </cfRule>
    <cfRule type="cellIs" priority="315" dxfId="279" operator="equal" stopIfTrue="1">
      <formula>"CW 3120-R2"</formula>
    </cfRule>
    <cfRule type="cellIs" priority="316" dxfId="279" operator="equal" stopIfTrue="1">
      <formula>"CW 3240-R7"</formula>
    </cfRule>
  </conditionalFormatting>
  <conditionalFormatting sqref="D111">
    <cfRule type="cellIs" priority="311" dxfId="279" operator="equal" stopIfTrue="1">
      <formula>"CW 2130-R11"</formula>
    </cfRule>
    <cfRule type="cellIs" priority="312" dxfId="279" operator="equal" stopIfTrue="1">
      <formula>"CW 3120-R2"</formula>
    </cfRule>
    <cfRule type="cellIs" priority="313" dxfId="279" operator="equal" stopIfTrue="1">
      <formula>"CW 3240-R7"</formula>
    </cfRule>
  </conditionalFormatting>
  <conditionalFormatting sqref="D112">
    <cfRule type="cellIs" priority="308" dxfId="279" operator="equal" stopIfTrue="1">
      <formula>"CW 2130-R11"</formula>
    </cfRule>
    <cfRule type="cellIs" priority="309" dxfId="279" operator="equal" stopIfTrue="1">
      <formula>"CW 3120-R2"</formula>
    </cfRule>
    <cfRule type="cellIs" priority="310" dxfId="279" operator="equal" stopIfTrue="1">
      <formula>"CW 3240-R7"</formula>
    </cfRule>
  </conditionalFormatting>
  <conditionalFormatting sqref="D113">
    <cfRule type="cellIs" priority="305" dxfId="279" operator="equal" stopIfTrue="1">
      <formula>"CW 2130-R11"</formula>
    </cfRule>
    <cfRule type="cellIs" priority="306" dxfId="279" operator="equal" stopIfTrue="1">
      <formula>"CW 3120-R2"</formula>
    </cfRule>
    <cfRule type="cellIs" priority="307" dxfId="279" operator="equal" stopIfTrue="1">
      <formula>"CW 3240-R7"</formula>
    </cfRule>
  </conditionalFormatting>
  <conditionalFormatting sqref="D116:D118">
    <cfRule type="cellIs" priority="302" dxfId="279" operator="equal" stopIfTrue="1">
      <formula>"CW 2130-R11"</formula>
    </cfRule>
    <cfRule type="cellIs" priority="303" dxfId="279" operator="equal" stopIfTrue="1">
      <formula>"CW 3120-R2"</formula>
    </cfRule>
    <cfRule type="cellIs" priority="304" dxfId="279" operator="equal" stopIfTrue="1">
      <formula>"CW 3240-R7"</formula>
    </cfRule>
  </conditionalFormatting>
  <conditionalFormatting sqref="D119:D122">
    <cfRule type="cellIs" priority="299" dxfId="279" operator="equal" stopIfTrue="1">
      <formula>"CW 2130-R11"</formula>
    </cfRule>
    <cfRule type="cellIs" priority="300" dxfId="279" operator="equal" stopIfTrue="1">
      <formula>"CW 3120-R2"</formula>
    </cfRule>
    <cfRule type="cellIs" priority="301" dxfId="279" operator="equal" stopIfTrue="1">
      <formula>"CW 3240-R7"</formula>
    </cfRule>
  </conditionalFormatting>
  <conditionalFormatting sqref="D123">
    <cfRule type="cellIs" priority="296" dxfId="279" operator="equal" stopIfTrue="1">
      <formula>"CW 2130-R11"</formula>
    </cfRule>
    <cfRule type="cellIs" priority="297" dxfId="279" operator="equal" stopIfTrue="1">
      <formula>"CW 3120-R2"</formula>
    </cfRule>
    <cfRule type="cellIs" priority="298" dxfId="279" operator="equal" stopIfTrue="1">
      <formula>"CW 3240-R7"</formula>
    </cfRule>
  </conditionalFormatting>
  <conditionalFormatting sqref="D124">
    <cfRule type="cellIs" priority="293" dxfId="279" operator="equal" stopIfTrue="1">
      <formula>"CW 2130-R11"</formula>
    </cfRule>
    <cfRule type="cellIs" priority="294" dxfId="279" operator="equal" stopIfTrue="1">
      <formula>"CW 3120-R2"</formula>
    </cfRule>
    <cfRule type="cellIs" priority="295" dxfId="279" operator="equal" stopIfTrue="1">
      <formula>"CW 3240-R7"</formula>
    </cfRule>
  </conditionalFormatting>
  <conditionalFormatting sqref="D125:D127">
    <cfRule type="cellIs" priority="290" dxfId="279" operator="equal" stopIfTrue="1">
      <formula>"CW 2130-R11"</formula>
    </cfRule>
    <cfRule type="cellIs" priority="291" dxfId="279" operator="equal" stopIfTrue="1">
      <formula>"CW 3120-R2"</formula>
    </cfRule>
    <cfRule type="cellIs" priority="292" dxfId="279" operator="equal" stopIfTrue="1">
      <formula>"CW 3240-R7"</formula>
    </cfRule>
  </conditionalFormatting>
  <conditionalFormatting sqref="D128:D129">
    <cfRule type="cellIs" priority="287" dxfId="279" operator="equal" stopIfTrue="1">
      <formula>"CW 2130-R11"</formula>
    </cfRule>
    <cfRule type="cellIs" priority="288" dxfId="279" operator="equal" stopIfTrue="1">
      <formula>"CW 3120-R2"</formula>
    </cfRule>
    <cfRule type="cellIs" priority="289" dxfId="279" operator="equal" stopIfTrue="1">
      <formula>"CW 3240-R7"</formula>
    </cfRule>
  </conditionalFormatting>
  <conditionalFormatting sqref="D130:D132">
    <cfRule type="cellIs" priority="284" dxfId="279" operator="equal" stopIfTrue="1">
      <formula>"CW 2130-R11"</formula>
    </cfRule>
    <cfRule type="cellIs" priority="285" dxfId="279" operator="equal" stopIfTrue="1">
      <formula>"CW 3120-R2"</formula>
    </cfRule>
    <cfRule type="cellIs" priority="286" dxfId="279" operator="equal" stopIfTrue="1">
      <formula>"CW 3240-R7"</formula>
    </cfRule>
  </conditionalFormatting>
  <conditionalFormatting sqref="D133">
    <cfRule type="cellIs" priority="281" dxfId="279" operator="equal" stopIfTrue="1">
      <formula>"CW 2130-R11"</formula>
    </cfRule>
    <cfRule type="cellIs" priority="282" dxfId="279" operator="equal" stopIfTrue="1">
      <formula>"CW 3120-R2"</formula>
    </cfRule>
    <cfRule type="cellIs" priority="283" dxfId="279" operator="equal" stopIfTrue="1">
      <formula>"CW 3240-R7"</formula>
    </cfRule>
  </conditionalFormatting>
  <conditionalFormatting sqref="D135">
    <cfRule type="cellIs" priority="278" dxfId="279" operator="equal" stopIfTrue="1">
      <formula>"CW 2130-R11"</formula>
    </cfRule>
    <cfRule type="cellIs" priority="279" dxfId="279" operator="equal" stopIfTrue="1">
      <formula>"CW 3120-R2"</formula>
    </cfRule>
    <cfRule type="cellIs" priority="280" dxfId="279" operator="equal" stopIfTrue="1">
      <formula>"CW 3240-R7"</formula>
    </cfRule>
  </conditionalFormatting>
  <conditionalFormatting sqref="D137">
    <cfRule type="cellIs" priority="275" dxfId="279" operator="equal" stopIfTrue="1">
      <formula>"CW 2130-R11"</formula>
    </cfRule>
    <cfRule type="cellIs" priority="276" dxfId="279" operator="equal" stopIfTrue="1">
      <formula>"CW 3120-R2"</formula>
    </cfRule>
    <cfRule type="cellIs" priority="277" dxfId="279" operator="equal" stopIfTrue="1">
      <formula>"CW 3240-R7"</formula>
    </cfRule>
  </conditionalFormatting>
  <conditionalFormatting sqref="D138:D142">
    <cfRule type="cellIs" priority="272" dxfId="279" operator="equal" stopIfTrue="1">
      <formula>"CW 2130-R11"</formula>
    </cfRule>
    <cfRule type="cellIs" priority="273" dxfId="279" operator="equal" stopIfTrue="1">
      <formula>"CW 3120-R2"</formula>
    </cfRule>
    <cfRule type="cellIs" priority="274" dxfId="279" operator="equal" stopIfTrue="1">
      <formula>"CW 3240-R7"</formula>
    </cfRule>
  </conditionalFormatting>
  <conditionalFormatting sqref="D143:D145">
    <cfRule type="cellIs" priority="269" dxfId="279" operator="equal" stopIfTrue="1">
      <formula>"CW 2130-R11"</formula>
    </cfRule>
    <cfRule type="cellIs" priority="270" dxfId="279" operator="equal" stopIfTrue="1">
      <formula>"CW 3120-R2"</formula>
    </cfRule>
    <cfRule type="cellIs" priority="271" dxfId="279" operator="equal" stopIfTrue="1">
      <formula>"CW 3240-R7"</formula>
    </cfRule>
  </conditionalFormatting>
  <conditionalFormatting sqref="D152">
    <cfRule type="cellIs" priority="266" dxfId="279" operator="equal" stopIfTrue="1">
      <formula>"CW 2130-R11"</formula>
    </cfRule>
    <cfRule type="cellIs" priority="267" dxfId="279" operator="equal" stopIfTrue="1">
      <formula>"CW 3120-R2"</formula>
    </cfRule>
    <cfRule type="cellIs" priority="268" dxfId="279" operator="equal" stopIfTrue="1">
      <formula>"CW 3240-R7"</formula>
    </cfRule>
  </conditionalFormatting>
  <conditionalFormatting sqref="D153">
    <cfRule type="cellIs" priority="263" dxfId="279" operator="equal" stopIfTrue="1">
      <formula>"CW 2130-R11"</formula>
    </cfRule>
    <cfRule type="cellIs" priority="264" dxfId="279" operator="equal" stopIfTrue="1">
      <formula>"CW 3120-R2"</formula>
    </cfRule>
    <cfRule type="cellIs" priority="265" dxfId="279" operator="equal" stopIfTrue="1">
      <formula>"CW 3240-R7"</formula>
    </cfRule>
  </conditionalFormatting>
  <conditionalFormatting sqref="D154">
    <cfRule type="cellIs" priority="260" dxfId="279" operator="equal" stopIfTrue="1">
      <formula>"CW 2130-R11"</formula>
    </cfRule>
    <cfRule type="cellIs" priority="261" dxfId="279" operator="equal" stopIfTrue="1">
      <formula>"CW 3120-R2"</formula>
    </cfRule>
    <cfRule type="cellIs" priority="262" dxfId="279" operator="equal" stopIfTrue="1">
      <formula>"CW 3240-R7"</formula>
    </cfRule>
  </conditionalFormatting>
  <conditionalFormatting sqref="D161">
    <cfRule type="cellIs" priority="254" dxfId="279" operator="equal" stopIfTrue="1">
      <formula>"CW 2130-R11"</formula>
    </cfRule>
    <cfRule type="cellIs" priority="255" dxfId="279" operator="equal" stopIfTrue="1">
      <formula>"CW 3120-R2"</formula>
    </cfRule>
    <cfRule type="cellIs" priority="256" dxfId="279" operator="equal" stopIfTrue="1">
      <formula>"CW 3240-R7"</formula>
    </cfRule>
  </conditionalFormatting>
  <conditionalFormatting sqref="D162">
    <cfRule type="cellIs" priority="248" dxfId="279" operator="equal" stopIfTrue="1">
      <formula>"CW 2130-R11"</formula>
    </cfRule>
    <cfRule type="cellIs" priority="249" dxfId="279" operator="equal" stopIfTrue="1">
      <formula>"CW 3120-R2"</formula>
    </cfRule>
    <cfRule type="cellIs" priority="250" dxfId="279" operator="equal" stopIfTrue="1">
      <formula>"CW 3240-R7"</formula>
    </cfRule>
  </conditionalFormatting>
  <conditionalFormatting sqref="D166:D167">
    <cfRule type="cellIs" priority="233" dxfId="279" operator="equal" stopIfTrue="1">
      <formula>"CW 2130-R11"</formula>
    </cfRule>
    <cfRule type="cellIs" priority="234" dxfId="279" operator="equal" stopIfTrue="1">
      <formula>"CW 3120-R2"</formula>
    </cfRule>
    <cfRule type="cellIs" priority="235" dxfId="279" operator="equal" stopIfTrue="1">
      <formula>"CW 3240-R7"</formula>
    </cfRule>
  </conditionalFormatting>
  <conditionalFormatting sqref="D169:D172">
    <cfRule type="cellIs" priority="230" dxfId="279" operator="equal" stopIfTrue="1">
      <formula>"CW 2130-R11"</formula>
    </cfRule>
    <cfRule type="cellIs" priority="231" dxfId="279" operator="equal" stopIfTrue="1">
      <formula>"CW 3120-R2"</formula>
    </cfRule>
    <cfRule type="cellIs" priority="232" dxfId="279" operator="equal" stopIfTrue="1">
      <formula>"CW 3240-R7"</formula>
    </cfRule>
  </conditionalFormatting>
  <conditionalFormatting sqref="D173">
    <cfRule type="cellIs" priority="227" dxfId="279" operator="equal" stopIfTrue="1">
      <formula>"CW 2130-R11"</formula>
    </cfRule>
    <cfRule type="cellIs" priority="228" dxfId="279" operator="equal" stopIfTrue="1">
      <formula>"CW 3120-R2"</formula>
    </cfRule>
    <cfRule type="cellIs" priority="229" dxfId="279" operator="equal" stopIfTrue="1">
      <formula>"CW 3240-R7"</formula>
    </cfRule>
  </conditionalFormatting>
  <conditionalFormatting sqref="D174">
    <cfRule type="cellIs" priority="224" dxfId="279" operator="equal" stopIfTrue="1">
      <formula>"CW 2130-R11"</formula>
    </cfRule>
    <cfRule type="cellIs" priority="225" dxfId="279" operator="equal" stopIfTrue="1">
      <formula>"CW 3120-R2"</formula>
    </cfRule>
    <cfRule type="cellIs" priority="226" dxfId="279" operator="equal" stopIfTrue="1">
      <formula>"CW 3240-R7"</formula>
    </cfRule>
  </conditionalFormatting>
  <conditionalFormatting sqref="D175:D177">
    <cfRule type="cellIs" priority="221" dxfId="279" operator="equal" stopIfTrue="1">
      <formula>"CW 2130-R11"</formula>
    </cfRule>
    <cfRule type="cellIs" priority="222" dxfId="279" operator="equal" stopIfTrue="1">
      <formula>"CW 3120-R2"</formula>
    </cfRule>
    <cfRule type="cellIs" priority="223" dxfId="279" operator="equal" stopIfTrue="1">
      <formula>"CW 3240-R7"</formula>
    </cfRule>
  </conditionalFormatting>
  <conditionalFormatting sqref="D178:D179">
    <cfRule type="cellIs" priority="218" dxfId="279" operator="equal" stopIfTrue="1">
      <formula>"CW 2130-R11"</formula>
    </cfRule>
    <cfRule type="cellIs" priority="219" dxfId="279" operator="equal" stopIfTrue="1">
      <formula>"CW 3120-R2"</formula>
    </cfRule>
    <cfRule type="cellIs" priority="220" dxfId="279" operator="equal" stopIfTrue="1">
      <formula>"CW 3240-R7"</formula>
    </cfRule>
  </conditionalFormatting>
  <conditionalFormatting sqref="D180:D182">
    <cfRule type="cellIs" priority="215" dxfId="279" operator="equal" stopIfTrue="1">
      <formula>"CW 2130-R11"</formula>
    </cfRule>
    <cfRule type="cellIs" priority="216" dxfId="279" operator="equal" stopIfTrue="1">
      <formula>"CW 3120-R2"</formula>
    </cfRule>
    <cfRule type="cellIs" priority="217" dxfId="279" operator="equal" stopIfTrue="1">
      <formula>"CW 3240-R7"</formula>
    </cfRule>
  </conditionalFormatting>
  <conditionalFormatting sqref="D183">
    <cfRule type="cellIs" priority="212" dxfId="279" operator="equal" stopIfTrue="1">
      <formula>"CW 2130-R11"</formula>
    </cfRule>
    <cfRule type="cellIs" priority="213" dxfId="279" operator="equal" stopIfTrue="1">
      <formula>"CW 3120-R2"</formula>
    </cfRule>
    <cfRule type="cellIs" priority="214" dxfId="279" operator="equal" stopIfTrue="1">
      <formula>"CW 3240-R7"</formula>
    </cfRule>
  </conditionalFormatting>
  <conditionalFormatting sqref="D185">
    <cfRule type="cellIs" priority="209" dxfId="279" operator="equal" stopIfTrue="1">
      <formula>"CW 2130-R11"</formula>
    </cfRule>
    <cfRule type="cellIs" priority="210" dxfId="279" operator="equal" stopIfTrue="1">
      <formula>"CW 3120-R2"</formula>
    </cfRule>
    <cfRule type="cellIs" priority="211" dxfId="279" operator="equal" stopIfTrue="1">
      <formula>"CW 3240-R7"</formula>
    </cfRule>
  </conditionalFormatting>
  <conditionalFormatting sqref="D191">
    <cfRule type="cellIs" priority="206" dxfId="279" operator="equal" stopIfTrue="1">
      <formula>"CW 2130-R11"</formula>
    </cfRule>
    <cfRule type="cellIs" priority="207" dxfId="279" operator="equal" stopIfTrue="1">
      <formula>"CW 3120-R2"</formula>
    </cfRule>
    <cfRule type="cellIs" priority="208" dxfId="279" operator="equal" stopIfTrue="1">
      <formula>"CW 3240-R7"</formula>
    </cfRule>
  </conditionalFormatting>
  <conditionalFormatting sqref="D192:D195">
    <cfRule type="cellIs" priority="203" dxfId="279" operator="equal" stopIfTrue="1">
      <formula>"CW 2130-R11"</formula>
    </cfRule>
    <cfRule type="cellIs" priority="204" dxfId="279" operator="equal" stopIfTrue="1">
      <formula>"CW 3120-R2"</formula>
    </cfRule>
    <cfRule type="cellIs" priority="205" dxfId="279" operator="equal" stopIfTrue="1">
      <formula>"CW 3240-R7"</formula>
    </cfRule>
  </conditionalFormatting>
  <conditionalFormatting sqref="D196:D198">
    <cfRule type="cellIs" priority="200" dxfId="279" operator="equal" stopIfTrue="1">
      <formula>"CW 2130-R11"</formula>
    </cfRule>
    <cfRule type="cellIs" priority="201" dxfId="279" operator="equal" stopIfTrue="1">
      <formula>"CW 3120-R2"</formula>
    </cfRule>
    <cfRule type="cellIs" priority="202" dxfId="279" operator="equal" stopIfTrue="1">
      <formula>"CW 3240-R7"</formula>
    </cfRule>
  </conditionalFormatting>
  <conditionalFormatting sqref="D115">
    <cfRule type="cellIs" priority="197" dxfId="279" operator="equal" stopIfTrue="1">
      <formula>"CW 2130-R11"</formula>
    </cfRule>
    <cfRule type="cellIs" priority="198" dxfId="279" operator="equal" stopIfTrue="1">
      <formula>"CW 3120-R2"</formula>
    </cfRule>
    <cfRule type="cellIs" priority="199" dxfId="279" operator="equal" stopIfTrue="1">
      <formula>"CW 3240-R7"</formula>
    </cfRule>
  </conditionalFormatting>
  <conditionalFormatting sqref="D165">
    <cfRule type="cellIs" priority="194" dxfId="279" operator="equal" stopIfTrue="1">
      <formula>"CW 2130-R11"</formula>
    </cfRule>
    <cfRule type="cellIs" priority="195" dxfId="279" operator="equal" stopIfTrue="1">
      <formula>"CW 3120-R2"</formula>
    </cfRule>
    <cfRule type="cellIs" priority="196" dxfId="279" operator="equal" stopIfTrue="1">
      <formula>"CW 3240-R7"</formula>
    </cfRule>
  </conditionalFormatting>
  <conditionalFormatting sqref="D146">
    <cfRule type="cellIs" priority="191" dxfId="279" operator="equal" stopIfTrue="1">
      <formula>"CW 2130-R11"</formula>
    </cfRule>
    <cfRule type="cellIs" priority="192" dxfId="279" operator="equal" stopIfTrue="1">
      <formula>"CW 3120-R2"</formula>
    </cfRule>
    <cfRule type="cellIs" priority="193" dxfId="279" operator="equal" stopIfTrue="1">
      <formula>"CW 3240-R7"</formula>
    </cfRule>
  </conditionalFormatting>
  <conditionalFormatting sqref="D168">
    <cfRule type="cellIs" priority="185" dxfId="279" operator="equal" stopIfTrue="1">
      <formula>"CW 2130-R11"</formula>
    </cfRule>
    <cfRule type="cellIs" priority="186" dxfId="279" operator="equal" stopIfTrue="1">
      <formula>"CW 3120-R2"</formula>
    </cfRule>
    <cfRule type="cellIs" priority="187" dxfId="279" operator="equal" stopIfTrue="1">
      <formula>"CW 3240-R7"</formula>
    </cfRule>
  </conditionalFormatting>
  <conditionalFormatting sqref="D201">
    <cfRule type="cellIs" priority="182" dxfId="279" operator="equal" stopIfTrue="1">
      <formula>"CW 2130-R11"</formula>
    </cfRule>
    <cfRule type="cellIs" priority="183" dxfId="279" operator="equal" stopIfTrue="1">
      <formula>"CW 3120-R2"</formula>
    </cfRule>
    <cfRule type="cellIs" priority="184" dxfId="279" operator="equal" stopIfTrue="1">
      <formula>"CW 3240-R7"</formula>
    </cfRule>
  </conditionalFormatting>
  <conditionalFormatting sqref="D199">
    <cfRule type="cellIs" priority="179" dxfId="279" operator="equal" stopIfTrue="1">
      <formula>"CW 2130-R11"</formula>
    </cfRule>
    <cfRule type="cellIs" priority="180" dxfId="279" operator="equal" stopIfTrue="1">
      <formula>"CW 3120-R2"</formula>
    </cfRule>
    <cfRule type="cellIs" priority="181" dxfId="279" operator="equal" stopIfTrue="1">
      <formula>"CW 3240-R7"</formula>
    </cfRule>
  </conditionalFormatting>
  <conditionalFormatting sqref="D187">
    <cfRule type="cellIs" priority="174" dxfId="279" operator="equal" stopIfTrue="1">
      <formula>"CW 3120-R2"</formula>
    </cfRule>
    <cfRule type="cellIs" priority="175" dxfId="279" operator="equal" stopIfTrue="1">
      <formula>"CW 3240-R7"</formula>
    </cfRule>
  </conditionalFormatting>
  <conditionalFormatting sqref="D36">
    <cfRule type="cellIs" priority="162" dxfId="279" operator="equal" stopIfTrue="1">
      <formula>"CW 2130-R11"</formula>
    </cfRule>
    <cfRule type="cellIs" priority="163" dxfId="279" operator="equal" stopIfTrue="1">
      <formula>"CW 3120-R2"</formula>
    </cfRule>
    <cfRule type="cellIs" priority="164" dxfId="279" operator="equal" stopIfTrue="1">
      <formula>"CW 3240-R7"</formula>
    </cfRule>
  </conditionalFormatting>
  <conditionalFormatting sqref="D51">
    <cfRule type="cellIs" priority="150" dxfId="279" operator="equal" stopIfTrue="1">
      <formula>"CW 2130-R11"</formula>
    </cfRule>
    <cfRule type="cellIs" priority="151" dxfId="279" operator="equal" stopIfTrue="1">
      <formula>"CW 3120-R2"</formula>
    </cfRule>
    <cfRule type="cellIs" priority="152" dxfId="279" operator="equal" stopIfTrue="1">
      <formula>"CW 3240-R7"</formula>
    </cfRule>
  </conditionalFormatting>
  <conditionalFormatting sqref="D49:D50">
    <cfRule type="cellIs" priority="153" dxfId="279" operator="equal" stopIfTrue="1">
      <formula>"CW 2130-R11"</formula>
    </cfRule>
    <cfRule type="cellIs" priority="154" dxfId="279" operator="equal" stopIfTrue="1">
      <formula>"CW 3120-R2"</formula>
    </cfRule>
    <cfRule type="cellIs" priority="155" dxfId="279" operator="equal" stopIfTrue="1">
      <formula>"CW 3240-R7"</formula>
    </cfRule>
  </conditionalFormatting>
  <conditionalFormatting sqref="D66:D67">
    <cfRule type="cellIs" priority="147" dxfId="279" operator="equal" stopIfTrue="1">
      <formula>"CW 2130-R11"</formula>
    </cfRule>
    <cfRule type="cellIs" priority="148" dxfId="279" operator="equal" stopIfTrue="1">
      <formula>"CW 3120-R2"</formula>
    </cfRule>
    <cfRule type="cellIs" priority="149" dxfId="279" operator="equal" stopIfTrue="1">
      <formula>"CW 3240-R7"</formula>
    </cfRule>
  </conditionalFormatting>
  <conditionalFormatting sqref="D74">
    <cfRule type="cellIs" priority="143" dxfId="279" operator="equal" stopIfTrue="1">
      <formula>"CW 3120-R2"</formula>
    </cfRule>
    <cfRule type="cellIs" priority="144" dxfId="279" operator="equal" stopIfTrue="1">
      <formula>"CW 3240-R7"</formula>
    </cfRule>
  </conditionalFormatting>
  <conditionalFormatting sqref="D37">
    <cfRule type="cellIs" priority="137" dxfId="279" operator="equal" stopIfTrue="1">
      <formula>"CW 2130-R11"</formula>
    </cfRule>
    <cfRule type="cellIs" priority="138" dxfId="279" operator="equal" stopIfTrue="1">
      <formula>"CW 3120-R2"</formula>
    </cfRule>
    <cfRule type="cellIs" priority="139" dxfId="279" operator="equal" stopIfTrue="1">
      <formula>"CW 3240-R7"</formula>
    </cfRule>
  </conditionalFormatting>
  <conditionalFormatting sqref="D35">
    <cfRule type="cellIs" priority="134" dxfId="279" operator="equal" stopIfTrue="1">
      <formula>"CW 2130-R11"</formula>
    </cfRule>
    <cfRule type="cellIs" priority="135" dxfId="279" operator="equal" stopIfTrue="1">
      <formula>"CW 3120-R2"</formula>
    </cfRule>
    <cfRule type="cellIs" priority="136" dxfId="279" operator="equal" stopIfTrue="1">
      <formula>"CW 3240-R7"</formula>
    </cfRule>
  </conditionalFormatting>
  <conditionalFormatting sqref="D207:D212">
    <cfRule type="cellIs" priority="61" dxfId="279" operator="equal" stopIfTrue="1">
      <formula>"CW 3120-R2"</formula>
    </cfRule>
    <cfRule type="cellIs" priority="62" dxfId="279" operator="equal" stopIfTrue="1">
      <formula>"CW 3240-R7"</formula>
    </cfRule>
  </conditionalFormatting>
  <conditionalFormatting sqref="D206">
    <cfRule type="cellIs" priority="59" dxfId="279" operator="equal" stopIfTrue="1">
      <formula>"CW 3120-R2"</formula>
    </cfRule>
    <cfRule type="cellIs" priority="60" dxfId="279" operator="equal" stopIfTrue="1">
      <formula>"CW 3240-R7"</formula>
    </cfRule>
  </conditionalFormatting>
  <conditionalFormatting sqref="D216:D221">
    <cfRule type="cellIs" priority="57" dxfId="279" operator="equal" stopIfTrue="1">
      <formula>"CW 3120-R2"</formula>
    </cfRule>
    <cfRule type="cellIs" priority="58" dxfId="279" operator="equal" stopIfTrue="1">
      <formula>"CW 3240-R7"</formula>
    </cfRule>
  </conditionalFormatting>
  <conditionalFormatting sqref="D215">
    <cfRule type="cellIs" priority="55" dxfId="279" operator="equal" stopIfTrue="1">
      <formula>"CW 3120-R2"</formula>
    </cfRule>
    <cfRule type="cellIs" priority="56" dxfId="279" operator="equal" stopIfTrue="1">
      <formula>"CW 3240-R7"</formula>
    </cfRule>
  </conditionalFormatting>
  <conditionalFormatting sqref="D92">
    <cfRule type="cellIs" priority="39" dxfId="279" operator="equal" stopIfTrue="1">
      <formula>"CW 3120-R2"</formula>
    </cfRule>
    <cfRule type="cellIs" priority="40" dxfId="279" operator="equal" stopIfTrue="1">
      <formula>"CW 3240-R7"</formula>
    </cfRule>
  </conditionalFormatting>
  <conditionalFormatting sqref="D52:D53">
    <cfRule type="cellIs" priority="34" dxfId="279" operator="equal" stopIfTrue="1">
      <formula>"CW 2130-R11"</formula>
    </cfRule>
    <cfRule type="cellIs" priority="35" dxfId="279" operator="equal" stopIfTrue="1">
      <formula>"CW 3120-R2"</formula>
    </cfRule>
    <cfRule type="cellIs" priority="36" dxfId="279" operator="equal" stopIfTrue="1">
      <formula>"CW 3240-R7"</formula>
    </cfRule>
  </conditionalFormatting>
  <conditionalFormatting sqref="D12">
    <cfRule type="cellIs" priority="28" dxfId="279" operator="equal" stopIfTrue="1">
      <formula>"CW 2130-R11"</formula>
    </cfRule>
    <cfRule type="cellIs" priority="29" dxfId="279" operator="equal" stopIfTrue="1">
      <formula>"CW 3120-R2"</formula>
    </cfRule>
    <cfRule type="cellIs" priority="30" dxfId="279" operator="equal" stopIfTrue="1">
      <formula>"CW 3240-R7"</formula>
    </cfRule>
  </conditionalFormatting>
  <conditionalFormatting sqref="D13">
    <cfRule type="cellIs" priority="25" dxfId="279" operator="equal" stopIfTrue="1">
      <formula>"CW 2130-R11"</formula>
    </cfRule>
    <cfRule type="cellIs" priority="26" dxfId="279" operator="equal" stopIfTrue="1">
      <formula>"CW 3120-R2"</formula>
    </cfRule>
    <cfRule type="cellIs" priority="27" dxfId="279" operator="equal" stopIfTrue="1">
      <formula>"CW 3240-R7"</formula>
    </cfRule>
  </conditionalFormatting>
  <conditionalFormatting sqref="D14">
    <cfRule type="cellIs" priority="22" dxfId="279" operator="equal" stopIfTrue="1">
      <formula>"CW 2130-R11"</formula>
    </cfRule>
    <cfRule type="cellIs" priority="23" dxfId="279" operator="equal" stopIfTrue="1">
      <formula>"CW 3120-R2"</formula>
    </cfRule>
    <cfRule type="cellIs" priority="24" dxfId="279" operator="equal" stopIfTrue="1">
      <formula>"CW 3240-R7"</formula>
    </cfRule>
  </conditionalFormatting>
  <conditionalFormatting sqref="D15:D18">
    <cfRule type="cellIs" priority="19" dxfId="279" operator="equal" stopIfTrue="1">
      <formula>"CW 2130-R11"</formula>
    </cfRule>
    <cfRule type="cellIs" priority="20" dxfId="279" operator="equal" stopIfTrue="1">
      <formula>"CW 3120-R2"</formula>
    </cfRule>
    <cfRule type="cellIs" priority="21" dxfId="279" operator="equal" stopIfTrue="1">
      <formula>"CW 3240-R7"</formula>
    </cfRule>
  </conditionalFormatting>
  <conditionalFormatting sqref="D98">
    <cfRule type="cellIs" priority="13" dxfId="279" operator="equal" stopIfTrue="1">
      <formula>"CW 2130-R11"</formula>
    </cfRule>
    <cfRule type="cellIs" priority="14" dxfId="279" operator="equal" stopIfTrue="1">
      <formula>"CW 3120-R2"</formula>
    </cfRule>
    <cfRule type="cellIs" priority="15" dxfId="279" operator="equal" stopIfTrue="1">
      <formula>"CW 3240-R7"</formula>
    </cfRule>
  </conditionalFormatting>
  <conditionalFormatting sqref="D150">
    <cfRule type="cellIs" priority="10" dxfId="279" operator="equal" stopIfTrue="1">
      <formula>"CW 2130-R11"</formula>
    </cfRule>
    <cfRule type="cellIs" priority="11" dxfId="279" operator="equal" stopIfTrue="1">
      <formula>"CW 3120-R2"</formula>
    </cfRule>
    <cfRule type="cellIs" priority="12" dxfId="279" operator="equal" stopIfTrue="1">
      <formula>"CW 3240-R7"</formula>
    </cfRule>
  </conditionalFormatting>
  <conditionalFormatting sqref="D86">
    <cfRule type="cellIs" priority="7" dxfId="279" operator="equal" stopIfTrue="1">
      <formula>"CW 2130-R11"</formula>
    </cfRule>
    <cfRule type="cellIs" priority="8" dxfId="279" operator="equal" stopIfTrue="1">
      <formula>"CW 3120-R2"</formula>
    </cfRule>
    <cfRule type="cellIs" priority="9" dxfId="279" operator="equal" stopIfTrue="1">
      <formula>"CW 3240-R7"</formula>
    </cfRule>
  </conditionalFormatting>
  <conditionalFormatting sqref="D164">
    <cfRule type="cellIs" priority="4" dxfId="279" operator="equal" stopIfTrue="1">
      <formula>"CW 2130-R11"</formula>
    </cfRule>
    <cfRule type="cellIs" priority="5" dxfId="279" operator="equal" stopIfTrue="1">
      <formula>"CW 3120-R2"</formula>
    </cfRule>
    <cfRule type="cellIs" priority="6" dxfId="279" operator="equal" stopIfTrue="1">
      <formula>"CW 3240-R7"</formula>
    </cfRule>
  </conditionalFormatting>
  <conditionalFormatting sqref="D94">
    <cfRule type="cellIs" priority="1" dxfId="279" operator="equal" stopIfTrue="1">
      <formula>"CW 2130-R11"</formula>
    </cfRule>
    <cfRule type="cellIs" priority="2" dxfId="279" operator="equal" stopIfTrue="1">
      <formula>"CW 3120-R2"</formula>
    </cfRule>
    <cfRule type="cellIs" priority="3" dxfId="279" operator="equal" stopIfTrue="1">
      <formula>"CW 3240-R7"</formula>
    </cfRule>
  </conditionalFormatting>
  <dataValidations count="5">
    <dataValidation type="decimal" operator="equal" allowBlank="1" showInputMessage="1" showErrorMessage="1" prompt="Enter the Approx. Quantity&#10;" errorTitle="ENTRY ERROR!" error="Approx. Quantity  for this Item &#10;must be a whole number. " sqref="F150 F20 F24 F26 F29:F30 F41 F43 F72:F74 F55 F58 F60 F66:F67 F69 F76 F63:F64 F101 F107 F111 F113 F116:F118 F121:F124 F127 F129 F131:F133 F135 F137 F109 F153 F159 F103:F105 F171:F174 F177 F179 F181:F183 F193:F198 F191 F166:F167 F139:F146 F185 F161 F155:F157 F22 F8 F91 F33:F38 F221 F209 F206 F212 F218 F215 F45:F48 F11 F13 F15:F18 F51 F98 F80:F88 F164">
      <formula1>IF(F150&gt;=0,ROUND(F150,0),0)</formula1>
    </dataValidation>
    <dataValidation type="decimal" operator="equal" allowBlank="1" showInputMessage="1" showErrorMessage="1" prompt="Enter your Unit Bid Price.&#10;You do not need to type in the &quot;$&quot;" errorTitle="ENTRY ERROR!" error="Unit Price must be greater than 0&#10;and cannot include fractions of a cent" sqref="G80:G88 G20 G24 G26 G29:G30 G41 G43 G72:G74 G55 G58 G60 G66:G67 G69 G76 G78 G63:G64 G101 G107 G111 G113 G116:G118 G121:G124 G127 G129 G131:G133 G135 G137 G109 G153 G159 G171:G174 G177 G179 G181:G183 G193:G199 G191 G166:G168 G139:G146 G103:G105 G201 G185 G161 G188:G189 G155:G157 G22 G8 G33:G38 G221 G209 G206 G212 G218 G215 G53 G45:G48 G91:G92 G11 G13 G15:G18 G51 G98 G150 G163:G164 G94">
      <formula1>IF(G80&gt;=0.01,ROUND(G80,2),0.01)</formula1>
    </dataValidation>
    <dataValidation type="custom" allowBlank="1" showInputMessage="1" showErrorMessage="1" error="If you can enter a Unit  Price in this cell, pLease contact the Contract Administrator immediately!" sqref="G10 G52 G12 G19 G21 G23 G25 G27:G28 G31 G39:G40 G42 G44 G57 G59 G49:G50 G61:G62 G68 G70:G71 G79 G90 G100 G102 G108 G106 G110 G112 G192 G119 G125:G126 G128 G130 G138 G152 G154 G160 G158 G114:G115 G169 G175:G176 G178 G180 G162 G165 G187 G65 G207:G208 G205 G210:G211 G216:G217 G214 G219:G220 G14">
      <formula1>"isblank(G3)"</formula1>
    </dataValidation>
    <dataValidation type="decimal" operator="equal" allowBlank="1" showInputMessage="1" showErrorMessage="1" prompt="Enter the Approx. Quantity&#10;One decimal place is allowed" errorTitle="ENTRY ERROR!" error="Approx. Quantity  for this Item &#10;must  be &gt; 0 and have no more than 1 decimal" sqref="F78">
      <formula1>IF(F78&gt;=0.1,ROUND(F78,1),0.1)</formula1>
    </dataValidation>
    <dataValidation type="decimal" operator="greaterThan" allowBlank="1" showErrorMessage="1" prompt="Enter your Unit Bid Price.&#10;You do not need to type in the &quot;$&quot;" errorTitle="Illegal Entry" error="Unit Prices must be greater than 0. " sqref="G77">
      <formula1>0</formula1>
    </dataValidation>
  </dataValidations>
  <printOptions/>
  <pageMargins left="0.5" right="0.5" top="0.75" bottom="0.75" header="0.25" footer="0.25"/>
  <pageSetup horizontalDpi="600" verticalDpi="600" orientation="portrait" scale="71" r:id="rId1"/>
  <headerFooter alignWithMargins="0">
    <oddHeader>&amp;L&amp;10The City of Winnipeg
Bid Opportunity No. 262-2016 
&amp;XTemplate Version: C420160226-RW&amp;R&amp;10Bid Submission
Page &amp;P+3 of 17</oddHeader>
    <oddFooter xml:space="preserve">&amp;R__________________
Name of Bidder                    </oddFooter>
  </headerFooter>
  <rowBreaks count="9" manualBreakCount="9">
    <brk id="30" min="1" max="7" man="1"/>
    <brk id="55" min="1" max="7" man="1"/>
    <brk id="78" min="1" max="7" man="1"/>
    <brk id="95" max="7" man="1"/>
    <brk id="124" min="1" max="7" man="1"/>
    <brk id="147" max="7" man="1"/>
    <brk id="174" min="1" max="7" man="1"/>
    <brk id="202" min="1" max="7" man="1"/>
    <brk id="222"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City of Winnipeg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Public Works Engineering</dc:creator>
  <cp:keywords/>
  <dc:description>Reviewed by:C.D.H
Date:4/12/2016
File Size:175,104
File Size 129,536</dc:description>
  <cp:lastModifiedBy>Heide, Chris</cp:lastModifiedBy>
  <cp:lastPrinted>2016-04-11T13:08:03Z</cp:lastPrinted>
  <dcterms:created xsi:type="dcterms:W3CDTF">1999-03-31T15:44:33Z</dcterms:created>
  <dcterms:modified xsi:type="dcterms:W3CDTF">2016-04-12T18:07:13Z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lpwstr>C420140606-RW</vt:lpwstr>
  </property>
  <property fmtid="{D5CDD505-2E9C-101B-9397-08002B2CF9AE}" pid="3" name="_NewReviewCycle">
    <vt:lpwstr/>
  </property>
</Properties>
</file>