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3800" windowHeight="12408" firstSheet="1" activeTab="1"/>
  </bookViews>
  <sheets>
    <sheet name="Instructions" sheetId="1" state="hidden" r:id="rId1"/>
    <sheet name="FORM B - PRICES W PROV FU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PROV FUND'!#REF!</definedName>
    <definedName name="HEADER">#REF!</definedName>
    <definedName name="PAGE1OF13" localSheetId="1">'FORM B - PRICES W PROV FUND'!#REF!</definedName>
    <definedName name="PAGE1OF13">#REF!</definedName>
    <definedName name="_xlnm.Print_Area" localSheetId="1">'FORM B - PRICES W PROV FUND'!$B$6:$H$505</definedName>
    <definedName name="_xlnm.Print_Area" localSheetId="0">'Instructions'!$A$1:$I$25</definedName>
    <definedName name="_xlnm.Print_Titles" localSheetId="1">'FORM B - PRICES W PROV FUND'!$1:$5</definedName>
    <definedName name="TEMP" localSheetId="1">'FORM B - PRICES W PROV FUND'!#REF!</definedName>
    <definedName name="TEMP">#REF!</definedName>
    <definedName name="TENDERNO.181-" localSheetId="1">'FORM B - PRICES W PROV FUND'!#REF!</definedName>
    <definedName name="TENDERNO.181-">#REF!</definedName>
    <definedName name="TENDERSUBMISSI" localSheetId="1">'FORM B - PRICES W PROV FUND'!#REF!</definedName>
    <definedName name="TENDERSUBMISSI">#REF!</definedName>
    <definedName name="TESTHEAD" localSheetId="1">'FORM B - PRICES W PROV FUND'!#REF!</definedName>
    <definedName name="TESTHEAD">#REF!</definedName>
    <definedName name="XEVERYTHING" localSheetId="1">'FORM B - PRICES W PROV FUND'!$B$1:$IV$480</definedName>
    <definedName name="XEVERYTHING">#REF!</definedName>
    <definedName name="XITEMS" localSheetId="1">'FORM B - PRICES W PROV FUND'!$B$7:$IV$480</definedName>
    <definedName name="XITEMS">#REF!</definedName>
  </definedNames>
  <calcPr fullCalcOnLoad="1" fullPrecision="0"/>
</workbook>
</file>

<file path=xl/comments2.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t>
        </r>
      </text>
    </comment>
  </commentList>
</comments>
</file>

<file path=xl/sharedStrings.xml><?xml version="1.0" encoding="utf-8"?>
<sst xmlns="http://schemas.openxmlformats.org/spreadsheetml/2006/main" count="1987" uniqueCount="593">
  <si>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</si>
  <si>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</si>
  <si>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</si>
  <si>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</si>
  <si>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</si>
  <si>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</si>
  <si>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</si>
  <si>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</si>
  <si>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</si>
  <si>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</si>
  <si>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</si>
  <si>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</si>
  <si>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</si>
  <si>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</si>
  <si>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</si>
  <si>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</si>
  <si>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</si>
  <si>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</si>
  <si>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</si>
  <si>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</si>
  <si>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</si>
  <si>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</si>
  <si>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</si>
  <si>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</si>
  <si>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</si>
  <si>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</si>
  <si>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</si>
  <si>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</si>
  <si>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</si>
  <si>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</si>
  <si>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</si>
  <si>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</si>
  <si>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</si>
  <si>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</si>
  <si>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</si>
  <si>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</si>
  <si>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</si>
  <si>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</si>
  <si>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</si>
  <si>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</si>
  <si>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</si>
  <si>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</si>
  <si>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</si>
  <si>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</si>
  <si>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</si>
  <si>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</si>
  <si>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</si>
  <si>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</si>
  <si>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</si>
  <si>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</si>
  <si>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</si>
  <si>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</si>
  <si>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</si>
  <si>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</si>
  <si>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</si>
  <si>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</si>
  <si>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</si>
  <si>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</si>
  <si>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</si>
  <si>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</si>
  <si>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</si>
  <si>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</si>
  <si>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</si>
  <si>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</si>
  <si>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</si>
  <si>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</si>
  <si>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</si>
  <si>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</si>
  <si>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C032</t>
  </si>
  <si>
    <t>Concrete Curbs, Curb and Gutter, and Splash Strips</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</si>
  <si>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</si>
  <si>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</si>
  <si>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</si>
  <si>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</si>
  <si>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</si>
  <si>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</si>
  <si>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</si>
  <si>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</si>
  <si>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</si>
  <si>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</si>
  <si>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</si>
  <si>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</si>
  <si>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</si>
  <si>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</si>
  <si>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</si>
  <si>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</si>
  <si>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</si>
  <si>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</si>
  <si>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</si>
  <si>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</si>
  <si>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</si>
  <si>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</si>
  <si>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</si>
  <si>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</si>
  <si>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</si>
  <si>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</si>
  <si>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</si>
  <si>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</si>
  <si>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</si>
  <si>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</si>
  <si>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</si>
  <si>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</si>
  <si>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</si>
  <si>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</si>
  <si>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</si>
  <si>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</si>
  <si>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</si>
  <si>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F018</t>
  </si>
  <si>
    <t>SD-200</t>
  </si>
  <si>
    <t>C.1</t>
  </si>
  <si>
    <t>C.2</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</si>
  <si>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</si>
  <si>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</si>
  <si>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</si>
  <si>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</si>
  <si>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</si>
  <si>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</si>
  <si>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</si>
  <si>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</si>
  <si>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</si>
  <si>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</si>
  <si>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</si>
  <si>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</si>
  <si>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</si>
  <si>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</si>
  <si>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</si>
  <si>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</si>
  <si>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</si>
  <si>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</si>
  <si>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</si>
  <si>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</si>
  <si>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</si>
  <si>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</si>
  <si>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</si>
  <si>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</si>
  <si>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</si>
  <si>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</si>
  <si>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</si>
  <si>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</si>
  <si>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</si>
  <si>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</si>
  <si>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</si>
  <si>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</si>
  <si>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</si>
  <si>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</si>
  <si>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</si>
  <si>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</si>
  <si>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</si>
  <si>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</si>
  <si>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</si>
  <si>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</si>
  <si>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</si>
  <si>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</si>
  <si>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</si>
  <si>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</si>
  <si>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</si>
  <si>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</si>
  <si>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</si>
  <si>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</si>
  <si>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</si>
  <si>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</si>
  <si>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</si>
  <si>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</si>
  <si>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</si>
  <si>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</si>
  <si>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</si>
  <si>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</si>
  <si>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</si>
  <si>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</si>
  <si>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</si>
  <si>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</si>
  <si>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</si>
  <si>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</si>
  <si>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</si>
  <si>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</si>
  <si>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</si>
  <si>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</si>
  <si>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</si>
  <si>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</si>
  <si>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</si>
  <si>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</si>
  <si>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</si>
  <si>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</si>
  <si>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</si>
  <si>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</si>
  <si>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</si>
  <si>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</si>
  <si>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</si>
  <si>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</si>
  <si>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</si>
  <si>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</si>
  <si>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</si>
  <si>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</si>
  <si>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</si>
  <si>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</si>
  <si>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</si>
  <si>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</si>
  <si>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</si>
  <si>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</si>
  <si>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</si>
  <si>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</si>
  <si>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</si>
  <si>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</si>
  <si>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</si>
  <si>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</si>
  <si>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SD-229C,D</t>
  </si>
  <si>
    <t>B200</t>
  </si>
  <si>
    <t>A.13</t>
  </si>
  <si>
    <t>Planing of Pavement</t>
  </si>
  <si>
    <t>B201</t>
  </si>
  <si>
    <t>B219</t>
  </si>
  <si>
    <t>A.14</t>
  </si>
  <si>
    <t>Detectable Warning Surface Tiles</t>
  </si>
  <si>
    <t>A.15</t>
  </si>
  <si>
    <t>A.16</t>
  </si>
  <si>
    <t>SD-205</t>
  </si>
  <si>
    <t>C038</t>
  </si>
  <si>
    <t>C039</t>
  </si>
  <si>
    <t>Construction of Curb and Gutter (180 mm ht, Modified Barrier, Integral, 600 mm width, 150 mm Plain Concrete Pavement)</t>
  </si>
  <si>
    <t>SD-200            SD-203B</t>
  </si>
  <si>
    <t>C040</t>
  </si>
  <si>
    <t>SD-200            SD-202B</t>
  </si>
  <si>
    <t>C041</t>
  </si>
  <si>
    <t>Construction of Curb and Gutter (8-12 mm ht, Curb Ramp,  Integral, 600 mm width, 150 mm Plain Concrete Pavement)</t>
  </si>
  <si>
    <t xml:space="preserve">SD-200          SD-229E        </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</si>
  <si>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</si>
  <si>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</si>
  <si>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</si>
  <si>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</si>
  <si>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</si>
  <si>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</si>
  <si>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</si>
  <si>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</si>
  <si>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</si>
  <si>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</si>
  <si>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</si>
  <si>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</si>
  <si>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</si>
  <si>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</si>
  <si>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</si>
  <si>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E008</t>
  </si>
  <si>
    <t>A.20</t>
  </si>
  <si>
    <t>Sewer Service</t>
  </si>
  <si>
    <t>E009</t>
  </si>
  <si>
    <t>250 mm, PVC</t>
  </si>
  <si>
    <t>E010</t>
  </si>
  <si>
    <t>A.21</t>
  </si>
  <si>
    <t>Replacing Existing Manhole and Catch Basin  Frames &amp; Covers</t>
  </si>
  <si>
    <t>E036</t>
  </si>
  <si>
    <t>A.22</t>
  </si>
  <si>
    <t xml:space="preserve">Connecting to Existing Sewer </t>
  </si>
  <si>
    <t>E037</t>
  </si>
  <si>
    <t>250 mm (PVC) Connecting Pipe</t>
  </si>
  <si>
    <t>A.23</t>
  </si>
  <si>
    <t>E050</t>
  </si>
  <si>
    <t>A.24</t>
  </si>
  <si>
    <t>Abandoning Existing Drainage Inlets</t>
  </si>
  <si>
    <t>E051</t>
  </si>
  <si>
    <t>A.25</t>
  </si>
  <si>
    <t>Installation of Subdrains</t>
  </si>
  <si>
    <t>CW 3120-R4</t>
  </si>
  <si>
    <t>A.26</t>
  </si>
  <si>
    <t>CW 3210-R7</t>
  </si>
  <si>
    <t>A.27</t>
  </si>
  <si>
    <t>Pre-cast Concrete Risers</t>
  </si>
  <si>
    <t>A.28</t>
  </si>
  <si>
    <t>51 mm</t>
  </si>
  <si>
    <t>A.29</t>
  </si>
  <si>
    <t>A.30</t>
  </si>
  <si>
    <t>CW 3510-R9</t>
  </si>
  <si>
    <t>G002</t>
  </si>
  <si>
    <t xml:space="preserve"> width &lt; 600 mm</t>
  </si>
  <si>
    <t xml:space="preserve"> width &gt; or = 600 mm</t>
  </si>
  <si>
    <t>B.14</t>
  </si>
  <si>
    <t>B.15</t>
  </si>
  <si>
    <t>B.16</t>
  </si>
  <si>
    <t>B.17</t>
  </si>
  <si>
    <t>B.18</t>
  </si>
  <si>
    <t>E038</t>
  </si>
  <si>
    <t>E11</t>
  </si>
  <si>
    <t>C.5</t>
  </si>
  <si>
    <t>C.6</t>
  </si>
  <si>
    <t>C.7</t>
  </si>
  <si>
    <t>C.8</t>
  </si>
  <si>
    <t>C.9</t>
  </si>
  <si>
    <t>150 mm Concrete Pavement (Reinforced)</t>
  </si>
  <si>
    <t>B077-72</t>
  </si>
  <si>
    <t>C.10</t>
  </si>
  <si>
    <t>C.11</t>
  </si>
  <si>
    <t>C.12</t>
  </si>
  <si>
    <t>B100r</t>
  </si>
  <si>
    <t>Miscellaneous Concrete Slab Removal</t>
  </si>
  <si>
    <t>B104r</t>
  </si>
  <si>
    <t>B107i</t>
  </si>
  <si>
    <t>C.14</t>
  </si>
  <si>
    <t xml:space="preserve">Miscellaneous Concrete Slab Installation </t>
  </si>
  <si>
    <t>B111i</t>
  </si>
  <si>
    <t>B111iA</t>
  </si>
  <si>
    <t>150 mm Reinforced Sidewalk</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</si>
  <si>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</si>
  <si>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</si>
  <si>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</si>
  <si>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</si>
  <si>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</si>
  <si>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</si>
  <si>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</si>
  <si>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</si>
  <si>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</si>
  <si>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</si>
  <si>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</si>
  <si>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</si>
  <si>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</si>
  <si>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</si>
  <si>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</si>
  <si>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</si>
  <si>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</si>
  <si>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</si>
  <si>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</si>
  <si>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</si>
  <si>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</si>
  <si>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</si>
  <si>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</si>
  <si>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D.3</t>
  </si>
  <si>
    <t>D.4</t>
  </si>
  <si>
    <t>D.5</t>
  </si>
  <si>
    <t>D.6</t>
  </si>
  <si>
    <t>D.7</t>
  </si>
  <si>
    <t>D.8</t>
  </si>
  <si>
    <t>D.9</t>
  </si>
  <si>
    <t>D.10</t>
  </si>
  <si>
    <t>D.11</t>
  </si>
  <si>
    <t>B125</t>
  </si>
  <si>
    <t>D.12</t>
  </si>
  <si>
    <t>Supply of Precast  Sidewalk Blocks</t>
  </si>
  <si>
    <t>D.13</t>
  </si>
  <si>
    <t>CW 3330-R5</t>
  </si>
  <si>
    <t>D.14</t>
  </si>
  <si>
    <t>D.15</t>
  </si>
  <si>
    <t>D.16</t>
  </si>
  <si>
    <t>D.17</t>
  </si>
  <si>
    <t>D.18</t>
  </si>
  <si>
    <t>D.19</t>
  </si>
  <si>
    <t>D.20</t>
  </si>
  <si>
    <t>D.21</t>
  </si>
  <si>
    <t>D.22</t>
  </si>
  <si>
    <t>D.23</t>
  </si>
  <si>
    <t>E.2</t>
  </si>
  <si>
    <t>E.3</t>
  </si>
  <si>
    <t>E.4</t>
  </si>
  <si>
    <t>E.5</t>
  </si>
  <si>
    <t>E.6</t>
  </si>
  <si>
    <t>E.7</t>
  </si>
  <si>
    <t>E.8</t>
  </si>
  <si>
    <t>E.9</t>
  </si>
  <si>
    <t>E.10</t>
  </si>
  <si>
    <t>E.11</t>
  </si>
  <si>
    <t>E.12</t>
  </si>
  <si>
    <t>E.13</t>
  </si>
  <si>
    <t>E.14</t>
  </si>
  <si>
    <t>E.15</t>
  </si>
  <si>
    <t>E.16</t>
  </si>
  <si>
    <t>E.17</t>
  </si>
  <si>
    <t>E.18</t>
  </si>
  <si>
    <t>E.19</t>
  </si>
  <si>
    <t>E.20</t>
  </si>
  <si>
    <t>E.21</t>
  </si>
  <si>
    <t>E.22</t>
  </si>
  <si>
    <t>E.23</t>
  </si>
  <si>
    <t>200 mm Concrete Pavement (Reinforced)</t>
  </si>
  <si>
    <t>200 mm Concrete Pavement (Type A)</t>
  </si>
  <si>
    <t>200 mm Concrete Pavement (Type B)</t>
  </si>
  <si>
    <t>200 mm Concrete Pavement (Type D)</t>
  </si>
  <si>
    <t>B124</t>
  </si>
  <si>
    <t>F.8</t>
  </si>
  <si>
    <t>Adjustment of Precast  Sidewalk Blocks</t>
  </si>
  <si>
    <t>F.9</t>
  </si>
  <si>
    <t>F.10</t>
  </si>
  <si>
    <t>B126r</t>
  </si>
  <si>
    <t>F.11</t>
  </si>
  <si>
    <t>Concrete Curb Removal</t>
  </si>
  <si>
    <t>B127r</t>
  </si>
  <si>
    <t>B131r</t>
  </si>
  <si>
    <t>Lip Curb</t>
  </si>
  <si>
    <t>SD-202C</t>
  </si>
  <si>
    <t>B135i</t>
  </si>
  <si>
    <t>F.12</t>
  </si>
  <si>
    <t>Concrete Curb Installation</t>
  </si>
  <si>
    <t>B136i</t>
  </si>
  <si>
    <t>B139i</t>
  </si>
  <si>
    <t>F.13</t>
  </si>
  <si>
    <t>B158rl</t>
  </si>
  <si>
    <t xml:space="preserve">c) </t>
  </si>
  <si>
    <t xml:space="preserve"> Greater than 30 m</t>
  </si>
  <si>
    <t>F.14</t>
  </si>
  <si>
    <t>F.15</t>
  </si>
  <si>
    <t>F.16</t>
  </si>
  <si>
    <t>F.17</t>
  </si>
  <si>
    <t>F.18</t>
  </si>
  <si>
    <t>F.19</t>
  </si>
  <si>
    <t>F.20</t>
  </si>
  <si>
    <t>F.21</t>
  </si>
  <si>
    <t>76 mm</t>
  </si>
  <si>
    <t>G.3</t>
  </si>
  <si>
    <t>G.4</t>
  </si>
  <si>
    <t>G.5</t>
  </si>
  <si>
    <t>G.6</t>
  </si>
  <si>
    <t>G.7</t>
  </si>
  <si>
    <t>G.8</t>
  </si>
  <si>
    <t>G.9</t>
  </si>
  <si>
    <t>G.10</t>
  </si>
  <si>
    <t>G.11</t>
  </si>
  <si>
    <t>G.12</t>
  </si>
  <si>
    <t>G.13</t>
  </si>
  <si>
    <t>G.14</t>
  </si>
  <si>
    <t>G.15</t>
  </si>
  <si>
    <t>G.16</t>
  </si>
  <si>
    <t>G.17</t>
  </si>
  <si>
    <t>G.18</t>
  </si>
  <si>
    <t>G.19</t>
  </si>
  <si>
    <t>G.20</t>
  </si>
  <si>
    <t>H</t>
  </si>
  <si>
    <t>H.1</t>
  </si>
  <si>
    <t xml:space="preserve">Removal of 25' to 35' street light pole and precast, poured in place concrete, steel power installed base or direct buried including davit arm, luminaire and appurtenances.  </t>
  </si>
  <si>
    <t>H.2</t>
  </si>
  <si>
    <t>H.3</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</si>
  <si>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</si>
  <si>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</si>
  <si>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</si>
  <si>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</si>
  <si>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</si>
  <si>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</si>
  <si>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</si>
  <si>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 xml:space="preserve">Installation of one (1) 10' ground rod at end of street light circuit. Trench #4 ground wire up to 1 m from rod location to new street light and connect (hammerlock) to top of the ground rod.  </t>
  </si>
  <si>
    <t>ROTHESAY STREET - EDISON AVENUE TO McLEOD AVENUE, REHABILITATION</t>
  </si>
  <si>
    <t>CW 3110-R19</t>
  </si>
  <si>
    <t>B064-72</t>
  </si>
  <si>
    <t>Slab Replacement - Early Opening (72 hour)</t>
  </si>
  <si>
    <t xml:space="preserve">CW 3230-R8
</t>
  </si>
  <si>
    <t>B096</t>
  </si>
  <si>
    <t>28.6 mm Diameter</t>
  </si>
  <si>
    <t>B182rl</t>
  </si>
  <si>
    <t xml:space="preserve">Lip Curb (40 mm reveal ht, Integral) </t>
  </si>
  <si>
    <t>SD-202B</t>
  </si>
  <si>
    <t>B184rl</t>
  </si>
  <si>
    <t>Curb Ramp (8-12 mm reveal ht, Integral)</t>
  </si>
  <si>
    <t>B190</t>
  </si>
  <si>
    <t xml:space="preserve">Construction of Asphaltic Concrete Overlay </t>
  </si>
  <si>
    <t xml:space="preserve">CW 3410-R11 </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</si>
  <si>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</si>
  <si>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</si>
  <si>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</si>
  <si>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</si>
  <si>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</si>
  <si>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</si>
  <si>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B202</t>
  </si>
  <si>
    <t>50 - 100 mm Depth (Asphalt)</t>
  </si>
  <si>
    <t>B206</t>
  </si>
  <si>
    <t>Pavement Repair Fabric</t>
  </si>
  <si>
    <t>CW 3326-R3</t>
  </si>
  <si>
    <t>B104rA</t>
  </si>
  <si>
    <t>E050A</t>
  </si>
  <si>
    <t>Catch Basin Cleaning</t>
  </si>
  <si>
    <t>CW 2140-R3</t>
  </si>
  <si>
    <t>E047</t>
  </si>
  <si>
    <t>Removal of Existing Catch Pit</t>
  </si>
  <si>
    <t>F002B</t>
  </si>
  <si>
    <t>Brick Risers</t>
  </si>
  <si>
    <t>F006</t>
  </si>
  <si>
    <t>64 mm</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</si>
  <si>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</si>
  <si>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</si>
  <si>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CW 2110-R11</t>
  </si>
  <si>
    <t>B071-72</t>
  </si>
  <si>
    <t>B087-72</t>
  </si>
  <si>
    <t>B093A</t>
  </si>
  <si>
    <t>Partial Depth Planing of Existing Joints</t>
  </si>
  <si>
    <t>E16</t>
  </si>
  <si>
    <t>B093B</t>
  </si>
  <si>
    <t>Asphalt Patching of Partial Depth Joints</t>
  </si>
  <si>
    <t>B148i</t>
  </si>
  <si>
    <t>Lip Curb (40 mm reveal ht, Integral)</t>
  </si>
  <si>
    <t>B150i</t>
  </si>
  <si>
    <t>SD-229A,B,C</t>
  </si>
  <si>
    <t>TF-122GP - Mountable Curb and Gutter Paving Grate</t>
  </si>
  <si>
    <t>McLEOD AVENUE - DURNESS BAY TO ROTHESAY STREET, REHABILITATION</t>
  </si>
  <si>
    <t>CW 3310-R17</t>
  </si>
  <si>
    <t>B086-72</t>
  </si>
  <si>
    <t>B089-72</t>
  </si>
  <si>
    <t>ROCKSPUR STREET - TU-PELO AVENUE TO ANTRIM ROAD, REHABILITATION</t>
  </si>
  <si>
    <t>GREY STREET - KIMBERLY AVENUE TO CONCORDIA AVENUE, REHABILITATION</t>
  </si>
  <si>
    <t>Construction of Curb and Gutter (40 mm ht, Lip Curb, Integral, 600 mm width, 150 mm Plain Concrete Pavement)</t>
  </si>
  <si>
    <t>C063</t>
  </si>
  <si>
    <t>Construction of Asphaltic Concrete Base Course (Type III)</t>
  </si>
  <si>
    <t>E046</t>
  </si>
  <si>
    <t>Removal of Existing Catch Basins</t>
  </si>
  <si>
    <t>E072</t>
  </si>
  <si>
    <t>Watermain and Water Service Insulation</t>
  </si>
  <si>
    <t>E073</t>
  </si>
  <si>
    <t>Pipe Under Roadway Excavation (SD-018)</t>
  </si>
  <si>
    <t>Barrier (100 mm reveal ht, Dowelled)</t>
  </si>
  <si>
    <t>Modified Barrier (100 mm reveal ht, Dowelled)</t>
  </si>
  <si>
    <t>B074-72</t>
  </si>
  <si>
    <t>250 mm Drainage Connection Pipe</t>
  </si>
  <si>
    <t>Barrier (Integral)</t>
  </si>
  <si>
    <t>SD-024, 1200 mm deep</t>
  </si>
  <si>
    <t>In a Trench, Class B Type 3  Bedding, Class 2 Backfill</t>
  </si>
  <si>
    <t>Connecting to 300 mm (Clay) Sewer</t>
  </si>
  <si>
    <t>A008</t>
  </si>
  <si>
    <t>50 mm - Limestone</t>
  </si>
  <si>
    <t>MILDRED STREET - KNOWLES AVENUE TO HEADMASTER ROW, REHABILITATION</t>
  </si>
  <si>
    <t>PENNEFATHER STREET - HEADMASTER ROW TO BONNER AVENUE, REHABILITATION</t>
  </si>
  <si>
    <t>MANHATTAN AVENUE - CPR RAILROAD CROSSING TO GREY STREET, ASPHALT RECONSTRUCTION</t>
  </si>
  <si>
    <t>MANHATTAN AVENUE - CPR RAILROAD CROSSING TO GREY STREET, STREET LIGHTING</t>
  </si>
  <si>
    <t xml:space="preserve">Installation of 50 mm conduit(s) by boring method complete with cable insertion (#4 AL C/N or 1/0 AL Triplex).  </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</si>
  <si>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</si>
  <si>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</si>
  <si>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</si>
  <si>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per span</t>
  </si>
  <si>
    <t>A.1</t>
  </si>
  <si>
    <t>G.2</t>
  </si>
  <si>
    <t>G.21</t>
  </si>
  <si>
    <t>G.22</t>
  </si>
  <si>
    <t>G.23</t>
  </si>
  <si>
    <t>G.24</t>
  </si>
  <si>
    <t>G.25</t>
  </si>
  <si>
    <t>G.26</t>
  </si>
  <si>
    <t>G.27</t>
  </si>
  <si>
    <t>G.28</t>
  </si>
  <si>
    <t>G.30</t>
  </si>
  <si>
    <t>G.31</t>
  </si>
  <si>
    <t>G.32</t>
  </si>
  <si>
    <t>G.33</t>
  </si>
  <si>
    <r>
      <t xml:space="preserve">PART 2     </t>
    </r>
    <r>
      <rPr>
        <b/>
        <i/>
        <sz val="16"/>
        <rFont val="Arial"/>
        <family val="2"/>
      </rPr>
      <t xml:space="preserve"> MANITOBA HYDRO FUNDED WORK               </t>
    </r>
  </si>
  <si>
    <t>E12</t>
  </si>
  <si>
    <t>E17</t>
  </si>
  <si>
    <t>E18</t>
  </si>
  <si>
    <t>Greater than 30 m</t>
  </si>
  <si>
    <t>Construction of Curb and Gutter (180mm ht, Barrier, Integral, 600 mm width, 150 mm Plain Concrete Pavement) Slip Form Paving</t>
  </si>
  <si>
    <t>Construction of Curb and Gutter (180mm ht, Barrier, Integral, 600 mm width, 150 mm Plain Concrete Pavement)</t>
  </si>
  <si>
    <t>B088-72</t>
  </si>
  <si>
    <t>200 mm Concrete Pavement (Type C)</t>
  </si>
  <si>
    <t>B091-72</t>
  </si>
  <si>
    <t>150 mm Concrete Pavement (Type B)</t>
  </si>
  <si>
    <t>B090-72</t>
  </si>
  <si>
    <t>150 mm Concrete Pavement (Type A)</t>
  </si>
  <si>
    <t>B093-72</t>
  </si>
  <si>
    <t>150 mm Concrete Pavement (Type D)</t>
  </si>
  <si>
    <t>G.34</t>
  </si>
  <si>
    <t>SEWER REPAIRS - ROTHESAY STREET AND McLEOD AVENUE</t>
  </si>
  <si>
    <t>ROTHESAY STREET (CL40002445)</t>
  </si>
  <si>
    <t>ROTHESAY STREET (CL40002298)</t>
  </si>
  <si>
    <t>ROTHESAY STREET (MA40002436)</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</si>
  <si>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</si>
  <si>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</si>
  <si>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</si>
  <si>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</si>
  <si>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</si>
  <si>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</si>
  <si>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</si>
  <si>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</si>
  <si>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</si>
  <si>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</si>
  <si>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</si>
  <si>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</si>
  <si>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McLEOD AVENUE (CL40006346)</t>
  </si>
  <si>
    <t>McLEOD AVENUE (CL40006353)</t>
  </si>
  <si>
    <t xml:space="preserve">Sewer Repair (CB lead) - Up to 3.0 Meters Long </t>
  </si>
  <si>
    <t xml:space="preserve">150 mm </t>
  </si>
  <si>
    <t>Class 3 Backfill</t>
  </si>
  <si>
    <t>150 mm, Concrete</t>
  </si>
  <si>
    <t>Sewer Repair (CB lead) - Up to 3.0 Meters Long</t>
  </si>
  <si>
    <t>150 mm, PVC</t>
  </si>
  <si>
    <t xml:space="preserve">450 mm </t>
  </si>
  <si>
    <t>450 mm, Concrete</t>
  </si>
  <si>
    <t xml:space="preserve">250 mm </t>
  </si>
  <si>
    <t>250 mm, Concrete</t>
  </si>
  <si>
    <t>I</t>
  </si>
  <si>
    <t>I.1</t>
  </si>
  <si>
    <t>I.2</t>
  </si>
  <si>
    <t>I.3</t>
  </si>
  <si>
    <t>I.4</t>
  </si>
  <si>
    <t>I.5</t>
  </si>
  <si>
    <t>I.6</t>
  </si>
  <si>
    <t>I.7</t>
  </si>
  <si>
    <t>I.8</t>
  </si>
  <si>
    <t>H.9</t>
  </si>
  <si>
    <t>H.11</t>
  </si>
  <si>
    <t>H.12</t>
  </si>
  <si>
    <t>(SEE B10)</t>
  </si>
  <si>
    <t>C.13</t>
  </si>
  <si>
    <t>G.29</t>
  </si>
  <si>
    <t>H.10</t>
  </si>
  <si>
    <t>A.31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</si>
</sst>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9"/>
      <name val="Tahoma"/>
      <family val="2"/>
    </font>
    <font>
      <b/>
      <sz val="12"/>
      <color indexed="10"/>
      <name val="Arial"/>
      <family val="2"/>
    </font>
    <font>
      <sz val="12"/>
      <color indexed="10"/>
      <name val="Arial"/>
      <family val="2"/>
    </font>
    <font>
      <sz val="10"/>
      <color indexed="10"/>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rgb="FFFF0000"/>
      <name val="Arial"/>
      <family val="2"/>
    </font>
    <font>
      <sz val="10"/>
      <color rgb="FFFF0000"/>
      <name val="MS Sans Serif"/>
      <family val="2"/>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3" borderId="0" applyNumberFormat="0" applyBorder="0" applyAlignment="0" applyProtection="0"/>
    <xf numFmtId="0" fontId="45" fillId="4" borderId="0" applyNumberFormat="0" applyBorder="0" applyAlignment="0" applyProtection="0"/>
    <xf numFmtId="0" fontId="55" fillId="5" borderId="0" applyNumberFormat="0" applyBorder="0" applyAlignment="0" applyProtection="0"/>
    <xf numFmtId="0" fontId="45" fillId="6" borderId="0" applyNumberFormat="0" applyBorder="0" applyAlignment="0" applyProtection="0"/>
    <xf numFmtId="0" fontId="55" fillId="7" borderId="0" applyNumberFormat="0" applyBorder="0" applyAlignment="0" applyProtection="0"/>
    <xf numFmtId="0" fontId="45" fillId="8" borderId="0" applyNumberFormat="0" applyBorder="0" applyAlignment="0" applyProtection="0"/>
    <xf numFmtId="0" fontId="55" fillId="9" borderId="0" applyNumberFormat="0" applyBorder="0" applyAlignment="0" applyProtection="0"/>
    <xf numFmtId="0" fontId="45" fillId="10" borderId="0" applyNumberFormat="0" applyBorder="0" applyAlignment="0" applyProtection="0"/>
    <xf numFmtId="0" fontId="55" fillId="11" borderId="0" applyNumberFormat="0" applyBorder="0" applyAlignment="0" applyProtection="0"/>
    <xf numFmtId="0" fontId="45" fillId="12" borderId="0" applyNumberFormat="0" applyBorder="0" applyAlignment="0" applyProtection="0"/>
    <xf numFmtId="0" fontId="55" fillId="13" borderId="0" applyNumberFormat="0" applyBorder="0" applyAlignment="0" applyProtection="0"/>
    <xf numFmtId="0" fontId="45" fillId="14" borderId="0" applyNumberFormat="0" applyBorder="0" applyAlignment="0" applyProtection="0"/>
    <xf numFmtId="0" fontId="55" fillId="15" borderId="0" applyNumberFormat="0" applyBorder="0" applyAlignment="0" applyProtection="0"/>
    <xf numFmtId="0" fontId="45" fillId="16" borderId="0" applyNumberFormat="0" applyBorder="0" applyAlignment="0" applyProtection="0"/>
    <xf numFmtId="0" fontId="55" fillId="17" borderId="0" applyNumberFormat="0" applyBorder="0" applyAlignment="0" applyProtection="0"/>
    <xf numFmtId="0" fontId="45" fillId="18" borderId="0" applyNumberFormat="0" applyBorder="0" applyAlignment="0" applyProtection="0"/>
    <xf numFmtId="0" fontId="55" fillId="19" borderId="0" applyNumberFormat="0" applyBorder="0" applyAlignment="0" applyProtection="0"/>
    <xf numFmtId="0" fontId="45" fillId="20" borderId="0" applyNumberFormat="0" applyBorder="0" applyAlignment="0" applyProtection="0"/>
    <xf numFmtId="0" fontId="55" fillId="21" borderId="0" applyNumberFormat="0" applyBorder="0" applyAlignment="0" applyProtection="0"/>
    <xf numFmtId="0" fontId="45" fillId="10" borderId="0" applyNumberFormat="0" applyBorder="0" applyAlignment="0" applyProtection="0"/>
    <xf numFmtId="0" fontId="55" fillId="22" borderId="0" applyNumberFormat="0" applyBorder="0" applyAlignment="0" applyProtection="0"/>
    <xf numFmtId="0" fontId="45" fillId="16" borderId="0" applyNumberFormat="0" applyBorder="0" applyAlignment="0" applyProtection="0"/>
    <xf numFmtId="0" fontId="55" fillId="23" borderId="0" applyNumberFormat="0" applyBorder="0" applyAlignment="0" applyProtection="0"/>
    <xf numFmtId="0" fontId="45" fillId="24" borderId="0" applyNumberFormat="0" applyBorder="0" applyAlignment="0" applyProtection="0"/>
    <xf numFmtId="0" fontId="56" fillId="25" borderId="0" applyNumberFormat="0" applyBorder="0" applyAlignment="0" applyProtection="0"/>
    <xf numFmtId="0" fontId="44" fillId="26" borderId="0" applyNumberFormat="0" applyBorder="0" applyAlignment="0" applyProtection="0"/>
    <xf numFmtId="0" fontId="56" fillId="27" borderId="0" applyNumberFormat="0" applyBorder="0" applyAlignment="0" applyProtection="0"/>
    <xf numFmtId="0" fontId="44" fillId="18" borderId="0" applyNumberFormat="0" applyBorder="0" applyAlignment="0" applyProtection="0"/>
    <xf numFmtId="0" fontId="56" fillId="28" borderId="0" applyNumberFormat="0" applyBorder="0" applyAlignment="0" applyProtection="0"/>
    <xf numFmtId="0" fontId="44" fillId="20" borderId="0" applyNumberFormat="0" applyBorder="0" applyAlignment="0" applyProtection="0"/>
    <xf numFmtId="0" fontId="56" fillId="29" borderId="0" applyNumberFormat="0" applyBorder="0" applyAlignment="0" applyProtection="0"/>
    <xf numFmtId="0" fontId="44" fillId="30" borderId="0" applyNumberFormat="0" applyBorder="0" applyAlignment="0" applyProtection="0"/>
    <xf numFmtId="0" fontId="56" fillId="31" borderId="0" applyNumberFormat="0" applyBorder="0" applyAlignment="0" applyProtection="0"/>
    <xf numFmtId="0" fontId="44" fillId="32" borderId="0" applyNumberFormat="0" applyBorder="0" applyAlignment="0" applyProtection="0"/>
    <xf numFmtId="0" fontId="56" fillId="33" borderId="0" applyNumberFormat="0" applyBorder="0" applyAlignment="0" applyProtection="0"/>
    <xf numFmtId="0" fontId="44" fillId="34" borderId="0" applyNumberFormat="0" applyBorder="0" applyAlignment="0" applyProtection="0"/>
    <xf numFmtId="0" fontId="56" fillId="35" borderId="0" applyNumberFormat="0" applyBorder="0" applyAlignment="0" applyProtection="0"/>
    <xf numFmtId="0" fontId="44" fillId="36" borderId="0" applyNumberFormat="0" applyBorder="0" applyAlignment="0" applyProtection="0"/>
    <xf numFmtId="0" fontId="56" fillId="37" borderId="0" applyNumberFormat="0" applyBorder="0" applyAlignment="0" applyProtection="0"/>
    <xf numFmtId="0" fontId="44" fillId="38" borderId="0" applyNumberFormat="0" applyBorder="0" applyAlignment="0" applyProtection="0"/>
    <xf numFmtId="0" fontId="56" fillId="39" borderId="0" applyNumberFormat="0" applyBorder="0" applyAlignment="0" applyProtection="0"/>
    <xf numFmtId="0" fontId="44" fillId="40" borderId="0" applyNumberFormat="0" applyBorder="0" applyAlignment="0" applyProtection="0"/>
    <xf numFmtId="0" fontId="56" fillId="41" borderId="0" applyNumberFormat="0" applyBorder="0" applyAlignment="0" applyProtection="0"/>
    <xf numFmtId="0" fontId="44" fillId="30" borderId="0" applyNumberFormat="0" applyBorder="0" applyAlignment="0" applyProtection="0"/>
    <xf numFmtId="0" fontId="56" fillId="42" borderId="0" applyNumberFormat="0" applyBorder="0" applyAlignment="0" applyProtection="0"/>
    <xf numFmtId="0" fontId="44" fillId="32" borderId="0" applyNumberFormat="0" applyBorder="0" applyAlignment="0" applyProtection="0"/>
    <xf numFmtId="0" fontId="56" fillId="43" borderId="0" applyNumberFormat="0" applyBorder="0" applyAlignment="0" applyProtection="0"/>
    <xf numFmtId="0" fontId="44" fillId="44" borderId="0" applyNumberFormat="0" applyBorder="0" applyAlignment="0" applyProtection="0"/>
    <xf numFmtId="0" fontId="57"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8" fillId="46" borderId="5" applyNumberFormat="0" applyAlignment="0" applyProtection="0"/>
    <xf numFmtId="0" fontId="38" fillId="47" borderId="6" applyNumberFormat="0" applyAlignment="0" applyProtection="0"/>
    <xf numFmtId="0" fontId="59" fillId="48" borderId="7" applyNumberFormat="0" applyAlignment="0" applyProtection="0"/>
    <xf numFmtId="0" fontId="40" fillId="49" borderId="8"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1" fillId="50" borderId="0" applyNumberFormat="0" applyBorder="0" applyAlignment="0" applyProtection="0"/>
    <xf numFmtId="0" fontId="33" fillId="8" borderId="0" applyNumberFormat="0" applyBorder="0" applyAlignment="0" applyProtection="0"/>
    <xf numFmtId="0" fontId="62" fillId="0" borderId="9" applyNumberFormat="0" applyFill="0" applyAlignment="0" applyProtection="0"/>
    <xf numFmtId="0" fontId="30" fillId="0" borderId="10" applyNumberFormat="0" applyFill="0" applyAlignment="0" applyProtection="0"/>
    <xf numFmtId="0" fontId="63" fillId="0" borderId="11" applyNumberFormat="0" applyFill="0" applyAlignment="0" applyProtection="0"/>
    <xf numFmtId="0" fontId="31" fillId="0" borderId="12" applyNumberFormat="0" applyFill="0" applyAlignment="0" applyProtection="0"/>
    <xf numFmtId="0" fontId="64" fillId="0" borderId="13" applyNumberFormat="0" applyFill="0" applyAlignment="0" applyProtection="0"/>
    <xf numFmtId="0" fontId="32" fillId="0" borderId="14"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5" fillId="51" borderId="5" applyNumberFormat="0" applyAlignment="0" applyProtection="0"/>
    <xf numFmtId="0" fontId="36" fillId="14" borderId="6" applyNumberFormat="0" applyAlignment="0" applyProtection="0"/>
    <xf numFmtId="0" fontId="66" fillId="0" borderId="15" applyNumberFormat="0" applyFill="0" applyAlignment="0" applyProtection="0"/>
    <xf numFmtId="0" fontId="39" fillId="0" borderId="16" applyNumberFormat="0" applyFill="0" applyAlignment="0" applyProtection="0"/>
    <xf numFmtId="0" fontId="67"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8"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9"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70" fillId="0" borderId="22" applyNumberFormat="0" applyFill="0" applyAlignment="0" applyProtection="0"/>
    <xf numFmtId="0" fontId="43" fillId="0" borderId="23" applyNumberFormat="0" applyFill="0" applyAlignment="0" applyProtection="0"/>
    <xf numFmtId="0" fontId="71" fillId="0" borderId="0" applyNumberFormat="0" applyFill="0" applyBorder="0" applyAlignment="0" applyProtection="0"/>
    <xf numFmtId="0" fontId="41" fillId="0" borderId="0" applyNumberFormat="0" applyFill="0" applyBorder="0" applyAlignment="0" applyProtection="0"/>
  </cellStyleXfs>
  <cellXfs count="200">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166" fontId="0" fillId="2" borderId="0" xfId="0" applyNumberFormat="1" applyAlignment="1">
      <alignment horizontal="right"/>
    </xf>
    <xf numFmtId="166" fontId="0" fillId="2" borderId="26" xfId="0" applyNumberFormat="1" applyBorder="1" applyAlignment="1">
      <alignment horizontal="right"/>
    </xf>
    <xf numFmtId="166" fontId="0" fillId="2" borderId="28" xfId="0" applyNumberFormat="1" applyBorder="1" applyAlignment="1">
      <alignment horizontal="right"/>
    </xf>
    <xf numFmtId="166" fontId="0" fillId="2" borderId="30" xfId="0" applyNumberFormat="1" applyBorder="1" applyAlignment="1">
      <alignment horizontal="right"/>
    </xf>
    <xf numFmtId="0" fontId="0" fillId="2" borderId="0" xfId="0" applyNumberFormat="1" applyAlignment="1">
      <alignment horizontal="right"/>
    </xf>
    <xf numFmtId="166" fontId="0" fillId="2" borderId="27"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center"/>
    </xf>
    <xf numFmtId="0" fontId="0" fillId="2" borderId="32" xfId="0" applyNumberFormat="1" applyBorder="1" applyAlignment="1">
      <alignment horizontal="right"/>
    </xf>
    <xf numFmtId="166" fontId="0" fillId="2" borderId="21" xfId="0" applyNumberFormat="1" applyBorder="1" applyAlignment="1">
      <alignment horizontal="right"/>
    </xf>
    <xf numFmtId="0" fontId="0" fillId="2" borderId="33" xfId="0" applyNumberFormat="1" applyBorder="1" applyAlignment="1">
      <alignment horizontal="right"/>
    </xf>
    <xf numFmtId="166" fontId="0" fillId="2" borderId="34"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166" fontId="0" fillId="2" borderId="28" xfId="0" applyNumberFormat="1" applyBorder="1" applyAlignment="1">
      <alignment horizontal="right" vertical="center"/>
    </xf>
    <xf numFmtId="166" fontId="0" fillId="2" borderId="27" xfId="0" applyNumberFormat="1" applyBorder="1" applyAlignment="1">
      <alignment horizontal="right" vertical="center"/>
    </xf>
    <xf numFmtId="0" fontId="0" fillId="2" borderId="0" xfId="0" applyNumberFormat="1" applyAlignment="1">
      <alignment vertical="center"/>
    </xf>
    <xf numFmtId="166" fontId="0" fillId="2" borderId="30" xfId="0" applyNumberFormat="1" applyBorder="1" applyAlignment="1">
      <alignment horizontal="right" vertical="center"/>
    </xf>
    <xf numFmtId="166" fontId="0" fillId="2" borderId="35" xfId="0" applyNumberFormat="1" applyBorder="1" applyAlignment="1">
      <alignment horizontal="right" vertical="center"/>
    </xf>
    <xf numFmtId="0" fontId="0" fillId="2" borderId="35" xfId="0" applyNumberFormat="1" applyBorder="1" applyAlignment="1">
      <alignment vertical="top"/>
    </xf>
    <xf numFmtId="0" fontId="0" fillId="2" borderId="36" xfId="0" applyNumberFormat="1" applyBorder="1" applyAlignment="1">
      <alignment/>
    </xf>
    <xf numFmtId="0" fontId="0" fillId="2" borderId="35"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166" fontId="0" fillId="2" borderId="37"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166" fontId="0" fillId="2" borderId="42" xfId="0" applyNumberFormat="1" applyBorder="1" applyAlignment="1">
      <alignment horizontal="right"/>
    </xf>
    <xf numFmtId="166" fontId="4" fillId="2" borderId="42" xfId="0" applyNumberFormat="1" applyFont="1" applyBorder="1" applyAlignment="1">
      <alignment horizontal="right"/>
    </xf>
    <xf numFmtId="0" fontId="0" fillId="2" borderId="35"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4" xfId="0" applyNumberFormat="1" applyBorder="1" applyAlignment="1">
      <alignment horizontal="center"/>
    </xf>
    <xf numFmtId="0" fontId="0" fillId="2" borderId="28" xfId="0" applyNumberFormat="1" applyBorder="1" applyAlignment="1">
      <alignment horizontal="right"/>
    </xf>
    <xf numFmtId="166" fontId="0" fillId="2" borderId="45" xfId="0" applyNumberFormat="1" applyBorder="1" applyAlignment="1">
      <alignment horizontal="right"/>
    </xf>
    <xf numFmtId="0" fontId="0" fillId="2" borderId="28" xfId="0" applyNumberFormat="1" applyBorder="1" applyAlignment="1">
      <alignment horizontal="right" vertical="center"/>
    </xf>
    <xf numFmtId="0" fontId="0" fillId="0" borderId="1" xfId="0" applyNumberFormat="1" applyFont="1" applyFill="1" applyBorder="1" applyAlignment="1" applyProtection="1">
      <alignment horizontal="center" vertical="top" wrapText="1"/>
      <protection/>
    </xf>
    <xf numFmtId="176" fontId="48" fillId="57" borderId="1" xfId="0" applyNumberFormat="1" applyFont="1" applyFill="1" applyBorder="1" applyAlignment="1" applyProtection="1">
      <alignment horizontal="center" vertical="top"/>
      <protection/>
    </xf>
    <xf numFmtId="173" fontId="72" fillId="0" borderId="1" xfId="0" applyNumberFormat="1" applyFont="1" applyFill="1" applyBorder="1" applyAlignment="1" applyProtection="1">
      <alignment horizontal="left" vertical="top" wrapText="1"/>
      <protection/>
    </xf>
    <xf numFmtId="172" fontId="72"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72" fillId="0" borderId="1" xfId="0" applyNumberFormat="1" applyFont="1" applyFill="1" applyBorder="1" applyAlignment="1" applyProtection="1">
      <alignment horizontal="center" vertical="top" wrapText="1"/>
      <protection/>
    </xf>
    <xf numFmtId="174" fontId="72" fillId="0" borderId="1" xfId="0" applyNumberFormat="1" applyFont="1" applyFill="1" applyBorder="1" applyAlignment="1" applyProtection="1">
      <alignment vertical="top"/>
      <protection locked="0"/>
    </xf>
    <xf numFmtId="174" fontId="72" fillId="0" borderId="1" xfId="0" applyNumberFormat="1" applyFont="1" applyFill="1" applyBorder="1" applyAlignment="1" applyProtection="1">
      <alignment vertical="top"/>
      <protection/>
    </xf>
    <xf numFmtId="0" fontId="49" fillId="57" borderId="0" xfId="0" applyFont="1" applyFill="1" applyAlignment="1" applyProtection="1">
      <alignment horizontal="center" vertical="top"/>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wrapText="1"/>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protection/>
    </xf>
    <xf numFmtId="172" fontId="72" fillId="0" borderId="1" xfId="0" applyNumberFormat="1" applyFont="1" applyFill="1" applyBorder="1" applyAlignment="1" applyProtection="1">
      <alignment horizontal="center" vertical="top" wrapText="1"/>
      <protection/>
    </xf>
    <xf numFmtId="1" fontId="72" fillId="57" borderId="1" xfId="0" applyNumberFormat="1" applyFont="1" applyFill="1" applyBorder="1" applyAlignment="1" applyProtection="1">
      <alignment horizontal="right" vertical="top"/>
      <protection/>
    </xf>
    <xf numFmtId="0" fontId="72" fillId="0" borderId="1" xfId="0" applyNumberFormat="1" applyFont="1" applyFill="1" applyBorder="1" applyAlignment="1" applyProtection="1">
      <alignment vertical="center"/>
      <protection/>
    </xf>
    <xf numFmtId="0" fontId="49" fillId="57" borderId="0" xfId="0" applyFont="1" applyFill="1" applyBorder="1" applyAlignment="1">
      <alignment/>
    </xf>
    <xf numFmtId="173" fontId="72" fillId="0" borderId="1" xfId="0" applyNumberFormat="1" applyFont="1" applyFill="1" applyBorder="1" applyAlignment="1" applyProtection="1">
      <alignment horizontal="center" vertical="top" wrapText="1"/>
      <protection/>
    </xf>
    <xf numFmtId="173" fontId="72" fillId="0" borderId="1" xfId="0" applyNumberFormat="1" applyFont="1" applyFill="1" applyBorder="1" applyAlignment="1" applyProtection="1">
      <alignment horizontal="left" vertical="top"/>
      <protection/>
    </xf>
    <xf numFmtId="173" fontId="72" fillId="0" borderId="1" xfId="0" applyNumberFormat="1" applyFont="1" applyFill="1" applyBorder="1" applyAlignment="1" applyProtection="1">
      <alignment horizontal="right" vertical="top" wrapText="1"/>
      <protection/>
    </xf>
    <xf numFmtId="172" fontId="72" fillId="57" borderId="1" xfId="0" applyNumberFormat="1" applyFont="1" applyFill="1" applyBorder="1" applyAlignment="1" applyProtection="1">
      <alignment horizontal="center" vertical="top" wrapText="1"/>
      <protection/>
    </xf>
    <xf numFmtId="0" fontId="73" fillId="0" borderId="0" xfId="0" applyFont="1" applyFill="1" applyAlignment="1">
      <alignment/>
    </xf>
    <xf numFmtId="0" fontId="73" fillId="0" borderId="0" xfId="0" applyFont="1" applyFill="1" applyBorder="1" applyAlignment="1">
      <alignment vertical="top" wrapText="1" shrinkToFit="1"/>
    </xf>
    <xf numFmtId="1" fontId="72" fillId="57" borderId="1" xfId="0" applyNumberFormat="1" applyFont="1" applyFill="1" applyBorder="1" applyAlignment="1" applyProtection="1">
      <alignment horizontal="right" vertical="top" wrapText="1"/>
      <protection/>
    </xf>
    <xf numFmtId="174" fontId="72" fillId="0" borderId="1" xfId="0" applyNumberFormat="1" applyFont="1" applyFill="1" applyBorder="1" applyAlignment="1" applyProtection="1">
      <alignment vertical="top" wrapText="1"/>
      <protection/>
    </xf>
    <xf numFmtId="4" fontId="48" fillId="57" borderId="0" xfId="0" applyNumberFormat="1" applyFont="1" applyFill="1" applyBorder="1" applyAlignment="1" applyProtection="1">
      <alignment horizontal="center" vertical="top" wrapText="1"/>
      <protection/>
    </xf>
    <xf numFmtId="172" fontId="72" fillId="0" borderId="1" xfId="0" applyNumberFormat="1" applyFont="1" applyFill="1" applyBorder="1" applyAlignment="1" applyProtection="1">
      <alignment vertical="top" wrapText="1"/>
      <protection/>
    </xf>
    <xf numFmtId="0" fontId="49" fillId="57" borderId="0" xfId="0" applyFont="1" applyFill="1" applyAlignment="1">
      <alignment vertical="top"/>
    </xf>
    <xf numFmtId="0" fontId="72" fillId="2" borderId="0" xfId="0" applyFont="1" applyAlignment="1">
      <alignment vertical="top" wrapText="1"/>
    </xf>
    <xf numFmtId="4" fontId="74" fillId="57" borderId="1" xfId="0" applyNumberFormat="1" applyFont="1" applyFill="1" applyBorder="1" applyAlignment="1" applyProtection="1">
      <alignment horizontal="center" vertical="top" wrapText="1"/>
      <protection/>
    </xf>
    <xf numFmtId="174" fontId="74" fillId="0" borderId="1" xfId="0" applyNumberFormat="1" applyFont="1" applyFill="1" applyBorder="1" applyAlignment="1" applyProtection="1">
      <alignment vertical="top"/>
      <protection/>
    </xf>
    <xf numFmtId="0" fontId="75" fillId="57" borderId="0" xfId="0" applyFont="1" applyFill="1" applyAlignment="1">
      <alignment vertical="top"/>
    </xf>
    <xf numFmtId="1" fontId="72" fillId="0" borderId="1" xfId="0" applyNumberFormat="1" applyFont="1" applyFill="1" applyBorder="1" applyAlignment="1" applyProtection="1">
      <alignment horizontal="right" vertical="top"/>
      <protection/>
    </xf>
    <xf numFmtId="174" fontId="72" fillId="0" borderId="1" xfId="114" applyNumberFormat="1" applyFont="1" applyFill="1" applyBorder="1" applyAlignment="1" applyProtection="1">
      <alignment vertical="top"/>
      <protection locked="0"/>
    </xf>
    <xf numFmtId="174" fontId="72" fillId="0" borderId="2" xfId="0" applyNumberFormat="1" applyFont="1" applyFill="1" applyBorder="1" applyAlignment="1" applyProtection="1">
      <alignment vertical="top"/>
      <protection locked="0"/>
    </xf>
    <xf numFmtId="1" fontId="72" fillId="0" borderId="1"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2" fontId="0" fillId="57" borderId="46" xfId="0" applyNumberFormat="1" applyFont="1" applyFill="1" applyBorder="1" applyAlignment="1" applyProtection="1">
      <alignment horizontal="center" vertical="top" wrapText="1"/>
      <protection/>
    </xf>
    <xf numFmtId="1" fontId="0" fillId="57" borderId="46"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center" vertical="top" wrapText="1"/>
      <protection/>
    </xf>
    <xf numFmtId="172" fontId="0" fillId="0" borderId="46" xfId="0" applyNumberFormat="1" applyFont="1" applyFill="1" applyBorder="1" applyAlignment="1" applyProtection="1">
      <alignment horizontal="left" vertical="top" wrapText="1"/>
      <protection/>
    </xf>
    <xf numFmtId="44" fontId="0" fillId="2" borderId="0" xfId="114" applyFont="1" applyFill="1" applyAlignment="1">
      <alignment/>
    </xf>
    <xf numFmtId="44" fontId="0" fillId="2" borderId="0" xfId="0" applyNumberFormat="1" applyAlignment="1">
      <alignment/>
    </xf>
    <xf numFmtId="1" fontId="0" fillId="2" borderId="0" xfId="0" applyNumberFormat="1" applyFont="1" applyAlignment="1">
      <alignment horizontal="centerContinuous" vertical="top"/>
    </xf>
    <xf numFmtId="3" fontId="72" fillId="57" borderId="1" xfId="0" applyNumberFormat="1" applyFont="1" applyFill="1" applyBorder="1" applyAlignment="1" applyProtection="1">
      <alignment vertical="top"/>
      <protection/>
    </xf>
    <xf numFmtId="1" fontId="74" fillId="57" borderId="1" xfId="0" applyNumberFormat="1" applyFont="1" applyFill="1" applyBorder="1" applyAlignment="1" applyProtection="1">
      <alignment horizontal="right" vertical="top" wrapText="1"/>
      <protection/>
    </xf>
    <xf numFmtId="174" fontId="74" fillId="0" borderId="1" xfId="0" applyNumberFormat="1" applyFont="1" applyFill="1" applyBorder="1" applyAlignment="1" applyProtection="1">
      <alignment vertical="top" wrapText="1"/>
      <protection/>
    </xf>
    <xf numFmtId="0" fontId="75" fillId="57" borderId="0" xfId="0" applyFont="1" applyFill="1" applyAlignment="1">
      <alignment/>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2" fillId="2" borderId="27" xfId="0" applyNumberFormat="1" applyFont="1" applyBorder="1" applyAlignment="1">
      <alignment horizontal="center" vertical="center"/>
    </xf>
    <xf numFmtId="166" fontId="0" fillId="2" borderId="28" xfId="0" applyNumberFormat="1" applyBorder="1" applyAlignment="1" applyProtection="1">
      <alignment horizontal="right" vertical="center"/>
      <protection/>
    </xf>
    <xf numFmtId="0" fontId="0" fillId="2" borderId="28" xfId="0" applyNumberFormat="1" applyBorder="1" applyAlignment="1" applyProtection="1">
      <alignment horizontal="center" vertical="top"/>
      <protection/>
    </xf>
    <xf numFmtId="1" fontId="0" fillId="2" borderId="28" xfId="0" applyNumberFormat="1" applyBorder="1" applyAlignment="1" applyProtection="1">
      <alignment horizontal="center" vertical="top"/>
      <protection/>
    </xf>
    <xf numFmtId="199" fontId="72" fillId="57" borderId="1" xfId="0" applyNumberFormat="1" applyFont="1" applyFill="1" applyBorder="1" applyAlignment="1" applyProtection="1">
      <alignment vertical="top"/>
      <protection/>
    </xf>
    <xf numFmtId="3" fontId="0" fillId="57" borderId="1" xfId="0" applyNumberFormat="1" applyFont="1" applyFill="1" applyBorder="1" applyAlignment="1" applyProtection="1">
      <alignment vertical="top"/>
      <protection/>
    </xf>
    <xf numFmtId="166" fontId="0" fillId="2" borderId="28" xfId="0" applyNumberFormat="1" applyBorder="1" applyAlignment="1" applyProtection="1">
      <alignment horizontal="right"/>
      <protection/>
    </xf>
    <xf numFmtId="0" fontId="73" fillId="0" borderId="47" xfId="0" applyFont="1" applyFill="1" applyBorder="1" applyAlignment="1">
      <alignment vertical="top" wrapText="1"/>
    </xf>
    <xf numFmtId="0" fontId="73" fillId="0" borderId="47" xfId="0" applyFont="1" applyFill="1" applyBorder="1" applyAlignment="1">
      <alignment vertical="top" wrapText="1" shrinkToFit="1"/>
    </xf>
    <xf numFmtId="0" fontId="76" fillId="0" borderId="47" xfId="0" applyFont="1" applyFill="1" applyBorder="1" applyAlignment="1">
      <alignment vertical="top" wrapText="1" shrinkToFit="1"/>
    </xf>
    <xf numFmtId="0" fontId="73" fillId="0" borderId="47" xfId="0" applyFont="1" applyFill="1" applyBorder="1" applyAlignment="1">
      <alignment/>
    </xf>
    <xf numFmtId="0" fontId="76" fillId="0" borderId="47" xfId="0" applyFont="1" applyFill="1" applyBorder="1" applyAlignment="1">
      <alignment vertical="top" wrapText="1"/>
    </xf>
    <xf numFmtId="0" fontId="72" fillId="0" borderId="47" xfId="0" applyNumberFormat="1" applyFont="1" applyFill="1" applyBorder="1" applyAlignment="1" applyProtection="1">
      <alignment vertical="top"/>
      <protection/>
    </xf>
    <xf numFmtId="0" fontId="75" fillId="0" borderId="47" xfId="0" applyFont="1" applyFill="1" applyBorder="1" applyAlignment="1">
      <alignment vertical="top" wrapText="1"/>
    </xf>
    <xf numFmtId="0" fontId="73" fillId="0" borderId="47" xfId="0" applyFont="1" applyFill="1" applyBorder="1" applyAlignment="1" applyProtection="1">
      <alignment vertical="top" wrapText="1"/>
      <protection/>
    </xf>
    <xf numFmtId="0" fontId="75" fillId="0" borderId="47" xfId="0" applyFont="1" applyFill="1" applyBorder="1" applyAlignment="1">
      <alignment vertical="top" wrapText="1" shrinkToFit="1"/>
    </xf>
    <xf numFmtId="0" fontId="0" fillId="2" borderId="0" xfId="0" applyNumberFormat="1" applyBorder="1" applyAlignment="1">
      <alignment/>
    </xf>
    <xf numFmtId="0" fontId="0" fillId="2" borderId="0" xfId="0" applyNumberFormat="1" applyBorder="1" applyAlignment="1">
      <alignment vertical="center"/>
    </xf>
    <xf numFmtId="0" fontId="49" fillId="57" borderId="0" xfId="0" applyFont="1" applyFill="1" applyBorder="1" applyAlignment="1">
      <alignment/>
    </xf>
    <xf numFmtId="0" fontId="49" fillId="57" borderId="0" xfId="0" applyFont="1" applyFill="1" applyBorder="1" applyAlignment="1" applyProtection="1">
      <alignment horizontal="center" vertical="top"/>
      <protection/>
    </xf>
    <xf numFmtId="0" fontId="49" fillId="57" borderId="0" xfId="0" applyFont="1" applyFill="1" applyBorder="1" applyAlignment="1">
      <alignment vertical="top"/>
    </xf>
    <xf numFmtId="0" fontId="73" fillId="0" borderId="0" xfId="0" applyFont="1" applyFill="1" applyBorder="1" applyAlignment="1">
      <alignment vertical="top" wrapText="1"/>
    </xf>
    <xf numFmtId="0" fontId="75" fillId="57" borderId="0" xfId="0" applyFont="1" applyFill="1" applyBorder="1" applyAlignment="1">
      <alignment vertical="top"/>
    </xf>
    <xf numFmtId="0" fontId="75" fillId="57" borderId="0" xfId="0" applyFont="1" applyFill="1" applyBorder="1" applyAlignment="1" applyProtection="1">
      <alignment horizontal="center" vertical="top"/>
      <protection/>
    </xf>
    <xf numFmtId="0" fontId="75" fillId="57" borderId="0" xfId="0" applyFont="1" applyFill="1" applyBorder="1" applyAlignment="1">
      <alignment/>
    </xf>
    <xf numFmtId="175" fontId="0" fillId="2" borderId="0" xfId="145" applyNumberFormat="1" applyFont="1" applyFill="1" applyBorder="1" applyAlignment="1">
      <alignment/>
    </xf>
    <xf numFmtId="0" fontId="0" fillId="2" borderId="0" xfId="0" applyNumberFormat="1" applyBorder="1" applyAlignment="1">
      <alignment/>
    </xf>
    <xf numFmtId="0" fontId="74" fillId="0" borderId="1" xfId="0" applyNumberFormat="1" applyFont="1" applyFill="1" applyBorder="1" applyAlignment="1" applyProtection="1">
      <alignment vertical="center"/>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0" fontId="10" fillId="2" borderId="48" xfId="0" applyNumberFormat="1" applyFont="1" applyBorder="1" applyAlignment="1">
      <alignment vertical="top"/>
    </xf>
    <xf numFmtId="0" fontId="0" fillId="2" borderId="49" xfId="0" applyNumberFormat="1" applyBorder="1" applyAlignment="1">
      <alignment/>
    </xf>
    <xf numFmtId="0" fontId="0" fillId="2" borderId="50" xfId="0" applyNumberFormat="1" applyBorder="1" applyAlignment="1">
      <alignment/>
    </xf>
    <xf numFmtId="0" fontId="10" fillId="2" borderId="51" xfId="0" applyNumberFormat="1" applyFont="1" applyBorder="1" applyAlignment="1">
      <alignment vertical="center"/>
    </xf>
    <xf numFmtId="0" fontId="0" fillId="2" borderId="52" xfId="0" applyNumberFormat="1" applyBorder="1" applyAlignment="1">
      <alignment vertical="center"/>
    </xf>
    <xf numFmtId="1" fontId="6" fillId="2" borderId="28" xfId="0" applyNumberFormat="1" applyFont="1" applyBorder="1" applyAlignment="1">
      <alignment horizontal="left" vertical="center" wrapText="1"/>
    </xf>
    <xf numFmtId="1" fontId="6" fillId="2" borderId="0" xfId="0" applyNumberFormat="1" applyFont="1" applyBorder="1" applyAlignment="1">
      <alignment horizontal="left" vertical="center" wrapText="1"/>
    </xf>
    <xf numFmtId="1" fontId="6" fillId="2" borderId="53" xfId="0" applyNumberFormat="1" applyFont="1" applyBorder="1" applyAlignment="1">
      <alignment horizontal="left" vertical="center" wrapText="1"/>
    </xf>
    <xf numFmtId="1" fontId="6" fillId="2" borderId="54" xfId="0" applyNumberFormat="1" applyFont="1" applyBorder="1" applyAlignment="1">
      <alignment horizontal="lef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1" fontId="6" fillId="2" borderId="48" xfId="0" applyNumberFormat="1" applyFont="1" applyBorder="1" applyAlignment="1">
      <alignment horizontal="left" vertical="center" wrapText="1"/>
    </xf>
    <xf numFmtId="0" fontId="0" fillId="2" borderId="49" xfId="0" applyNumberFormat="1" applyBorder="1" applyAlignment="1">
      <alignment vertical="center" wrapText="1"/>
    </xf>
    <xf numFmtId="0" fontId="0" fillId="2" borderId="50" xfId="0" applyNumberFormat="1" applyBorder="1" applyAlignment="1">
      <alignment vertical="center" wrapText="1"/>
    </xf>
    <xf numFmtId="0" fontId="10" fillId="2" borderId="48" xfId="0" applyNumberFormat="1" applyFont="1" applyBorder="1" applyAlignment="1">
      <alignment vertical="top" wrapText="1"/>
    </xf>
    <xf numFmtId="0" fontId="0" fillId="2" borderId="49" xfId="0" applyNumberFormat="1" applyBorder="1" applyAlignment="1">
      <alignment wrapText="1"/>
    </xf>
    <xf numFmtId="0" fontId="0" fillId="2" borderId="50" xfId="0" applyNumberFormat="1" applyBorder="1" applyAlignment="1">
      <alignment wrapText="1"/>
    </xf>
    <xf numFmtId="0" fontId="10" fillId="2" borderId="57" xfId="0" applyNumberFormat="1" applyFon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1" fontId="3" fillId="2" borderId="60"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xf numFmtId="0" fontId="0" fillId="2" borderId="61" xfId="0" applyNumberFormat="1" applyBorder="1" applyAlignment="1">
      <alignment/>
    </xf>
    <xf numFmtId="0" fontId="0" fillId="2" borderId="62" xfId="0" applyNumberFormat="1" applyBorder="1" applyAlignment="1">
      <alignment/>
    </xf>
    <xf numFmtId="166" fontId="0" fillId="2" borderId="63" xfId="0" applyNumberFormat="1" applyBorder="1" applyAlignment="1">
      <alignment horizontal="center"/>
    </xf>
    <xf numFmtId="0" fontId="0" fillId="2" borderId="64" xfId="0" applyNumberFormat="1" applyBorder="1" applyAlignment="1">
      <alignment/>
    </xf>
    <xf numFmtId="0" fontId="0" fillId="2" borderId="0" xfId="0" applyNumberFormat="1" applyAlignment="1">
      <alignment vertical="center" wrapText="1"/>
    </xf>
    <xf numFmtId="0" fontId="0" fillId="2" borderId="53" xfId="0" applyNumberFormat="1" applyBorder="1" applyAlignment="1">
      <alignment vertical="center" wrapText="1"/>
    </xf>
    <xf numFmtId="1" fontId="3" fillId="2" borderId="54"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9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7">
      <selection activeCell="B15" sqref="B15:I15"/>
    </sheetView>
  </sheetViews>
  <sheetFormatPr defaultColWidth="8.77734375" defaultRowHeight="15"/>
  <cols>
    <col min="1" max="1" width="3.99609375" style="63" customWidth="1"/>
    <col min="2" max="16384" width="8.77734375" style="63" customWidth="1"/>
  </cols>
  <sheetData>
    <row r="1" spans="1:9" ht="38.25" customHeight="1">
      <c r="A1" s="164" t="s">
        <v>27</v>
      </c>
      <c r="B1" s="165"/>
      <c r="C1" s="165"/>
      <c r="D1" s="165"/>
      <c r="E1" s="165"/>
      <c r="F1" s="165"/>
      <c r="G1" s="165"/>
      <c r="H1" s="165"/>
      <c r="I1" s="165"/>
    </row>
    <row r="2" spans="1:9" ht="20.25" customHeight="1">
      <c r="A2" s="64">
        <v>1</v>
      </c>
      <c r="B2" s="161" t="s">
        <v>35</v>
      </c>
      <c r="C2" s="161"/>
      <c r="D2" s="161"/>
      <c r="E2" s="161"/>
      <c r="F2" s="161"/>
      <c r="G2" s="161"/>
      <c r="H2" s="161"/>
      <c r="I2" s="161"/>
    </row>
    <row r="3" spans="1:9" ht="34.5" customHeight="1">
      <c r="A3" s="64">
        <v>2</v>
      </c>
      <c r="B3" s="161" t="s">
        <v>141</v>
      </c>
      <c r="C3" s="161"/>
      <c r="D3" s="161"/>
      <c r="E3" s="161"/>
      <c r="F3" s="161"/>
      <c r="G3" s="161"/>
      <c r="H3" s="161"/>
      <c r="I3" s="161"/>
    </row>
    <row r="4" spans="1:9" ht="34.5" customHeight="1">
      <c r="A4" s="64">
        <v>3</v>
      </c>
      <c r="B4" s="161" t="s">
        <v>151</v>
      </c>
      <c r="C4" s="161"/>
      <c r="D4" s="161"/>
      <c r="E4" s="161"/>
      <c r="F4" s="161"/>
      <c r="G4" s="161"/>
      <c r="H4" s="161"/>
      <c r="I4" s="161"/>
    </row>
    <row r="5" spans="1:9" ht="34.5" customHeight="1">
      <c r="A5" s="64">
        <v>4</v>
      </c>
      <c r="B5" s="161" t="s">
        <v>33</v>
      </c>
      <c r="C5" s="161"/>
      <c r="D5" s="161"/>
      <c r="E5" s="161"/>
      <c r="F5" s="161"/>
      <c r="G5" s="161"/>
      <c r="H5" s="161"/>
      <c r="I5" s="161"/>
    </row>
    <row r="6" spans="1:9" ht="19.5" customHeight="1">
      <c r="A6" s="64">
        <v>5</v>
      </c>
      <c r="B6" s="163" t="s">
        <v>149</v>
      </c>
      <c r="C6" s="157"/>
      <c r="D6" s="157"/>
      <c r="E6" s="157"/>
      <c r="F6" s="157"/>
      <c r="G6" s="157"/>
      <c r="H6" s="157"/>
      <c r="I6" s="157"/>
    </row>
    <row r="7" spans="1:9" ht="19.5" customHeight="1">
      <c r="A7" s="64">
        <v>6</v>
      </c>
      <c r="B7" s="163" t="s">
        <v>157</v>
      </c>
      <c r="C7" s="157"/>
      <c r="D7" s="157"/>
      <c r="E7" s="157"/>
      <c r="F7" s="157"/>
      <c r="G7" s="157"/>
      <c r="H7" s="157"/>
      <c r="I7" s="157"/>
    </row>
    <row r="8" spans="1:9" ht="28.5" customHeight="1">
      <c r="A8" s="64">
        <v>7</v>
      </c>
      <c r="B8" s="163" t="s">
        <v>148</v>
      </c>
      <c r="C8" s="157"/>
      <c r="D8" s="157"/>
      <c r="E8" s="157"/>
      <c r="F8" s="157"/>
      <c r="G8" s="157"/>
      <c r="H8" s="157"/>
      <c r="I8" s="157"/>
    </row>
    <row r="9" spans="1:9" ht="19.5" customHeight="1">
      <c r="A9" s="64">
        <v>8</v>
      </c>
      <c r="B9" s="163" t="s">
        <v>155</v>
      </c>
      <c r="C9" s="157"/>
      <c r="D9" s="157"/>
      <c r="E9" s="157"/>
      <c r="F9" s="157"/>
      <c r="G9" s="157"/>
      <c r="H9" s="157"/>
      <c r="I9" s="157"/>
    </row>
    <row r="10" spans="1:9" ht="66" customHeight="1">
      <c r="A10" s="64"/>
      <c r="B10" s="166" t="s">
        <v>142</v>
      </c>
      <c r="C10" s="167"/>
      <c r="D10" s="167"/>
      <c r="E10" s="167"/>
      <c r="F10" s="167"/>
      <c r="G10" s="167"/>
      <c r="H10" s="167"/>
      <c r="I10" s="167"/>
    </row>
    <row r="11" spans="1:9" ht="31.5" customHeight="1">
      <c r="A11" s="64">
        <v>9</v>
      </c>
      <c r="B11" s="156" t="s">
        <v>154</v>
      </c>
      <c r="C11" s="157"/>
      <c r="D11" s="157"/>
      <c r="E11" s="157"/>
      <c r="F11" s="157"/>
      <c r="G11" s="157"/>
      <c r="H11" s="157"/>
      <c r="I11" s="157"/>
    </row>
    <row r="12" spans="1:9" ht="20.25" customHeight="1">
      <c r="A12" s="64">
        <v>10</v>
      </c>
      <c r="B12" s="156" t="s">
        <v>32</v>
      </c>
      <c r="C12" s="157"/>
      <c r="D12" s="157"/>
      <c r="E12" s="157"/>
      <c r="F12" s="157"/>
      <c r="G12" s="157"/>
      <c r="H12" s="157"/>
      <c r="I12" s="157"/>
    </row>
    <row r="13" spans="1:9" ht="45.75" customHeight="1">
      <c r="A13" s="64">
        <v>11</v>
      </c>
      <c r="B13" s="156" t="s">
        <v>37</v>
      </c>
      <c r="C13" s="157"/>
      <c r="D13" s="157"/>
      <c r="E13" s="157"/>
      <c r="F13" s="157"/>
      <c r="G13" s="157"/>
      <c r="H13" s="157"/>
      <c r="I13" s="157"/>
    </row>
    <row r="14" spans="1:9" ht="36" customHeight="1">
      <c r="A14" s="64">
        <v>12</v>
      </c>
      <c r="B14" s="156" t="s">
        <v>143</v>
      </c>
      <c r="C14" s="157"/>
      <c r="D14" s="157"/>
      <c r="E14" s="157"/>
      <c r="F14" s="157"/>
      <c r="G14" s="157"/>
      <c r="H14" s="157"/>
      <c r="I14" s="157"/>
    </row>
    <row r="15" spans="1:9" ht="31.5" customHeight="1">
      <c r="A15" s="64">
        <v>13</v>
      </c>
      <c r="B15" s="162" t="s">
        <v>144</v>
      </c>
      <c r="C15" s="157"/>
      <c r="D15" s="157"/>
      <c r="E15" s="157"/>
      <c r="F15" s="157"/>
      <c r="G15" s="157"/>
      <c r="H15" s="157"/>
      <c r="I15" s="157"/>
    </row>
    <row r="16" spans="1:9" ht="36" customHeight="1">
      <c r="A16" s="64">
        <v>14</v>
      </c>
      <c r="B16" s="162" t="s">
        <v>34</v>
      </c>
      <c r="C16" s="157"/>
      <c r="D16" s="157"/>
      <c r="E16" s="157"/>
      <c r="F16" s="157"/>
      <c r="G16" s="157"/>
      <c r="H16" s="157"/>
      <c r="I16" s="157"/>
    </row>
    <row r="17" spans="1:9" ht="19.5" customHeight="1">
      <c r="A17" s="64">
        <v>15</v>
      </c>
      <c r="B17" s="156" t="s">
        <v>140</v>
      </c>
      <c r="C17" s="157"/>
      <c r="D17" s="157"/>
      <c r="E17" s="157"/>
      <c r="F17" s="157"/>
      <c r="G17" s="157"/>
      <c r="H17" s="157"/>
      <c r="I17" s="157"/>
    </row>
    <row r="18" spans="1:9" ht="19.5" customHeight="1">
      <c r="A18" s="64">
        <v>16</v>
      </c>
      <c r="B18" s="156" t="s">
        <v>153</v>
      </c>
      <c r="C18" s="157"/>
      <c r="D18" s="157"/>
      <c r="E18" s="157"/>
      <c r="F18" s="157"/>
      <c r="G18" s="157"/>
      <c r="H18" s="157"/>
      <c r="I18" s="157"/>
    </row>
    <row r="19" spans="1:9" ht="19.5" customHeight="1">
      <c r="A19" s="64">
        <v>17</v>
      </c>
      <c r="B19" s="156" t="s">
        <v>31</v>
      </c>
      <c r="C19" s="157"/>
      <c r="D19" s="157"/>
      <c r="E19" s="157"/>
      <c r="F19" s="157"/>
      <c r="G19" s="157"/>
      <c r="H19" s="157"/>
      <c r="I19" s="157"/>
    </row>
    <row r="20" spans="1:9" ht="28.5" customHeight="1">
      <c r="A20" s="64">
        <v>18</v>
      </c>
      <c r="B20" s="156" t="s">
        <v>152</v>
      </c>
      <c r="C20" s="158"/>
      <c r="D20" s="158"/>
      <c r="E20" s="158"/>
      <c r="F20" s="158"/>
      <c r="G20" s="158"/>
      <c r="H20" s="158"/>
      <c r="I20" s="158"/>
    </row>
    <row r="21" spans="1:9" ht="28.5" customHeight="1">
      <c r="A21" s="64">
        <v>19</v>
      </c>
      <c r="B21" s="156" t="s">
        <v>150</v>
      </c>
      <c r="C21" s="158"/>
      <c r="D21" s="158"/>
      <c r="E21" s="158"/>
      <c r="F21" s="158"/>
      <c r="G21" s="158"/>
      <c r="H21" s="158"/>
      <c r="I21" s="158"/>
    </row>
    <row r="22" spans="1:9" ht="28.5" customHeight="1">
      <c r="A22" s="64">
        <v>20</v>
      </c>
      <c r="B22" s="156" t="s">
        <v>156</v>
      </c>
      <c r="C22" s="158"/>
      <c r="D22" s="158"/>
      <c r="E22" s="158"/>
      <c r="F22" s="158"/>
      <c r="G22" s="158"/>
      <c r="H22" s="158"/>
      <c r="I22" s="158"/>
    </row>
    <row r="23" spans="1:9" ht="31.5" customHeight="1">
      <c r="A23" s="64">
        <v>21</v>
      </c>
      <c r="B23" s="156" t="s">
        <v>145</v>
      </c>
      <c r="C23" s="157"/>
      <c r="D23" s="157"/>
      <c r="E23" s="157"/>
      <c r="F23" s="157"/>
      <c r="G23" s="157"/>
      <c r="H23" s="157"/>
      <c r="I23" s="157"/>
    </row>
    <row r="24" spans="1:9" ht="33" customHeight="1">
      <c r="A24" s="64">
        <v>22</v>
      </c>
      <c r="B24" s="159" t="s">
        <v>147</v>
      </c>
      <c r="C24" s="160"/>
      <c r="D24" s="160"/>
      <c r="E24" s="160"/>
      <c r="F24" s="160"/>
      <c r="G24" s="160"/>
      <c r="H24" s="160"/>
      <c r="I24" s="160"/>
    </row>
    <row r="25" spans="1:9" ht="17.25" customHeight="1">
      <c r="A25" s="64">
        <v>23</v>
      </c>
      <c r="B25" s="159" t="s">
        <v>146</v>
      </c>
      <c r="C25" s="160"/>
      <c r="D25" s="160"/>
      <c r="E25" s="160"/>
      <c r="F25" s="160"/>
      <c r="G25" s="160"/>
      <c r="H25" s="160"/>
      <c r="I25" s="160"/>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L505"/>
  <sheetViews>
    <sheetView showZeros="0" tabSelected="1" showOutlineSymbols="0" view="pageBreakPreview" zoomScale="75" zoomScaleNormal="87" zoomScaleSheetLayoutView="75" workbookViewId="0" topLeftCell="B1">
      <selection activeCell="G243" sqref="G243"/>
    </sheetView>
  </sheetViews>
  <sheetFormatPr defaultColWidth="10.5546875" defaultRowHeight="15"/>
  <cols>
    <col min="1" max="1" width="7.88671875" style="19" hidden="1" customWidth="1"/>
    <col min="2" max="2" width="8.77734375" style="12"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9" width="17.10546875" style="0" customWidth="1"/>
    <col min="10" max="10" width="14.6640625" style="144" customWidth="1"/>
    <col min="11" max="11" width="10.5546875" style="144" customWidth="1"/>
  </cols>
  <sheetData>
    <row r="1" spans="1:8" ht="15.75">
      <c r="A1" s="30"/>
      <c r="B1" s="28" t="s">
        <v>0</v>
      </c>
      <c r="C1" s="29"/>
      <c r="D1" s="29"/>
      <c r="E1" s="29"/>
      <c r="F1" s="29"/>
      <c r="G1" s="30"/>
      <c r="H1" s="29"/>
    </row>
    <row r="2" spans="1:8" ht="15">
      <c r="A2" s="27"/>
      <c r="B2" s="116" t="s">
        <v>588</v>
      </c>
      <c r="C2" s="1"/>
      <c r="D2" s="1"/>
      <c r="E2" s="1"/>
      <c r="F2" s="1"/>
      <c r="G2" s="27"/>
      <c r="H2" s="1"/>
    </row>
    <row r="3" spans="1:8" ht="15">
      <c r="A3" s="15"/>
      <c r="B3" s="12" t="s">
        <v>1</v>
      </c>
      <c r="C3" s="33"/>
      <c r="D3" s="33"/>
      <c r="E3" s="33"/>
      <c r="F3" s="33"/>
      <c r="G3" s="47"/>
      <c r="H3" s="48"/>
    </row>
    <row r="4" spans="1:8" ht="15">
      <c r="A4" s="68" t="s">
        <v>26</v>
      </c>
      <c r="B4" s="13" t="s">
        <v>3</v>
      </c>
      <c r="C4" s="3" t="s">
        <v>4</v>
      </c>
      <c r="D4" s="2" t="s">
        <v>5</v>
      </c>
      <c r="E4" s="4" t="s">
        <v>6</v>
      </c>
      <c r="F4" s="4" t="s">
        <v>7</v>
      </c>
      <c r="G4" s="16" t="s">
        <v>8</v>
      </c>
      <c r="H4" s="2" t="s">
        <v>9</v>
      </c>
    </row>
    <row r="5" spans="1:8" ht="15" thickBot="1">
      <c r="A5" s="21"/>
      <c r="B5" s="41"/>
      <c r="C5" s="42"/>
      <c r="D5" s="43" t="s">
        <v>10</v>
      </c>
      <c r="E5" s="44"/>
      <c r="F5" s="45" t="s">
        <v>11</v>
      </c>
      <c r="G5" s="46"/>
      <c r="H5" s="60"/>
    </row>
    <row r="6" spans="1:8" ht="30" customHeight="1" thickTop="1">
      <c r="A6" s="17"/>
      <c r="B6" s="168" t="s">
        <v>30</v>
      </c>
      <c r="C6" s="169"/>
      <c r="D6" s="169"/>
      <c r="E6" s="169"/>
      <c r="F6" s="170"/>
      <c r="G6" s="49"/>
      <c r="H6" s="50"/>
    </row>
    <row r="7" spans="1:11" s="38" customFormat="1" ht="30" customHeight="1">
      <c r="A7" s="36"/>
      <c r="B7" s="35" t="s">
        <v>12</v>
      </c>
      <c r="C7" s="173" t="s">
        <v>433</v>
      </c>
      <c r="D7" s="174"/>
      <c r="E7" s="174"/>
      <c r="F7" s="175"/>
      <c r="G7" s="37"/>
      <c r="H7" s="37" t="s">
        <v>2</v>
      </c>
      <c r="J7" s="145"/>
      <c r="K7" s="145"/>
    </row>
    <row r="8" spans="1:8" ht="36" customHeight="1">
      <c r="A8" s="17"/>
      <c r="B8" s="14"/>
      <c r="C8" s="31" t="s">
        <v>19</v>
      </c>
      <c r="D8" s="9"/>
      <c r="E8" s="7" t="s">
        <v>2</v>
      </c>
      <c r="F8" s="130" t="s">
        <v>2</v>
      </c>
      <c r="G8" s="17" t="s">
        <v>2</v>
      </c>
      <c r="H8" s="20"/>
    </row>
    <row r="9" spans="1:11" s="81" customFormat="1" ht="29.25" customHeight="1">
      <c r="A9" s="73" t="s">
        <v>43</v>
      </c>
      <c r="B9" s="74" t="s">
        <v>518</v>
      </c>
      <c r="C9" s="75" t="s">
        <v>44</v>
      </c>
      <c r="D9" s="76" t="s">
        <v>434</v>
      </c>
      <c r="E9" s="77" t="s">
        <v>38</v>
      </c>
      <c r="F9" s="117">
        <v>35</v>
      </c>
      <c r="G9" s="78"/>
      <c r="H9" s="79">
        <f>ROUND(G9*F9,2)</f>
        <v>0</v>
      </c>
      <c r="I9" s="135"/>
      <c r="J9" s="146"/>
      <c r="K9" s="147"/>
    </row>
    <row r="10" spans="1:11" s="83" customFormat="1" ht="29.25" customHeight="1">
      <c r="A10" s="82" t="s">
        <v>45</v>
      </c>
      <c r="B10" s="74" t="s">
        <v>39</v>
      </c>
      <c r="C10" s="75" t="s">
        <v>46</v>
      </c>
      <c r="D10" s="76" t="s">
        <v>434</v>
      </c>
      <c r="E10" s="77" t="s">
        <v>40</v>
      </c>
      <c r="F10" s="117">
        <v>2600</v>
      </c>
      <c r="G10" s="78"/>
      <c r="H10" s="79">
        <f>ROUND(G10*F10,2)</f>
        <v>0</v>
      </c>
      <c r="I10" s="135"/>
      <c r="J10" s="88"/>
      <c r="K10" s="147"/>
    </row>
    <row r="11" spans="1:8" ht="36" customHeight="1">
      <c r="A11" s="17"/>
      <c r="B11" s="14"/>
      <c r="C11" s="32" t="s">
        <v>20</v>
      </c>
      <c r="D11" s="9"/>
      <c r="E11" s="6"/>
      <c r="F11" s="131"/>
      <c r="G11" s="17"/>
      <c r="H11" s="20"/>
    </row>
    <row r="12" spans="1:11" s="83" customFormat="1" ht="29.25" customHeight="1">
      <c r="A12" s="84" t="s">
        <v>435</v>
      </c>
      <c r="B12" s="74" t="s">
        <v>163</v>
      </c>
      <c r="C12" s="75" t="s">
        <v>436</v>
      </c>
      <c r="D12" s="85" t="s">
        <v>437</v>
      </c>
      <c r="E12" s="77"/>
      <c r="F12" s="86"/>
      <c r="G12" s="87"/>
      <c r="H12" s="79"/>
      <c r="I12" s="135"/>
      <c r="J12" s="88"/>
      <c r="K12" s="147"/>
    </row>
    <row r="13" spans="1:11" s="83" customFormat="1" ht="29.25" customHeight="1">
      <c r="A13" s="84" t="s">
        <v>472</v>
      </c>
      <c r="B13" s="89" t="s">
        <v>41</v>
      </c>
      <c r="C13" s="75" t="s">
        <v>368</v>
      </c>
      <c r="D13" s="85" t="s">
        <v>2</v>
      </c>
      <c r="E13" s="77" t="s">
        <v>40</v>
      </c>
      <c r="F13" s="117">
        <v>280</v>
      </c>
      <c r="G13" s="78"/>
      <c r="H13" s="79">
        <f>ROUND(G13*F13,2)</f>
        <v>0</v>
      </c>
      <c r="I13" s="136"/>
      <c r="J13" s="88"/>
      <c r="K13" s="147"/>
    </row>
    <row r="14" spans="1:11" s="83" customFormat="1" ht="36" customHeight="1">
      <c r="A14" s="84" t="s">
        <v>286</v>
      </c>
      <c r="B14" s="90" t="s">
        <v>165</v>
      </c>
      <c r="C14" s="75" t="s">
        <v>49</v>
      </c>
      <c r="D14" s="85" t="s">
        <v>437</v>
      </c>
      <c r="E14" s="77"/>
      <c r="F14" s="86"/>
      <c r="G14" s="87"/>
      <c r="H14" s="79"/>
      <c r="I14" s="135"/>
      <c r="J14" s="88"/>
      <c r="K14" s="147"/>
    </row>
    <row r="15" spans="1:11" s="83" customFormat="1" ht="29.25" customHeight="1">
      <c r="A15" s="84" t="s">
        <v>486</v>
      </c>
      <c r="B15" s="89" t="s">
        <v>41</v>
      </c>
      <c r="C15" s="75" t="s">
        <v>369</v>
      </c>
      <c r="D15" s="85" t="s">
        <v>2</v>
      </c>
      <c r="E15" s="77" t="s">
        <v>40</v>
      </c>
      <c r="F15" s="117">
        <v>10</v>
      </c>
      <c r="G15" s="78"/>
      <c r="H15" s="79">
        <f>ROUND(G15*F15,2)</f>
        <v>0</v>
      </c>
      <c r="I15" s="135"/>
      <c r="J15" s="88"/>
      <c r="K15" s="147"/>
    </row>
    <row r="16" spans="1:11" s="83" customFormat="1" ht="29.25" customHeight="1">
      <c r="A16" s="84" t="s">
        <v>473</v>
      </c>
      <c r="B16" s="89" t="s">
        <v>48</v>
      </c>
      <c r="C16" s="75" t="s">
        <v>370</v>
      </c>
      <c r="D16" s="85" t="s">
        <v>2</v>
      </c>
      <c r="E16" s="77" t="s">
        <v>40</v>
      </c>
      <c r="F16" s="117">
        <v>160</v>
      </c>
      <c r="G16" s="78"/>
      <c r="H16" s="79">
        <f>ROUND(G16*F16,2)</f>
        <v>0</v>
      </c>
      <c r="I16" s="135"/>
      <c r="J16" s="88"/>
      <c r="K16" s="147"/>
    </row>
    <row r="17" spans="1:11" s="83" customFormat="1" ht="29.25" customHeight="1">
      <c r="A17" s="84" t="s">
        <v>487</v>
      </c>
      <c r="B17" s="89" t="s">
        <v>63</v>
      </c>
      <c r="C17" s="75" t="s">
        <v>371</v>
      </c>
      <c r="D17" s="85" t="s">
        <v>2</v>
      </c>
      <c r="E17" s="77" t="s">
        <v>40</v>
      </c>
      <c r="F17" s="117">
        <v>40</v>
      </c>
      <c r="G17" s="78"/>
      <c r="H17" s="79">
        <f>ROUND(G17*F17,2)</f>
        <v>0</v>
      </c>
      <c r="I17" s="135"/>
      <c r="J17" s="88"/>
      <c r="K17" s="147"/>
    </row>
    <row r="18" spans="1:11" s="83" customFormat="1" ht="29.25" customHeight="1">
      <c r="A18" s="84" t="s">
        <v>50</v>
      </c>
      <c r="B18" s="74" t="s">
        <v>166</v>
      </c>
      <c r="C18" s="75" t="s">
        <v>51</v>
      </c>
      <c r="D18" s="85" t="s">
        <v>437</v>
      </c>
      <c r="E18" s="77"/>
      <c r="F18" s="86"/>
      <c r="G18" s="87"/>
      <c r="H18" s="79"/>
      <c r="I18" s="135"/>
      <c r="J18" s="88"/>
      <c r="K18" s="147"/>
    </row>
    <row r="19" spans="1:11" s="83" customFormat="1" ht="29.25" customHeight="1">
      <c r="A19" s="84" t="s">
        <v>52</v>
      </c>
      <c r="B19" s="89" t="s">
        <v>41</v>
      </c>
      <c r="C19" s="75" t="s">
        <v>53</v>
      </c>
      <c r="D19" s="85" t="s">
        <v>2</v>
      </c>
      <c r="E19" s="77" t="s">
        <v>47</v>
      </c>
      <c r="F19" s="117">
        <v>150</v>
      </c>
      <c r="G19" s="78"/>
      <c r="H19" s="79">
        <f>ROUND(G19*F19,2)</f>
        <v>0</v>
      </c>
      <c r="I19" s="135"/>
      <c r="J19" s="88"/>
      <c r="K19" s="147"/>
    </row>
    <row r="20" spans="1:11" s="83" customFormat="1" ht="29.25" customHeight="1">
      <c r="A20" s="84" t="s">
        <v>438</v>
      </c>
      <c r="B20" s="89" t="s">
        <v>48</v>
      </c>
      <c r="C20" s="75" t="s">
        <v>439</v>
      </c>
      <c r="D20" s="85" t="s">
        <v>2</v>
      </c>
      <c r="E20" s="77" t="s">
        <v>47</v>
      </c>
      <c r="F20" s="117">
        <v>500</v>
      </c>
      <c r="G20" s="78"/>
      <c r="H20" s="79">
        <f>ROUND(G20*F20,2)</f>
        <v>0</v>
      </c>
      <c r="I20" s="135"/>
      <c r="J20" s="88"/>
      <c r="K20" s="147"/>
    </row>
    <row r="21" spans="1:11" s="83" customFormat="1" ht="29.25" customHeight="1">
      <c r="A21" s="84" t="s">
        <v>54</v>
      </c>
      <c r="B21" s="74" t="s">
        <v>168</v>
      </c>
      <c r="C21" s="75" t="s">
        <v>55</v>
      </c>
      <c r="D21" s="85" t="s">
        <v>437</v>
      </c>
      <c r="E21" s="77"/>
      <c r="F21" s="86"/>
      <c r="G21" s="87"/>
      <c r="H21" s="79"/>
      <c r="I21" s="135"/>
      <c r="J21" s="88"/>
      <c r="K21" s="147"/>
    </row>
    <row r="22" spans="1:11" s="83" customFormat="1" ht="29.25" customHeight="1">
      <c r="A22" s="84" t="s">
        <v>56</v>
      </c>
      <c r="B22" s="89" t="s">
        <v>41</v>
      </c>
      <c r="C22" s="75" t="s">
        <v>57</v>
      </c>
      <c r="D22" s="85" t="s">
        <v>2</v>
      </c>
      <c r="E22" s="77" t="s">
        <v>47</v>
      </c>
      <c r="F22" s="117">
        <v>250</v>
      </c>
      <c r="G22" s="78"/>
      <c r="H22" s="79">
        <f>ROUND(G22*F22,2)</f>
        <v>0</v>
      </c>
      <c r="I22" s="135"/>
      <c r="J22" s="88"/>
      <c r="K22" s="147"/>
    </row>
    <row r="23" spans="1:11" s="83" customFormat="1" ht="29.25" customHeight="1">
      <c r="A23" s="84" t="s">
        <v>58</v>
      </c>
      <c r="B23" s="89" t="s">
        <v>48</v>
      </c>
      <c r="C23" s="75" t="s">
        <v>59</v>
      </c>
      <c r="D23" s="85" t="s">
        <v>2</v>
      </c>
      <c r="E23" s="77" t="s">
        <v>47</v>
      </c>
      <c r="F23" s="117">
        <v>300</v>
      </c>
      <c r="G23" s="78"/>
      <c r="H23" s="79">
        <f>ROUND(G23*F23,2)</f>
        <v>0</v>
      </c>
      <c r="I23" s="135"/>
      <c r="J23" s="88"/>
      <c r="K23" s="147"/>
    </row>
    <row r="24" spans="1:11" s="81" customFormat="1" ht="29.25" customHeight="1">
      <c r="A24" s="84" t="s">
        <v>290</v>
      </c>
      <c r="B24" s="74" t="s">
        <v>172</v>
      </c>
      <c r="C24" s="75" t="s">
        <v>291</v>
      </c>
      <c r="D24" s="85" t="s">
        <v>180</v>
      </c>
      <c r="E24" s="77"/>
      <c r="F24" s="86"/>
      <c r="G24" s="87"/>
      <c r="H24" s="79"/>
      <c r="I24" s="135"/>
      <c r="J24" s="146"/>
      <c r="K24" s="147"/>
    </row>
    <row r="25" spans="1:11" s="83" customFormat="1" ht="29.25" customHeight="1">
      <c r="A25" s="84" t="s">
        <v>292</v>
      </c>
      <c r="B25" s="89" t="s">
        <v>41</v>
      </c>
      <c r="C25" s="75" t="s">
        <v>182</v>
      </c>
      <c r="D25" s="85" t="s">
        <v>2</v>
      </c>
      <c r="E25" s="77" t="s">
        <v>40</v>
      </c>
      <c r="F25" s="117">
        <v>1200</v>
      </c>
      <c r="G25" s="78"/>
      <c r="H25" s="79">
        <f>ROUND(G25*F25,2)</f>
        <v>0</v>
      </c>
      <c r="I25" s="135"/>
      <c r="J25" s="88"/>
      <c r="K25" s="147"/>
    </row>
    <row r="26" spans="1:11" s="83" customFormat="1" ht="29.25" customHeight="1">
      <c r="A26" s="84" t="s">
        <v>459</v>
      </c>
      <c r="B26" s="89" t="s">
        <v>48</v>
      </c>
      <c r="C26" s="75" t="s">
        <v>298</v>
      </c>
      <c r="D26" s="85" t="s">
        <v>2</v>
      </c>
      <c r="E26" s="77" t="s">
        <v>40</v>
      </c>
      <c r="F26" s="117">
        <v>20</v>
      </c>
      <c r="G26" s="78"/>
      <c r="H26" s="79">
        <f>ROUND(G26*F26,2)</f>
        <v>0</v>
      </c>
      <c r="I26" s="135"/>
      <c r="J26" s="88"/>
      <c r="K26" s="147"/>
    </row>
    <row r="27" spans="1:11" s="81" customFormat="1" ht="29.25" customHeight="1">
      <c r="A27" s="84" t="s">
        <v>293</v>
      </c>
      <c r="B27" s="74" t="s">
        <v>175</v>
      </c>
      <c r="C27" s="75" t="s">
        <v>295</v>
      </c>
      <c r="D27" s="85" t="s">
        <v>180</v>
      </c>
      <c r="E27" s="77"/>
      <c r="F27" s="86"/>
      <c r="G27" s="87"/>
      <c r="H27" s="79"/>
      <c r="I27" s="135"/>
      <c r="J27" s="146"/>
      <c r="K27" s="147"/>
    </row>
    <row r="28" spans="1:11" s="83" customFormat="1" ht="29.25" customHeight="1">
      <c r="A28" s="84" t="s">
        <v>296</v>
      </c>
      <c r="B28" s="89" t="s">
        <v>41</v>
      </c>
      <c r="C28" s="75" t="s">
        <v>182</v>
      </c>
      <c r="D28" s="85" t="s">
        <v>61</v>
      </c>
      <c r="E28" s="77" t="s">
        <v>40</v>
      </c>
      <c r="F28" s="117">
        <v>1500</v>
      </c>
      <c r="G28" s="78"/>
      <c r="H28" s="79">
        <f>ROUND(G28*F28,2)</f>
        <v>0</v>
      </c>
      <c r="I28" s="135"/>
      <c r="J28" s="88"/>
      <c r="K28" s="147"/>
    </row>
    <row r="29" spans="1:11" s="83" customFormat="1" ht="29.25" customHeight="1">
      <c r="A29" s="84" t="s">
        <v>297</v>
      </c>
      <c r="B29" s="89" t="s">
        <v>48</v>
      </c>
      <c r="C29" s="75" t="s">
        <v>298</v>
      </c>
      <c r="D29" s="85" t="s">
        <v>2</v>
      </c>
      <c r="E29" s="77" t="s">
        <v>40</v>
      </c>
      <c r="F29" s="117">
        <v>30</v>
      </c>
      <c r="G29" s="78"/>
      <c r="H29" s="79">
        <f>ROUND(G29*F29,2)</f>
        <v>0</v>
      </c>
      <c r="I29" s="135"/>
      <c r="J29" s="88"/>
      <c r="K29" s="147"/>
    </row>
    <row r="30" spans="1:11" s="81" customFormat="1" ht="29.25" customHeight="1">
      <c r="A30" s="84" t="s">
        <v>178</v>
      </c>
      <c r="B30" s="74" t="s">
        <v>176</v>
      </c>
      <c r="C30" s="75" t="s">
        <v>60</v>
      </c>
      <c r="D30" s="85" t="s">
        <v>180</v>
      </c>
      <c r="E30" s="77"/>
      <c r="F30" s="86"/>
      <c r="G30" s="87"/>
      <c r="H30" s="79"/>
      <c r="I30" s="135"/>
      <c r="J30" s="146"/>
      <c r="K30" s="147"/>
    </row>
    <row r="31" spans="1:11" s="83" customFormat="1" ht="29.25" customHeight="1">
      <c r="A31" s="84" t="s">
        <v>181</v>
      </c>
      <c r="B31" s="89" t="s">
        <v>41</v>
      </c>
      <c r="C31" s="75" t="s">
        <v>182</v>
      </c>
      <c r="D31" s="85" t="s">
        <v>61</v>
      </c>
      <c r="E31" s="77"/>
      <c r="F31" s="86"/>
      <c r="G31" s="87"/>
      <c r="H31" s="79"/>
      <c r="I31" s="135"/>
      <c r="J31" s="88"/>
      <c r="K31" s="147"/>
    </row>
    <row r="32" spans="1:11" s="83" customFormat="1" ht="29.25" customHeight="1">
      <c r="A32" s="84" t="s">
        <v>186</v>
      </c>
      <c r="B32" s="91" t="s">
        <v>184</v>
      </c>
      <c r="C32" s="75" t="s">
        <v>188</v>
      </c>
      <c r="D32" s="85"/>
      <c r="E32" s="77" t="s">
        <v>40</v>
      </c>
      <c r="F32" s="117">
        <v>25</v>
      </c>
      <c r="G32" s="78"/>
      <c r="H32" s="79">
        <f>ROUND(G32*F32,2)</f>
        <v>0</v>
      </c>
      <c r="I32" s="135"/>
      <c r="J32" s="88"/>
      <c r="K32" s="147"/>
    </row>
    <row r="33" spans="1:11" s="81" customFormat="1" ht="29.25" customHeight="1">
      <c r="A33" s="84" t="s">
        <v>372</v>
      </c>
      <c r="B33" s="74" t="s">
        <v>177</v>
      </c>
      <c r="C33" s="75" t="s">
        <v>374</v>
      </c>
      <c r="D33" s="85" t="s">
        <v>180</v>
      </c>
      <c r="E33" s="77" t="s">
        <v>40</v>
      </c>
      <c r="F33" s="117">
        <v>15</v>
      </c>
      <c r="G33" s="78"/>
      <c r="H33" s="79">
        <f>ROUND(G33*F33,2)</f>
        <v>0</v>
      </c>
      <c r="I33" s="135"/>
      <c r="J33" s="146"/>
      <c r="K33" s="147"/>
    </row>
    <row r="34" spans="1:11" s="83" customFormat="1" ht="29.25" customHeight="1">
      <c r="A34" s="84" t="s">
        <v>331</v>
      </c>
      <c r="B34" s="74" t="s">
        <v>179</v>
      </c>
      <c r="C34" s="75" t="s">
        <v>333</v>
      </c>
      <c r="D34" s="85" t="s">
        <v>180</v>
      </c>
      <c r="E34" s="77" t="s">
        <v>40</v>
      </c>
      <c r="F34" s="117">
        <v>5</v>
      </c>
      <c r="G34" s="78"/>
      <c r="H34" s="79">
        <f>ROUND(G34*F34,2)</f>
        <v>0</v>
      </c>
      <c r="I34" s="135"/>
      <c r="J34" s="88"/>
      <c r="K34" s="147"/>
    </row>
    <row r="35" spans="1:11" s="83" customFormat="1" ht="29.25" customHeight="1">
      <c r="A35" s="84" t="s">
        <v>192</v>
      </c>
      <c r="B35" s="74" t="s">
        <v>193</v>
      </c>
      <c r="C35" s="75" t="s">
        <v>64</v>
      </c>
      <c r="D35" s="85" t="s">
        <v>194</v>
      </c>
      <c r="E35" s="77"/>
      <c r="F35" s="86"/>
      <c r="G35" s="87"/>
      <c r="H35" s="79"/>
      <c r="I35" s="135"/>
      <c r="J35" s="88"/>
      <c r="K35" s="147"/>
    </row>
    <row r="36" spans="1:11" s="83" customFormat="1" ht="29.25" customHeight="1">
      <c r="A36" s="84" t="s">
        <v>195</v>
      </c>
      <c r="B36" s="89" t="s">
        <v>41</v>
      </c>
      <c r="C36" s="75" t="s">
        <v>499</v>
      </c>
      <c r="D36" s="85" t="s">
        <v>197</v>
      </c>
      <c r="E36" s="77"/>
      <c r="F36" s="86"/>
      <c r="G36" s="79"/>
      <c r="H36" s="79"/>
      <c r="I36" s="135"/>
      <c r="J36" s="88"/>
      <c r="K36" s="147"/>
    </row>
    <row r="37" spans="1:11" s="83" customFormat="1" ht="29.25" customHeight="1">
      <c r="A37" s="84" t="s">
        <v>200</v>
      </c>
      <c r="B37" s="91" t="s">
        <v>184</v>
      </c>
      <c r="C37" s="75" t="s">
        <v>201</v>
      </c>
      <c r="D37" s="85"/>
      <c r="E37" s="77" t="s">
        <v>62</v>
      </c>
      <c r="F37" s="117">
        <v>250</v>
      </c>
      <c r="G37" s="78"/>
      <c r="H37" s="79">
        <f>ROUND(G37*F37,2)</f>
        <v>0</v>
      </c>
      <c r="I37" s="135"/>
      <c r="J37" s="88"/>
      <c r="K37" s="147"/>
    </row>
    <row r="38" spans="1:11" s="83" customFormat="1" ht="29.25" customHeight="1">
      <c r="A38" s="84" t="s">
        <v>390</v>
      </c>
      <c r="B38" s="91" t="s">
        <v>187</v>
      </c>
      <c r="C38" s="75" t="s">
        <v>536</v>
      </c>
      <c r="D38" s="85" t="s">
        <v>2</v>
      </c>
      <c r="E38" s="77" t="s">
        <v>62</v>
      </c>
      <c r="F38" s="117">
        <v>550</v>
      </c>
      <c r="G38" s="78"/>
      <c r="H38" s="79">
        <f>ROUND(G38*F38,2)</f>
        <v>0</v>
      </c>
      <c r="I38" s="137"/>
      <c r="J38" s="88"/>
      <c r="K38" s="147"/>
    </row>
    <row r="39" spans="1:11" s="83" customFormat="1" ht="29.25" customHeight="1">
      <c r="A39" s="84" t="s">
        <v>202</v>
      </c>
      <c r="B39" s="89" t="s">
        <v>48</v>
      </c>
      <c r="C39" s="75" t="s">
        <v>203</v>
      </c>
      <c r="D39" s="85" t="s">
        <v>204</v>
      </c>
      <c r="E39" s="77" t="s">
        <v>62</v>
      </c>
      <c r="F39" s="117">
        <v>200</v>
      </c>
      <c r="G39" s="78"/>
      <c r="H39" s="79">
        <f>ROUND(G39*F39,2)</f>
        <v>0</v>
      </c>
      <c r="I39" s="135"/>
      <c r="J39" s="88"/>
      <c r="K39" s="147"/>
    </row>
    <row r="40" spans="1:11" s="83" customFormat="1" ht="29.25" customHeight="1">
      <c r="A40" s="84" t="s">
        <v>440</v>
      </c>
      <c r="B40" s="89" t="s">
        <v>63</v>
      </c>
      <c r="C40" s="75" t="s">
        <v>441</v>
      </c>
      <c r="D40" s="85" t="s">
        <v>442</v>
      </c>
      <c r="E40" s="77" t="s">
        <v>62</v>
      </c>
      <c r="F40" s="117">
        <v>20</v>
      </c>
      <c r="G40" s="78"/>
      <c r="H40" s="79">
        <f>ROUND(G40*F40,2)</f>
        <v>0</v>
      </c>
      <c r="I40" s="135"/>
      <c r="J40" s="88"/>
      <c r="K40" s="147"/>
    </row>
    <row r="41" spans="1:11" s="83" customFormat="1" ht="29.25" customHeight="1">
      <c r="A41" s="84" t="s">
        <v>443</v>
      </c>
      <c r="B41" s="89" t="s">
        <v>79</v>
      </c>
      <c r="C41" s="75" t="s">
        <v>444</v>
      </c>
      <c r="D41" s="85" t="s">
        <v>205</v>
      </c>
      <c r="E41" s="77" t="s">
        <v>62</v>
      </c>
      <c r="F41" s="117">
        <v>145</v>
      </c>
      <c r="G41" s="78"/>
      <c r="H41" s="79">
        <f>ROUND(G41*F41,2)</f>
        <v>0</v>
      </c>
      <c r="I41" s="135"/>
      <c r="J41" s="88"/>
      <c r="K41" s="147"/>
    </row>
    <row r="42" spans="1:11" s="83" customFormat="1" ht="29.25" customHeight="1">
      <c r="A42" s="84" t="s">
        <v>445</v>
      </c>
      <c r="B42" s="74" t="s">
        <v>207</v>
      </c>
      <c r="C42" s="75" t="s">
        <v>446</v>
      </c>
      <c r="D42" s="92" t="s">
        <v>447</v>
      </c>
      <c r="E42" s="93"/>
      <c r="F42" s="86"/>
      <c r="G42" s="87"/>
      <c r="H42" s="79"/>
      <c r="I42" s="135"/>
      <c r="J42" s="88"/>
      <c r="K42" s="147"/>
    </row>
    <row r="43" spans="1:11" s="83" customFormat="1" ht="29.25" customHeight="1">
      <c r="A43" s="84" t="s">
        <v>448</v>
      </c>
      <c r="B43" s="89" t="s">
        <v>41</v>
      </c>
      <c r="C43" s="75" t="s">
        <v>67</v>
      </c>
      <c r="D43" s="85"/>
      <c r="E43" s="77"/>
      <c r="F43" s="86"/>
      <c r="G43" s="87"/>
      <c r="H43" s="79"/>
      <c r="I43" s="135"/>
      <c r="J43" s="88"/>
      <c r="K43" s="147"/>
    </row>
    <row r="44" spans="1:11" s="83" customFormat="1" ht="29.25" customHeight="1">
      <c r="A44" s="84" t="s">
        <v>449</v>
      </c>
      <c r="B44" s="91" t="s">
        <v>184</v>
      </c>
      <c r="C44" s="75" t="s">
        <v>230</v>
      </c>
      <c r="D44" s="85"/>
      <c r="E44" s="77" t="s">
        <v>42</v>
      </c>
      <c r="F44" s="117">
        <v>1200</v>
      </c>
      <c r="G44" s="78"/>
      <c r="H44" s="79">
        <f>ROUND(G44*F44,2)</f>
        <v>0</v>
      </c>
      <c r="I44" s="135"/>
      <c r="J44" s="88"/>
      <c r="K44" s="147"/>
    </row>
    <row r="45" spans="1:11" s="83" customFormat="1" ht="29.25" customHeight="1">
      <c r="A45" s="84" t="s">
        <v>450</v>
      </c>
      <c r="B45" s="89" t="s">
        <v>48</v>
      </c>
      <c r="C45" s="75" t="s">
        <v>101</v>
      </c>
      <c r="D45" s="85"/>
      <c r="E45" s="77"/>
      <c r="F45" s="86"/>
      <c r="G45" s="87"/>
      <c r="H45" s="79"/>
      <c r="I45" s="135"/>
      <c r="J45" s="88"/>
      <c r="K45" s="147"/>
    </row>
    <row r="46" spans="1:11" s="83" customFormat="1" ht="29.25" customHeight="1">
      <c r="A46" s="84" t="s">
        <v>451</v>
      </c>
      <c r="B46" s="91" t="s">
        <v>184</v>
      </c>
      <c r="C46" s="75" t="s">
        <v>230</v>
      </c>
      <c r="D46" s="85"/>
      <c r="E46" s="77" t="s">
        <v>42</v>
      </c>
      <c r="F46" s="117">
        <v>220</v>
      </c>
      <c r="G46" s="78"/>
      <c r="H46" s="79">
        <f>ROUND(G46*F46,2)</f>
        <v>0</v>
      </c>
      <c r="I46" s="135"/>
      <c r="J46" s="88"/>
      <c r="K46" s="147"/>
    </row>
    <row r="47" spans="1:11" s="81" customFormat="1" ht="29.25" customHeight="1">
      <c r="A47" s="84" t="s">
        <v>206</v>
      </c>
      <c r="B47" s="74" t="s">
        <v>211</v>
      </c>
      <c r="C47" s="75" t="s">
        <v>208</v>
      </c>
      <c r="D47" s="92" t="s">
        <v>452</v>
      </c>
      <c r="E47" s="77"/>
      <c r="F47" s="86"/>
      <c r="G47" s="87"/>
      <c r="H47" s="79"/>
      <c r="I47" s="135"/>
      <c r="J47" s="146"/>
      <c r="K47" s="147"/>
    </row>
    <row r="48" spans="1:11" s="83" customFormat="1" ht="29.25" customHeight="1">
      <c r="A48" s="84" t="s">
        <v>209</v>
      </c>
      <c r="B48" s="89" t="s">
        <v>41</v>
      </c>
      <c r="C48" s="75" t="s">
        <v>453</v>
      </c>
      <c r="D48" s="85" t="s">
        <v>2</v>
      </c>
      <c r="E48" s="77" t="s">
        <v>40</v>
      </c>
      <c r="F48" s="117">
        <v>5700</v>
      </c>
      <c r="G48" s="78"/>
      <c r="H48" s="79">
        <f>ROUND(G48*F48,2)</f>
        <v>0</v>
      </c>
      <c r="I48" s="135"/>
      <c r="J48" s="88"/>
      <c r="K48" s="147"/>
    </row>
    <row r="49" spans="1:11" s="83" customFormat="1" ht="29.25" customHeight="1">
      <c r="A49" s="84" t="s">
        <v>454</v>
      </c>
      <c r="B49" s="89" t="s">
        <v>48</v>
      </c>
      <c r="C49" s="75" t="s">
        <v>455</v>
      </c>
      <c r="D49" s="85" t="s">
        <v>2</v>
      </c>
      <c r="E49" s="77" t="s">
        <v>40</v>
      </c>
      <c r="F49" s="117">
        <v>1200</v>
      </c>
      <c r="G49" s="78"/>
      <c r="H49" s="79">
        <f>ROUND(G49*F49,2)</f>
        <v>0</v>
      </c>
      <c r="I49" s="135"/>
      <c r="J49" s="88"/>
      <c r="K49" s="147"/>
    </row>
    <row r="50" spans="1:11" s="81" customFormat="1" ht="29.25" customHeight="1">
      <c r="A50" s="84" t="s">
        <v>456</v>
      </c>
      <c r="B50" s="74" t="s">
        <v>213</v>
      </c>
      <c r="C50" s="75" t="s">
        <v>457</v>
      </c>
      <c r="D50" s="85" t="s">
        <v>279</v>
      </c>
      <c r="E50" s="77" t="s">
        <v>40</v>
      </c>
      <c r="F50" s="117">
        <v>3600</v>
      </c>
      <c r="G50" s="78"/>
      <c r="H50" s="79">
        <f>ROUND(G50*F50,2)</f>
        <v>0</v>
      </c>
      <c r="I50" s="136"/>
      <c r="J50" s="146"/>
      <c r="K50" s="147"/>
    </row>
    <row r="51" spans="1:11" s="83" customFormat="1" ht="29.25" customHeight="1">
      <c r="A51" s="84" t="s">
        <v>210</v>
      </c>
      <c r="B51" s="74" t="s">
        <v>214</v>
      </c>
      <c r="C51" s="75" t="s">
        <v>212</v>
      </c>
      <c r="D51" s="92" t="s">
        <v>458</v>
      </c>
      <c r="E51" s="77" t="s">
        <v>47</v>
      </c>
      <c r="F51" s="117">
        <v>44</v>
      </c>
      <c r="G51" s="78"/>
      <c r="H51" s="79">
        <f>ROUND(G51*F51,2)</f>
        <v>0</v>
      </c>
      <c r="I51" s="135"/>
      <c r="J51" s="88"/>
      <c r="K51" s="147"/>
    </row>
    <row r="52" spans="1:8" ht="36" customHeight="1">
      <c r="A52" s="17"/>
      <c r="B52" s="5"/>
      <c r="C52" s="32" t="s">
        <v>22</v>
      </c>
      <c r="D52" s="9"/>
      <c r="E52" s="8"/>
      <c r="F52" s="130"/>
      <c r="G52" s="17"/>
      <c r="H52" s="20"/>
    </row>
    <row r="53" spans="1:11" s="81" customFormat="1" ht="30" customHeight="1">
      <c r="A53" s="82" t="s">
        <v>70</v>
      </c>
      <c r="B53" s="74" t="s">
        <v>226</v>
      </c>
      <c r="C53" s="75" t="s">
        <v>71</v>
      </c>
      <c r="D53" s="85" t="s">
        <v>234</v>
      </c>
      <c r="E53" s="77" t="s">
        <v>62</v>
      </c>
      <c r="F53" s="117">
        <v>570</v>
      </c>
      <c r="G53" s="78"/>
      <c r="H53" s="79">
        <f>ROUND(G53*F53,2)</f>
        <v>0</v>
      </c>
      <c r="I53" s="135"/>
      <c r="J53" s="146"/>
      <c r="K53" s="147"/>
    </row>
    <row r="54" spans="1:8" ht="48" customHeight="1">
      <c r="A54" s="17"/>
      <c r="B54" s="5"/>
      <c r="C54" s="32" t="s">
        <v>23</v>
      </c>
      <c r="D54" s="9"/>
      <c r="E54" s="8"/>
      <c r="F54" s="130"/>
      <c r="G54" s="17"/>
      <c r="H54" s="20"/>
    </row>
    <row r="55" spans="1:11" s="81" customFormat="1" ht="30" customHeight="1">
      <c r="A55" s="82" t="s">
        <v>306</v>
      </c>
      <c r="B55" s="74" t="s">
        <v>233</v>
      </c>
      <c r="C55" s="75" t="s">
        <v>308</v>
      </c>
      <c r="D55" s="85" t="s">
        <v>238</v>
      </c>
      <c r="E55" s="77"/>
      <c r="F55" s="95"/>
      <c r="G55" s="87"/>
      <c r="H55" s="96"/>
      <c r="I55" s="135"/>
      <c r="J55" s="146"/>
      <c r="K55" s="147"/>
    </row>
    <row r="56" spans="1:11" s="81" customFormat="1" ht="30" customHeight="1">
      <c r="A56" s="82" t="s">
        <v>309</v>
      </c>
      <c r="B56" s="89" t="s">
        <v>41</v>
      </c>
      <c r="C56" s="75" t="s">
        <v>310</v>
      </c>
      <c r="D56" s="85"/>
      <c r="E56" s="77" t="s">
        <v>47</v>
      </c>
      <c r="F56" s="117">
        <v>6</v>
      </c>
      <c r="G56" s="78"/>
      <c r="H56" s="79">
        <f>ROUND(G56*F56,2)</f>
        <v>0</v>
      </c>
      <c r="I56" s="135"/>
      <c r="J56" s="146"/>
      <c r="K56" s="147"/>
    </row>
    <row r="57" spans="1:11" s="83" customFormat="1" ht="30" customHeight="1">
      <c r="A57" s="82" t="s">
        <v>311</v>
      </c>
      <c r="B57" s="74" t="s">
        <v>236</v>
      </c>
      <c r="C57" s="75" t="s">
        <v>313</v>
      </c>
      <c r="D57" s="85" t="s">
        <v>238</v>
      </c>
      <c r="E57" s="77" t="s">
        <v>62</v>
      </c>
      <c r="F57" s="117">
        <v>9</v>
      </c>
      <c r="G57" s="78"/>
      <c r="H57" s="79">
        <f>ROUND(G57*F57,2)</f>
        <v>0</v>
      </c>
      <c r="I57" s="135"/>
      <c r="J57" s="88"/>
      <c r="K57" s="147"/>
    </row>
    <row r="58" spans="1:11" s="99" customFormat="1" ht="30" customHeight="1">
      <c r="A58" s="82" t="s">
        <v>315</v>
      </c>
      <c r="B58" s="74" t="s">
        <v>241</v>
      </c>
      <c r="C58" s="98" t="s">
        <v>317</v>
      </c>
      <c r="D58" s="85" t="s">
        <v>238</v>
      </c>
      <c r="E58" s="77"/>
      <c r="F58" s="95"/>
      <c r="G58" s="87"/>
      <c r="H58" s="96"/>
      <c r="I58" s="135"/>
      <c r="J58" s="148"/>
      <c r="K58" s="147"/>
    </row>
    <row r="59" spans="1:11" s="99" customFormat="1" ht="30" customHeight="1">
      <c r="A59" s="82" t="s">
        <v>318</v>
      </c>
      <c r="B59" s="89" t="s">
        <v>41</v>
      </c>
      <c r="C59" s="98" t="s">
        <v>502</v>
      </c>
      <c r="D59" s="85"/>
      <c r="E59" s="77" t="s">
        <v>47</v>
      </c>
      <c r="F59" s="117">
        <v>6</v>
      </c>
      <c r="G59" s="78"/>
      <c r="H59" s="79">
        <f>ROUND(G59*F59,2)</f>
        <v>0</v>
      </c>
      <c r="I59" s="135"/>
      <c r="J59" s="148"/>
      <c r="K59" s="147"/>
    </row>
    <row r="60" spans="1:11" s="81" customFormat="1" ht="30" customHeight="1">
      <c r="A60" s="82" t="s">
        <v>463</v>
      </c>
      <c r="B60" s="74" t="s">
        <v>246</v>
      </c>
      <c r="C60" s="75" t="s">
        <v>464</v>
      </c>
      <c r="D60" s="85" t="s">
        <v>238</v>
      </c>
      <c r="E60" s="77" t="s">
        <v>47</v>
      </c>
      <c r="F60" s="117">
        <v>1</v>
      </c>
      <c r="G60" s="78"/>
      <c r="H60" s="79">
        <f>ROUND(G60*F60,2)</f>
        <v>0</v>
      </c>
      <c r="I60" s="135"/>
      <c r="J60" s="146"/>
      <c r="K60" s="147"/>
    </row>
    <row r="61" spans="1:11" s="83" customFormat="1" ht="30" customHeight="1">
      <c r="A61" s="82" t="s">
        <v>254</v>
      </c>
      <c r="B61" s="74" t="s">
        <v>249</v>
      </c>
      <c r="C61" s="75" t="s">
        <v>256</v>
      </c>
      <c r="D61" s="85" t="s">
        <v>238</v>
      </c>
      <c r="E61" s="77" t="s">
        <v>47</v>
      </c>
      <c r="F61" s="117">
        <v>5</v>
      </c>
      <c r="G61" s="78"/>
      <c r="H61" s="79">
        <f>ROUND(G61*F61,2)</f>
        <v>0</v>
      </c>
      <c r="I61" s="135"/>
      <c r="J61" s="88"/>
      <c r="K61" s="147"/>
    </row>
    <row r="62" spans="1:11" s="83" customFormat="1" ht="30" customHeight="1">
      <c r="A62" s="82" t="s">
        <v>460</v>
      </c>
      <c r="B62" s="74" t="s">
        <v>253</v>
      </c>
      <c r="C62" s="75" t="s">
        <v>461</v>
      </c>
      <c r="D62" s="85" t="s">
        <v>462</v>
      </c>
      <c r="E62" s="77" t="s">
        <v>47</v>
      </c>
      <c r="F62" s="117">
        <v>1</v>
      </c>
      <c r="G62" s="78"/>
      <c r="H62" s="79">
        <f>ROUND(G62*F62,2)</f>
        <v>0</v>
      </c>
      <c r="I62" s="135"/>
      <c r="J62" s="88"/>
      <c r="K62" s="147"/>
    </row>
    <row r="63" spans="1:8" ht="36" customHeight="1">
      <c r="A63" s="17"/>
      <c r="B63" s="11"/>
      <c r="C63" s="32" t="s">
        <v>24</v>
      </c>
      <c r="D63" s="9"/>
      <c r="E63" s="8"/>
      <c r="F63" s="130"/>
      <c r="G63" s="17"/>
      <c r="H63" s="20"/>
    </row>
    <row r="64" spans="1:11" s="83" customFormat="1" ht="36" customHeight="1">
      <c r="A64" s="82" t="s">
        <v>75</v>
      </c>
      <c r="B64" s="74" t="s">
        <v>255</v>
      </c>
      <c r="C64" s="75" t="s">
        <v>124</v>
      </c>
      <c r="D64" s="85" t="s">
        <v>262</v>
      </c>
      <c r="E64" s="77" t="s">
        <v>47</v>
      </c>
      <c r="F64" s="117">
        <v>5</v>
      </c>
      <c r="G64" s="78"/>
      <c r="H64" s="79">
        <f>ROUND(G64*F64,2)</f>
        <v>0</v>
      </c>
      <c r="I64" s="135"/>
      <c r="J64" s="88"/>
      <c r="K64" s="147"/>
    </row>
    <row r="65" spans="1:11" s="83" customFormat="1" ht="29.25" customHeight="1">
      <c r="A65" s="82" t="s">
        <v>102</v>
      </c>
      <c r="B65" s="74" t="s">
        <v>258</v>
      </c>
      <c r="C65" s="75" t="s">
        <v>126</v>
      </c>
      <c r="D65" s="85" t="s">
        <v>238</v>
      </c>
      <c r="E65" s="77"/>
      <c r="F65" s="95"/>
      <c r="G65" s="79"/>
      <c r="H65" s="96"/>
      <c r="I65" s="135"/>
      <c r="J65" s="88"/>
      <c r="K65" s="147"/>
    </row>
    <row r="66" spans="1:11" s="83" customFormat="1" ht="29.25" customHeight="1">
      <c r="A66" s="82" t="s">
        <v>127</v>
      </c>
      <c r="B66" s="89" t="s">
        <v>41</v>
      </c>
      <c r="C66" s="75" t="s">
        <v>264</v>
      </c>
      <c r="D66" s="85"/>
      <c r="E66" s="77" t="s">
        <v>103</v>
      </c>
      <c r="F66" s="132">
        <v>1</v>
      </c>
      <c r="G66" s="78"/>
      <c r="H66" s="79">
        <f>ROUND(G66*F66,2)</f>
        <v>0</v>
      </c>
      <c r="I66" s="135"/>
      <c r="J66" s="88"/>
      <c r="K66" s="147"/>
    </row>
    <row r="67" spans="1:11" s="81" customFormat="1" ht="29.25" customHeight="1">
      <c r="A67" s="82" t="s">
        <v>76</v>
      </c>
      <c r="B67" s="74" t="s">
        <v>261</v>
      </c>
      <c r="C67" s="75" t="s">
        <v>129</v>
      </c>
      <c r="D67" s="85" t="s">
        <v>262</v>
      </c>
      <c r="E67" s="77"/>
      <c r="F67" s="95"/>
      <c r="G67" s="87"/>
      <c r="H67" s="96"/>
      <c r="I67" s="135"/>
      <c r="J67" s="146"/>
      <c r="K67" s="147"/>
    </row>
    <row r="68" spans="1:11" s="83" customFormat="1" ht="29.25" customHeight="1">
      <c r="A68" s="82" t="s">
        <v>77</v>
      </c>
      <c r="B68" s="89" t="s">
        <v>41</v>
      </c>
      <c r="C68" s="75" t="s">
        <v>266</v>
      </c>
      <c r="D68" s="85"/>
      <c r="E68" s="77" t="s">
        <v>47</v>
      </c>
      <c r="F68" s="117">
        <v>4</v>
      </c>
      <c r="G68" s="78"/>
      <c r="H68" s="79">
        <f aca="true" t="shared" si="0" ref="H68:H74">ROUND(G68*F68,2)</f>
        <v>0</v>
      </c>
      <c r="I68" s="135"/>
      <c r="J68" s="88"/>
      <c r="K68" s="147"/>
    </row>
    <row r="69" spans="1:11" s="83" customFormat="1" ht="29.25" customHeight="1">
      <c r="A69" s="82" t="s">
        <v>467</v>
      </c>
      <c r="B69" s="89" t="s">
        <v>48</v>
      </c>
      <c r="C69" s="75" t="s">
        <v>468</v>
      </c>
      <c r="D69" s="85"/>
      <c r="E69" s="77" t="s">
        <v>47</v>
      </c>
      <c r="F69" s="117">
        <v>1</v>
      </c>
      <c r="G69" s="78"/>
      <c r="H69" s="79">
        <f t="shared" si="0"/>
        <v>0</v>
      </c>
      <c r="I69" s="135"/>
      <c r="J69" s="88"/>
      <c r="K69" s="147"/>
    </row>
    <row r="70" spans="1:11" s="83" customFormat="1" ht="29.25" customHeight="1">
      <c r="A70" s="82" t="s">
        <v>78</v>
      </c>
      <c r="B70" s="89" t="s">
        <v>63</v>
      </c>
      <c r="C70" s="75" t="s">
        <v>401</v>
      </c>
      <c r="D70" s="85"/>
      <c r="E70" s="77" t="s">
        <v>47</v>
      </c>
      <c r="F70" s="117">
        <v>1</v>
      </c>
      <c r="G70" s="78"/>
      <c r="H70" s="79">
        <f t="shared" si="0"/>
        <v>0</v>
      </c>
      <c r="I70" s="135"/>
      <c r="J70" s="88"/>
      <c r="K70" s="147"/>
    </row>
    <row r="71" spans="1:11" s="81" customFormat="1" ht="29.25" customHeight="1">
      <c r="A71" s="82" t="s">
        <v>104</v>
      </c>
      <c r="B71" s="74" t="s">
        <v>263</v>
      </c>
      <c r="C71" s="75" t="s">
        <v>131</v>
      </c>
      <c r="D71" s="85" t="s">
        <v>262</v>
      </c>
      <c r="E71" s="77" t="s">
        <v>47</v>
      </c>
      <c r="F71" s="117">
        <v>2</v>
      </c>
      <c r="G71" s="78"/>
      <c r="H71" s="79">
        <f t="shared" si="0"/>
        <v>0</v>
      </c>
      <c r="I71" s="135"/>
      <c r="J71" s="146"/>
      <c r="K71" s="147"/>
    </row>
    <row r="72" spans="1:11" s="81" customFormat="1" ht="29.25" customHeight="1">
      <c r="A72" s="82" t="s">
        <v>105</v>
      </c>
      <c r="B72" s="74" t="s">
        <v>265</v>
      </c>
      <c r="C72" s="75" t="s">
        <v>133</v>
      </c>
      <c r="D72" s="85" t="s">
        <v>262</v>
      </c>
      <c r="E72" s="77" t="s">
        <v>47</v>
      </c>
      <c r="F72" s="117">
        <v>1</v>
      </c>
      <c r="G72" s="78"/>
      <c r="H72" s="79">
        <f t="shared" si="0"/>
        <v>0</v>
      </c>
      <c r="I72" s="135"/>
      <c r="J72" s="146"/>
      <c r="K72" s="147"/>
    </row>
    <row r="73" spans="1:11" s="83" customFormat="1" ht="29.25" customHeight="1">
      <c r="A73" s="82" t="s">
        <v>106</v>
      </c>
      <c r="B73" s="74" t="s">
        <v>267</v>
      </c>
      <c r="C73" s="75" t="s">
        <v>135</v>
      </c>
      <c r="D73" s="85" t="s">
        <v>262</v>
      </c>
      <c r="E73" s="77" t="s">
        <v>47</v>
      </c>
      <c r="F73" s="117">
        <v>10</v>
      </c>
      <c r="G73" s="78"/>
      <c r="H73" s="79">
        <f t="shared" si="0"/>
        <v>0</v>
      </c>
      <c r="I73" s="135"/>
      <c r="J73" s="88"/>
      <c r="K73" s="147"/>
    </row>
    <row r="74" spans="1:11" s="83" customFormat="1" ht="29.25" customHeight="1">
      <c r="A74" s="82" t="s">
        <v>107</v>
      </c>
      <c r="B74" s="74" t="s">
        <v>268</v>
      </c>
      <c r="C74" s="75" t="s">
        <v>137</v>
      </c>
      <c r="D74" s="85" t="s">
        <v>262</v>
      </c>
      <c r="E74" s="77" t="s">
        <v>47</v>
      </c>
      <c r="F74" s="117">
        <v>6</v>
      </c>
      <c r="G74" s="78"/>
      <c r="H74" s="79">
        <f t="shared" si="0"/>
        <v>0</v>
      </c>
      <c r="I74" s="135"/>
      <c r="J74" s="88"/>
      <c r="K74" s="147"/>
    </row>
    <row r="75" spans="1:8" ht="36" customHeight="1">
      <c r="A75" s="17"/>
      <c r="B75" s="14"/>
      <c r="C75" s="32" t="s">
        <v>25</v>
      </c>
      <c r="D75" s="9"/>
      <c r="E75" s="6"/>
      <c r="F75" s="131"/>
      <c r="G75" s="17"/>
      <c r="H75" s="20"/>
    </row>
    <row r="76" spans="1:11" s="81" customFormat="1" ht="30" customHeight="1">
      <c r="A76" s="84" t="s">
        <v>80</v>
      </c>
      <c r="B76" s="74" t="s">
        <v>592</v>
      </c>
      <c r="C76" s="75" t="s">
        <v>81</v>
      </c>
      <c r="D76" s="85" t="s">
        <v>269</v>
      </c>
      <c r="E76" s="77"/>
      <c r="F76" s="86"/>
      <c r="G76" s="87"/>
      <c r="H76" s="79"/>
      <c r="I76" s="135"/>
      <c r="J76" s="146"/>
      <c r="K76" s="147"/>
    </row>
    <row r="77" spans="1:11" s="83" customFormat="1" ht="30" customHeight="1">
      <c r="A77" s="84" t="s">
        <v>270</v>
      </c>
      <c r="B77" s="89" t="s">
        <v>41</v>
      </c>
      <c r="C77" s="75" t="s">
        <v>271</v>
      </c>
      <c r="D77" s="85"/>
      <c r="E77" s="77" t="s">
        <v>40</v>
      </c>
      <c r="F77" s="117">
        <v>1300</v>
      </c>
      <c r="G77" s="78"/>
      <c r="H77" s="79">
        <f>ROUND(G77*F77,2)</f>
        <v>0</v>
      </c>
      <c r="I77" s="138"/>
      <c r="J77" s="88"/>
      <c r="K77" s="147"/>
    </row>
    <row r="78" spans="1:11" s="83" customFormat="1" ht="30" customHeight="1">
      <c r="A78" s="84" t="s">
        <v>82</v>
      </c>
      <c r="B78" s="89" t="s">
        <v>48</v>
      </c>
      <c r="C78" s="75" t="s">
        <v>272</v>
      </c>
      <c r="D78" s="85"/>
      <c r="E78" s="77" t="s">
        <v>40</v>
      </c>
      <c r="F78" s="117">
        <v>1300</v>
      </c>
      <c r="G78" s="78"/>
      <c r="H78" s="79">
        <f>ROUND(G78*F78,2)</f>
        <v>0</v>
      </c>
      <c r="I78" s="135"/>
      <c r="J78" s="88"/>
      <c r="K78" s="147"/>
    </row>
    <row r="79" spans="1:8" ht="45" customHeight="1" thickBot="1">
      <c r="A79" s="18"/>
      <c r="B79" s="34" t="s">
        <v>12</v>
      </c>
      <c r="C79" s="176" t="str">
        <f>C7</f>
        <v>ROTHESAY STREET - EDISON AVENUE TO McLEOD AVENUE, REHABILITATION</v>
      </c>
      <c r="D79" s="177"/>
      <c r="E79" s="177"/>
      <c r="F79" s="178"/>
      <c r="G79" s="18" t="s">
        <v>17</v>
      </c>
      <c r="H79" s="18">
        <f>SUM(H7:H78)</f>
        <v>0</v>
      </c>
    </row>
    <row r="80" spans="1:11" s="38" customFormat="1" ht="45" customHeight="1" thickTop="1">
      <c r="A80" s="36"/>
      <c r="B80" s="35" t="s">
        <v>13</v>
      </c>
      <c r="C80" s="179" t="s">
        <v>509</v>
      </c>
      <c r="D80" s="180"/>
      <c r="E80" s="180"/>
      <c r="F80" s="181"/>
      <c r="G80" s="36"/>
      <c r="H80" s="37"/>
      <c r="J80" s="145"/>
      <c r="K80" s="145"/>
    </row>
    <row r="81" spans="1:8" ht="36" customHeight="1">
      <c r="A81" s="17"/>
      <c r="B81" s="14"/>
      <c r="C81" s="31" t="s">
        <v>19</v>
      </c>
      <c r="D81" s="9"/>
      <c r="E81" s="7" t="s">
        <v>2</v>
      </c>
      <c r="F81" s="130" t="s">
        <v>2</v>
      </c>
      <c r="G81" s="17" t="s">
        <v>2</v>
      </c>
      <c r="H81" s="20"/>
    </row>
    <row r="82" spans="1:11" s="81" customFormat="1" ht="29.25" customHeight="1">
      <c r="A82" s="73" t="s">
        <v>43</v>
      </c>
      <c r="B82" s="74" t="s">
        <v>84</v>
      </c>
      <c r="C82" s="75" t="s">
        <v>44</v>
      </c>
      <c r="D82" s="76" t="s">
        <v>434</v>
      </c>
      <c r="E82" s="77" t="s">
        <v>38</v>
      </c>
      <c r="F82" s="117">
        <v>10</v>
      </c>
      <c r="G82" s="78"/>
      <c r="H82" s="79">
        <f>ROUND(G82*F82,2)</f>
        <v>0</v>
      </c>
      <c r="I82" s="135"/>
      <c r="J82" s="146"/>
      <c r="K82" s="147"/>
    </row>
    <row r="83" spans="1:11" s="83" customFormat="1" ht="29.25" customHeight="1">
      <c r="A83" s="82" t="s">
        <v>45</v>
      </c>
      <c r="B83" s="74" t="s">
        <v>85</v>
      </c>
      <c r="C83" s="75" t="s">
        <v>46</v>
      </c>
      <c r="D83" s="76" t="s">
        <v>434</v>
      </c>
      <c r="E83" s="77" t="s">
        <v>40</v>
      </c>
      <c r="F83" s="117">
        <v>160</v>
      </c>
      <c r="G83" s="78"/>
      <c r="H83" s="79">
        <f>ROUND(G83*F83,2)</f>
        <v>0</v>
      </c>
      <c r="I83" s="135"/>
      <c r="J83" s="88"/>
      <c r="K83" s="147"/>
    </row>
    <row r="84" spans="1:8" ht="36" customHeight="1">
      <c r="A84" s="17"/>
      <c r="B84" s="14"/>
      <c r="C84" s="32" t="s">
        <v>20</v>
      </c>
      <c r="D84" s="9"/>
      <c r="E84" s="6"/>
      <c r="F84" s="131"/>
      <c r="G84" s="17"/>
      <c r="H84" s="20"/>
    </row>
    <row r="85" spans="1:11" s="83" customFormat="1" ht="30" customHeight="1">
      <c r="A85" s="84" t="s">
        <v>435</v>
      </c>
      <c r="B85" s="74" t="s">
        <v>86</v>
      </c>
      <c r="C85" s="75" t="s">
        <v>436</v>
      </c>
      <c r="D85" s="85" t="s">
        <v>437</v>
      </c>
      <c r="E85" s="77"/>
      <c r="F85" s="86"/>
      <c r="G85" s="87"/>
      <c r="H85" s="79"/>
      <c r="I85" s="135"/>
      <c r="J85" s="88"/>
      <c r="K85" s="147"/>
    </row>
    <row r="86" spans="1:11" s="83" customFormat="1" ht="30" customHeight="1">
      <c r="A86" s="84" t="s">
        <v>501</v>
      </c>
      <c r="B86" s="89" t="s">
        <v>41</v>
      </c>
      <c r="C86" s="75" t="s">
        <v>285</v>
      </c>
      <c r="D86" s="85" t="s">
        <v>2</v>
      </c>
      <c r="E86" s="77" t="s">
        <v>40</v>
      </c>
      <c r="F86" s="117">
        <v>150</v>
      </c>
      <c r="G86" s="78"/>
      <c r="H86" s="79">
        <f>ROUND(G86*F86,2)</f>
        <v>0</v>
      </c>
      <c r="I86" s="136"/>
      <c r="J86" s="88"/>
      <c r="K86" s="147"/>
    </row>
    <row r="87" spans="1:11" s="83" customFormat="1" ht="36" customHeight="1">
      <c r="A87" s="84" t="s">
        <v>286</v>
      </c>
      <c r="B87" s="90" t="s">
        <v>87</v>
      </c>
      <c r="C87" s="75" t="s">
        <v>49</v>
      </c>
      <c r="D87" s="85" t="s">
        <v>437</v>
      </c>
      <c r="E87" s="77"/>
      <c r="F87" s="86"/>
      <c r="G87" s="87"/>
      <c r="H87" s="79"/>
      <c r="I87" s="135"/>
      <c r="J87" s="88"/>
      <c r="K87" s="147"/>
    </row>
    <row r="88" spans="1:11" s="83" customFormat="1" ht="30" customHeight="1">
      <c r="A88" s="84" t="s">
        <v>541</v>
      </c>
      <c r="B88" s="89" t="s">
        <v>41</v>
      </c>
      <c r="C88" s="75" t="s">
        <v>542</v>
      </c>
      <c r="D88" s="85" t="s">
        <v>2</v>
      </c>
      <c r="E88" s="77" t="s">
        <v>40</v>
      </c>
      <c r="F88" s="117">
        <v>15</v>
      </c>
      <c r="G88" s="78"/>
      <c r="H88" s="79">
        <f>ROUND(G88*F88,2)</f>
        <v>0</v>
      </c>
      <c r="I88" s="136"/>
      <c r="J88" s="88"/>
      <c r="K88" s="147"/>
    </row>
    <row r="89" spans="1:11" s="83" customFormat="1" ht="29.25" customHeight="1">
      <c r="A89" s="84" t="s">
        <v>474</v>
      </c>
      <c r="B89" s="74" t="s">
        <v>88</v>
      </c>
      <c r="C89" s="100" t="s">
        <v>475</v>
      </c>
      <c r="D89" s="85" t="s">
        <v>533</v>
      </c>
      <c r="E89" s="77" t="s">
        <v>40</v>
      </c>
      <c r="F89" s="117">
        <v>35</v>
      </c>
      <c r="G89" s="78"/>
      <c r="H89" s="79">
        <f>ROUND(G89*F89,2)</f>
        <v>0</v>
      </c>
      <c r="I89" s="136"/>
      <c r="J89" s="88"/>
      <c r="K89" s="147"/>
    </row>
    <row r="90" spans="1:11" s="83" customFormat="1" ht="29.25" customHeight="1">
      <c r="A90" s="84" t="s">
        <v>477</v>
      </c>
      <c r="B90" s="74" t="s">
        <v>89</v>
      </c>
      <c r="C90" s="100" t="s">
        <v>478</v>
      </c>
      <c r="D90" s="85" t="s">
        <v>533</v>
      </c>
      <c r="E90" s="77" t="s">
        <v>40</v>
      </c>
      <c r="F90" s="117">
        <v>35</v>
      </c>
      <c r="G90" s="78"/>
      <c r="H90" s="79">
        <f>ROUND(G90*F90,2)</f>
        <v>0</v>
      </c>
      <c r="I90" s="136"/>
      <c r="J90" s="88"/>
      <c r="K90" s="147"/>
    </row>
    <row r="91" spans="1:11" s="83" customFormat="1" ht="29.25" customHeight="1">
      <c r="A91" s="84" t="s">
        <v>50</v>
      </c>
      <c r="B91" s="74" t="s">
        <v>91</v>
      </c>
      <c r="C91" s="75" t="s">
        <v>51</v>
      </c>
      <c r="D91" s="85" t="s">
        <v>437</v>
      </c>
      <c r="E91" s="77"/>
      <c r="F91" s="86"/>
      <c r="G91" s="87"/>
      <c r="H91" s="79"/>
      <c r="I91" s="135"/>
      <c r="J91" s="88"/>
      <c r="K91" s="147"/>
    </row>
    <row r="92" spans="1:11" s="83" customFormat="1" ht="29.25" customHeight="1">
      <c r="A92" s="84" t="s">
        <v>52</v>
      </c>
      <c r="B92" s="89" t="s">
        <v>41</v>
      </c>
      <c r="C92" s="75" t="s">
        <v>53</v>
      </c>
      <c r="D92" s="85" t="s">
        <v>2</v>
      </c>
      <c r="E92" s="77" t="s">
        <v>47</v>
      </c>
      <c r="F92" s="117">
        <v>200</v>
      </c>
      <c r="G92" s="78"/>
      <c r="H92" s="79">
        <f>ROUND(G92*F92,2)</f>
        <v>0</v>
      </c>
      <c r="I92" s="135"/>
      <c r="J92" s="88"/>
      <c r="K92" s="147"/>
    </row>
    <row r="93" spans="1:11" s="83" customFormat="1" ht="29.25" customHeight="1">
      <c r="A93" s="84" t="s">
        <v>54</v>
      </c>
      <c r="B93" s="74" t="s">
        <v>95</v>
      </c>
      <c r="C93" s="75" t="s">
        <v>55</v>
      </c>
      <c r="D93" s="85" t="s">
        <v>437</v>
      </c>
      <c r="E93" s="77"/>
      <c r="F93" s="86"/>
      <c r="G93" s="87"/>
      <c r="H93" s="79"/>
      <c r="I93" s="135"/>
      <c r="J93" s="88"/>
      <c r="K93" s="147"/>
    </row>
    <row r="94" spans="1:11" s="83" customFormat="1" ht="29.25" customHeight="1">
      <c r="A94" s="84" t="s">
        <v>56</v>
      </c>
      <c r="B94" s="89" t="s">
        <v>41</v>
      </c>
      <c r="C94" s="75" t="s">
        <v>57</v>
      </c>
      <c r="D94" s="85" t="s">
        <v>2</v>
      </c>
      <c r="E94" s="77" t="s">
        <v>47</v>
      </c>
      <c r="F94" s="117">
        <v>150</v>
      </c>
      <c r="G94" s="78"/>
      <c r="H94" s="79">
        <f>ROUND(G94*F94,2)</f>
        <v>0</v>
      </c>
      <c r="I94" s="135"/>
      <c r="J94" s="88"/>
      <c r="K94" s="147"/>
    </row>
    <row r="95" spans="1:11" s="81" customFormat="1" ht="29.25" customHeight="1">
      <c r="A95" s="84" t="s">
        <v>178</v>
      </c>
      <c r="B95" s="74" t="s">
        <v>96</v>
      </c>
      <c r="C95" s="75" t="s">
        <v>60</v>
      </c>
      <c r="D95" s="85" t="s">
        <v>180</v>
      </c>
      <c r="E95" s="77"/>
      <c r="F95" s="86"/>
      <c r="G95" s="87"/>
      <c r="H95" s="79"/>
      <c r="I95" s="135"/>
      <c r="J95" s="146"/>
      <c r="K95" s="147"/>
    </row>
    <row r="96" spans="1:11" s="83" customFormat="1" ht="29.25" customHeight="1">
      <c r="A96" s="84" t="s">
        <v>181</v>
      </c>
      <c r="B96" s="89" t="s">
        <v>41</v>
      </c>
      <c r="C96" s="75" t="s">
        <v>182</v>
      </c>
      <c r="D96" s="85" t="s">
        <v>61</v>
      </c>
      <c r="E96" s="77"/>
      <c r="F96" s="86"/>
      <c r="G96" s="87"/>
      <c r="H96" s="79"/>
      <c r="I96" s="135"/>
      <c r="J96" s="88"/>
      <c r="K96" s="147"/>
    </row>
    <row r="97" spans="1:11" s="83" customFormat="1" ht="29.25" customHeight="1">
      <c r="A97" s="84" t="s">
        <v>183</v>
      </c>
      <c r="B97" s="91" t="s">
        <v>184</v>
      </c>
      <c r="C97" s="75" t="s">
        <v>185</v>
      </c>
      <c r="D97" s="85"/>
      <c r="E97" s="77" t="s">
        <v>40</v>
      </c>
      <c r="F97" s="117">
        <v>20</v>
      </c>
      <c r="G97" s="78"/>
      <c r="H97" s="79">
        <f>ROUND(G97*F97,2)</f>
        <v>0</v>
      </c>
      <c r="I97" s="139"/>
      <c r="J97" s="88"/>
      <c r="K97" s="147"/>
    </row>
    <row r="98" spans="1:11" s="83" customFormat="1" ht="29.25" customHeight="1">
      <c r="A98" s="84" t="s">
        <v>186</v>
      </c>
      <c r="B98" s="91" t="s">
        <v>187</v>
      </c>
      <c r="C98" s="75" t="s">
        <v>188</v>
      </c>
      <c r="D98" s="85"/>
      <c r="E98" s="77" t="s">
        <v>40</v>
      </c>
      <c r="F98" s="117">
        <v>30</v>
      </c>
      <c r="G98" s="78"/>
      <c r="H98" s="79">
        <f>ROUND(G98*F98,2)</f>
        <v>0</v>
      </c>
      <c r="I98" s="135"/>
      <c r="J98" s="88"/>
      <c r="K98" s="147"/>
    </row>
    <row r="99" spans="1:11" s="81" customFormat="1" ht="29.25" customHeight="1">
      <c r="A99" s="84" t="s">
        <v>377</v>
      </c>
      <c r="B99" s="74" t="s">
        <v>97</v>
      </c>
      <c r="C99" s="75" t="s">
        <v>379</v>
      </c>
      <c r="D99" s="85" t="s">
        <v>194</v>
      </c>
      <c r="E99" s="77"/>
      <c r="F99" s="86"/>
      <c r="G99" s="87"/>
      <c r="H99" s="79"/>
      <c r="I99" s="135"/>
      <c r="J99" s="146"/>
      <c r="K99" s="147"/>
    </row>
    <row r="100" spans="1:11" s="83" customFormat="1" ht="29.25" customHeight="1">
      <c r="A100" s="84" t="s">
        <v>380</v>
      </c>
      <c r="B100" s="89" t="s">
        <v>41</v>
      </c>
      <c r="C100" s="75" t="s">
        <v>503</v>
      </c>
      <c r="D100" s="85" t="s">
        <v>2</v>
      </c>
      <c r="E100" s="77" t="s">
        <v>62</v>
      </c>
      <c r="F100" s="117">
        <v>40</v>
      </c>
      <c r="G100" s="78"/>
      <c r="H100" s="79">
        <f>ROUND(G100*F100,2)</f>
        <v>0</v>
      </c>
      <c r="I100" s="135"/>
      <c r="J100" s="88"/>
      <c r="K100" s="147"/>
    </row>
    <row r="101" spans="1:11" s="83" customFormat="1" ht="29.25" customHeight="1">
      <c r="A101" s="84" t="s">
        <v>381</v>
      </c>
      <c r="B101" s="89" t="s">
        <v>48</v>
      </c>
      <c r="C101" s="75" t="s">
        <v>382</v>
      </c>
      <c r="D101" s="85" t="s">
        <v>383</v>
      </c>
      <c r="E101" s="77" t="s">
        <v>62</v>
      </c>
      <c r="F101" s="117">
        <v>190</v>
      </c>
      <c r="G101" s="78"/>
      <c r="H101" s="79">
        <f>ROUND(G101*F101,2)</f>
        <v>0</v>
      </c>
      <c r="I101" s="135"/>
      <c r="J101" s="88"/>
      <c r="K101" s="147"/>
    </row>
    <row r="102" spans="1:11" s="83" customFormat="1" ht="30" customHeight="1">
      <c r="A102" s="84" t="s">
        <v>384</v>
      </c>
      <c r="B102" s="74" t="s">
        <v>98</v>
      </c>
      <c r="C102" s="75" t="s">
        <v>386</v>
      </c>
      <c r="D102" s="85" t="s">
        <v>194</v>
      </c>
      <c r="E102" s="77"/>
      <c r="F102" s="86"/>
      <c r="G102" s="87"/>
      <c r="H102" s="79"/>
      <c r="I102" s="135"/>
      <c r="J102" s="88"/>
      <c r="K102" s="147"/>
    </row>
    <row r="103" spans="1:11" s="83" customFormat="1" ht="30" customHeight="1">
      <c r="A103" s="84" t="s">
        <v>387</v>
      </c>
      <c r="B103" s="89" t="s">
        <v>41</v>
      </c>
      <c r="C103" s="75" t="s">
        <v>499</v>
      </c>
      <c r="D103" s="85" t="s">
        <v>215</v>
      </c>
      <c r="E103" s="77" t="s">
        <v>62</v>
      </c>
      <c r="F103" s="117">
        <v>190</v>
      </c>
      <c r="G103" s="78"/>
      <c r="H103" s="79">
        <f>ROUND(G103*F103,2)</f>
        <v>0</v>
      </c>
      <c r="I103" s="135"/>
      <c r="J103" s="88"/>
      <c r="K103" s="147"/>
    </row>
    <row r="104" spans="1:11" s="83" customFormat="1" ht="30" customHeight="1">
      <c r="A104" s="84" t="s">
        <v>388</v>
      </c>
      <c r="B104" s="89" t="s">
        <v>48</v>
      </c>
      <c r="C104" s="75" t="s">
        <v>203</v>
      </c>
      <c r="D104" s="85" t="s">
        <v>204</v>
      </c>
      <c r="E104" s="77" t="s">
        <v>62</v>
      </c>
      <c r="F104" s="117">
        <v>40</v>
      </c>
      <c r="G104" s="78"/>
      <c r="H104" s="79">
        <f>ROUND(G104*F104,2)</f>
        <v>0</v>
      </c>
      <c r="I104" s="135"/>
      <c r="J104" s="88"/>
      <c r="K104" s="147"/>
    </row>
    <row r="105" spans="1:11" s="83" customFormat="1" ht="30" customHeight="1">
      <c r="A105" s="84" t="s">
        <v>479</v>
      </c>
      <c r="B105" s="89" t="s">
        <v>63</v>
      </c>
      <c r="C105" s="75" t="s">
        <v>480</v>
      </c>
      <c r="D105" s="85" t="s">
        <v>442</v>
      </c>
      <c r="E105" s="77" t="s">
        <v>62</v>
      </c>
      <c r="F105" s="117">
        <v>12</v>
      </c>
      <c r="G105" s="78"/>
      <c r="H105" s="79">
        <f>ROUND(G105*F105,2)</f>
        <v>0</v>
      </c>
      <c r="I105" s="135"/>
      <c r="J105" s="88"/>
      <c r="K105" s="147"/>
    </row>
    <row r="106" spans="1:11" s="83" customFormat="1" ht="30" customHeight="1">
      <c r="A106" s="84" t="s">
        <v>481</v>
      </c>
      <c r="B106" s="89" t="s">
        <v>79</v>
      </c>
      <c r="C106" s="75" t="s">
        <v>444</v>
      </c>
      <c r="D106" s="85" t="s">
        <v>482</v>
      </c>
      <c r="E106" s="77" t="s">
        <v>62</v>
      </c>
      <c r="F106" s="117">
        <v>10</v>
      </c>
      <c r="G106" s="78"/>
      <c r="H106" s="79">
        <f>ROUND(G106*F106,2)</f>
        <v>0</v>
      </c>
      <c r="I106" s="135"/>
      <c r="J106" s="88"/>
      <c r="K106" s="147"/>
    </row>
    <row r="107" spans="1:11" s="83" customFormat="1" ht="30" customHeight="1">
      <c r="A107" s="84" t="s">
        <v>445</v>
      </c>
      <c r="B107" s="74" t="s">
        <v>99</v>
      </c>
      <c r="C107" s="75" t="s">
        <v>446</v>
      </c>
      <c r="D107" s="92" t="s">
        <v>447</v>
      </c>
      <c r="E107" s="93"/>
      <c r="F107" s="86"/>
      <c r="G107" s="87"/>
      <c r="H107" s="79"/>
      <c r="I107" s="135"/>
      <c r="J107" s="88"/>
      <c r="K107" s="147"/>
    </row>
    <row r="108" spans="1:11" s="83" customFormat="1" ht="30" customHeight="1">
      <c r="A108" s="84" t="s">
        <v>448</v>
      </c>
      <c r="B108" s="89" t="s">
        <v>41</v>
      </c>
      <c r="C108" s="75" t="s">
        <v>67</v>
      </c>
      <c r="D108" s="85"/>
      <c r="E108" s="77"/>
      <c r="F108" s="86"/>
      <c r="G108" s="87"/>
      <c r="H108" s="79"/>
      <c r="I108" s="135"/>
      <c r="J108" s="88"/>
      <c r="K108" s="147"/>
    </row>
    <row r="109" spans="1:11" s="83" customFormat="1" ht="30" customHeight="1">
      <c r="A109" s="84" t="s">
        <v>449</v>
      </c>
      <c r="B109" s="91" t="s">
        <v>184</v>
      </c>
      <c r="C109" s="75" t="s">
        <v>230</v>
      </c>
      <c r="D109" s="85"/>
      <c r="E109" s="77" t="s">
        <v>42</v>
      </c>
      <c r="F109" s="117">
        <v>190</v>
      </c>
      <c r="G109" s="78"/>
      <c r="H109" s="79">
        <f>ROUND(G109*F109,2)</f>
        <v>0</v>
      </c>
      <c r="I109" s="135"/>
      <c r="J109" s="88"/>
      <c r="K109" s="147"/>
    </row>
    <row r="110" spans="1:11" s="83" customFormat="1" ht="30" customHeight="1">
      <c r="A110" s="84" t="s">
        <v>450</v>
      </c>
      <c r="B110" s="89" t="s">
        <v>48</v>
      </c>
      <c r="C110" s="75" t="s">
        <v>101</v>
      </c>
      <c r="D110" s="85"/>
      <c r="E110" s="77"/>
      <c r="F110" s="86"/>
      <c r="G110" s="87"/>
      <c r="H110" s="79"/>
      <c r="I110" s="135"/>
      <c r="J110" s="88"/>
      <c r="K110" s="147"/>
    </row>
    <row r="111" spans="1:11" s="83" customFormat="1" ht="30" customHeight="1">
      <c r="A111" s="84" t="s">
        <v>451</v>
      </c>
      <c r="B111" s="91" t="s">
        <v>184</v>
      </c>
      <c r="C111" s="75" t="s">
        <v>230</v>
      </c>
      <c r="D111" s="85"/>
      <c r="E111" s="77" t="s">
        <v>42</v>
      </c>
      <c r="F111" s="117">
        <v>35</v>
      </c>
      <c r="G111" s="78"/>
      <c r="H111" s="79">
        <f>ROUND(G111*F111,2)</f>
        <v>0</v>
      </c>
      <c r="I111" s="135"/>
      <c r="J111" s="88"/>
      <c r="K111" s="147"/>
    </row>
    <row r="112" spans="1:11" s="81" customFormat="1" ht="30" customHeight="1">
      <c r="A112" s="84" t="s">
        <v>206</v>
      </c>
      <c r="B112" s="74" t="s">
        <v>100</v>
      </c>
      <c r="C112" s="75" t="s">
        <v>208</v>
      </c>
      <c r="D112" s="92" t="s">
        <v>452</v>
      </c>
      <c r="E112" s="77"/>
      <c r="F112" s="86"/>
      <c r="G112" s="87"/>
      <c r="H112" s="79"/>
      <c r="I112" s="135"/>
      <c r="J112" s="146"/>
      <c r="K112" s="147"/>
    </row>
    <row r="113" spans="1:11" s="83" customFormat="1" ht="30" customHeight="1">
      <c r="A113" s="84" t="s">
        <v>209</v>
      </c>
      <c r="B113" s="89" t="s">
        <v>41</v>
      </c>
      <c r="C113" s="75" t="s">
        <v>453</v>
      </c>
      <c r="D113" s="85" t="s">
        <v>2</v>
      </c>
      <c r="E113" s="77" t="s">
        <v>40</v>
      </c>
      <c r="F113" s="117">
        <v>250</v>
      </c>
      <c r="G113" s="78"/>
      <c r="H113" s="79">
        <f>ROUND(G113*F113,2)</f>
        <v>0</v>
      </c>
      <c r="I113" s="135"/>
      <c r="J113" s="88"/>
      <c r="K113" s="147"/>
    </row>
    <row r="114" spans="1:8" ht="36" customHeight="1">
      <c r="A114" s="17"/>
      <c r="B114" s="5"/>
      <c r="C114" s="32" t="s">
        <v>22</v>
      </c>
      <c r="D114" s="9"/>
      <c r="E114" s="8"/>
      <c r="F114" s="130"/>
      <c r="G114" s="17"/>
      <c r="H114" s="20"/>
    </row>
    <row r="115" spans="1:11" s="81" customFormat="1" ht="30" customHeight="1">
      <c r="A115" s="82" t="s">
        <v>70</v>
      </c>
      <c r="B115" s="74" t="s">
        <v>273</v>
      </c>
      <c r="C115" s="75" t="s">
        <v>71</v>
      </c>
      <c r="D115" s="85" t="s">
        <v>234</v>
      </c>
      <c r="E115" s="77" t="s">
        <v>62</v>
      </c>
      <c r="F115" s="117">
        <v>140</v>
      </c>
      <c r="G115" s="78"/>
      <c r="H115" s="79">
        <f>ROUND(G115*F115,2)</f>
        <v>0</v>
      </c>
      <c r="I115" s="135"/>
      <c r="J115" s="146"/>
      <c r="K115" s="147"/>
    </row>
    <row r="116" spans="1:8" ht="48" customHeight="1">
      <c r="A116" s="17"/>
      <c r="B116" s="5"/>
      <c r="C116" s="32" t="s">
        <v>23</v>
      </c>
      <c r="D116" s="9"/>
      <c r="E116" s="8"/>
      <c r="F116" s="130"/>
      <c r="G116" s="17"/>
      <c r="H116" s="20"/>
    </row>
    <row r="117" spans="1:11" s="99" customFormat="1" ht="43.5" customHeight="1">
      <c r="A117" s="82" t="s">
        <v>115</v>
      </c>
      <c r="B117" s="74" t="s">
        <v>274</v>
      </c>
      <c r="C117" s="98" t="s">
        <v>247</v>
      </c>
      <c r="D117" s="85" t="s">
        <v>238</v>
      </c>
      <c r="E117" s="77"/>
      <c r="F117" s="95"/>
      <c r="G117" s="87"/>
      <c r="H117" s="96"/>
      <c r="I117" s="135"/>
      <c r="J117" s="148"/>
      <c r="K117" s="147"/>
    </row>
    <row r="118" spans="1:11" s="83" customFormat="1" ht="43.5" customHeight="1">
      <c r="A118" s="82" t="s">
        <v>72</v>
      </c>
      <c r="B118" s="89" t="s">
        <v>41</v>
      </c>
      <c r="C118" s="75" t="s">
        <v>121</v>
      </c>
      <c r="D118" s="85"/>
      <c r="E118" s="77" t="s">
        <v>47</v>
      </c>
      <c r="F118" s="117">
        <v>3</v>
      </c>
      <c r="G118" s="78"/>
      <c r="H118" s="79">
        <f>ROUND(G118*F118,2)</f>
        <v>0</v>
      </c>
      <c r="I118" s="136"/>
      <c r="J118" s="88"/>
      <c r="K118" s="147"/>
    </row>
    <row r="119" spans="1:11" s="83" customFormat="1" ht="29.25" customHeight="1">
      <c r="A119" s="82" t="s">
        <v>73</v>
      </c>
      <c r="B119" s="89" t="s">
        <v>48</v>
      </c>
      <c r="C119" s="75" t="s">
        <v>74</v>
      </c>
      <c r="D119" s="85"/>
      <c r="E119" s="77" t="s">
        <v>47</v>
      </c>
      <c r="F119" s="117">
        <v>3</v>
      </c>
      <c r="G119" s="78"/>
      <c r="H119" s="79">
        <f>ROUND(G119*F119,2)</f>
        <v>0</v>
      </c>
      <c r="I119" s="136"/>
      <c r="J119" s="88"/>
      <c r="K119" s="147"/>
    </row>
    <row r="120" spans="1:11" s="83" customFormat="1" ht="43.5" customHeight="1">
      <c r="A120" s="97"/>
      <c r="B120" s="89" t="s">
        <v>63</v>
      </c>
      <c r="C120" s="75" t="s">
        <v>483</v>
      </c>
      <c r="D120" s="85" t="s">
        <v>534</v>
      </c>
      <c r="E120" s="77" t="s">
        <v>47</v>
      </c>
      <c r="F120" s="117">
        <v>1</v>
      </c>
      <c r="G120" s="78"/>
      <c r="H120" s="79">
        <f>ROUND(G120*F120,2)</f>
        <v>0</v>
      </c>
      <c r="I120" s="94"/>
      <c r="J120" s="88"/>
      <c r="K120" s="147"/>
    </row>
    <row r="121" spans="1:8" ht="36" customHeight="1">
      <c r="A121" s="17"/>
      <c r="B121" s="11"/>
      <c r="C121" s="32" t="s">
        <v>24</v>
      </c>
      <c r="D121" s="9"/>
      <c r="E121" s="8"/>
      <c r="F121" s="130"/>
      <c r="G121" s="17"/>
      <c r="H121" s="20"/>
    </row>
    <row r="122" spans="1:11" s="83" customFormat="1" ht="43.5" customHeight="1">
      <c r="A122" s="82" t="s">
        <v>75</v>
      </c>
      <c r="B122" s="74" t="s">
        <v>275</v>
      </c>
      <c r="C122" s="75" t="s">
        <v>124</v>
      </c>
      <c r="D122" s="85" t="s">
        <v>262</v>
      </c>
      <c r="E122" s="77" t="s">
        <v>47</v>
      </c>
      <c r="F122" s="117">
        <v>5</v>
      </c>
      <c r="G122" s="78"/>
      <c r="H122" s="79">
        <f>ROUND(G122*F122,2)</f>
        <v>0</v>
      </c>
      <c r="I122" s="135"/>
      <c r="J122" s="88"/>
      <c r="K122" s="147"/>
    </row>
    <row r="123" spans="1:11" s="81" customFormat="1" ht="30" customHeight="1">
      <c r="A123" s="82" t="s">
        <v>76</v>
      </c>
      <c r="B123" s="74" t="s">
        <v>276</v>
      </c>
      <c r="C123" s="75" t="s">
        <v>129</v>
      </c>
      <c r="D123" s="85" t="s">
        <v>262</v>
      </c>
      <c r="E123" s="77"/>
      <c r="F123" s="95"/>
      <c r="G123" s="87"/>
      <c r="H123" s="96"/>
      <c r="I123" s="135"/>
      <c r="J123" s="146"/>
      <c r="K123" s="147"/>
    </row>
    <row r="124" spans="1:11" s="83" customFormat="1" ht="30" customHeight="1">
      <c r="A124" s="82" t="s">
        <v>77</v>
      </c>
      <c r="B124" s="89" t="s">
        <v>41</v>
      </c>
      <c r="C124" s="75" t="s">
        <v>266</v>
      </c>
      <c r="D124" s="85"/>
      <c r="E124" s="77" t="s">
        <v>47</v>
      </c>
      <c r="F124" s="117">
        <v>1</v>
      </c>
      <c r="G124" s="78"/>
      <c r="H124" s="79">
        <f>ROUND(G124*F124,2)</f>
        <v>0</v>
      </c>
      <c r="I124" s="135"/>
      <c r="J124" s="88"/>
      <c r="K124" s="147"/>
    </row>
    <row r="125" spans="1:11" s="83" customFormat="1" ht="30" customHeight="1">
      <c r="A125" s="82" t="s">
        <v>467</v>
      </c>
      <c r="B125" s="89" t="s">
        <v>48</v>
      </c>
      <c r="C125" s="75" t="s">
        <v>468</v>
      </c>
      <c r="D125" s="85"/>
      <c r="E125" s="77" t="s">
        <v>47</v>
      </c>
      <c r="F125" s="117">
        <v>1</v>
      </c>
      <c r="G125" s="78"/>
      <c r="H125" s="79">
        <f>ROUND(G125*F125,2)</f>
        <v>0</v>
      </c>
      <c r="I125" s="135"/>
      <c r="J125" s="88"/>
      <c r="K125" s="147"/>
    </row>
    <row r="126" spans="1:8" ht="36" customHeight="1">
      <c r="A126" s="17"/>
      <c r="B126" s="14"/>
      <c r="C126" s="32" t="s">
        <v>25</v>
      </c>
      <c r="D126" s="9"/>
      <c r="E126" s="6"/>
      <c r="F126" s="131"/>
      <c r="G126" s="17"/>
      <c r="H126" s="20"/>
    </row>
    <row r="127" spans="1:11" s="81" customFormat="1" ht="30" customHeight="1">
      <c r="A127" s="84" t="s">
        <v>80</v>
      </c>
      <c r="B127" s="74" t="s">
        <v>277</v>
      </c>
      <c r="C127" s="75" t="s">
        <v>81</v>
      </c>
      <c r="D127" s="85" t="s">
        <v>269</v>
      </c>
      <c r="E127" s="77"/>
      <c r="F127" s="86"/>
      <c r="G127" s="87"/>
      <c r="H127" s="79"/>
      <c r="I127" s="135"/>
      <c r="J127" s="146"/>
      <c r="K127" s="147"/>
    </row>
    <row r="128" spans="1:11" s="83" customFormat="1" ht="30" customHeight="1">
      <c r="A128" s="84" t="s">
        <v>270</v>
      </c>
      <c r="B128" s="89" t="s">
        <v>41</v>
      </c>
      <c r="C128" s="75" t="s">
        <v>271</v>
      </c>
      <c r="D128" s="85"/>
      <c r="E128" s="77" t="s">
        <v>40</v>
      </c>
      <c r="F128" s="117">
        <v>250</v>
      </c>
      <c r="G128" s="78"/>
      <c r="H128" s="79">
        <f>ROUND(G128*F128,2)</f>
        <v>0</v>
      </c>
      <c r="I128" s="138"/>
      <c r="J128" s="88"/>
      <c r="K128" s="147"/>
    </row>
    <row r="129" spans="1:11" s="83" customFormat="1" ht="30" customHeight="1">
      <c r="A129" s="84" t="s">
        <v>82</v>
      </c>
      <c r="B129" s="89" t="s">
        <v>48</v>
      </c>
      <c r="C129" s="75" t="s">
        <v>272</v>
      </c>
      <c r="D129" s="85"/>
      <c r="E129" s="77" t="s">
        <v>40</v>
      </c>
      <c r="F129" s="117">
        <v>50</v>
      </c>
      <c r="G129" s="78"/>
      <c r="H129" s="79">
        <f>ROUND(G129*F129,2)</f>
        <v>0</v>
      </c>
      <c r="I129" s="135"/>
      <c r="J129" s="88"/>
      <c r="K129" s="147"/>
    </row>
    <row r="130" spans="1:11" s="38" customFormat="1" ht="45" customHeight="1" thickBot="1">
      <c r="A130" s="39"/>
      <c r="B130" s="34" t="s">
        <v>13</v>
      </c>
      <c r="C130" s="176" t="str">
        <f>C80</f>
        <v>MILDRED STREET - KNOWLES AVENUE TO HEADMASTER ROW, REHABILITATION</v>
      </c>
      <c r="D130" s="177"/>
      <c r="E130" s="177"/>
      <c r="F130" s="178"/>
      <c r="G130" s="39" t="s">
        <v>17</v>
      </c>
      <c r="H130" s="39">
        <f>SUM(H80:H129)</f>
        <v>0</v>
      </c>
      <c r="J130" s="145"/>
      <c r="K130" s="145"/>
    </row>
    <row r="131" spans="1:11" s="38" customFormat="1" ht="30" customHeight="1" thickTop="1">
      <c r="A131" s="36"/>
      <c r="B131" s="35" t="s">
        <v>14</v>
      </c>
      <c r="C131" s="179" t="s">
        <v>484</v>
      </c>
      <c r="D131" s="180"/>
      <c r="E131" s="180"/>
      <c r="F131" s="181"/>
      <c r="G131" s="36"/>
      <c r="H131" s="37"/>
      <c r="J131" s="145"/>
      <c r="K131" s="145"/>
    </row>
    <row r="132" spans="1:8" ht="36" customHeight="1">
      <c r="A132" s="17"/>
      <c r="B132" s="14"/>
      <c r="C132" s="31" t="s">
        <v>19</v>
      </c>
      <c r="D132" s="9"/>
      <c r="E132" s="7" t="s">
        <v>2</v>
      </c>
      <c r="F132" s="130" t="s">
        <v>2</v>
      </c>
      <c r="G132" s="17" t="s">
        <v>2</v>
      </c>
      <c r="H132" s="20"/>
    </row>
    <row r="133" spans="1:11" s="81" customFormat="1" ht="29.25" customHeight="1">
      <c r="A133" s="73" t="s">
        <v>43</v>
      </c>
      <c r="B133" s="74" t="s">
        <v>109</v>
      </c>
      <c r="C133" s="75" t="s">
        <v>44</v>
      </c>
      <c r="D133" s="76" t="s">
        <v>434</v>
      </c>
      <c r="E133" s="77" t="s">
        <v>38</v>
      </c>
      <c r="F133" s="117">
        <v>20</v>
      </c>
      <c r="G133" s="78"/>
      <c r="H133" s="79">
        <f>ROUND(G133*F133,2)</f>
        <v>0</v>
      </c>
      <c r="I133" s="135"/>
      <c r="J133" s="146"/>
      <c r="K133" s="147"/>
    </row>
    <row r="134" spans="1:11" s="83" customFormat="1" ht="29.25" customHeight="1">
      <c r="A134" s="82" t="s">
        <v>45</v>
      </c>
      <c r="B134" s="74" t="s">
        <v>110</v>
      </c>
      <c r="C134" s="75" t="s">
        <v>46</v>
      </c>
      <c r="D134" s="76" t="s">
        <v>434</v>
      </c>
      <c r="E134" s="77" t="s">
        <v>40</v>
      </c>
      <c r="F134" s="117">
        <v>1050</v>
      </c>
      <c r="G134" s="78"/>
      <c r="H134" s="79">
        <f>ROUND(G134*F134,2)</f>
        <v>0</v>
      </c>
      <c r="I134" s="135"/>
      <c r="J134" s="88"/>
      <c r="K134" s="147"/>
    </row>
    <row r="135" spans="1:8" ht="36" customHeight="1">
      <c r="A135" s="17"/>
      <c r="B135" s="14"/>
      <c r="C135" s="32" t="s">
        <v>20</v>
      </c>
      <c r="D135" s="9"/>
      <c r="E135" s="6"/>
      <c r="F135" s="131"/>
      <c r="G135" s="17"/>
      <c r="H135" s="20"/>
    </row>
    <row r="136" spans="1:11" s="83" customFormat="1" ht="30" customHeight="1">
      <c r="A136" s="84" t="s">
        <v>435</v>
      </c>
      <c r="B136" s="74" t="s">
        <v>111</v>
      </c>
      <c r="C136" s="75" t="s">
        <v>436</v>
      </c>
      <c r="D136" s="85" t="s">
        <v>437</v>
      </c>
      <c r="E136" s="77"/>
      <c r="F136" s="86"/>
      <c r="G136" s="87"/>
      <c r="H136" s="79"/>
      <c r="I136" s="135"/>
      <c r="J136" s="88"/>
      <c r="K136" s="147"/>
    </row>
    <row r="137" spans="1:11" s="83" customFormat="1" ht="30" customHeight="1">
      <c r="A137" s="84" t="s">
        <v>472</v>
      </c>
      <c r="B137" s="89" t="s">
        <v>41</v>
      </c>
      <c r="C137" s="75" t="s">
        <v>368</v>
      </c>
      <c r="D137" s="85" t="s">
        <v>2</v>
      </c>
      <c r="E137" s="77" t="s">
        <v>40</v>
      </c>
      <c r="F137" s="117">
        <v>45</v>
      </c>
      <c r="G137" s="78"/>
      <c r="H137" s="79">
        <f>ROUND(G137*F137,2)</f>
        <v>0</v>
      </c>
      <c r="I137" s="136"/>
      <c r="J137" s="88"/>
      <c r="K137" s="147"/>
    </row>
    <row r="138" spans="1:11" s="83" customFormat="1" ht="36" customHeight="1">
      <c r="A138" s="84" t="s">
        <v>286</v>
      </c>
      <c r="B138" s="90" t="s">
        <v>112</v>
      </c>
      <c r="C138" s="75" t="s">
        <v>49</v>
      </c>
      <c r="D138" s="85" t="s">
        <v>437</v>
      </c>
      <c r="E138" s="77"/>
      <c r="F138" s="86"/>
      <c r="G138" s="87"/>
      <c r="H138" s="79"/>
      <c r="I138" s="135"/>
      <c r="J138" s="88"/>
      <c r="K138" s="147"/>
    </row>
    <row r="139" spans="1:11" s="83" customFormat="1" ht="29.25" customHeight="1">
      <c r="A139" s="84" t="s">
        <v>486</v>
      </c>
      <c r="B139" s="89" t="s">
        <v>41</v>
      </c>
      <c r="C139" s="75" t="s">
        <v>369</v>
      </c>
      <c r="D139" s="85" t="s">
        <v>2</v>
      </c>
      <c r="E139" s="77" t="s">
        <v>40</v>
      </c>
      <c r="F139" s="117">
        <v>10</v>
      </c>
      <c r="G139" s="78"/>
      <c r="H139" s="79">
        <f>ROUND(G139*F139,2)</f>
        <v>0</v>
      </c>
      <c r="I139" s="135"/>
      <c r="J139" s="88"/>
      <c r="K139" s="147"/>
    </row>
    <row r="140" spans="1:11" s="83" customFormat="1" ht="29.25" customHeight="1">
      <c r="A140" s="84" t="s">
        <v>473</v>
      </c>
      <c r="B140" s="89" t="s">
        <v>48</v>
      </c>
      <c r="C140" s="75" t="s">
        <v>370</v>
      </c>
      <c r="D140" s="85" t="s">
        <v>2</v>
      </c>
      <c r="E140" s="77" t="s">
        <v>40</v>
      </c>
      <c r="F140" s="117">
        <v>25</v>
      </c>
      <c r="G140" s="78"/>
      <c r="H140" s="79">
        <f>ROUND(G140*F140,2)</f>
        <v>0</v>
      </c>
      <c r="I140" s="135"/>
      <c r="J140" s="88"/>
      <c r="K140" s="147"/>
    </row>
    <row r="141" spans="1:11" s="83" customFormat="1" ht="29.25" customHeight="1">
      <c r="A141" s="84" t="s">
        <v>539</v>
      </c>
      <c r="B141" s="89" t="s">
        <v>63</v>
      </c>
      <c r="C141" s="75" t="s">
        <v>540</v>
      </c>
      <c r="D141" s="85" t="s">
        <v>2</v>
      </c>
      <c r="E141" s="77" t="s">
        <v>40</v>
      </c>
      <c r="F141" s="117">
        <v>15</v>
      </c>
      <c r="G141" s="78"/>
      <c r="H141" s="79">
        <f>ROUND(G141*F141,2)</f>
        <v>0</v>
      </c>
      <c r="I141" s="135"/>
      <c r="J141" s="88"/>
      <c r="K141" s="147"/>
    </row>
    <row r="142" spans="1:11" s="83" customFormat="1" ht="29.25" customHeight="1">
      <c r="A142" s="84" t="s">
        <v>487</v>
      </c>
      <c r="B142" s="89" t="s">
        <v>79</v>
      </c>
      <c r="C142" s="75" t="s">
        <v>371</v>
      </c>
      <c r="D142" s="85" t="s">
        <v>2</v>
      </c>
      <c r="E142" s="77" t="s">
        <v>40</v>
      </c>
      <c r="F142" s="117">
        <v>30</v>
      </c>
      <c r="G142" s="78"/>
      <c r="H142" s="79">
        <f>ROUND(G142*F142,2)</f>
        <v>0</v>
      </c>
      <c r="I142" s="135"/>
      <c r="J142" s="88"/>
      <c r="K142" s="147"/>
    </row>
    <row r="143" spans="1:11" s="83" customFormat="1" ht="29.25" customHeight="1">
      <c r="A143" s="84" t="s">
        <v>50</v>
      </c>
      <c r="B143" s="74" t="s">
        <v>280</v>
      </c>
      <c r="C143" s="75" t="s">
        <v>51</v>
      </c>
      <c r="D143" s="85" t="s">
        <v>437</v>
      </c>
      <c r="E143" s="77"/>
      <c r="F143" s="86"/>
      <c r="G143" s="87"/>
      <c r="H143" s="79"/>
      <c r="I143" s="135"/>
      <c r="J143" s="88"/>
      <c r="K143" s="147"/>
    </row>
    <row r="144" spans="1:11" s="83" customFormat="1" ht="29.25" customHeight="1">
      <c r="A144" s="84" t="s">
        <v>52</v>
      </c>
      <c r="B144" s="89" t="s">
        <v>41</v>
      </c>
      <c r="C144" s="75" t="s">
        <v>53</v>
      </c>
      <c r="D144" s="85" t="s">
        <v>2</v>
      </c>
      <c r="E144" s="77" t="s">
        <v>47</v>
      </c>
      <c r="F144" s="117">
        <v>150</v>
      </c>
      <c r="G144" s="78"/>
      <c r="H144" s="79">
        <f>ROUND(G144*F144,2)</f>
        <v>0</v>
      </c>
      <c r="I144" s="135"/>
      <c r="J144" s="88"/>
      <c r="K144" s="147"/>
    </row>
    <row r="145" spans="1:11" s="83" customFormat="1" ht="29.25" customHeight="1">
      <c r="A145" s="84" t="s">
        <v>54</v>
      </c>
      <c r="B145" s="74" t="s">
        <v>281</v>
      </c>
      <c r="C145" s="75" t="s">
        <v>55</v>
      </c>
      <c r="D145" s="85" t="s">
        <v>437</v>
      </c>
      <c r="E145" s="77"/>
      <c r="F145" s="86"/>
      <c r="G145" s="87"/>
      <c r="H145" s="79"/>
      <c r="I145" s="135"/>
      <c r="J145" s="88"/>
      <c r="K145" s="147"/>
    </row>
    <row r="146" spans="1:11" s="83" customFormat="1" ht="29.25" customHeight="1">
      <c r="A146" s="84" t="s">
        <v>56</v>
      </c>
      <c r="B146" s="89" t="s">
        <v>41</v>
      </c>
      <c r="C146" s="75" t="s">
        <v>57</v>
      </c>
      <c r="D146" s="85" t="s">
        <v>2</v>
      </c>
      <c r="E146" s="77" t="s">
        <v>47</v>
      </c>
      <c r="F146" s="117">
        <v>150</v>
      </c>
      <c r="G146" s="78"/>
      <c r="H146" s="79">
        <f>ROUND(G146*F146,2)</f>
        <v>0</v>
      </c>
      <c r="I146" s="135"/>
      <c r="J146" s="88"/>
      <c r="K146" s="147"/>
    </row>
    <row r="147" spans="1:11" s="81" customFormat="1" ht="29.25" customHeight="1">
      <c r="A147" s="84" t="s">
        <v>290</v>
      </c>
      <c r="B147" s="74" t="s">
        <v>282</v>
      </c>
      <c r="C147" s="75" t="s">
        <v>291</v>
      </c>
      <c r="D147" s="85" t="s">
        <v>180</v>
      </c>
      <c r="E147" s="77"/>
      <c r="F147" s="86"/>
      <c r="G147" s="87"/>
      <c r="H147" s="79"/>
      <c r="I147" s="135"/>
      <c r="J147" s="146"/>
      <c r="K147" s="147"/>
    </row>
    <row r="148" spans="1:11" s="83" customFormat="1" ht="29.25" customHeight="1">
      <c r="A148" s="84" t="s">
        <v>292</v>
      </c>
      <c r="B148" s="89" t="s">
        <v>41</v>
      </c>
      <c r="C148" s="75" t="s">
        <v>182</v>
      </c>
      <c r="D148" s="85" t="s">
        <v>2</v>
      </c>
      <c r="E148" s="77" t="s">
        <v>40</v>
      </c>
      <c r="F148" s="117">
        <v>575</v>
      </c>
      <c r="G148" s="78"/>
      <c r="H148" s="79">
        <f>ROUND(G148*F148,2)</f>
        <v>0</v>
      </c>
      <c r="I148" s="135"/>
      <c r="J148" s="88"/>
      <c r="K148" s="147"/>
    </row>
    <row r="149" spans="1:11" s="83" customFormat="1" ht="29.25" customHeight="1">
      <c r="A149" s="84" t="s">
        <v>459</v>
      </c>
      <c r="B149" s="89" t="s">
        <v>48</v>
      </c>
      <c r="C149" s="75" t="s">
        <v>298</v>
      </c>
      <c r="D149" s="85" t="s">
        <v>2</v>
      </c>
      <c r="E149" s="77" t="s">
        <v>40</v>
      </c>
      <c r="F149" s="117">
        <v>20</v>
      </c>
      <c r="G149" s="78"/>
      <c r="H149" s="79">
        <f>ROUND(G149*F149,2)</f>
        <v>0</v>
      </c>
      <c r="I149" s="135"/>
      <c r="J149" s="88"/>
      <c r="K149" s="147"/>
    </row>
    <row r="150" spans="1:11" s="81" customFormat="1" ht="29.25" customHeight="1">
      <c r="A150" s="84" t="s">
        <v>293</v>
      </c>
      <c r="B150" s="74" t="s">
        <v>283</v>
      </c>
      <c r="C150" s="75" t="s">
        <v>295</v>
      </c>
      <c r="D150" s="85" t="s">
        <v>180</v>
      </c>
      <c r="E150" s="77"/>
      <c r="F150" s="86"/>
      <c r="G150" s="87"/>
      <c r="H150" s="79"/>
      <c r="I150" s="135"/>
      <c r="J150" s="146"/>
      <c r="K150" s="147"/>
    </row>
    <row r="151" spans="1:11" s="83" customFormat="1" ht="29.25" customHeight="1">
      <c r="A151" s="84" t="s">
        <v>296</v>
      </c>
      <c r="B151" s="89" t="s">
        <v>41</v>
      </c>
      <c r="C151" s="75" t="s">
        <v>182</v>
      </c>
      <c r="D151" s="85" t="s">
        <v>61</v>
      </c>
      <c r="E151" s="77" t="s">
        <v>40</v>
      </c>
      <c r="F151" s="117">
        <v>710</v>
      </c>
      <c r="G151" s="78"/>
      <c r="H151" s="79">
        <f>ROUND(G151*F151,2)</f>
        <v>0</v>
      </c>
      <c r="I151" s="135"/>
      <c r="J151" s="88"/>
      <c r="K151" s="147"/>
    </row>
    <row r="152" spans="1:11" s="83" customFormat="1" ht="29.25" customHeight="1">
      <c r="A152" s="84" t="s">
        <v>297</v>
      </c>
      <c r="B152" s="89" t="s">
        <v>48</v>
      </c>
      <c r="C152" s="75" t="s">
        <v>298</v>
      </c>
      <c r="D152" s="85" t="s">
        <v>2</v>
      </c>
      <c r="E152" s="77" t="s">
        <v>40</v>
      </c>
      <c r="F152" s="117">
        <v>25</v>
      </c>
      <c r="G152" s="78"/>
      <c r="H152" s="79">
        <f>ROUND(G152*F152,2)</f>
        <v>0</v>
      </c>
      <c r="I152" s="135"/>
      <c r="J152" s="88"/>
      <c r="K152" s="147"/>
    </row>
    <row r="153" spans="1:11" s="81" customFormat="1" ht="29.25" customHeight="1">
      <c r="A153" s="84" t="s">
        <v>178</v>
      </c>
      <c r="B153" s="74" t="s">
        <v>284</v>
      </c>
      <c r="C153" s="75" t="s">
        <v>60</v>
      </c>
      <c r="D153" s="85" t="s">
        <v>180</v>
      </c>
      <c r="E153" s="77"/>
      <c r="F153" s="86"/>
      <c r="G153" s="87"/>
      <c r="H153" s="79"/>
      <c r="I153" s="135"/>
      <c r="J153" s="146"/>
      <c r="K153" s="147"/>
    </row>
    <row r="154" spans="1:11" s="83" customFormat="1" ht="29.25" customHeight="1">
      <c r="A154" s="84" t="s">
        <v>181</v>
      </c>
      <c r="B154" s="89" t="s">
        <v>41</v>
      </c>
      <c r="C154" s="75" t="s">
        <v>182</v>
      </c>
      <c r="D154" s="85" t="s">
        <v>61</v>
      </c>
      <c r="E154" s="77"/>
      <c r="F154" s="86"/>
      <c r="G154" s="87"/>
      <c r="H154" s="79"/>
      <c r="I154" s="135"/>
      <c r="J154" s="88"/>
      <c r="K154" s="147"/>
    </row>
    <row r="155" spans="1:11" s="83" customFormat="1" ht="29.25" customHeight="1">
      <c r="A155" s="84" t="s">
        <v>183</v>
      </c>
      <c r="B155" s="91" t="s">
        <v>184</v>
      </c>
      <c r="C155" s="75" t="s">
        <v>185</v>
      </c>
      <c r="D155" s="85"/>
      <c r="E155" s="77" t="s">
        <v>40</v>
      </c>
      <c r="F155" s="117">
        <v>10</v>
      </c>
      <c r="G155" s="78"/>
      <c r="H155" s="79">
        <f>ROUND(G155*F155,2)</f>
        <v>0</v>
      </c>
      <c r="I155" s="139"/>
      <c r="J155" s="88"/>
      <c r="K155" s="147"/>
    </row>
    <row r="156" spans="1:11" s="81" customFormat="1" ht="29.25" customHeight="1">
      <c r="A156" s="84" t="s">
        <v>372</v>
      </c>
      <c r="B156" s="74" t="s">
        <v>287</v>
      </c>
      <c r="C156" s="75" t="s">
        <v>374</v>
      </c>
      <c r="D156" s="85" t="s">
        <v>180</v>
      </c>
      <c r="E156" s="77" t="s">
        <v>40</v>
      </c>
      <c r="F156" s="117">
        <v>5</v>
      </c>
      <c r="G156" s="78"/>
      <c r="H156" s="79">
        <f>ROUND(G156*F156,2)</f>
        <v>0</v>
      </c>
      <c r="I156" s="135"/>
      <c r="J156" s="146"/>
      <c r="K156" s="147"/>
    </row>
    <row r="157" spans="1:11" s="83" customFormat="1" ht="29.25" customHeight="1">
      <c r="A157" s="84" t="s">
        <v>331</v>
      </c>
      <c r="B157" s="74" t="s">
        <v>288</v>
      </c>
      <c r="C157" s="75" t="s">
        <v>333</v>
      </c>
      <c r="D157" s="85" t="s">
        <v>180</v>
      </c>
      <c r="E157" s="77" t="s">
        <v>40</v>
      </c>
      <c r="F157" s="117">
        <v>2</v>
      </c>
      <c r="G157" s="78"/>
      <c r="H157" s="79">
        <f>ROUND(G157*F157,2)</f>
        <v>0</v>
      </c>
      <c r="I157" s="135"/>
      <c r="J157" s="88"/>
      <c r="K157" s="147"/>
    </row>
    <row r="158" spans="1:11" s="83" customFormat="1" ht="29.25" customHeight="1">
      <c r="A158" s="84" t="s">
        <v>192</v>
      </c>
      <c r="B158" s="74" t="s">
        <v>289</v>
      </c>
      <c r="C158" s="75" t="s">
        <v>64</v>
      </c>
      <c r="D158" s="85" t="s">
        <v>194</v>
      </c>
      <c r="E158" s="77"/>
      <c r="F158" s="86"/>
      <c r="G158" s="87"/>
      <c r="H158" s="79"/>
      <c r="I158" s="135"/>
      <c r="J158" s="88"/>
      <c r="K158" s="147"/>
    </row>
    <row r="159" spans="1:11" s="83" customFormat="1" ht="29.25" customHeight="1">
      <c r="A159" s="84" t="s">
        <v>195</v>
      </c>
      <c r="B159" s="89" t="s">
        <v>41</v>
      </c>
      <c r="C159" s="75" t="s">
        <v>499</v>
      </c>
      <c r="D159" s="85" t="s">
        <v>197</v>
      </c>
      <c r="E159" s="77"/>
      <c r="F159" s="86"/>
      <c r="G159" s="79"/>
      <c r="H159" s="79"/>
      <c r="I159" s="135"/>
      <c r="J159" s="88"/>
      <c r="K159" s="147"/>
    </row>
    <row r="160" spans="1:11" s="83" customFormat="1" ht="29.25" customHeight="1">
      <c r="A160" s="84" t="s">
        <v>198</v>
      </c>
      <c r="B160" s="91" t="s">
        <v>184</v>
      </c>
      <c r="C160" s="75" t="s">
        <v>199</v>
      </c>
      <c r="D160" s="85"/>
      <c r="E160" s="77" t="s">
        <v>62</v>
      </c>
      <c r="F160" s="117">
        <v>20</v>
      </c>
      <c r="G160" s="78"/>
      <c r="H160" s="79">
        <f>ROUND(G160*F160,2)</f>
        <v>0</v>
      </c>
      <c r="I160" s="139"/>
      <c r="J160" s="88"/>
      <c r="K160" s="147"/>
    </row>
    <row r="161" spans="1:11" s="83" customFormat="1" ht="29.25" customHeight="1">
      <c r="A161" s="84" t="s">
        <v>200</v>
      </c>
      <c r="B161" s="91" t="s">
        <v>187</v>
      </c>
      <c r="C161" s="75" t="s">
        <v>201</v>
      </c>
      <c r="D161" s="85"/>
      <c r="E161" s="77" t="s">
        <v>62</v>
      </c>
      <c r="F161" s="117">
        <v>210</v>
      </c>
      <c r="G161" s="78"/>
      <c r="H161" s="79">
        <f>ROUND(G161*F161,2)</f>
        <v>0</v>
      </c>
      <c r="I161" s="135"/>
      <c r="J161" s="88"/>
      <c r="K161" s="147"/>
    </row>
    <row r="162" spans="1:11" s="83" customFormat="1" ht="29.25" customHeight="1">
      <c r="A162" s="84" t="s">
        <v>390</v>
      </c>
      <c r="B162" s="91" t="s">
        <v>391</v>
      </c>
      <c r="C162" s="75" t="s">
        <v>392</v>
      </c>
      <c r="D162" s="85" t="s">
        <v>2</v>
      </c>
      <c r="E162" s="77" t="s">
        <v>62</v>
      </c>
      <c r="F162" s="117">
        <v>150</v>
      </c>
      <c r="G162" s="78"/>
      <c r="H162" s="79">
        <f>ROUND(G162*F162,2)</f>
        <v>0</v>
      </c>
      <c r="I162" s="137"/>
      <c r="J162" s="88"/>
      <c r="K162" s="147"/>
    </row>
    <row r="163" spans="1:11" s="83" customFormat="1" ht="29.25" customHeight="1">
      <c r="A163" s="84" t="s">
        <v>202</v>
      </c>
      <c r="B163" s="89" t="s">
        <v>48</v>
      </c>
      <c r="C163" s="75" t="s">
        <v>203</v>
      </c>
      <c r="D163" s="85" t="s">
        <v>204</v>
      </c>
      <c r="E163" s="77" t="s">
        <v>62</v>
      </c>
      <c r="F163" s="117">
        <v>200</v>
      </c>
      <c r="G163" s="78"/>
      <c r="H163" s="79">
        <f>ROUND(G163*F163,2)</f>
        <v>0</v>
      </c>
      <c r="I163" s="135"/>
      <c r="J163" s="88"/>
      <c r="K163" s="147"/>
    </row>
    <row r="164" spans="1:11" s="83" customFormat="1" ht="29.25" customHeight="1">
      <c r="A164" s="84" t="s">
        <v>443</v>
      </c>
      <c r="B164" s="89" t="s">
        <v>63</v>
      </c>
      <c r="C164" s="75" t="s">
        <v>444</v>
      </c>
      <c r="D164" s="85" t="s">
        <v>205</v>
      </c>
      <c r="E164" s="77" t="s">
        <v>62</v>
      </c>
      <c r="F164" s="117">
        <v>20</v>
      </c>
      <c r="G164" s="78"/>
      <c r="H164" s="79">
        <f>ROUND(G164*F164,2)</f>
        <v>0</v>
      </c>
      <c r="I164" s="135"/>
      <c r="J164" s="88"/>
      <c r="K164" s="147"/>
    </row>
    <row r="165" spans="1:11" s="83" customFormat="1" ht="29.25" customHeight="1">
      <c r="A165" s="84" t="s">
        <v>445</v>
      </c>
      <c r="B165" s="74" t="s">
        <v>589</v>
      </c>
      <c r="C165" s="75" t="s">
        <v>446</v>
      </c>
      <c r="D165" s="92" t="s">
        <v>447</v>
      </c>
      <c r="E165" s="93"/>
      <c r="F165" s="86"/>
      <c r="G165" s="87"/>
      <c r="H165" s="79"/>
      <c r="I165" s="135"/>
      <c r="J165" s="88"/>
      <c r="K165" s="147"/>
    </row>
    <row r="166" spans="1:11" s="83" customFormat="1" ht="29.25" customHeight="1">
      <c r="A166" s="84" t="s">
        <v>448</v>
      </c>
      <c r="B166" s="89" t="s">
        <v>41</v>
      </c>
      <c r="C166" s="75" t="s">
        <v>67</v>
      </c>
      <c r="D166" s="85"/>
      <c r="E166" s="77"/>
      <c r="F166" s="86"/>
      <c r="G166" s="87"/>
      <c r="H166" s="79"/>
      <c r="I166" s="135"/>
      <c r="J166" s="88"/>
      <c r="K166" s="147"/>
    </row>
    <row r="167" spans="1:11" s="83" customFormat="1" ht="29.25" customHeight="1">
      <c r="A167" s="84" t="s">
        <v>449</v>
      </c>
      <c r="B167" s="91" t="s">
        <v>184</v>
      </c>
      <c r="C167" s="75" t="s">
        <v>230</v>
      </c>
      <c r="D167" s="85"/>
      <c r="E167" s="77" t="s">
        <v>42</v>
      </c>
      <c r="F167" s="117">
        <v>480</v>
      </c>
      <c r="G167" s="78"/>
      <c r="H167" s="79">
        <f>ROUND(G167*F167,2)</f>
        <v>0</v>
      </c>
      <c r="I167" s="135"/>
      <c r="J167" s="88"/>
      <c r="K167" s="147"/>
    </row>
    <row r="168" spans="1:11" s="83" customFormat="1" ht="29.25" customHeight="1">
      <c r="A168" s="84" t="s">
        <v>450</v>
      </c>
      <c r="B168" s="89" t="s">
        <v>48</v>
      </c>
      <c r="C168" s="75" t="s">
        <v>101</v>
      </c>
      <c r="D168" s="85"/>
      <c r="E168" s="77"/>
      <c r="F168" s="86"/>
      <c r="G168" s="87"/>
      <c r="H168" s="79"/>
      <c r="I168" s="135"/>
      <c r="J168" s="88"/>
      <c r="K168" s="147"/>
    </row>
    <row r="169" spans="1:11" s="83" customFormat="1" ht="29.25" customHeight="1">
      <c r="A169" s="84" t="s">
        <v>451</v>
      </c>
      <c r="B169" s="91" t="s">
        <v>184</v>
      </c>
      <c r="C169" s="75" t="s">
        <v>230</v>
      </c>
      <c r="D169" s="85"/>
      <c r="E169" s="77" t="s">
        <v>42</v>
      </c>
      <c r="F169" s="117">
        <v>50</v>
      </c>
      <c r="G169" s="78"/>
      <c r="H169" s="79">
        <f>ROUND(G169*F169,2)</f>
        <v>0</v>
      </c>
      <c r="I169" s="135"/>
      <c r="J169" s="88"/>
      <c r="K169" s="147"/>
    </row>
    <row r="170" spans="1:11" s="81" customFormat="1" ht="29.25" customHeight="1">
      <c r="A170" s="84" t="s">
        <v>206</v>
      </c>
      <c r="B170" s="74" t="s">
        <v>294</v>
      </c>
      <c r="C170" s="75" t="s">
        <v>208</v>
      </c>
      <c r="D170" s="92" t="s">
        <v>452</v>
      </c>
      <c r="E170" s="77"/>
      <c r="F170" s="86"/>
      <c r="G170" s="87"/>
      <c r="H170" s="79"/>
      <c r="I170" s="135"/>
      <c r="J170" s="146"/>
      <c r="K170" s="147"/>
    </row>
    <row r="171" spans="1:11" s="83" customFormat="1" ht="29.25" customHeight="1">
      <c r="A171" s="84" t="s">
        <v>209</v>
      </c>
      <c r="B171" s="89" t="s">
        <v>41</v>
      </c>
      <c r="C171" s="75" t="s">
        <v>453</v>
      </c>
      <c r="D171" s="85" t="s">
        <v>2</v>
      </c>
      <c r="E171" s="77" t="s">
        <v>40</v>
      </c>
      <c r="F171" s="117">
        <v>2350</v>
      </c>
      <c r="G171" s="78"/>
      <c r="H171" s="79">
        <f>ROUND(G171*F171,2)</f>
        <v>0</v>
      </c>
      <c r="I171" s="135"/>
      <c r="J171" s="88"/>
      <c r="K171" s="147"/>
    </row>
    <row r="172" spans="1:11" s="83" customFormat="1" ht="29.25" customHeight="1">
      <c r="A172" s="84" t="s">
        <v>454</v>
      </c>
      <c r="B172" s="89" t="s">
        <v>48</v>
      </c>
      <c r="C172" s="75" t="s">
        <v>455</v>
      </c>
      <c r="D172" s="85" t="s">
        <v>2</v>
      </c>
      <c r="E172" s="77" t="s">
        <v>40</v>
      </c>
      <c r="F172" s="117">
        <v>100</v>
      </c>
      <c r="G172" s="78"/>
      <c r="H172" s="79">
        <f>ROUND(G172*F172,2)</f>
        <v>0</v>
      </c>
      <c r="I172" s="135"/>
      <c r="J172" s="88"/>
      <c r="K172" s="147"/>
    </row>
    <row r="173" spans="1:11" s="83" customFormat="1" ht="29.25" customHeight="1">
      <c r="A173" s="84" t="s">
        <v>210</v>
      </c>
      <c r="B173" s="74" t="s">
        <v>299</v>
      </c>
      <c r="C173" s="75" t="s">
        <v>212</v>
      </c>
      <c r="D173" s="92" t="s">
        <v>458</v>
      </c>
      <c r="E173" s="77" t="s">
        <v>47</v>
      </c>
      <c r="F173" s="117">
        <v>6</v>
      </c>
      <c r="G173" s="78"/>
      <c r="H173" s="79">
        <f>ROUND(G173*F173,2)</f>
        <v>0</v>
      </c>
      <c r="I173" s="135"/>
      <c r="J173" s="88"/>
      <c r="K173" s="147"/>
    </row>
    <row r="174" spans="1:8" ht="36" customHeight="1">
      <c r="A174" s="17"/>
      <c r="B174" s="5"/>
      <c r="C174" s="32" t="s">
        <v>22</v>
      </c>
      <c r="D174" s="9"/>
      <c r="E174" s="8"/>
      <c r="F174" s="130"/>
      <c r="G174" s="17"/>
      <c r="H174" s="20"/>
    </row>
    <row r="175" spans="1:11" s="81" customFormat="1" ht="30" customHeight="1">
      <c r="A175" s="82" t="s">
        <v>70</v>
      </c>
      <c r="B175" s="74" t="s">
        <v>300</v>
      </c>
      <c r="C175" s="75" t="s">
        <v>71</v>
      </c>
      <c r="D175" s="85" t="s">
        <v>234</v>
      </c>
      <c r="E175" s="77" t="s">
        <v>62</v>
      </c>
      <c r="F175" s="117">
        <v>300</v>
      </c>
      <c r="G175" s="78"/>
      <c r="H175" s="79">
        <f>ROUND(G175*F175,2)</f>
        <v>0</v>
      </c>
      <c r="I175" s="135"/>
      <c r="J175" s="146"/>
      <c r="K175" s="147"/>
    </row>
    <row r="176" spans="1:8" ht="48" customHeight="1">
      <c r="A176" s="17"/>
      <c r="B176" s="5"/>
      <c r="C176" s="32" t="s">
        <v>23</v>
      </c>
      <c r="D176" s="9"/>
      <c r="E176" s="8"/>
      <c r="F176" s="130"/>
      <c r="G176" s="17"/>
      <c r="H176" s="20"/>
    </row>
    <row r="177" spans="1:11" s="81" customFormat="1" ht="30" customHeight="1">
      <c r="A177" s="82" t="s">
        <v>306</v>
      </c>
      <c r="B177" s="74" t="s">
        <v>301</v>
      </c>
      <c r="C177" s="75" t="s">
        <v>308</v>
      </c>
      <c r="D177" s="85" t="s">
        <v>238</v>
      </c>
      <c r="E177" s="77"/>
      <c r="F177" s="95"/>
      <c r="G177" s="87"/>
      <c r="H177" s="96"/>
      <c r="I177" s="135"/>
      <c r="J177" s="146"/>
      <c r="K177" s="147"/>
    </row>
    <row r="178" spans="1:11" s="81" customFormat="1" ht="30" customHeight="1">
      <c r="A178" s="82" t="s">
        <v>309</v>
      </c>
      <c r="B178" s="89" t="s">
        <v>41</v>
      </c>
      <c r="C178" s="75" t="s">
        <v>310</v>
      </c>
      <c r="D178" s="85"/>
      <c r="E178" s="77" t="s">
        <v>47</v>
      </c>
      <c r="F178" s="117">
        <v>2</v>
      </c>
      <c r="G178" s="78"/>
      <c r="H178" s="79">
        <f>ROUND(G178*F178,2)</f>
        <v>0</v>
      </c>
      <c r="I178" s="135"/>
      <c r="J178" s="146"/>
      <c r="K178" s="147"/>
    </row>
    <row r="179" spans="1:11" s="83" customFormat="1" ht="30" customHeight="1">
      <c r="A179" s="82" t="s">
        <v>311</v>
      </c>
      <c r="B179" s="74" t="s">
        <v>302</v>
      </c>
      <c r="C179" s="75" t="s">
        <v>313</v>
      </c>
      <c r="D179" s="85" t="s">
        <v>238</v>
      </c>
      <c r="E179" s="77" t="s">
        <v>62</v>
      </c>
      <c r="F179" s="117">
        <v>4</v>
      </c>
      <c r="G179" s="78"/>
      <c r="H179" s="79">
        <f>ROUND(G179*F179,2)</f>
        <v>0</v>
      </c>
      <c r="I179" s="135"/>
      <c r="J179" s="88"/>
      <c r="K179" s="147"/>
    </row>
    <row r="180" spans="1:11" s="99" customFormat="1" ht="30" customHeight="1">
      <c r="A180" s="82" t="s">
        <v>315</v>
      </c>
      <c r="B180" s="74" t="s">
        <v>303</v>
      </c>
      <c r="C180" s="98" t="s">
        <v>317</v>
      </c>
      <c r="D180" s="85" t="s">
        <v>238</v>
      </c>
      <c r="E180" s="77"/>
      <c r="F180" s="95"/>
      <c r="G180" s="87"/>
      <c r="H180" s="96"/>
      <c r="I180" s="135"/>
      <c r="J180" s="148"/>
      <c r="K180" s="147"/>
    </row>
    <row r="181" spans="1:11" s="99" customFormat="1" ht="30" customHeight="1">
      <c r="A181" s="82" t="s">
        <v>318</v>
      </c>
      <c r="B181" s="89" t="s">
        <v>41</v>
      </c>
      <c r="C181" s="98" t="s">
        <v>502</v>
      </c>
      <c r="D181" s="85"/>
      <c r="E181" s="77" t="s">
        <v>47</v>
      </c>
      <c r="F181" s="117">
        <v>2</v>
      </c>
      <c r="G181" s="78"/>
      <c r="H181" s="79">
        <f>ROUND(G181*F181,2)</f>
        <v>0</v>
      </c>
      <c r="I181" s="135"/>
      <c r="J181" s="148"/>
      <c r="K181" s="147"/>
    </row>
    <row r="182" spans="1:11" s="83" customFormat="1" ht="30" customHeight="1">
      <c r="A182" s="82" t="s">
        <v>254</v>
      </c>
      <c r="B182" s="74" t="s">
        <v>304</v>
      </c>
      <c r="C182" s="75" t="s">
        <v>256</v>
      </c>
      <c r="D182" s="85" t="s">
        <v>238</v>
      </c>
      <c r="E182" s="77" t="s">
        <v>47</v>
      </c>
      <c r="F182" s="117">
        <v>2</v>
      </c>
      <c r="G182" s="78"/>
      <c r="H182" s="79">
        <f>ROUND(G182*F182,2)</f>
        <v>0</v>
      </c>
      <c r="I182" s="135"/>
      <c r="J182" s="88"/>
      <c r="K182" s="147"/>
    </row>
    <row r="183" spans="1:8" ht="36" customHeight="1">
      <c r="A183" s="17"/>
      <c r="B183" s="11"/>
      <c r="C183" s="32" t="s">
        <v>24</v>
      </c>
      <c r="D183" s="9"/>
      <c r="E183" s="8"/>
      <c r="F183" s="130"/>
      <c r="G183" s="17"/>
      <c r="H183" s="20"/>
    </row>
    <row r="184" spans="1:11" s="83" customFormat="1" ht="43.5" customHeight="1">
      <c r="A184" s="82" t="s">
        <v>75</v>
      </c>
      <c r="B184" s="74" t="s">
        <v>305</v>
      </c>
      <c r="C184" s="75" t="s">
        <v>124</v>
      </c>
      <c r="D184" s="85" t="s">
        <v>262</v>
      </c>
      <c r="E184" s="77" t="s">
        <v>47</v>
      </c>
      <c r="F184" s="117">
        <v>6</v>
      </c>
      <c r="G184" s="78"/>
      <c r="H184" s="79">
        <f>ROUND(G184*F184,2)</f>
        <v>0</v>
      </c>
      <c r="I184" s="135"/>
      <c r="J184" s="88"/>
      <c r="K184" s="147"/>
    </row>
    <row r="185" spans="1:11" s="81" customFormat="1" ht="30" customHeight="1">
      <c r="A185" s="82" t="s">
        <v>76</v>
      </c>
      <c r="B185" s="74" t="s">
        <v>307</v>
      </c>
      <c r="C185" s="75" t="s">
        <v>129</v>
      </c>
      <c r="D185" s="85" t="s">
        <v>262</v>
      </c>
      <c r="E185" s="77"/>
      <c r="F185" s="95"/>
      <c r="G185" s="87"/>
      <c r="H185" s="96"/>
      <c r="I185" s="135"/>
      <c r="J185" s="146"/>
      <c r="K185" s="147"/>
    </row>
    <row r="186" spans="1:11" s="83" customFormat="1" ht="30" customHeight="1">
      <c r="A186" s="82" t="s">
        <v>77</v>
      </c>
      <c r="B186" s="89" t="s">
        <v>41</v>
      </c>
      <c r="C186" s="75" t="s">
        <v>266</v>
      </c>
      <c r="D186" s="85"/>
      <c r="E186" s="77" t="s">
        <v>47</v>
      </c>
      <c r="F186" s="117">
        <v>4</v>
      </c>
      <c r="G186" s="78"/>
      <c r="H186" s="79">
        <f aca="true" t="shared" si="1" ref="H186:H192">ROUND(G186*F186,2)</f>
        <v>0</v>
      </c>
      <c r="I186" s="135"/>
      <c r="J186" s="88"/>
      <c r="K186" s="147"/>
    </row>
    <row r="187" spans="1:11" s="83" customFormat="1" ht="30" customHeight="1">
      <c r="A187" s="82" t="s">
        <v>467</v>
      </c>
      <c r="B187" s="89" t="s">
        <v>48</v>
      </c>
      <c r="C187" s="75" t="s">
        <v>468</v>
      </c>
      <c r="D187" s="85"/>
      <c r="E187" s="77" t="s">
        <v>47</v>
      </c>
      <c r="F187" s="117">
        <v>2</v>
      </c>
      <c r="G187" s="78"/>
      <c r="H187" s="79">
        <f t="shared" si="1"/>
        <v>0</v>
      </c>
      <c r="I187" s="135"/>
      <c r="J187" s="88"/>
      <c r="K187" s="147"/>
    </row>
    <row r="188" spans="1:11" s="81" customFormat="1" ht="30" customHeight="1">
      <c r="A188" s="82" t="s">
        <v>104</v>
      </c>
      <c r="B188" s="74" t="s">
        <v>312</v>
      </c>
      <c r="C188" s="75" t="s">
        <v>131</v>
      </c>
      <c r="D188" s="85" t="s">
        <v>262</v>
      </c>
      <c r="E188" s="77" t="s">
        <v>47</v>
      </c>
      <c r="F188" s="117">
        <v>1</v>
      </c>
      <c r="G188" s="78"/>
      <c r="H188" s="79">
        <f t="shared" si="1"/>
        <v>0</v>
      </c>
      <c r="I188" s="135"/>
      <c r="J188" s="146"/>
      <c r="K188" s="147"/>
    </row>
    <row r="189" spans="1:11" s="81" customFormat="1" ht="30" customHeight="1">
      <c r="A189" s="82" t="s">
        <v>105</v>
      </c>
      <c r="B189" s="74" t="s">
        <v>314</v>
      </c>
      <c r="C189" s="75" t="s">
        <v>133</v>
      </c>
      <c r="D189" s="85" t="s">
        <v>262</v>
      </c>
      <c r="E189" s="77" t="s">
        <v>47</v>
      </c>
      <c r="F189" s="117">
        <v>1</v>
      </c>
      <c r="G189" s="78"/>
      <c r="H189" s="79">
        <f t="shared" si="1"/>
        <v>0</v>
      </c>
      <c r="I189" s="135"/>
      <c r="J189" s="146"/>
      <c r="K189" s="147"/>
    </row>
    <row r="190" spans="1:11" s="83" customFormat="1" ht="30" customHeight="1">
      <c r="A190" s="82" t="s">
        <v>106</v>
      </c>
      <c r="B190" s="74" t="s">
        <v>316</v>
      </c>
      <c r="C190" s="75" t="s">
        <v>135</v>
      </c>
      <c r="D190" s="85" t="s">
        <v>262</v>
      </c>
      <c r="E190" s="77" t="s">
        <v>47</v>
      </c>
      <c r="F190" s="117">
        <v>6</v>
      </c>
      <c r="G190" s="78"/>
      <c r="H190" s="79">
        <f t="shared" si="1"/>
        <v>0</v>
      </c>
      <c r="I190" s="135"/>
      <c r="J190" s="88"/>
      <c r="K190" s="147"/>
    </row>
    <row r="191" spans="1:11" s="83" customFormat="1" ht="30" customHeight="1">
      <c r="A191" s="82" t="s">
        <v>107</v>
      </c>
      <c r="B191" s="74" t="s">
        <v>319</v>
      </c>
      <c r="C191" s="75" t="s">
        <v>137</v>
      </c>
      <c r="D191" s="85" t="s">
        <v>262</v>
      </c>
      <c r="E191" s="77" t="s">
        <v>47</v>
      </c>
      <c r="F191" s="117">
        <v>3</v>
      </c>
      <c r="G191" s="78"/>
      <c r="H191" s="79">
        <f t="shared" si="1"/>
        <v>0</v>
      </c>
      <c r="I191" s="135"/>
      <c r="J191" s="88"/>
      <c r="K191" s="147"/>
    </row>
    <row r="192" spans="1:11" s="83" customFormat="1" ht="30" customHeight="1">
      <c r="A192" s="82" t="s">
        <v>469</v>
      </c>
      <c r="B192" s="74" t="s">
        <v>320</v>
      </c>
      <c r="C192" s="75" t="s">
        <v>470</v>
      </c>
      <c r="D192" s="85" t="s">
        <v>471</v>
      </c>
      <c r="E192" s="77" t="s">
        <v>47</v>
      </c>
      <c r="F192" s="117">
        <v>1</v>
      </c>
      <c r="G192" s="78"/>
      <c r="H192" s="79">
        <f t="shared" si="1"/>
        <v>0</v>
      </c>
      <c r="I192" s="135"/>
      <c r="J192" s="88"/>
      <c r="K192" s="147"/>
    </row>
    <row r="193" spans="1:8" ht="36" customHeight="1">
      <c r="A193" s="17"/>
      <c r="B193" s="14"/>
      <c r="C193" s="32" t="s">
        <v>25</v>
      </c>
      <c r="D193" s="9"/>
      <c r="E193" s="6"/>
      <c r="F193" s="131"/>
      <c r="G193" s="17"/>
      <c r="H193" s="20"/>
    </row>
    <row r="194" spans="1:11" s="81" customFormat="1" ht="30" customHeight="1">
      <c r="A194" s="84" t="s">
        <v>80</v>
      </c>
      <c r="B194" s="74" t="s">
        <v>321</v>
      </c>
      <c r="C194" s="75" t="s">
        <v>81</v>
      </c>
      <c r="D194" s="85" t="s">
        <v>269</v>
      </c>
      <c r="E194" s="77"/>
      <c r="F194" s="86"/>
      <c r="G194" s="87"/>
      <c r="H194" s="79"/>
      <c r="I194" s="135"/>
      <c r="J194" s="146"/>
      <c r="K194" s="147"/>
    </row>
    <row r="195" spans="1:11" s="83" customFormat="1" ht="30" customHeight="1">
      <c r="A195" s="84" t="s">
        <v>270</v>
      </c>
      <c r="B195" s="89" t="s">
        <v>41</v>
      </c>
      <c r="C195" s="75" t="s">
        <v>271</v>
      </c>
      <c r="D195" s="85"/>
      <c r="E195" s="77" t="s">
        <v>40</v>
      </c>
      <c r="F195" s="117">
        <v>600</v>
      </c>
      <c r="G195" s="78"/>
      <c r="H195" s="79">
        <f>ROUND(G195*F195,2)</f>
        <v>0</v>
      </c>
      <c r="I195" s="138"/>
      <c r="J195" s="88"/>
      <c r="K195" s="147"/>
    </row>
    <row r="196" spans="1:11" s="83" customFormat="1" ht="30" customHeight="1">
      <c r="A196" s="84" t="s">
        <v>82</v>
      </c>
      <c r="B196" s="89" t="s">
        <v>48</v>
      </c>
      <c r="C196" s="75" t="s">
        <v>272</v>
      </c>
      <c r="D196" s="85"/>
      <c r="E196" s="77" t="s">
        <v>40</v>
      </c>
      <c r="F196" s="117">
        <v>450</v>
      </c>
      <c r="G196" s="78"/>
      <c r="H196" s="79">
        <f>ROUND(G196*F196,2)</f>
        <v>0</v>
      </c>
      <c r="I196" s="135"/>
      <c r="J196" s="88"/>
      <c r="K196" s="147"/>
    </row>
    <row r="197" spans="1:11" s="38" customFormat="1" ht="30" customHeight="1" thickBot="1">
      <c r="A197" s="39"/>
      <c r="B197" s="34" t="s">
        <v>14</v>
      </c>
      <c r="C197" s="176" t="str">
        <f>C131</f>
        <v>McLEOD AVENUE - DURNESS BAY TO ROTHESAY STREET, REHABILITATION</v>
      </c>
      <c r="D197" s="177"/>
      <c r="E197" s="177"/>
      <c r="F197" s="178"/>
      <c r="G197" s="39" t="s">
        <v>17</v>
      </c>
      <c r="H197" s="39">
        <f>SUM(H131:H196)</f>
        <v>0</v>
      </c>
      <c r="J197" s="145"/>
      <c r="K197" s="145"/>
    </row>
    <row r="198" spans="1:11" s="38" customFormat="1" ht="30" customHeight="1" thickTop="1">
      <c r="A198" s="36"/>
      <c r="B198" s="35" t="s">
        <v>15</v>
      </c>
      <c r="C198" s="179" t="s">
        <v>510</v>
      </c>
      <c r="D198" s="180"/>
      <c r="E198" s="180"/>
      <c r="F198" s="181"/>
      <c r="G198" s="36"/>
      <c r="H198" s="37"/>
      <c r="J198" s="145"/>
      <c r="K198" s="145"/>
    </row>
    <row r="199" spans="1:8" ht="36" customHeight="1">
      <c r="A199" s="17"/>
      <c r="B199" s="14"/>
      <c r="C199" s="31" t="s">
        <v>19</v>
      </c>
      <c r="D199" s="9"/>
      <c r="E199" s="7" t="s">
        <v>2</v>
      </c>
      <c r="F199" s="130" t="s">
        <v>2</v>
      </c>
      <c r="G199" s="17" t="s">
        <v>2</v>
      </c>
      <c r="H199" s="20"/>
    </row>
    <row r="200" spans="1:11" s="81" customFormat="1" ht="29.25" customHeight="1">
      <c r="A200" s="73" t="s">
        <v>43</v>
      </c>
      <c r="B200" s="74" t="s">
        <v>113</v>
      </c>
      <c r="C200" s="75" t="s">
        <v>44</v>
      </c>
      <c r="D200" s="76" t="s">
        <v>434</v>
      </c>
      <c r="E200" s="77" t="s">
        <v>38</v>
      </c>
      <c r="F200" s="117">
        <v>10</v>
      </c>
      <c r="G200" s="78"/>
      <c r="H200" s="79">
        <f>ROUND(G200*F200,2)</f>
        <v>0</v>
      </c>
      <c r="I200" s="135"/>
      <c r="J200" s="146"/>
      <c r="K200" s="147"/>
    </row>
    <row r="201" spans="1:11" s="83" customFormat="1" ht="29.25" customHeight="1">
      <c r="A201" s="82" t="s">
        <v>45</v>
      </c>
      <c r="B201" s="74" t="s">
        <v>114</v>
      </c>
      <c r="C201" s="75" t="s">
        <v>46</v>
      </c>
      <c r="D201" s="76" t="s">
        <v>434</v>
      </c>
      <c r="E201" s="77" t="s">
        <v>40</v>
      </c>
      <c r="F201" s="117">
        <v>500</v>
      </c>
      <c r="G201" s="78"/>
      <c r="H201" s="79">
        <f>ROUND(G201*F201,2)</f>
        <v>0</v>
      </c>
      <c r="I201" s="135"/>
      <c r="J201" s="88"/>
      <c r="K201" s="147"/>
    </row>
    <row r="202" spans="1:8" ht="36" customHeight="1">
      <c r="A202" s="17"/>
      <c r="B202" s="14"/>
      <c r="C202" s="32" t="s">
        <v>20</v>
      </c>
      <c r="D202" s="9"/>
      <c r="E202" s="6"/>
      <c r="F202" s="131"/>
      <c r="G202" s="17"/>
      <c r="H202" s="20"/>
    </row>
    <row r="203" spans="1:11" s="83" customFormat="1" ht="29.25" customHeight="1">
      <c r="A203" s="84" t="s">
        <v>435</v>
      </c>
      <c r="B203" s="74" t="s">
        <v>322</v>
      </c>
      <c r="C203" s="75" t="s">
        <v>436</v>
      </c>
      <c r="D203" s="85" t="s">
        <v>437</v>
      </c>
      <c r="E203" s="77"/>
      <c r="F203" s="86"/>
      <c r="G203" s="87"/>
      <c r="H203" s="79"/>
      <c r="I203" s="135"/>
      <c r="J203" s="88"/>
      <c r="K203" s="147"/>
    </row>
    <row r="204" spans="1:11" s="83" customFormat="1" ht="29.25" customHeight="1">
      <c r="A204" s="84" t="s">
        <v>501</v>
      </c>
      <c r="B204" s="89" t="s">
        <v>41</v>
      </c>
      <c r="C204" s="75" t="s">
        <v>285</v>
      </c>
      <c r="D204" s="85" t="s">
        <v>2</v>
      </c>
      <c r="E204" s="77" t="s">
        <v>40</v>
      </c>
      <c r="F204" s="117">
        <v>65</v>
      </c>
      <c r="G204" s="78"/>
      <c r="H204" s="79">
        <f>ROUND(G204*F204,2)</f>
        <v>0</v>
      </c>
      <c r="I204" s="136"/>
      <c r="J204" s="88"/>
      <c r="K204" s="147"/>
    </row>
    <row r="205" spans="1:11" s="83" customFormat="1" ht="43.5" customHeight="1">
      <c r="A205" s="84" t="s">
        <v>286</v>
      </c>
      <c r="B205" s="90" t="s">
        <v>323</v>
      </c>
      <c r="C205" s="75" t="s">
        <v>49</v>
      </c>
      <c r="D205" s="85" t="s">
        <v>437</v>
      </c>
      <c r="E205" s="77"/>
      <c r="F205" s="86"/>
      <c r="G205" s="87"/>
      <c r="H205" s="79"/>
      <c r="I205" s="135"/>
      <c r="J205" s="88"/>
      <c r="K205" s="147"/>
    </row>
    <row r="206" spans="1:11" s="83" customFormat="1" ht="30" customHeight="1">
      <c r="A206" s="84" t="s">
        <v>543</v>
      </c>
      <c r="B206" s="89" t="s">
        <v>41</v>
      </c>
      <c r="C206" s="75" t="s">
        <v>544</v>
      </c>
      <c r="D206" s="85" t="s">
        <v>2</v>
      </c>
      <c r="E206" s="77" t="s">
        <v>40</v>
      </c>
      <c r="F206" s="117">
        <v>10</v>
      </c>
      <c r="G206" s="78"/>
      <c r="H206" s="79">
        <f>ROUND(G206*F206,2)</f>
        <v>0</v>
      </c>
      <c r="I206" s="136"/>
      <c r="J206" s="88"/>
      <c r="K206" s="147"/>
    </row>
    <row r="207" spans="1:11" s="83" customFormat="1" ht="30" customHeight="1">
      <c r="A207" s="84" t="s">
        <v>541</v>
      </c>
      <c r="B207" s="89" t="s">
        <v>48</v>
      </c>
      <c r="C207" s="75" t="s">
        <v>542</v>
      </c>
      <c r="D207" s="85" t="s">
        <v>2</v>
      </c>
      <c r="E207" s="77" t="s">
        <v>40</v>
      </c>
      <c r="F207" s="117">
        <v>12</v>
      </c>
      <c r="G207" s="78"/>
      <c r="H207" s="79">
        <f>ROUND(G207*F207,2)</f>
        <v>0</v>
      </c>
      <c r="I207" s="136"/>
      <c r="J207" s="88"/>
      <c r="K207" s="147"/>
    </row>
    <row r="208" spans="1:11" s="83" customFormat="1" ht="30" customHeight="1">
      <c r="A208" s="84" t="s">
        <v>545</v>
      </c>
      <c r="B208" s="89" t="s">
        <v>63</v>
      </c>
      <c r="C208" s="75" t="s">
        <v>546</v>
      </c>
      <c r="D208" s="85" t="s">
        <v>2</v>
      </c>
      <c r="E208" s="77" t="s">
        <v>40</v>
      </c>
      <c r="F208" s="117">
        <v>20</v>
      </c>
      <c r="G208" s="78"/>
      <c r="H208" s="79">
        <f>ROUND(G208*F208,2)</f>
        <v>0</v>
      </c>
      <c r="I208" s="136"/>
      <c r="J208" s="88"/>
      <c r="K208" s="147"/>
    </row>
    <row r="209" spans="1:11" s="83" customFormat="1" ht="29.25" customHeight="1">
      <c r="A209" s="84" t="s">
        <v>474</v>
      </c>
      <c r="B209" s="74" t="s">
        <v>324</v>
      </c>
      <c r="C209" s="100" t="s">
        <v>475</v>
      </c>
      <c r="D209" s="85" t="s">
        <v>533</v>
      </c>
      <c r="E209" s="77" t="s">
        <v>40</v>
      </c>
      <c r="F209" s="117">
        <v>35</v>
      </c>
      <c r="G209" s="78"/>
      <c r="H209" s="79">
        <f>ROUND(G209*F209,2)</f>
        <v>0</v>
      </c>
      <c r="I209" s="136"/>
      <c r="J209" s="88"/>
      <c r="K209" s="147"/>
    </row>
    <row r="210" spans="1:11" s="83" customFormat="1" ht="29.25" customHeight="1">
      <c r="A210" s="84" t="s">
        <v>477</v>
      </c>
      <c r="B210" s="74" t="s">
        <v>325</v>
      </c>
      <c r="C210" s="100" t="s">
        <v>478</v>
      </c>
      <c r="D210" s="85" t="s">
        <v>533</v>
      </c>
      <c r="E210" s="77" t="s">
        <v>40</v>
      </c>
      <c r="F210" s="117">
        <v>35</v>
      </c>
      <c r="G210" s="78"/>
      <c r="H210" s="79">
        <f>ROUND(G210*F210,2)</f>
        <v>0</v>
      </c>
      <c r="I210" s="136"/>
      <c r="J210" s="88"/>
      <c r="K210" s="147"/>
    </row>
    <row r="211" spans="1:11" s="83" customFormat="1" ht="29.25" customHeight="1">
      <c r="A211" s="84" t="s">
        <v>50</v>
      </c>
      <c r="B211" s="74" t="s">
        <v>326</v>
      </c>
      <c r="C211" s="75" t="s">
        <v>51</v>
      </c>
      <c r="D211" s="85" t="s">
        <v>437</v>
      </c>
      <c r="E211" s="77"/>
      <c r="F211" s="86"/>
      <c r="G211" s="87"/>
      <c r="H211" s="79"/>
      <c r="I211" s="135"/>
      <c r="J211" s="88"/>
      <c r="K211" s="147"/>
    </row>
    <row r="212" spans="1:11" s="83" customFormat="1" ht="29.25" customHeight="1">
      <c r="A212" s="84" t="s">
        <v>52</v>
      </c>
      <c r="B212" s="89" t="s">
        <v>41</v>
      </c>
      <c r="C212" s="75" t="s">
        <v>53</v>
      </c>
      <c r="D212" s="85" t="s">
        <v>2</v>
      </c>
      <c r="E212" s="77" t="s">
        <v>47</v>
      </c>
      <c r="F212" s="117">
        <v>150</v>
      </c>
      <c r="G212" s="78"/>
      <c r="H212" s="79">
        <f>ROUND(G212*F212,2)</f>
        <v>0</v>
      </c>
      <c r="I212" s="135"/>
      <c r="J212" s="88"/>
      <c r="K212" s="147"/>
    </row>
    <row r="213" spans="1:11" s="83" customFormat="1" ht="29.25" customHeight="1">
      <c r="A213" s="84" t="s">
        <v>54</v>
      </c>
      <c r="B213" s="74" t="s">
        <v>327</v>
      </c>
      <c r="C213" s="75" t="s">
        <v>55</v>
      </c>
      <c r="D213" s="85" t="s">
        <v>437</v>
      </c>
      <c r="E213" s="77"/>
      <c r="F213" s="86"/>
      <c r="G213" s="87"/>
      <c r="H213" s="79"/>
      <c r="I213" s="135"/>
      <c r="J213" s="88"/>
      <c r="K213" s="147"/>
    </row>
    <row r="214" spans="1:11" s="83" customFormat="1" ht="29.25" customHeight="1">
      <c r="A214" s="84" t="s">
        <v>56</v>
      </c>
      <c r="B214" s="89" t="s">
        <v>41</v>
      </c>
      <c r="C214" s="75" t="s">
        <v>57</v>
      </c>
      <c r="D214" s="85" t="s">
        <v>2</v>
      </c>
      <c r="E214" s="77" t="s">
        <v>47</v>
      </c>
      <c r="F214" s="117">
        <v>150</v>
      </c>
      <c r="G214" s="78"/>
      <c r="H214" s="79">
        <f>ROUND(G214*F214,2)</f>
        <v>0</v>
      </c>
      <c r="I214" s="135"/>
      <c r="J214" s="88"/>
      <c r="K214" s="147"/>
    </row>
    <row r="215" spans="1:11" s="81" customFormat="1" ht="29.25" customHeight="1">
      <c r="A215" s="84" t="s">
        <v>178</v>
      </c>
      <c r="B215" s="74" t="s">
        <v>328</v>
      </c>
      <c r="C215" s="75" t="s">
        <v>60</v>
      </c>
      <c r="D215" s="85" t="s">
        <v>180</v>
      </c>
      <c r="E215" s="77"/>
      <c r="F215" s="86"/>
      <c r="G215" s="87"/>
      <c r="H215" s="79"/>
      <c r="I215" s="135"/>
      <c r="J215" s="146"/>
      <c r="K215" s="147"/>
    </row>
    <row r="216" spans="1:11" s="83" customFormat="1" ht="29.25" customHeight="1">
      <c r="A216" s="84" t="s">
        <v>181</v>
      </c>
      <c r="B216" s="89" t="s">
        <v>41</v>
      </c>
      <c r="C216" s="75" t="s">
        <v>182</v>
      </c>
      <c r="D216" s="85" t="s">
        <v>61</v>
      </c>
      <c r="E216" s="77"/>
      <c r="F216" s="86"/>
      <c r="G216" s="87"/>
      <c r="H216" s="79"/>
      <c r="I216" s="135"/>
      <c r="J216" s="88"/>
      <c r="K216" s="147"/>
    </row>
    <row r="217" spans="1:11" s="83" customFormat="1" ht="29.25" customHeight="1">
      <c r="A217" s="84" t="s">
        <v>183</v>
      </c>
      <c r="B217" s="91" t="s">
        <v>184</v>
      </c>
      <c r="C217" s="75" t="s">
        <v>185</v>
      </c>
      <c r="D217" s="85"/>
      <c r="E217" s="77" t="s">
        <v>40</v>
      </c>
      <c r="F217" s="117">
        <v>15</v>
      </c>
      <c r="G217" s="78"/>
      <c r="H217" s="79">
        <f>ROUND(G217*F217,2)</f>
        <v>0</v>
      </c>
      <c r="I217" s="139"/>
      <c r="J217" s="88"/>
      <c r="K217" s="147"/>
    </row>
    <row r="218" spans="1:11" s="83" customFormat="1" ht="29.25" customHeight="1">
      <c r="A218" s="84" t="s">
        <v>186</v>
      </c>
      <c r="B218" s="91" t="s">
        <v>187</v>
      </c>
      <c r="C218" s="75" t="s">
        <v>188</v>
      </c>
      <c r="D218" s="85"/>
      <c r="E218" s="77" t="s">
        <v>40</v>
      </c>
      <c r="F218" s="117">
        <v>80</v>
      </c>
      <c r="G218" s="78"/>
      <c r="H218" s="79">
        <f>ROUND(G218*F218,2)</f>
        <v>0</v>
      </c>
      <c r="I218" s="135"/>
      <c r="J218" s="88"/>
      <c r="K218" s="147"/>
    </row>
    <row r="219" spans="1:11" s="83" customFormat="1" ht="29.25" customHeight="1">
      <c r="A219" s="84" t="s">
        <v>189</v>
      </c>
      <c r="B219" s="91" t="s">
        <v>190</v>
      </c>
      <c r="C219" s="75" t="s">
        <v>191</v>
      </c>
      <c r="D219" s="85" t="s">
        <v>2</v>
      </c>
      <c r="E219" s="77" t="s">
        <v>40</v>
      </c>
      <c r="F219" s="117">
        <v>40</v>
      </c>
      <c r="G219" s="78"/>
      <c r="H219" s="79">
        <f>ROUND(G219*F219,2)</f>
        <v>0</v>
      </c>
      <c r="I219" s="137"/>
      <c r="J219" s="88"/>
      <c r="K219" s="147"/>
    </row>
    <row r="220" spans="1:11" s="81" customFormat="1" ht="29.25" customHeight="1">
      <c r="A220" s="84" t="s">
        <v>377</v>
      </c>
      <c r="B220" s="74" t="s">
        <v>329</v>
      </c>
      <c r="C220" s="75" t="s">
        <v>379</v>
      </c>
      <c r="D220" s="85" t="s">
        <v>194</v>
      </c>
      <c r="E220" s="77"/>
      <c r="F220" s="86"/>
      <c r="G220" s="87"/>
      <c r="H220" s="79"/>
      <c r="I220" s="135"/>
      <c r="J220" s="146"/>
      <c r="K220" s="147"/>
    </row>
    <row r="221" spans="1:11" s="83" customFormat="1" ht="29.25" customHeight="1">
      <c r="A221" s="84" t="s">
        <v>380</v>
      </c>
      <c r="B221" s="89" t="s">
        <v>41</v>
      </c>
      <c r="C221" s="75" t="s">
        <v>503</v>
      </c>
      <c r="D221" s="85" t="s">
        <v>2</v>
      </c>
      <c r="E221" s="77" t="s">
        <v>62</v>
      </c>
      <c r="F221" s="117">
        <v>60</v>
      </c>
      <c r="G221" s="78"/>
      <c r="H221" s="79">
        <f>ROUND(G221*F221,2)</f>
        <v>0</v>
      </c>
      <c r="I221" s="135"/>
      <c r="J221" s="88"/>
      <c r="K221" s="147"/>
    </row>
    <row r="222" spans="1:11" s="83" customFormat="1" ht="29.25" customHeight="1">
      <c r="A222" s="84" t="s">
        <v>381</v>
      </c>
      <c r="B222" s="89" t="s">
        <v>48</v>
      </c>
      <c r="C222" s="75" t="s">
        <v>382</v>
      </c>
      <c r="D222" s="85" t="s">
        <v>383</v>
      </c>
      <c r="E222" s="77" t="s">
        <v>62</v>
      </c>
      <c r="F222" s="117">
        <v>270</v>
      </c>
      <c r="G222" s="78"/>
      <c r="H222" s="79">
        <f>ROUND(G222*F222,2)</f>
        <v>0</v>
      </c>
      <c r="I222" s="135"/>
      <c r="J222" s="88"/>
      <c r="K222" s="147"/>
    </row>
    <row r="223" spans="1:11" s="83" customFormat="1" ht="29.25" customHeight="1">
      <c r="A223" s="84" t="s">
        <v>384</v>
      </c>
      <c r="B223" s="74" t="s">
        <v>330</v>
      </c>
      <c r="C223" s="75" t="s">
        <v>386</v>
      </c>
      <c r="D223" s="85" t="s">
        <v>194</v>
      </c>
      <c r="E223" s="77"/>
      <c r="F223" s="86"/>
      <c r="G223" s="87"/>
      <c r="H223" s="79"/>
      <c r="I223" s="135"/>
      <c r="J223" s="88"/>
      <c r="K223" s="147"/>
    </row>
    <row r="224" spans="1:11" s="83" customFormat="1" ht="29.25" customHeight="1">
      <c r="A224" s="84" t="s">
        <v>387</v>
      </c>
      <c r="B224" s="89" t="s">
        <v>41</v>
      </c>
      <c r="C224" s="75" t="s">
        <v>499</v>
      </c>
      <c r="D224" s="85" t="s">
        <v>215</v>
      </c>
      <c r="E224" s="77" t="s">
        <v>62</v>
      </c>
      <c r="F224" s="117">
        <v>270</v>
      </c>
      <c r="G224" s="78"/>
      <c r="H224" s="79">
        <f>ROUND(G224*F224,2)</f>
        <v>0</v>
      </c>
      <c r="I224" s="135"/>
      <c r="J224" s="88"/>
      <c r="K224" s="147"/>
    </row>
    <row r="225" spans="1:11" s="83" customFormat="1" ht="44.25" customHeight="1">
      <c r="A225" s="84" t="s">
        <v>388</v>
      </c>
      <c r="B225" s="89" t="s">
        <v>48</v>
      </c>
      <c r="C225" s="75" t="s">
        <v>203</v>
      </c>
      <c r="D225" s="85" t="s">
        <v>204</v>
      </c>
      <c r="E225" s="77" t="s">
        <v>62</v>
      </c>
      <c r="F225" s="117">
        <v>120</v>
      </c>
      <c r="G225" s="78"/>
      <c r="H225" s="79">
        <f>ROUND(G225*F225,2)</f>
        <v>0</v>
      </c>
      <c r="I225" s="135"/>
      <c r="J225" s="88"/>
      <c r="K225" s="147"/>
    </row>
    <row r="226" spans="1:11" s="83" customFormat="1" ht="29.25" customHeight="1">
      <c r="A226" s="84" t="s">
        <v>192</v>
      </c>
      <c r="B226" s="74" t="s">
        <v>332</v>
      </c>
      <c r="C226" s="75" t="s">
        <v>64</v>
      </c>
      <c r="D226" s="85" t="s">
        <v>194</v>
      </c>
      <c r="E226" s="77"/>
      <c r="F226" s="86"/>
      <c r="G226" s="87"/>
      <c r="H226" s="79"/>
      <c r="I226" s="135"/>
      <c r="J226" s="88"/>
      <c r="K226" s="147"/>
    </row>
    <row r="227" spans="1:11" s="83" customFormat="1" ht="29.25" customHeight="1">
      <c r="A227" s="84" t="s">
        <v>440</v>
      </c>
      <c r="B227" s="89" t="s">
        <v>41</v>
      </c>
      <c r="C227" s="75" t="s">
        <v>441</v>
      </c>
      <c r="D227" s="85" t="s">
        <v>442</v>
      </c>
      <c r="E227" s="77" t="s">
        <v>62</v>
      </c>
      <c r="F227" s="117">
        <v>15</v>
      </c>
      <c r="G227" s="78"/>
      <c r="H227" s="79">
        <f>ROUND(G227*F227,2)</f>
        <v>0</v>
      </c>
      <c r="I227" s="135"/>
      <c r="J227" s="88"/>
      <c r="K227" s="147"/>
    </row>
    <row r="228" spans="1:11" s="83" customFormat="1" ht="29.25" customHeight="1">
      <c r="A228" s="84" t="s">
        <v>443</v>
      </c>
      <c r="B228" s="89" t="s">
        <v>48</v>
      </c>
      <c r="C228" s="75" t="s">
        <v>444</v>
      </c>
      <c r="D228" s="85" t="s">
        <v>205</v>
      </c>
      <c r="E228" s="77" t="s">
        <v>62</v>
      </c>
      <c r="F228" s="117">
        <v>20</v>
      </c>
      <c r="G228" s="78"/>
      <c r="H228" s="79">
        <f>ROUND(G228*F228,2)</f>
        <v>0</v>
      </c>
      <c r="I228" s="135"/>
      <c r="J228" s="88"/>
      <c r="K228" s="147"/>
    </row>
    <row r="229" spans="1:11" s="83" customFormat="1" ht="29.25" customHeight="1">
      <c r="A229" s="84" t="s">
        <v>445</v>
      </c>
      <c r="B229" s="74" t="s">
        <v>334</v>
      </c>
      <c r="C229" s="75" t="s">
        <v>446</v>
      </c>
      <c r="D229" s="92" t="s">
        <v>447</v>
      </c>
      <c r="E229" s="93"/>
      <c r="F229" s="86"/>
      <c r="G229" s="87"/>
      <c r="H229" s="79"/>
      <c r="I229" s="135"/>
      <c r="J229" s="88"/>
      <c r="K229" s="147"/>
    </row>
    <row r="230" spans="1:11" s="83" customFormat="1" ht="29.25" customHeight="1">
      <c r="A230" s="84" t="s">
        <v>448</v>
      </c>
      <c r="B230" s="89" t="s">
        <v>41</v>
      </c>
      <c r="C230" s="75" t="s">
        <v>67</v>
      </c>
      <c r="D230" s="85"/>
      <c r="E230" s="77"/>
      <c r="F230" s="86"/>
      <c r="G230" s="87"/>
      <c r="H230" s="79"/>
      <c r="I230" s="135"/>
      <c r="J230" s="88"/>
      <c r="K230" s="147"/>
    </row>
    <row r="231" spans="1:11" s="83" customFormat="1" ht="29.25" customHeight="1">
      <c r="A231" s="84" t="s">
        <v>449</v>
      </c>
      <c r="B231" s="91" t="s">
        <v>184</v>
      </c>
      <c r="C231" s="75" t="s">
        <v>230</v>
      </c>
      <c r="D231" s="85"/>
      <c r="E231" s="77" t="s">
        <v>42</v>
      </c>
      <c r="F231" s="117">
        <v>320</v>
      </c>
      <c r="G231" s="78"/>
      <c r="H231" s="79">
        <f>ROUND(G231*F231,2)</f>
        <v>0</v>
      </c>
      <c r="I231" s="135"/>
      <c r="J231" s="88"/>
      <c r="K231" s="147"/>
    </row>
    <row r="232" spans="1:11" s="83" customFormat="1" ht="29.25" customHeight="1">
      <c r="A232" s="84" t="s">
        <v>450</v>
      </c>
      <c r="B232" s="89" t="s">
        <v>48</v>
      </c>
      <c r="C232" s="75" t="s">
        <v>101</v>
      </c>
      <c r="D232" s="85"/>
      <c r="E232" s="77"/>
      <c r="F232" s="86">
        <v>0</v>
      </c>
      <c r="G232" s="87"/>
      <c r="H232" s="79"/>
      <c r="I232" s="135"/>
      <c r="J232" s="88"/>
      <c r="K232" s="147"/>
    </row>
    <row r="233" spans="1:11" s="83" customFormat="1" ht="29.25" customHeight="1">
      <c r="A233" s="84" t="s">
        <v>451</v>
      </c>
      <c r="B233" s="91" t="s">
        <v>184</v>
      </c>
      <c r="C233" s="75" t="s">
        <v>230</v>
      </c>
      <c r="D233" s="85"/>
      <c r="E233" s="77" t="s">
        <v>42</v>
      </c>
      <c r="F233" s="117">
        <v>50</v>
      </c>
      <c r="G233" s="78"/>
      <c r="H233" s="79">
        <f>ROUND(G233*F233,2)</f>
        <v>0</v>
      </c>
      <c r="I233" s="135"/>
      <c r="J233" s="88"/>
      <c r="K233" s="147"/>
    </row>
    <row r="234" spans="1:11" s="81" customFormat="1" ht="29.25" customHeight="1">
      <c r="A234" s="84" t="s">
        <v>206</v>
      </c>
      <c r="B234" s="74" t="s">
        <v>336</v>
      </c>
      <c r="C234" s="75" t="s">
        <v>208</v>
      </c>
      <c r="D234" s="92" t="s">
        <v>452</v>
      </c>
      <c r="E234" s="77"/>
      <c r="F234" s="86"/>
      <c r="G234" s="87"/>
      <c r="H234" s="79"/>
      <c r="I234" s="135"/>
      <c r="J234" s="146"/>
      <c r="K234" s="147"/>
    </row>
    <row r="235" spans="1:11" s="83" customFormat="1" ht="29.25" customHeight="1">
      <c r="A235" s="84" t="s">
        <v>209</v>
      </c>
      <c r="B235" s="89" t="s">
        <v>41</v>
      </c>
      <c r="C235" s="75" t="s">
        <v>453</v>
      </c>
      <c r="D235" s="85" t="s">
        <v>2</v>
      </c>
      <c r="E235" s="77" t="s">
        <v>40</v>
      </c>
      <c r="F235" s="117">
        <v>100</v>
      </c>
      <c r="G235" s="78"/>
      <c r="H235" s="79">
        <f>ROUND(G235*F235,2)</f>
        <v>0</v>
      </c>
      <c r="I235" s="135"/>
      <c r="J235" s="88"/>
      <c r="K235" s="147"/>
    </row>
    <row r="236" spans="1:11" s="81" customFormat="1" ht="29.25" customHeight="1">
      <c r="A236" s="84" t="s">
        <v>456</v>
      </c>
      <c r="B236" s="74" t="s">
        <v>337</v>
      </c>
      <c r="C236" s="75" t="s">
        <v>457</v>
      </c>
      <c r="D236" s="85" t="s">
        <v>279</v>
      </c>
      <c r="E236" s="77" t="s">
        <v>40</v>
      </c>
      <c r="F236" s="117">
        <v>550</v>
      </c>
      <c r="G236" s="78"/>
      <c r="H236" s="79">
        <f>ROUND(G236*F236,2)</f>
        <v>0</v>
      </c>
      <c r="I236" s="136"/>
      <c r="J236" s="146"/>
      <c r="K236" s="147"/>
    </row>
    <row r="237" spans="1:8" ht="36" customHeight="1">
      <c r="A237" s="17"/>
      <c r="B237" s="5"/>
      <c r="C237" s="32" t="s">
        <v>22</v>
      </c>
      <c r="D237" s="9"/>
      <c r="E237" s="8"/>
      <c r="F237" s="130"/>
      <c r="G237" s="17"/>
      <c r="H237" s="20"/>
    </row>
    <row r="238" spans="1:11" s="81" customFormat="1" ht="30" customHeight="1">
      <c r="A238" s="82" t="s">
        <v>70</v>
      </c>
      <c r="B238" s="74" t="s">
        <v>338</v>
      </c>
      <c r="C238" s="75" t="s">
        <v>71</v>
      </c>
      <c r="D238" s="85" t="s">
        <v>234</v>
      </c>
      <c r="E238" s="77" t="s">
        <v>62</v>
      </c>
      <c r="F238" s="117">
        <v>180</v>
      </c>
      <c r="G238" s="78"/>
      <c r="H238" s="79">
        <f>ROUND(G238*F238,2)</f>
        <v>0</v>
      </c>
      <c r="I238" s="135"/>
      <c r="J238" s="146"/>
      <c r="K238" s="147"/>
    </row>
    <row r="239" spans="1:8" ht="48" customHeight="1">
      <c r="A239" s="17"/>
      <c r="B239" s="5"/>
      <c r="C239" s="32" t="s">
        <v>23</v>
      </c>
      <c r="D239" s="9"/>
      <c r="E239" s="8"/>
      <c r="F239" s="130"/>
      <c r="G239" s="17"/>
      <c r="H239" s="20"/>
    </row>
    <row r="240" spans="1:11" s="99" customFormat="1" ht="36" customHeight="1">
      <c r="A240" s="82" t="s">
        <v>115</v>
      </c>
      <c r="B240" s="74" t="s">
        <v>339</v>
      </c>
      <c r="C240" s="98" t="s">
        <v>247</v>
      </c>
      <c r="D240" s="85" t="s">
        <v>238</v>
      </c>
      <c r="E240" s="77"/>
      <c r="F240" s="95"/>
      <c r="G240" s="87"/>
      <c r="H240" s="96"/>
      <c r="I240" s="135"/>
      <c r="J240" s="148"/>
      <c r="K240" s="147"/>
    </row>
    <row r="241" spans="1:11" s="83" customFormat="1" ht="36" customHeight="1">
      <c r="A241" s="97"/>
      <c r="B241" s="89" t="s">
        <v>41</v>
      </c>
      <c r="C241" s="75" t="s">
        <v>483</v>
      </c>
      <c r="D241" s="85" t="s">
        <v>534</v>
      </c>
      <c r="E241" s="77" t="s">
        <v>47</v>
      </c>
      <c r="F241" s="117">
        <v>2</v>
      </c>
      <c r="G241" s="78"/>
      <c r="H241" s="79">
        <f>ROUND(G241*F241,2)</f>
        <v>0</v>
      </c>
      <c r="I241" s="94"/>
      <c r="J241" s="88"/>
      <c r="K241" s="147"/>
    </row>
    <row r="242" spans="1:8" ht="36" customHeight="1">
      <c r="A242" s="17"/>
      <c r="B242" s="11"/>
      <c r="C242" s="32" t="s">
        <v>24</v>
      </c>
      <c r="D242" s="9"/>
      <c r="E242" s="8"/>
      <c r="F242" s="130"/>
      <c r="G242" s="17"/>
      <c r="H242" s="79"/>
    </row>
    <row r="243" spans="1:11" s="83" customFormat="1" ht="36" customHeight="1">
      <c r="A243" s="82" t="s">
        <v>75</v>
      </c>
      <c r="B243" s="74" t="s">
        <v>340</v>
      </c>
      <c r="C243" s="75" t="s">
        <v>124</v>
      </c>
      <c r="D243" s="85" t="s">
        <v>262</v>
      </c>
      <c r="E243" s="77" t="s">
        <v>47</v>
      </c>
      <c r="F243" s="117">
        <v>2</v>
      </c>
      <c r="G243" s="78"/>
      <c r="H243" s="79">
        <f>ROUND(G243*F243,2)</f>
        <v>0</v>
      </c>
      <c r="I243" s="135"/>
      <c r="J243" s="88"/>
      <c r="K243" s="147"/>
    </row>
    <row r="244" spans="1:11" s="81" customFormat="1" ht="30" customHeight="1">
      <c r="A244" s="82" t="s">
        <v>76</v>
      </c>
      <c r="B244" s="74" t="s">
        <v>341</v>
      </c>
      <c r="C244" s="75" t="s">
        <v>129</v>
      </c>
      <c r="D244" s="85" t="s">
        <v>262</v>
      </c>
      <c r="E244" s="77"/>
      <c r="F244" s="95"/>
      <c r="G244" s="87"/>
      <c r="H244" s="96"/>
      <c r="I244" s="135"/>
      <c r="J244" s="146"/>
      <c r="K244" s="147"/>
    </row>
    <row r="245" spans="1:11" s="83" customFormat="1" ht="30" customHeight="1">
      <c r="A245" s="82" t="s">
        <v>77</v>
      </c>
      <c r="B245" s="89" t="s">
        <v>41</v>
      </c>
      <c r="C245" s="75" t="s">
        <v>266</v>
      </c>
      <c r="D245" s="85"/>
      <c r="E245" s="77" t="s">
        <v>47</v>
      </c>
      <c r="F245" s="117">
        <v>1</v>
      </c>
      <c r="G245" s="78"/>
      <c r="H245" s="79">
        <f>ROUND(G245*F245,2)</f>
        <v>0</v>
      </c>
      <c r="I245" s="135"/>
      <c r="J245" s="88"/>
      <c r="K245" s="147"/>
    </row>
    <row r="246" spans="1:11" s="83" customFormat="1" ht="30" customHeight="1">
      <c r="A246" s="82" t="s">
        <v>467</v>
      </c>
      <c r="B246" s="89" t="s">
        <v>48</v>
      </c>
      <c r="C246" s="75" t="s">
        <v>468</v>
      </c>
      <c r="D246" s="85"/>
      <c r="E246" s="77" t="s">
        <v>47</v>
      </c>
      <c r="F246" s="117">
        <v>1</v>
      </c>
      <c r="G246" s="78"/>
      <c r="H246" s="79">
        <f>ROUND(G246*F246,2)</f>
        <v>0</v>
      </c>
      <c r="I246" s="135"/>
      <c r="J246" s="88"/>
      <c r="K246" s="147"/>
    </row>
    <row r="247" spans="1:11" s="81" customFormat="1" ht="30" customHeight="1">
      <c r="A247" s="82" t="s">
        <v>104</v>
      </c>
      <c r="B247" s="74" t="s">
        <v>342</v>
      </c>
      <c r="C247" s="75" t="s">
        <v>131</v>
      </c>
      <c r="D247" s="85" t="s">
        <v>262</v>
      </c>
      <c r="E247" s="77" t="s">
        <v>47</v>
      </c>
      <c r="F247" s="117">
        <v>2</v>
      </c>
      <c r="G247" s="78"/>
      <c r="H247" s="79">
        <f>ROUND(G247*F247,2)</f>
        <v>0</v>
      </c>
      <c r="I247" s="135"/>
      <c r="J247" s="146"/>
      <c r="K247" s="147"/>
    </row>
    <row r="248" spans="1:11" s="81" customFormat="1" ht="30" customHeight="1">
      <c r="A248" s="82" t="s">
        <v>105</v>
      </c>
      <c r="B248" s="74" t="s">
        <v>343</v>
      </c>
      <c r="C248" s="75" t="s">
        <v>133</v>
      </c>
      <c r="D248" s="85" t="s">
        <v>262</v>
      </c>
      <c r="E248" s="77" t="s">
        <v>47</v>
      </c>
      <c r="F248" s="117">
        <v>1</v>
      </c>
      <c r="G248" s="78"/>
      <c r="H248" s="79">
        <f>ROUND(G248*F248,2)</f>
        <v>0</v>
      </c>
      <c r="I248" s="135"/>
      <c r="J248" s="146"/>
      <c r="K248" s="147"/>
    </row>
    <row r="249" spans="1:11" s="83" customFormat="1" ht="30" customHeight="1">
      <c r="A249" s="82" t="s">
        <v>106</v>
      </c>
      <c r="B249" s="74" t="s">
        <v>344</v>
      </c>
      <c r="C249" s="75" t="s">
        <v>135</v>
      </c>
      <c r="D249" s="85" t="s">
        <v>262</v>
      </c>
      <c r="E249" s="77" t="s">
        <v>47</v>
      </c>
      <c r="F249" s="117">
        <v>1</v>
      </c>
      <c r="G249" s="78"/>
      <c r="H249" s="79">
        <f>ROUND(G249*F249,2)</f>
        <v>0</v>
      </c>
      <c r="I249" s="135"/>
      <c r="J249" s="88"/>
      <c r="K249" s="147"/>
    </row>
    <row r="250" spans="1:8" ht="36" customHeight="1">
      <c r="A250" s="17"/>
      <c r="B250" s="14"/>
      <c r="C250" s="32" t="s">
        <v>25</v>
      </c>
      <c r="D250" s="9"/>
      <c r="E250" s="6"/>
      <c r="F250" s="131"/>
      <c r="G250" s="17"/>
      <c r="H250" s="20"/>
    </row>
    <row r="251" spans="1:11" s="81" customFormat="1" ht="30" customHeight="1">
      <c r="A251" s="84" t="s">
        <v>80</v>
      </c>
      <c r="B251" s="74" t="s">
        <v>345</v>
      </c>
      <c r="C251" s="75" t="s">
        <v>81</v>
      </c>
      <c r="D251" s="85" t="s">
        <v>269</v>
      </c>
      <c r="E251" s="77"/>
      <c r="F251" s="86"/>
      <c r="G251" s="87"/>
      <c r="H251" s="79"/>
      <c r="I251" s="135"/>
      <c r="J251" s="146"/>
      <c r="K251" s="147"/>
    </row>
    <row r="252" spans="1:11" s="83" customFormat="1" ht="30" customHeight="1">
      <c r="A252" s="84" t="s">
        <v>270</v>
      </c>
      <c r="B252" s="89" t="s">
        <v>41</v>
      </c>
      <c r="C252" s="75" t="s">
        <v>271</v>
      </c>
      <c r="D252" s="85"/>
      <c r="E252" s="77" t="s">
        <v>40</v>
      </c>
      <c r="F252" s="117">
        <v>500</v>
      </c>
      <c r="G252" s="78"/>
      <c r="H252" s="79">
        <f>ROUND(G252*F252,2)</f>
        <v>0</v>
      </c>
      <c r="I252" s="138"/>
      <c r="J252" s="88"/>
      <c r="K252" s="147"/>
    </row>
    <row r="253" spans="1:11" s="38" customFormat="1" ht="30" customHeight="1" thickBot="1">
      <c r="A253" s="39"/>
      <c r="B253" s="34" t="s">
        <v>15</v>
      </c>
      <c r="C253" s="176" t="str">
        <f>C198</f>
        <v>PENNEFATHER STREET - HEADMASTER ROW TO BONNER AVENUE, REHABILITATION</v>
      </c>
      <c r="D253" s="177"/>
      <c r="E253" s="177"/>
      <c r="F253" s="178"/>
      <c r="G253" s="39" t="s">
        <v>17</v>
      </c>
      <c r="H253" s="39">
        <f>SUM(H198:H252)</f>
        <v>0</v>
      </c>
      <c r="J253" s="145"/>
      <c r="K253" s="145"/>
    </row>
    <row r="254" spans="1:11" s="38" customFormat="1" ht="30" customHeight="1" thickTop="1">
      <c r="A254" s="36"/>
      <c r="B254" s="35" t="s">
        <v>16</v>
      </c>
      <c r="C254" s="179" t="s">
        <v>488</v>
      </c>
      <c r="D254" s="180"/>
      <c r="E254" s="180"/>
      <c r="F254" s="181"/>
      <c r="G254" s="36"/>
      <c r="H254" s="37"/>
      <c r="J254" s="145"/>
      <c r="K254" s="145"/>
    </row>
    <row r="255" spans="1:8" ht="36" customHeight="1">
      <c r="A255" s="17"/>
      <c r="B255" s="14"/>
      <c r="C255" s="31" t="s">
        <v>19</v>
      </c>
      <c r="D255" s="9"/>
      <c r="E255" s="7" t="s">
        <v>2</v>
      </c>
      <c r="F255" s="130" t="s">
        <v>2</v>
      </c>
      <c r="G255" s="17" t="s">
        <v>2</v>
      </c>
      <c r="H255" s="20"/>
    </row>
    <row r="256" spans="1:11" s="81" customFormat="1" ht="29.25" customHeight="1">
      <c r="A256" s="73" t="s">
        <v>43</v>
      </c>
      <c r="B256" s="74" t="s">
        <v>116</v>
      </c>
      <c r="C256" s="75" t="s">
        <v>44</v>
      </c>
      <c r="D256" s="76" t="s">
        <v>434</v>
      </c>
      <c r="E256" s="77" t="s">
        <v>38</v>
      </c>
      <c r="F256" s="117">
        <v>30</v>
      </c>
      <c r="G256" s="78"/>
      <c r="H256" s="79">
        <f>ROUND(G256*F256,2)</f>
        <v>0</v>
      </c>
      <c r="I256" s="135"/>
      <c r="J256" s="146"/>
      <c r="K256" s="147"/>
    </row>
    <row r="257" spans="1:11" s="83" customFormat="1" ht="29.25" customHeight="1">
      <c r="A257" s="82" t="s">
        <v>45</v>
      </c>
      <c r="B257" s="74" t="s">
        <v>346</v>
      </c>
      <c r="C257" s="75" t="s">
        <v>46</v>
      </c>
      <c r="D257" s="76" t="s">
        <v>434</v>
      </c>
      <c r="E257" s="77" t="s">
        <v>40</v>
      </c>
      <c r="F257" s="117">
        <v>800</v>
      </c>
      <c r="G257" s="78"/>
      <c r="H257" s="79">
        <f>ROUND(G257*F257,2)</f>
        <v>0</v>
      </c>
      <c r="I257" s="135"/>
      <c r="J257" s="88"/>
      <c r="K257" s="147"/>
    </row>
    <row r="258" spans="1:8" ht="36" customHeight="1">
      <c r="A258" s="17"/>
      <c r="B258" s="14"/>
      <c r="C258" s="32" t="s">
        <v>20</v>
      </c>
      <c r="D258" s="9"/>
      <c r="E258" s="6"/>
      <c r="F258" s="131"/>
      <c r="G258" s="17"/>
      <c r="H258" s="20"/>
    </row>
    <row r="259" spans="1:11" s="83" customFormat="1" ht="29.25" customHeight="1">
      <c r="A259" s="84" t="s">
        <v>435</v>
      </c>
      <c r="B259" s="74" t="s">
        <v>347</v>
      </c>
      <c r="C259" s="75" t="s">
        <v>436</v>
      </c>
      <c r="D259" s="85" t="s">
        <v>437</v>
      </c>
      <c r="E259" s="77"/>
      <c r="F259" s="86"/>
      <c r="G259" s="87"/>
      <c r="H259" s="79"/>
      <c r="I259" s="135"/>
      <c r="J259" s="88"/>
      <c r="K259" s="147"/>
    </row>
    <row r="260" spans="1:11" s="83" customFormat="1" ht="29.25" customHeight="1">
      <c r="A260" s="84" t="s">
        <v>472</v>
      </c>
      <c r="B260" s="89" t="s">
        <v>41</v>
      </c>
      <c r="C260" s="75" t="s">
        <v>368</v>
      </c>
      <c r="D260" s="85" t="s">
        <v>2</v>
      </c>
      <c r="E260" s="77" t="s">
        <v>40</v>
      </c>
      <c r="F260" s="117">
        <v>280</v>
      </c>
      <c r="G260" s="78"/>
      <c r="H260" s="79">
        <f>ROUND(G260*F260,2)</f>
        <v>0</v>
      </c>
      <c r="I260" s="136"/>
      <c r="J260" s="88"/>
      <c r="K260" s="147"/>
    </row>
    <row r="261" spans="1:11" s="83" customFormat="1" ht="43.5" customHeight="1">
      <c r="A261" s="84" t="s">
        <v>286</v>
      </c>
      <c r="B261" s="90" t="s">
        <v>348</v>
      </c>
      <c r="C261" s="75" t="s">
        <v>49</v>
      </c>
      <c r="D261" s="85" t="s">
        <v>437</v>
      </c>
      <c r="E261" s="77"/>
      <c r="F261" s="86"/>
      <c r="G261" s="87"/>
      <c r="H261" s="79"/>
      <c r="I261" s="135"/>
      <c r="J261" s="88"/>
      <c r="K261" s="147"/>
    </row>
    <row r="262" spans="1:11" s="83" customFormat="1" ht="29.25" customHeight="1">
      <c r="A262" s="84" t="s">
        <v>486</v>
      </c>
      <c r="B262" s="89" t="s">
        <v>41</v>
      </c>
      <c r="C262" s="75" t="s">
        <v>369</v>
      </c>
      <c r="D262" s="85" t="s">
        <v>2</v>
      </c>
      <c r="E262" s="77" t="s">
        <v>40</v>
      </c>
      <c r="F262" s="117">
        <v>10</v>
      </c>
      <c r="G262" s="78"/>
      <c r="H262" s="79">
        <f>ROUND(G262*F262,2)</f>
        <v>0</v>
      </c>
      <c r="I262" s="135"/>
      <c r="J262" s="88"/>
      <c r="K262" s="147"/>
    </row>
    <row r="263" spans="1:11" s="83" customFormat="1" ht="29.25" customHeight="1">
      <c r="A263" s="84" t="s">
        <v>473</v>
      </c>
      <c r="B263" s="89" t="s">
        <v>48</v>
      </c>
      <c r="C263" s="75" t="s">
        <v>370</v>
      </c>
      <c r="D263" s="85" t="s">
        <v>2</v>
      </c>
      <c r="E263" s="77" t="s">
        <v>40</v>
      </c>
      <c r="F263" s="117">
        <v>50</v>
      </c>
      <c r="G263" s="78"/>
      <c r="H263" s="79">
        <f>ROUND(G263*F263,2)</f>
        <v>0</v>
      </c>
      <c r="I263" s="135"/>
      <c r="J263" s="88"/>
      <c r="K263" s="147"/>
    </row>
    <row r="264" spans="1:11" s="83" customFormat="1" ht="29.25" customHeight="1">
      <c r="A264" s="84" t="s">
        <v>487</v>
      </c>
      <c r="B264" s="89" t="s">
        <v>63</v>
      </c>
      <c r="C264" s="75" t="s">
        <v>371</v>
      </c>
      <c r="D264" s="85" t="s">
        <v>2</v>
      </c>
      <c r="E264" s="77" t="s">
        <v>40</v>
      </c>
      <c r="F264" s="117">
        <v>35</v>
      </c>
      <c r="G264" s="78"/>
      <c r="H264" s="79">
        <f>ROUND(G264*F264,2)</f>
        <v>0</v>
      </c>
      <c r="I264" s="135"/>
      <c r="J264" s="88"/>
      <c r="K264" s="147"/>
    </row>
    <row r="265" spans="1:11" s="83" customFormat="1" ht="29.25" customHeight="1">
      <c r="A265" s="84" t="s">
        <v>474</v>
      </c>
      <c r="B265" s="74" t="s">
        <v>349</v>
      </c>
      <c r="C265" s="100" t="s">
        <v>475</v>
      </c>
      <c r="D265" s="85" t="s">
        <v>533</v>
      </c>
      <c r="E265" s="77" t="s">
        <v>40</v>
      </c>
      <c r="F265" s="117">
        <v>130</v>
      </c>
      <c r="G265" s="78"/>
      <c r="H265" s="79">
        <f>ROUND(G265*F265,2)</f>
        <v>0</v>
      </c>
      <c r="I265" s="136"/>
      <c r="J265" s="88"/>
      <c r="K265" s="147"/>
    </row>
    <row r="266" spans="1:11" s="83" customFormat="1" ht="29.25" customHeight="1">
      <c r="A266" s="84" t="s">
        <v>477</v>
      </c>
      <c r="B266" s="74" t="s">
        <v>350</v>
      </c>
      <c r="C266" s="100" t="s">
        <v>478</v>
      </c>
      <c r="D266" s="85" t="s">
        <v>533</v>
      </c>
      <c r="E266" s="77" t="s">
        <v>40</v>
      </c>
      <c r="F266" s="117">
        <v>130</v>
      </c>
      <c r="G266" s="78"/>
      <c r="H266" s="79">
        <f>ROUND(G266*F266,2)</f>
        <v>0</v>
      </c>
      <c r="I266" s="136"/>
      <c r="J266" s="88"/>
      <c r="K266" s="147"/>
    </row>
    <row r="267" spans="1:11" s="83" customFormat="1" ht="29.25" customHeight="1">
      <c r="A267" s="84" t="s">
        <v>50</v>
      </c>
      <c r="B267" s="74" t="s">
        <v>351</v>
      </c>
      <c r="C267" s="75" t="s">
        <v>51</v>
      </c>
      <c r="D267" s="85" t="s">
        <v>437</v>
      </c>
      <c r="E267" s="77"/>
      <c r="F267" s="86"/>
      <c r="G267" s="87"/>
      <c r="H267" s="79"/>
      <c r="I267" s="135"/>
      <c r="J267" s="88"/>
      <c r="K267" s="147"/>
    </row>
    <row r="268" spans="1:11" s="83" customFormat="1" ht="29.25" customHeight="1">
      <c r="A268" s="84" t="s">
        <v>52</v>
      </c>
      <c r="B268" s="89" t="s">
        <v>41</v>
      </c>
      <c r="C268" s="75" t="s">
        <v>53</v>
      </c>
      <c r="D268" s="85" t="s">
        <v>2</v>
      </c>
      <c r="E268" s="77" t="s">
        <v>47</v>
      </c>
      <c r="F268" s="117">
        <v>400</v>
      </c>
      <c r="G268" s="78"/>
      <c r="H268" s="79">
        <f>ROUND(G268*F268,2)</f>
        <v>0</v>
      </c>
      <c r="I268" s="135"/>
      <c r="J268" s="88"/>
      <c r="K268" s="147"/>
    </row>
    <row r="269" spans="1:11" s="83" customFormat="1" ht="29.25" customHeight="1">
      <c r="A269" s="84" t="s">
        <v>54</v>
      </c>
      <c r="B269" s="74" t="s">
        <v>352</v>
      </c>
      <c r="C269" s="75" t="s">
        <v>55</v>
      </c>
      <c r="D269" s="85" t="s">
        <v>437</v>
      </c>
      <c r="E269" s="77"/>
      <c r="F269" s="86"/>
      <c r="G269" s="87"/>
      <c r="H269" s="79"/>
      <c r="I269" s="135"/>
      <c r="J269" s="88"/>
      <c r="K269" s="147"/>
    </row>
    <row r="270" spans="1:11" s="83" customFormat="1" ht="29.25" customHeight="1">
      <c r="A270" s="84" t="s">
        <v>56</v>
      </c>
      <c r="B270" s="89" t="s">
        <v>41</v>
      </c>
      <c r="C270" s="75" t="s">
        <v>57</v>
      </c>
      <c r="D270" s="85" t="s">
        <v>2</v>
      </c>
      <c r="E270" s="77" t="s">
        <v>47</v>
      </c>
      <c r="F270" s="117">
        <v>450</v>
      </c>
      <c r="G270" s="78"/>
      <c r="H270" s="79">
        <f>ROUND(G270*F270,2)</f>
        <v>0</v>
      </c>
      <c r="I270" s="135"/>
      <c r="J270" s="88"/>
      <c r="K270" s="147"/>
    </row>
    <row r="271" spans="1:11" s="81" customFormat="1" ht="29.25" customHeight="1">
      <c r="A271" s="84" t="s">
        <v>178</v>
      </c>
      <c r="B271" s="74" t="s">
        <v>353</v>
      </c>
      <c r="C271" s="75" t="s">
        <v>60</v>
      </c>
      <c r="D271" s="85" t="s">
        <v>180</v>
      </c>
      <c r="E271" s="77"/>
      <c r="F271" s="86"/>
      <c r="G271" s="87"/>
      <c r="H271" s="79"/>
      <c r="I271" s="135"/>
      <c r="J271" s="146"/>
      <c r="K271" s="147"/>
    </row>
    <row r="272" spans="1:11" s="83" customFormat="1" ht="29.25" customHeight="1">
      <c r="A272" s="84" t="s">
        <v>181</v>
      </c>
      <c r="B272" s="89" t="s">
        <v>41</v>
      </c>
      <c r="C272" s="75" t="s">
        <v>182</v>
      </c>
      <c r="D272" s="85" t="s">
        <v>61</v>
      </c>
      <c r="E272" s="77"/>
      <c r="F272" s="86"/>
      <c r="G272" s="87"/>
      <c r="H272" s="79"/>
      <c r="I272" s="135"/>
      <c r="J272" s="88"/>
      <c r="K272" s="147"/>
    </row>
    <row r="273" spans="1:11" s="83" customFormat="1" ht="29.25" customHeight="1">
      <c r="A273" s="84" t="s">
        <v>183</v>
      </c>
      <c r="B273" s="91" t="s">
        <v>184</v>
      </c>
      <c r="C273" s="75" t="s">
        <v>185</v>
      </c>
      <c r="D273" s="85"/>
      <c r="E273" s="77" t="s">
        <v>40</v>
      </c>
      <c r="F273" s="117">
        <v>25</v>
      </c>
      <c r="G273" s="78"/>
      <c r="H273" s="79">
        <f>ROUND(G273*F273,2)</f>
        <v>0</v>
      </c>
      <c r="I273" s="139"/>
      <c r="J273" s="88"/>
      <c r="K273" s="147"/>
    </row>
    <row r="274" spans="1:11" s="83" customFormat="1" ht="29.25" customHeight="1">
      <c r="A274" s="84" t="s">
        <v>186</v>
      </c>
      <c r="B274" s="91" t="s">
        <v>187</v>
      </c>
      <c r="C274" s="75" t="s">
        <v>188</v>
      </c>
      <c r="D274" s="85"/>
      <c r="E274" s="77" t="s">
        <v>40</v>
      </c>
      <c r="F274" s="117">
        <v>40</v>
      </c>
      <c r="G274" s="78"/>
      <c r="H274" s="79">
        <f>ROUND(G274*F274,2)</f>
        <v>0</v>
      </c>
      <c r="I274" s="135"/>
      <c r="J274" s="88"/>
      <c r="K274" s="147"/>
    </row>
    <row r="275" spans="1:11" s="81" customFormat="1" ht="29.25" customHeight="1">
      <c r="A275" s="84" t="s">
        <v>372</v>
      </c>
      <c r="B275" s="74" t="s">
        <v>354</v>
      </c>
      <c r="C275" s="75" t="s">
        <v>374</v>
      </c>
      <c r="D275" s="85" t="s">
        <v>180</v>
      </c>
      <c r="E275" s="77" t="s">
        <v>40</v>
      </c>
      <c r="F275" s="117">
        <v>15</v>
      </c>
      <c r="G275" s="78"/>
      <c r="H275" s="79">
        <f>ROUND(G275*F275,2)</f>
        <v>0</v>
      </c>
      <c r="I275" s="135"/>
      <c r="J275" s="146"/>
      <c r="K275" s="147"/>
    </row>
    <row r="276" spans="1:11" s="83" customFormat="1" ht="29.25" customHeight="1">
      <c r="A276" s="84" t="s">
        <v>331</v>
      </c>
      <c r="B276" s="74" t="s">
        <v>355</v>
      </c>
      <c r="C276" s="75" t="s">
        <v>333</v>
      </c>
      <c r="D276" s="85" t="s">
        <v>180</v>
      </c>
      <c r="E276" s="77" t="s">
        <v>40</v>
      </c>
      <c r="F276" s="117">
        <v>5</v>
      </c>
      <c r="G276" s="78"/>
      <c r="H276" s="79">
        <f>ROUND(G276*F276,2)</f>
        <v>0</v>
      </c>
      <c r="I276" s="135"/>
      <c r="J276" s="88"/>
      <c r="K276" s="147"/>
    </row>
    <row r="277" spans="1:11" s="81" customFormat="1" ht="29.25" customHeight="1">
      <c r="A277" s="84" t="s">
        <v>377</v>
      </c>
      <c r="B277" s="74" t="s">
        <v>356</v>
      </c>
      <c r="C277" s="75" t="s">
        <v>379</v>
      </c>
      <c r="D277" s="85" t="s">
        <v>194</v>
      </c>
      <c r="E277" s="77"/>
      <c r="F277" s="86"/>
      <c r="G277" s="87"/>
      <c r="H277" s="79"/>
      <c r="I277" s="135"/>
      <c r="J277" s="146"/>
      <c r="K277" s="147"/>
    </row>
    <row r="278" spans="1:11" s="83" customFormat="1" ht="29.25" customHeight="1">
      <c r="A278" s="84" t="s">
        <v>380</v>
      </c>
      <c r="B278" s="89" t="s">
        <v>41</v>
      </c>
      <c r="C278" s="75" t="s">
        <v>503</v>
      </c>
      <c r="D278" s="85" t="s">
        <v>2</v>
      </c>
      <c r="E278" s="77" t="s">
        <v>62</v>
      </c>
      <c r="F278" s="117">
        <v>20</v>
      </c>
      <c r="G278" s="78"/>
      <c r="H278" s="79">
        <f>ROUND(G278*F278,2)</f>
        <v>0</v>
      </c>
      <c r="I278" s="135"/>
      <c r="J278" s="88"/>
      <c r="K278" s="147"/>
    </row>
    <row r="279" spans="1:11" s="83" customFormat="1" ht="29.25" customHeight="1">
      <c r="A279" s="84" t="s">
        <v>381</v>
      </c>
      <c r="B279" s="89" t="s">
        <v>48</v>
      </c>
      <c r="C279" s="75" t="s">
        <v>382</v>
      </c>
      <c r="D279" s="85" t="s">
        <v>383</v>
      </c>
      <c r="E279" s="77" t="s">
        <v>62</v>
      </c>
      <c r="F279" s="117">
        <v>680</v>
      </c>
      <c r="G279" s="78"/>
      <c r="H279" s="79">
        <f>ROUND(G279*F279,2)</f>
        <v>0</v>
      </c>
      <c r="I279" s="135"/>
      <c r="J279" s="88"/>
      <c r="K279" s="147"/>
    </row>
    <row r="280" spans="1:11" s="83" customFormat="1" ht="29.25" customHeight="1">
      <c r="A280" s="84" t="s">
        <v>384</v>
      </c>
      <c r="B280" s="74" t="s">
        <v>357</v>
      </c>
      <c r="C280" s="75" t="s">
        <v>386</v>
      </c>
      <c r="D280" s="85" t="s">
        <v>194</v>
      </c>
      <c r="E280" s="77"/>
      <c r="F280" s="86"/>
      <c r="G280" s="87"/>
      <c r="H280" s="79"/>
      <c r="I280" s="135"/>
      <c r="J280" s="88"/>
      <c r="K280" s="147"/>
    </row>
    <row r="281" spans="1:11" s="83" customFormat="1" ht="29.25" customHeight="1">
      <c r="A281" s="84" t="s">
        <v>387</v>
      </c>
      <c r="B281" s="89" t="s">
        <v>41</v>
      </c>
      <c r="C281" s="75" t="s">
        <v>499</v>
      </c>
      <c r="D281" s="85" t="s">
        <v>215</v>
      </c>
      <c r="E281" s="77" t="s">
        <v>62</v>
      </c>
      <c r="F281" s="117">
        <v>550</v>
      </c>
      <c r="G281" s="78"/>
      <c r="H281" s="79">
        <f>ROUND(G281*F281,2)</f>
        <v>0</v>
      </c>
      <c r="I281" s="135"/>
      <c r="J281" s="88"/>
      <c r="K281" s="147"/>
    </row>
    <row r="282" spans="1:11" s="83" customFormat="1" ht="45" customHeight="1">
      <c r="A282" s="84" t="s">
        <v>388</v>
      </c>
      <c r="B282" s="89" t="s">
        <v>48</v>
      </c>
      <c r="C282" s="75" t="s">
        <v>500</v>
      </c>
      <c r="D282" s="85" t="s">
        <v>204</v>
      </c>
      <c r="E282" s="77" t="s">
        <v>62</v>
      </c>
      <c r="F282" s="117">
        <v>150</v>
      </c>
      <c r="G282" s="78"/>
      <c r="H282" s="79">
        <f>ROUND(G282*F282,2)</f>
        <v>0</v>
      </c>
      <c r="I282" s="135"/>
      <c r="J282" s="88"/>
      <c r="K282" s="147"/>
    </row>
    <row r="283" spans="1:11" s="83" customFormat="1" ht="29.25" customHeight="1">
      <c r="A283" s="84" t="s">
        <v>192</v>
      </c>
      <c r="B283" s="74" t="s">
        <v>358</v>
      </c>
      <c r="C283" s="75" t="s">
        <v>64</v>
      </c>
      <c r="D283" s="85" t="s">
        <v>194</v>
      </c>
      <c r="E283" s="77"/>
      <c r="F283" s="86"/>
      <c r="G283" s="87"/>
      <c r="H283" s="79"/>
      <c r="I283" s="135"/>
      <c r="J283" s="88"/>
      <c r="K283" s="147"/>
    </row>
    <row r="284" spans="1:11" s="83" customFormat="1" ht="29.25" customHeight="1">
      <c r="A284" s="84" t="s">
        <v>440</v>
      </c>
      <c r="B284" s="89" t="s">
        <v>41</v>
      </c>
      <c r="C284" s="75" t="s">
        <v>441</v>
      </c>
      <c r="D284" s="85" t="s">
        <v>442</v>
      </c>
      <c r="E284" s="77" t="s">
        <v>62</v>
      </c>
      <c r="F284" s="117">
        <v>12</v>
      </c>
      <c r="G284" s="78"/>
      <c r="H284" s="79">
        <f>ROUND(G284*F284,2)</f>
        <v>0</v>
      </c>
      <c r="I284" s="135"/>
      <c r="J284" s="88"/>
      <c r="K284" s="147"/>
    </row>
    <row r="285" spans="1:11" s="83" customFormat="1" ht="29.25" customHeight="1">
      <c r="A285" s="84" t="s">
        <v>443</v>
      </c>
      <c r="B285" s="89" t="s">
        <v>48</v>
      </c>
      <c r="C285" s="75" t="s">
        <v>444</v>
      </c>
      <c r="D285" s="85" t="s">
        <v>205</v>
      </c>
      <c r="E285" s="77" t="s">
        <v>62</v>
      </c>
      <c r="F285" s="117">
        <v>35</v>
      </c>
      <c r="G285" s="78"/>
      <c r="H285" s="79">
        <f>ROUND(G285*F285,2)</f>
        <v>0</v>
      </c>
      <c r="I285" s="135"/>
      <c r="J285" s="88"/>
      <c r="K285" s="147"/>
    </row>
    <row r="286" spans="1:11" s="83" customFormat="1" ht="30" customHeight="1">
      <c r="A286" s="84" t="s">
        <v>65</v>
      </c>
      <c r="B286" s="74" t="s">
        <v>359</v>
      </c>
      <c r="C286" s="75" t="s">
        <v>66</v>
      </c>
      <c r="D286" s="85" t="s">
        <v>335</v>
      </c>
      <c r="E286" s="77" t="s">
        <v>40</v>
      </c>
      <c r="F286" s="117">
        <v>20</v>
      </c>
      <c r="G286" s="78"/>
      <c r="H286" s="79">
        <f>ROUND(G286*F286,2)</f>
        <v>0</v>
      </c>
      <c r="I286" s="135"/>
      <c r="J286" s="88"/>
      <c r="K286" s="147"/>
    </row>
    <row r="287" spans="1:11" s="83" customFormat="1" ht="30" customHeight="1">
      <c r="A287" s="84" t="s">
        <v>445</v>
      </c>
      <c r="B287" s="74" t="s">
        <v>360</v>
      </c>
      <c r="C287" s="75" t="s">
        <v>446</v>
      </c>
      <c r="D287" s="92" t="s">
        <v>447</v>
      </c>
      <c r="E287" s="93"/>
      <c r="F287" s="86"/>
      <c r="G287" s="87"/>
      <c r="H287" s="79"/>
      <c r="I287" s="135"/>
      <c r="J287" s="88"/>
      <c r="K287" s="147"/>
    </row>
    <row r="288" spans="1:11" s="83" customFormat="1" ht="30" customHeight="1">
      <c r="A288" s="84" t="s">
        <v>448</v>
      </c>
      <c r="B288" s="89" t="s">
        <v>41</v>
      </c>
      <c r="C288" s="75" t="s">
        <v>67</v>
      </c>
      <c r="D288" s="85"/>
      <c r="E288" s="77"/>
      <c r="F288" s="86"/>
      <c r="G288" s="87"/>
      <c r="H288" s="79"/>
      <c r="I288" s="135"/>
      <c r="J288" s="88"/>
      <c r="K288" s="147"/>
    </row>
    <row r="289" spans="1:11" s="83" customFormat="1" ht="30" customHeight="1">
      <c r="A289" s="84" t="s">
        <v>449</v>
      </c>
      <c r="B289" s="91" t="s">
        <v>184</v>
      </c>
      <c r="C289" s="75" t="s">
        <v>230</v>
      </c>
      <c r="D289" s="85"/>
      <c r="E289" s="77" t="s">
        <v>42</v>
      </c>
      <c r="F289" s="117">
        <v>630</v>
      </c>
      <c r="G289" s="78"/>
      <c r="H289" s="79">
        <f>ROUND(G289*F289,2)</f>
        <v>0</v>
      </c>
      <c r="I289" s="135"/>
      <c r="J289" s="88"/>
      <c r="K289" s="147"/>
    </row>
    <row r="290" spans="1:11" s="83" customFormat="1" ht="30" customHeight="1">
      <c r="A290" s="84" t="s">
        <v>450</v>
      </c>
      <c r="B290" s="89" t="s">
        <v>48</v>
      </c>
      <c r="C290" s="75" t="s">
        <v>101</v>
      </c>
      <c r="D290" s="85"/>
      <c r="E290" s="77"/>
      <c r="F290" s="86"/>
      <c r="G290" s="87"/>
      <c r="H290" s="79"/>
      <c r="I290" s="135"/>
      <c r="J290" s="88"/>
      <c r="K290" s="147"/>
    </row>
    <row r="291" spans="1:11" s="83" customFormat="1" ht="30" customHeight="1">
      <c r="A291" s="84" t="s">
        <v>451</v>
      </c>
      <c r="B291" s="91" t="s">
        <v>184</v>
      </c>
      <c r="C291" s="75" t="s">
        <v>230</v>
      </c>
      <c r="D291" s="85"/>
      <c r="E291" s="77" t="s">
        <v>42</v>
      </c>
      <c r="F291" s="117">
        <v>130</v>
      </c>
      <c r="G291" s="78"/>
      <c r="H291" s="79">
        <f>ROUND(G291*F291,2)</f>
        <v>0</v>
      </c>
      <c r="I291" s="135"/>
      <c r="J291" s="88"/>
      <c r="K291" s="147"/>
    </row>
    <row r="292" spans="1:11" s="81" customFormat="1" ht="30" customHeight="1">
      <c r="A292" s="84" t="s">
        <v>206</v>
      </c>
      <c r="B292" s="74" t="s">
        <v>361</v>
      </c>
      <c r="C292" s="75" t="s">
        <v>208</v>
      </c>
      <c r="D292" s="92" t="s">
        <v>452</v>
      </c>
      <c r="E292" s="77"/>
      <c r="F292" s="86"/>
      <c r="G292" s="87"/>
      <c r="H292" s="79"/>
      <c r="I292" s="135"/>
      <c r="J292" s="146"/>
      <c r="K292" s="147"/>
    </row>
    <row r="293" spans="1:11" s="83" customFormat="1" ht="30" customHeight="1">
      <c r="A293" s="84" t="s">
        <v>209</v>
      </c>
      <c r="B293" s="89" t="s">
        <v>41</v>
      </c>
      <c r="C293" s="75" t="s">
        <v>453</v>
      </c>
      <c r="D293" s="85" t="s">
        <v>2</v>
      </c>
      <c r="E293" s="77" t="s">
        <v>40</v>
      </c>
      <c r="F293" s="117">
        <v>150</v>
      </c>
      <c r="G293" s="78"/>
      <c r="H293" s="79">
        <f>ROUND(G293*F293,2)</f>
        <v>0</v>
      </c>
      <c r="I293" s="135"/>
      <c r="J293" s="88"/>
      <c r="K293" s="147"/>
    </row>
    <row r="294" spans="1:8" ht="36" customHeight="1">
      <c r="A294" s="17"/>
      <c r="B294" s="5"/>
      <c r="C294" s="32" t="s">
        <v>22</v>
      </c>
      <c r="D294" s="9"/>
      <c r="E294" s="8"/>
      <c r="F294" s="130"/>
      <c r="G294" s="17"/>
      <c r="H294" s="20"/>
    </row>
    <row r="295" spans="1:11" s="81" customFormat="1" ht="30" customHeight="1">
      <c r="A295" s="82" t="s">
        <v>70</v>
      </c>
      <c r="B295" s="74" t="s">
        <v>362</v>
      </c>
      <c r="C295" s="75" t="s">
        <v>71</v>
      </c>
      <c r="D295" s="85" t="s">
        <v>234</v>
      </c>
      <c r="E295" s="77" t="s">
        <v>62</v>
      </c>
      <c r="F295" s="117">
        <v>400</v>
      </c>
      <c r="G295" s="78"/>
      <c r="H295" s="79">
        <f>ROUND(G295*F295,2)</f>
        <v>0</v>
      </c>
      <c r="I295" s="135"/>
      <c r="J295" s="146"/>
      <c r="K295" s="147"/>
    </row>
    <row r="296" spans="1:8" ht="48" customHeight="1">
      <c r="A296" s="17"/>
      <c r="B296" s="5"/>
      <c r="C296" s="32" t="s">
        <v>23</v>
      </c>
      <c r="D296" s="9"/>
      <c r="E296" s="8"/>
      <c r="F296" s="130"/>
      <c r="G296" s="17"/>
      <c r="H296" s="20"/>
    </row>
    <row r="297" spans="1:11" s="99" customFormat="1" ht="36" customHeight="1">
      <c r="A297" s="82" t="s">
        <v>115</v>
      </c>
      <c r="B297" s="74" t="s">
        <v>363</v>
      </c>
      <c r="C297" s="98" t="s">
        <v>247</v>
      </c>
      <c r="D297" s="85" t="s">
        <v>238</v>
      </c>
      <c r="E297" s="77"/>
      <c r="F297" s="95"/>
      <c r="G297" s="87"/>
      <c r="H297" s="96"/>
      <c r="I297" s="135"/>
      <c r="J297" s="148"/>
      <c r="K297" s="147"/>
    </row>
    <row r="298" spans="1:11" s="83" customFormat="1" ht="36" customHeight="1">
      <c r="A298" s="82" t="s">
        <v>72</v>
      </c>
      <c r="B298" s="89" t="s">
        <v>41</v>
      </c>
      <c r="C298" s="75" t="s">
        <v>121</v>
      </c>
      <c r="D298" s="85"/>
      <c r="E298" s="77" t="s">
        <v>47</v>
      </c>
      <c r="F298" s="117">
        <v>6</v>
      </c>
      <c r="G298" s="78"/>
      <c r="H298" s="79">
        <f>ROUND(G298*F298,2)</f>
        <v>0</v>
      </c>
      <c r="I298" s="136"/>
      <c r="J298" s="88"/>
      <c r="K298" s="147"/>
    </row>
    <row r="299" spans="1:11" s="83" customFormat="1" ht="29.25" customHeight="1">
      <c r="A299" s="82" t="s">
        <v>73</v>
      </c>
      <c r="B299" s="89" t="s">
        <v>48</v>
      </c>
      <c r="C299" s="75" t="s">
        <v>74</v>
      </c>
      <c r="D299" s="85"/>
      <c r="E299" s="77" t="s">
        <v>47</v>
      </c>
      <c r="F299" s="117">
        <v>6</v>
      </c>
      <c r="G299" s="78"/>
      <c r="H299" s="79">
        <f>ROUND(G299*F299,2)</f>
        <v>0</v>
      </c>
      <c r="I299" s="136"/>
      <c r="J299" s="88"/>
      <c r="K299" s="147"/>
    </row>
    <row r="300" spans="1:11" s="83" customFormat="1" ht="30" customHeight="1">
      <c r="A300" s="82" t="s">
        <v>460</v>
      </c>
      <c r="B300" s="74" t="s">
        <v>364</v>
      </c>
      <c r="C300" s="75" t="s">
        <v>461</v>
      </c>
      <c r="D300" s="85" t="s">
        <v>462</v>
      </c>
      <c r="E300" s="77" t="s">
        <v>47</v>
      </c>
      <c r="F300" s="117">
        <v>2</v>
      </c>
      <c r="G300" s="78"/>
      <c r="H300" s="79">
        <f>ROUND(G300*F300,2)</f>
        <v>0</v>
      </c>
      <c r="I300" s="135"/>
      <c r="J300" s="88"/>
      <c r="K300" s="147"/>
    </row>
    <row r="301" spans="1:8" ht="36" customHeight="1">
      <c r="A301" s="17"/>
      <c r="B301" s="11"/>
      <c r="C301" s="32" t="s">
        <v>24</v>
      </c>
      <c r="D301" s="9"/>
      <c r="E301" s="8"/>
      <c r="F301" s="130"/>
      <c r="G301" s="17"/>
      <c r="H301" s="20"/>
    </row>
    <row r="302" spans="1:11" s="83" customFormat="1" ht="36" customHeight="1">
      <c r="A302" s="82" t="s">
        <v>75</v>
      </c>
      <c r="B302" s="74" t="s">
        <v>365</v>
      </c>
      <c r="C302" s="75" t="s">
        <v>124</v>
      </c>
      <c r="D302" s="85" t="s">
        <v>262</v>
      </c>
      <c r="E302" s="77" t="s">
        <v>47</v>
      </c>
      <c r="F302" s="117">
        <v>8</v>
      </c>
      <c r="G302" s="78"/>
      <c r="H302" s="79">
        <f>ROUND(G302*F302,2)</f>
        <v>0</v>
      </c>
      <c r="I302" s="135"/>
      <c r="J302" s="88"/>
      <c r="K302" s="147"/>
    </row>
    <row r="303" spans="1:11" s="81" customFormat="1" ht="30" customHeight="1">
      <c r="A303" s="82" t="s">
        <v>76</v>
      </c>
      <c r="B303" s="74" t="s">
        <v>366</v>
      </c>
      <c r="C303" s="75" t="s">
        <v>129</v>
      </c>
      <c r="D303" s="85" t="s">
        <v>262</v>
      </c>
      <c r="E303" s="77"/>
      <c r="F303" s="95"/>
      <c r="G303" s="87"/>
      <c r="H303" s="96"/>
      <c r="I303" s="135"/>
      <c r="J303" s="146"/>
      <c r="K303" s="147"/>
    </row>
    <row r="304" spans="1:11" s="83" customFormat="1" ht="30" customHeight="1">
      <c r="A304" s="82" t="s">
        <v>77</v>
      </c>
      <c r="B304" s="89" t="s">
        <v>41</v>
      </c>
      <c r="C304" s="75" t="s">
        <v>266</v>
      </c>
      <c r="D304" s="85"/>
      <c r="E304" s="77" t="s">
        <v>47</v>
      </c>
      <c r="F304" s="117">
        <v>4</v>
      </c>
      <c r="G304" s="78"/>
      <c r="H304" s="79">
        <f>ROUND(G304*F304,2)</f>
        <v>0</v>
      </c>
      <c r="I304" s="135"/>
      <c r="J304" s="88"/>
      <c r="K304" s="147"/>
    </row>
    <row r="305" spans="1:11" s="83" customFormat="1" ht="30" customHeight="1">
      <c r="A305" s="82" t="s">
        <v>467</v>
      </c>
      <c r="B305" s="89" t="s">
        <v>48</v>
      </c>
      <c r="C305" s="75" t="s">
        <v>468</v>
      </c>
      <c r="D305" s="85"/>
      <c r="E305" s="77" t="s">
        <v>47</v>
      </c>
      <c r="F305" s="117">
        <v>1</v>
      </c>
      <c r="G305" s="78"/>
      <c r="H305" s="79">
        <f>ROUND(G305*F305,2)</f>
        <v>0</v>
      </c>
      <c r="I305" s="135"/>
      <c r="J305" s="88"/>
      <c r="K305" s="147"/>
    </row>
    <row r="306" spans="1:8" ht="36" customHeight="1">
      <c r="A306" s="17"/>
      <c r="B306" s="14"/>
      <c r="C306" s="32" t="s">
        <v>25</v>
      </c>
      <c r="D306" s="9"/>
      <c r="E306" s="6"/>
      <c r="F306" s="131"/>
      <c r="G306" s="17"/>
      <c r="H306" s="20"/>
    </row>
    <row r="307" spans="1:11" s="81" customFormat="1" ht="30" customHeight="1">
      <c r="A307" s="84" t="s">
        <v>80</v>
      </c>
      <c r="B307" s="74" t="s">
        <v>367</v>
      </c>
      <c r="C307" s="75" t="s">
        <v>81</v>
      </c>
      <c r="D307" s="85" t="s">
        <v>269</v>
      </c>
      <c r="E307" s="77"/>
      <c r="F307" s="86"/>
      <c r="G307" s="87"/>
      <c r="H307" s="79"/>
      <c r="I307" s="135"/>
      <c r="J307" s="146"/>
      <c r="K307" s="147"/>
    </row>
    <row r="308" spans="1:11" s="83" customFormat="1" ht="30" customHeight="1">
      <c r="A308" s="84" t="s">
        <v>270</v>
      </c>
      <c r="B308" s="89" t="s">
        <v>41</v>
      </c>
      <c r="C308" s="75" t="s">
        <v>271</v>
      </c>
      <c r="D308" s="85"/>
      <c r="E308" s="77" t="s">
        <v>40</v>
      </c>
      <c r="F308" s="117">
        <v>600</v>
      </c>
      <c r="G308" s="78"/>
      <c r="H308" s="79">
        <f>ROUND(G308*F308,2)</f>
        <v>0</v>
      </c>
      <c r="I308" s="138"/>
      <c r="J308" s="88"/>
      <c r="K308" s="147"/>
    </row>
    <row r="309" spans="1:11" s="83" customFormat="1" ht="30" customHeight="1">
      <c r="A309" s="84" t="s">
        <v>82</v>
      </c>
      <c r="B309" s="89" t="s">
        <v>48</v>
      </c>
      <c r="C309" s="75" t="s">
        <v>272</v>
      </c>
      <c r="D309" s="85"/>
      <c r="E309" s="77" t="s">
        <v>40</v>
      </c>
      <c r="F309" s="117">
        <v>200</v>
      </c>
      <c r="G309" s="106"/>
      <c r="H309" s="79">
        <f>ROUND(G309*F309,2)</f>
        <v>0</v>
      </c>
      <c r="I309" s="135"/>
      <c r="J309" s="88"/>
      <c r="K309" s="147"/>
    </row>
    <row r="310" spans="1:11" s="38" customFormat="1" ht="30" customHeight="1" thickBot="1">
      <c r="A310" s="39"/>
      <c r="B310" s="34" t="s">
        <v>16</v>
      </c>
      <c r="C310" s="176" t="str">
        <f>C254</f>
        <v>ROCKSPUR STREET - TU-PELO AVENUE TO ANTRIM ROAD, REHABILITATION</v>
      </c>
      <c r="D310" s="177"/>
      <c r="E310" s="177"/>
      <c r="F310" s="178"/>
      <c r="G310" s="39" t="s">
        <v>17</v>
      </c>
      <c r="H310" s="39">
        <f>SUM(H254:H309)</f>
        <v>0</v>
      </c>
      <c r="J310" s="145"/>
      <c r="K310" s="145"/>
    </row>
    <row r="311" spans="1:11" s="38" customFormat="1" ht="30" customHeight="1" thickTop="1">
      <c r="A311" s="36"/>
      <c r="B311" s="35" t="s">
        <v>122</v>
      </c>
      <c r="C311" s="179" t="s">
        <v>489</v>
      </c>
      <c r="D311" s="180"/>
      <c r="E311" s="180"/>
      <c r="F311" s="181"/>
      <c r="G311" s="36"/>
      <c r="H311" s="37"/>
      <c r="J311" s="145"/>
      <c r="K311" s="145"/>
    </row>
    <row r="312" spans="1:8" ht="36" customHeight="1">
      <c r="A312" s="17"/>
      <c r="B312" s="14"/>
      <c r="C312" s="31" t="s">
        <v>19</v>
      </c>
      <c r="D312" s="9"/>
      <c r="E312" s="7" t="s">
        <v>2</v>
      </c>
      <c r="F312" s="130" t="s">
        <v>2</v>
      </c>
      <c r="G312" s="17" t="s">
        <v>2</v>
      </c>
      <c r="H312" s="20"/>
    </row>
    <row r="313" spans="1:11" s="81" customFormat="1" ht="29.25" customHeight="1">
      <c r="A313" s="73" t="s">
        <v>43</v>
      </c>
      <c r="B313" s="74" t="s">
        <v>123</v>
      </c>
      <c r="C313" s="75" t="s">
        <v>44</v>
      </c>
      <c r="D313" s="76" t="s">
        <v>434</v>
      </c>
      <c r="E313" s="77" t="s">
        <v>38</v>
      </c>
      <c r="F313" s="117">
        <v>35</v>
      </c>
      <c r="G313" s="78"/>
      <c r="H313" s="79">
        <f>ROUND(G313*F313,2)</f>
        <v>0</v>
      </c>
      <c r="I313" s="135"/>
      <c r="J313" s="146"/>
      <c r="K313" s="147"/>
    </row>
    <row r="314" spans="1:11" s="83" customFormat="1" ht="29.25" customHeight="1">
      <c r="A314" s="82" t="s">
        <v>45</v>
      </c>
      <c r="B314" s="74" t="s">
        <v>125</v>
      </c>
      <c r="C314" s="75" t="s">
        <v>46</v>
      </c>
      <c r="D314" s="76" t="s">
        <v>434</v>
      </c>
      <c r="E314" s="77" t="s">
        <v>40</v>
      </c>
      <c r="F314" s="117">
        <v>750</v>
      </c>
      <c r="G314" s="78"/>
      <c r="H314" s="79">
        <f>ROUND(G314*F314,2)</f>
        <v>0</v>
      </c>
      <c r="I314" s="135"/>
      <c r="J314" s="88"/>
      <c r="K314" s="147"/>
    </row>
    <row r="315" spans="1:8" ht="36" customHeight="1">
      <c r="A315" s="17"/>
      <c r="B315" s="14"/>
      <c r="C315" s="32" t="s">
        <v>20</v>
      </c>
      <c r="D315" s="9"/>
      <c r="E315" s="6"/>
      <c r="F315" s="131"/>
      <c r="G315" s="17"/>
      <c r="H315" s="20"/>
    </row>
    <row r="316" spans="1:11" s="83" customFormat="1" ht="29.25" customHeight="1">
      <c r="A316" s="84" t="s">
        <v>435</v>
      </c>
      <c r="B316" s="74" t="s">
        <v>128</v>
      </c>
      <c r="C316" s="75" t="s">
        <v>436</v>
      </c>
      <c r="D316" s="85" t="s">
        <v>437</v>
      </c>
      <c r="E316" s="77"/>
      <c r="F316" s="86"/>
      <c r="G316" s="87"/>
      <c r="H316" s="79"/>
      <c r="I316" s="135"/>
      <c r="J316" s="88"/>
      <c r="K316" s="147"/>
    </row>
    <row r="317" spans="1:11" s="83" customFormat="1" ht="29.25" customHeight="1">
      <c r="A317" s="84" t="s">
        <v>501</v>
      </c>
      <c r="B317" s="89" t="s">
        <v>41</v>
      </c>
      <c r="C317" s="75" t="s">
        <v>285</v>
      </c>
      <c r="D317" s="85" t="s">
        <v>2</v>
      </c>
      <c r="E317" s="77" t="s">
        <v>40</v>
      </c>
      <c r="F317" s="117">
        <v>220</v>
      </c>
      <c r="G317" s="78"/>
      <c r="H317" s="79">
        <f>ROUND(G317*F317,2)</f>
        <v>0</v>
      </c>
      <c r="I317" s="136"/>
      <c r="J317" s="88"/>
      <c r="K317" s="147"/>
    </row>
    <row r="318" spans="1:11" s="83" customFormat="1" ht="36" customHeight="1">
      <c r="A318" s="84" t="s">
        <v>286</v>
      </c>
      <c r="B318" s="90" t="s">
        <v>130</v>
      </c>
      <c r="C318" s="75" t="s">
        <v>49</v>
      </c>
      <c r="D318" s="85" t="s">
        <v>437</v>
      </c>
      <c r="E318" s="77"/>
      <c r="F318" s="86"/>
      <c r="G318" s="87"/>
      <c r="H318" s="79"/>
      <c r="I318" s="135"/>
      <c r="J318" s="88"/>
      <c r="K318" s="147"/>
    </row>
    <row r="319" spans="1:11" s="83" customFormat="1" ht="29.25" customHeight="1">
      <c r="A319" s="84" t="s">
        <v>543</v>
      </c>
      <c r="B319" s="89" t="s">
        <v>41</v>
      </c>
      <c r="C319" s="75" t="s">
        <v>544</v>
      </c>
      <c r="D319" s="85" t="s">
        <v>2</v>
      </c>
      <c r="E319" s="77" t="s">
        <v>40</v>
      </c>
      <c r="F319" s="117">
        <v>10</v>
      </c>
      <c r="G319" s="78"/>
      <c r="H319" s="79">
        <f>ROUND(G319*F319,2)</f>
        <v>0</v>
      </c>
      <c r="I319" s="136"/>
      <c r="J319" s="88"/>
      <c r="K319" s="147"/>
    </row>
    <row r="320" spans="1:11" s="83" customFormat="1" ht="29.25" customHeight="1">
      <c r="A320" s="84" t="s">
        <v>541</v>
      </c>
      <c r="B320" s="89" t="s">
        <v>48</v>
      </c>
      <c r="C320" s="75" t="s">
        <v>542</v>
      </c>
      <c r="D320" s="85" t="s">
        <v>2</v>
      </c>
      <c r="E320" s="77" t="s">
        <v>40</v>
      </c>
      <c r="F320" s="117">
        <v>25</v>
      </c>
      <c r="G320" s="78"/>
      <c r="H320" s="79">
        <f>ROUND(G320*F320,2)</f>
        <v>0</v>
      </c>
      <c r="I320" s="136"/>
      <c r="J320" s="88"/>
      <c r="K320" s="147"/>
    </row>
    <row r="321" spans="1:11" s="83" customFormat="1" ht="29.25" customHeight="1">
      <c r="A321" s="84" t="s">
        <v>545</v>
      </c>
      <c r="B321" s="89" t="s">
        <v>63</v>
      </c>
      <c r="C321" s="75" t="s">
        <v>546</v>
      </c>
      <c r="D321" s="85" t="s">
        <v>2</v>
      </c>
      <c r="E321" s="77" t="s">
        <v>40</v>
      </c>
      <c r="F321" s="117">
        <v>105</v>
      </c>
      <c r="G321" s="78"/>
      <c r="H321" s="79">
        <f>ROUND(G321*F321,2)</f>
        <v>0</v>
      </c>
      <c r="I321" s="136"/>
      <c r="J321" s="88"/>
      <c r="K321" s="147"/>
    </row>
    <row r="322" spans="1:11" s="83" customFormat="1" ht="29.25" customHeight="1">
      <c r="A322" s="84" t="s">
        <v>50</v>
      </c>
      <c r="B322" s="74" t="s">
        <v>132</v>
      </c>
      <c r="C322" s="75" t="s">
        <v>51</v>
      </c>
      <c r="D322" s="85" t="s">
        <v>437</v>
      </c>
      <c r="E322" s="77"/>
      <c r="F322" s="86"/>
      <c r="G322" s="87"/>
      <c r="H322" s="79"/>
      <c r="I322" s="135"/>
      <c r="J322" s="88"/>
      <c r="K322" s="147"/>
    </row>
    <row r="323" spans="1:11" s="83" customFormat="1" ht="29.25" customHeight="1">
      <c r="A323" s="84" t="s">
        <v>52</v>
      </c>
      <c r="B323" s="89" t="s">
        <v>41</v>
      </c>
      <c r="C323" s="75" t="s">
        <v>53</v>
      </c>
      <c r="D323" s="85" t="s">
        <v>2</v>
      </c>
      <c r="E323" s="77" t="s">
        <v>47</v>
      </c>
      <c r="F323" s="117">
        <v>300</v>
      </c>
      <c r="G323" s="78"/>
      <c r="H323" s="79">
        <f>ROUND(G323*F323,2)</f>
        <v>0</v>
      </c>
      <c r="I323" s="135"/>
      <c r="J323" s="88"/>
      <c r="K323" s="147"/>
    </row>
    <row r="324" spans="1:11" s="83" customFormat="1" ht="29.25" customHeight="1">
      <c r="A324" s="84" t="s">
        <v>54</v>
      </c>
      <c r="B324" s="74" t="s">
        <v>134</v>
      </c>
      <c r="C324" s="75" t="s">
        <v>55</v>
      </c>
      <c r="D324" s="85" t="s">
        <v>437</v>
      </c>
      <c r="E324" s="77"/>
      <c r="F324" s="86"/>
      <c r="G324" s="87"/>
      <c r="H324" s="79"/>
      <c r="I324" s="135"/>
      <c r="J324" s="88"/>
      <c r="K324" s="147"/>
    </row>
    <row r="325" spans="1:11" s="83" customFormat="1" ht="29.25" customHeight="1">
      <c r="A325" s="84" t="s">
        <v>56</v>
      </c>
      <c r="B325" s="89" t="s">
        <v>41</v>
      </c>
      <c r="C325" s="75" t="s">
        <v>57</v>
      </c>
      <c r="D325" s="85" t="s">
        <v>2</v>
      </c>
      <c r="E325" s="77" t="s">
        <v>47</v>
      </c>
      <c r="F325" s="117">
        <v>300</v>
      </c>
      <c r="G325" s="78"/>
      <c r="H325" s="79">
        <f>ROUND(G325*F325,2)</f>
        <v>0</v>
      </c>
      <c r="I325" s="135"/>
      <c r="J325" s="88"/>
      <c r="K325" s="147"/>
    </row>
    <row r="326" spans="1:11" s="81" customFormat="1" ht="29.25" customHeight="1">
      <c r="A326" s="84" t="s">
        <v>178</v>
      </c>
      <c r="B326" s="74" t="s">
        <v>136</v>
      </c>
      <c r="C326" s="75" t="s">
        <v>60</v>
      </c>
      <c r="D326" s="85" t="s">
        <v>180</v>
      </c>
      <c r="E326" s="77"/>
      <c r="F326" s="86"/>
      <c r="G326" s="87"/>
      <c r="H326" s="79"/>
      <c r="I326" s="135"/>
      <c r="J326" s="146"/>
      <c r="K326" s="147"/>
    </row>
    <row r="327" spans="1:11" s="83" customFormat="1" ht="29.25" customHeight="1">
      <c r="A327" s="84" t="s">
        <v>181</v>
      </c>
      <c r="B327" s="89" t="s">
        <v>41</v>
      </c>
      <c r="C327" s="75" t="s">
        <v>182</v>
      </c>
      <c r="D327" s="85" t="s">
        <v>61</v>
      </c>
      <c r="E327" s="77"/>
      <c r="F327" s="86"/>
      <c r="G327" s="87"/>
      <c r="H327" s="79"/>
      <c r="I327" s="135"/>
      <c r="J327" s="88"/>
      <c r="K327" s="147"/>
    </row>
    <row r="328" spans="1:11" s="83" customFormat="1" ht="29.25" customHeight="1">
      <c r="A328" s="84" t="s">
        <v>183</v>
      </c>
      <c r="B328" s="91" t="s">
        <v>184</v>
      </c>
      <c r="C328" s="75" t="s">
        <v>185</v>
      </c>
      <c r="D328" s="85"/>
      <c r="E328" s="77" t="s">
        <v>40</v>
      </c>
      <c r="F328" s="117">
        <v>20</v>
      </c>
      <c r="G328" s="78"/>
      <c r="H328" s="79">
        <f>ROUND(G328*F328,2)</f>
        <v>0</v>
      </c>
      <c r="I328" s="139"/>
      <c r="J328" s="88"/>
      <c r="K328" s="147"/>
    </row>
    <row r="329" spans="1:11" s="83" customFormat="1" ht="29.25" customHeight="1">
      <c r="A329" s="84" t="s">
        <v>186</v>
      </c>
      <c r="B329" s="91" t="s">
        <v>187</v>
      </c>
      <c r="C329" s="75" t="s">
        <v>188</v>
      </c>
      <c r="D329" s="85"/>
      <c r="E329" s="77" t="s">
        <v>40</v>
      </c>
      <c r="F329" s="117">
        <v>200</v>
      </c>
      <c r="G329" s="78"/>
      <c r="H329" s="79">
        <f>ROUND(G329*F329,2)</f>
        <v>0</v>
      </c>
      <c r="I329" s="135"/>
      <c r="J329" s="88"/>
      <c r="K329" s="147"/>
    </row>
    <row r="330" spans="1:11" s="83" customFormat="1" ht="29.25" customHeight="1">
      <c r="A330" s="84" t="s">
        <v>189</v>
      </c>
      <c r="B330" s="91" t="s">
        <v>190</v>
      </c>
      <c r="C330" s="75" t="s">
        <v>191</v>
      </c>
      <c r="D330" s="85" t="s">
        <v>2</v>
      </c>
      <c r="E330" s="77" t="s">
        <v>40</v>
      </c>
      <c r="F330" s="117">
        <v>120</v>
      </c>
      <c r="G330" s="78"/>
      <c r="H330" s="79">
        <f>ROUND(G330*F330,2)</f>
        <v>0</v>
      </c>
      <c r="I330" s="137"/>
      <c r="J330" s="88"/>
      <c r="K330" s="147"/>
    </row>
    <row r="331" spans="1:11" s="81" customFormat="1" ht="29.25" customHeight="1">
      <c r="A331" s="84" t="s">
        <v>372</v>
      </c>
      <c r="B331" s="74" t="s">
        <v>373</v>
      </c>
      <c r="C331" s="75" t="s">
        <v>374</v>
      </c>
      <c r="D331" s="85" t="s">
        <v>180</v>
      </c>
      <c r="E331" s="77" t="s">
        <v>40</v>
      </c>
      <c r="F331" s="117">
        <v>20</v>
      </c>
      <c r="G331" s="78"/>
      <c r="H331" s="79">
        <f>ROUND(G331*F331,2)</f>
        <v>0</v>
      </c>
      <c r="I331" s="135"/>
      <c r="J331" s="146"/>
      <c r="K331" s="147"/>
    </row>
    <row r="332" spans="1:11" s="83" customFormat="1" ht="29.25" customHeight="1">
      <c r="A332" s="84" t="s">
        <v>331</v>
      </c>
      <c r="B332" s="74" t="s">
        <v>375</v>
      </c>
      <c r="C332" s="75" t="s">
        <v>333</v>
      </c>
      <c r="D332" s="85" t="s">
        <v>180</v>
      </c>
      <c r="E332" s="77" t="s">
        <v>40</v>
      </c>
      <c r="F332" s="117">
        <v>10</v>
      </c>
      <c r="G332" s="78"/>
      <c r="H332" s="79">
        <f>ROUND(G332*F332,2)</f>
        <v>0</v>
      </c>
      <c r="I332" s="135"/>
      <c r="J332" s="88"/>
      <c r="K332" s="147"/>
    </row>
    <row r="333" spans="1:11" s="81" customFormat="1" ht="29.25" customHeight="1">
      <c r="A333" s="84" t="s">
        <v>377</v>
      </c>
      <c r="B333" s="74" t="s">
        <v>376</v>
      </c>
      <c r="C333" s="75" t="s">
        <v>379</v>
      </c>
      <c r="D333" s="85" t="s">
        <v>194</v>
      </c>
      <c r="E333" s="77"/>
      <c r="F333" s="86"/>
      <c r="G333" s="87"/>
      <c r="H333" s="79"/>
      <c r="I333" s="135"/>
      <c r="J333" s="146"/>
      <c r="K333" s="147"/>
    </row>
    <row r="334" spans="1:11" s="83" customFormat="1" ht="29.25" customHeight="1">
      <c r="A334" s="84" t="s">
        <v>380</v>
      </c>
      <c r="B334" s="89" t="s">
        <v>41</v>
      </c>
      <c r="C334" s="75" t="s">
        <v>503</v>
      </c>
      <c r="D334" s="85" t="s">
        <v>2</v>
      </c>
      <c r="E334" s="77" t="s">
        <v>62</v>
      </c>
      <c r="F334" s="117">
        <v>50</v>
      </c>
      <c r="G334" s="78"/>
      <c r="H334" s="79">
        <f>ROUND(G334*F334,2)</f>
        <v>0</v>
      </c>
      <c r="I334" s="135"/>
      <c r="J334" s="88"/>
      <c r="K334" s="147"/>
    </row>
    <row r="335" spans="1:11" s="83" customFormat="1" ht="29.25" customHeight="1">
      <c r="A335" s="84" t="s">
        <v>381</v>
      </c>
      <c r="B335" s="89" t="s">
        <v>48</v>
      </c>
      <c r="C335" s="75" t="s">
        <v>382</v>
      </c>
      <c r="D335" s="85" t="s">
        <v>383</v>
      </c>
      <c r="E335" s="77" t="s">
        <v>62</v>
      </c>
      <c r="F335" s="117">
        <v>350</v>
      </c>
      <c r="G335" s="78"/>
      <c r="H335" s="79">
        <f>ROUND(G335*F335,2)</f>
        <v>0</v>
      </c>
      <c r="I335" s="135"/>
      <c r="J335" s="88"/>
      <c r="K335" s="147"/>
    </row>
    <row r="336" spans="1:11" s="83" customFormat="1" ht="29.25" customHeight="1">
      <c r="A336" s="84" t="s">
        <v>384</v>
      </c>
      <c r="B336" s="74" t="s">
        <v>378</v>
      </c>
      <c r="C336" s="75" t="s">
        <v>386</v>
      </c>
      <c r="D336" s="85" t="s">
        <v>194</v>
      </c>
      <c r="E336" s="77"/>
      <c r="F336" s="86"/>
      <c r="G336" s="87"/>
      <c r="H336" s="79"/>
      <c r="I336" s="135"/>
      <c r="J336" s="88"/>
      <c r="K336" s="147"/>
    </row>
    <row r="337" spans="1:11" s="83" customFormat="1" ht="29.25" customHeight="1">
      <c r="A337" s="84" t="s">
        <v>387</v>
      </c>
      <c r="B337" s="89" t="s">
        <v>41</v>
      </c>
      <c r="C337" s="75" t="s">
        <v>499</v>
      </c>
      <c r="D337" s="85" t="s">
        <v>215</v>
      </c>
      <c r="E337" s="77" t="s">
        <v>62</v>
      </c>
      <c r="F337" s="117">
        <v>350</v>
      </c>
      <c r="G337" s="78"/>
      <c r="H337" s="79">
        <f>ROUND(G337*F337,2)</f>
        <v>0</v>
      </c>
      <c r="I337" s="135"/>
      <c r="J337" s="88"/>
      <c r="K337" s="147"/>
    </row>
    <row r="338" spans="1:11" s="83" customFormat="1" ht="29.25" customHeight="1">
      <c r="A338" s="84" t="s">
        <v>388</v>
      </c>
      <c r="B338" s="89" t="s">
        <v>48</v>
      </c>
      <c r="C338" s="75" t="s">
        <v>203</v>
      </c>
      <c r="D338" s="85" t="s">
        <v>204</v>
      </c>
      <c r="E338" s="77" t="s">
        <v>62</v>
      </c>
      <c r="F338" s="117">
        <v>50</v>
      </c>
      <c r="G338" s="78"/>
      <c r="H338" s="79">
        <f>ROUND(G338*F338,2)</f>
        <v>0</v>
      </c>
      <c r="I338" s="135"/>
      <c r="J338" s="88"/>
      <c r="K338" s="147"/>
    </row>
    <row r="339" spans="1:11" s="83" customFormat="1" ht="29.25" customHeight="1">
      <c r="A339" s="84" t="s">
        <v>192</v>
      </c>
      <c r="B339" s="74" t="s">
        <v>385</v>
      </c>
      <c r="C339" s="75" t="s">
        <v>64</v>
      </c>
      <c r="D339" s="85" t="s">
        <v>194</v>
      </c>
      <c r="E339" s="77"/>
      <c r="F339" s="86"/>
      <c r="G339" s="87"/>
      <c r="H339" s="79"/>
      <c r="I339" s="135"/>
      <c r="J339" s="88"/>
      <c r="K339" s="147"/>
    </row>
    <row r="340" spans="1:11" s="83" customFormat="1" ht="29.25" customHeight="1">
      <c r="A340" s="84" t="s">
        <v>443</v>
      </c>
      <c r="B340" s="89" t="s">
        <v>41</v>
      </c>
      <c r="C340" s="75" t="s">
        <v>444</v>
      </c>
      <c r="D340" s="85" t="s">
        <v>205</v>
      </c>
      <c r="E340" s="77" t="s">
        <v>62</v>
      </c>
      <c r="F340" s="117">
        <v>35</v>
      </c>
      <c r="G340" s="78"/>
      <c r="H340" s="79">
        <f>ROUND(G340*F340,2)</f>
        <v>0</v>
      </c>
      <c r="I340" s="135"/>
      <c r="J340" s="88"/>
      <c r="K340" s="147"/>
    </row>
    <row r="341" spans="1:11" s="83" customFormat="1" ht="29.25" customHeight="1">
      <c r="A341" s="84" t="s">
        <v>445</v>
      </c>
      <c r="B341" s="74" t="s">
        <v>389</v>
      </c>
      <c r="C341" s="75" t="s">
        <v>446</v>
      </c>
      <c r="D341" s="92" t="s">
        <v>447</v>
      </c>
      <c r="E341" s="93"/>
      <c r="F341" s="86"/>
      <c r="G341" s="87"/>
      <c r="H341" s="79"/>
      <c r="I341" s="135"/>
      <c r="J341" s="88"/>
      <c r="K341" s="147"/>
    </row>
    <row r="342" spans="1:11" s="83" customFormat="1" ht="29.25" customHeight="1">
      <c r="A342" s="84" t="s">
        <v>448</v>
      </c>
      <c r="B342" s="89" t="s">
        <v>41</v>
      </c>
      <c r="C342" s="75" t="s">
        <v>67</v>
      </c>
      <c r="D342" s="85"/>
      <c r="E342" s="77"/>
      <c r="F342" s="86"/>
      <c r="G342" s="87"/>
      <c r="H342" s="79"/>
      <c r="I342" s="135"/>
      <c r="J342" s="88"/>
      <c r="K342" s="147"/>
    </row>
    <row r="343" spans="1:11" s="83" customFormat="1" ht="29.25" customHeight="1">
      <c r="A343" s="84" t="s">
        <v>449</v>
      </c>
      <c r="B343" s="91" t="s">
        <v>184</v>
      </c>
      <c r="C343" s="75" t="s">
        <v>230</v>
      </c>
      <c r="D343" s="85"/>
      <c r="E343" s="77" t="s">
        <v>42</v>
      </c>
      <c r="F343" s="117">
        <v>370</v>
      </c>
      <c r="G343" s="78"/>
      <c r="H343" s="79">
        <f>ROUND(G343*F343,2)</f>
        <v>0</v>
      </c>
      <c r="I343" s="135"/>
      <c r="J343" s="88"/>
      <c r="K343" s="147"/>
    </row>
    <row r="344" spans="1:11" s="83" customFormat="1" ht="29.25" customHeight="1">
      <c r="A344" s="84" t="s">
        <v>450</v>
      </c>
      <c r="B344" s="89" t="s">
        <v>48</v>
      </c>
      <c r="C344" s="75" t="s">
        <v>101</v>
      </c>
      <c r="D344" s="85"/>
      <c r="E344" s="77"/>
      <c r="F344" s="86"/>
      <c r="G344" s="87"/>
      <c r="H344" s="79"/>
      <c r="I344" s="135"/>
      <c r="J344" s="88"/>
      <c r="K344" s="147"/>
    </row>
    <row r="345" spans="1:11" s="83" customFormat="1" ht="29.25" customHeight="1">
      <c r="A345" s="84" t="s">
        <v>451</v>
      </c>
      <c r="B345" s="91" t="s">
        <v>184</v>
      </c>
      <c r="C345" s="75" t="s">
        <v>230</v>
      </c>
      <c r="D345" s="85"/>
      <c r="E345" s="77" t="s">
        <v>42</v>
      </c>
      <c r="F345" s="117">
        <v>35</v>
      </c>
      <c r="G345" s="78"/>
      <c r="H345" s="79">
        <f>ROUND(G345*F345,2)</f>
        <v>0</v>
      </c>
      <c r="I345" s="135"/>
      <c r="J345" s="88"/>
      <c r="K345" s="147"/>
    </row>
    <row r="346" spans="1:11" s="81" customFormat="1" ht="29.25" customHeight="1">
      <c r="A346" s="84" t="s">
        <v>206</v>
      </c>
      <c r="B346" s="74" t="s">
        <v>393</v>
      </c>
      <c r="C346" s="75" t="s">
        <v>208</v>
      </c>
      <c r="D346" s="92" t="s">
        <v>452</v>
      </c>
      <c r="E346" s="77"/>
      <c r="F346" s="86"/>
      <c r="G346" s="87"/>
      <c r="H346" s="79"/>
      <c r="I346" s="135"/>
      <c r="J346" s="146"/>
      <c r="K346" s="147"/>
    </row>
    <row r="347" spans="1:11" s="83" customFormat="1" ht="29.25" customHeight="1">
      <c r="A347" s="84" t="s">
        <v>209</v>
      </c>
      <c r="B347" s="89" t="s">
        <v>41</v>
      </c>
      <c r="C347" s="75" t="s">
        <v>453</v>
      </c>
      <c r="D347" s="85" t="s">
        <v>2</v>
      </c>
      <c r="E347" s="77" t="s">
        <v>40</v>
      </c>
      <c r="F347" s="117">
        <v>100</v>
      </c>
      <c r="G347" s="78"/>
      <c r="H347" s="79">
        <f>ROUND(G347*F347,2)</f>
        <v>0</v>
      </c>
      <c r="I347" s="135"/>
      <c r="J347" s="88"/>
      <c r="K347" s="147"/>
    </row>
    <row r="348" spans="1:11" s="81" customFormat="1" ht="29.25" customHeight="1">
      <c r="A348" s="84" t="s">
        <v>456</v>
      </c>
      <c r="B348" s="74" t="s">
        <v>394</v>
      </c>
      <c r="C348" s="75" t="s">
        <v>457</v>
      </c>
      <c r="D348" s="85" t="s">
        <v>279</v>
      </c>
      <c r="E348" s="77" t="s">
        <v>40</v>
      </c>
      <c r="F348" s="117">
        <v>200</v>
      </c>
      <c r="G348" s="78"/>
      <c r="H348" s="79">
        <f>ROUND(G348*F348,2)</f>
        <v>0</v>
      </c>
      <c r="I348" s="136"/>
      <c r="J348" s="146"/>
      <c r="K348" s="147"/>
    </row>
    <row r="349" spans="1:8" ht="36" customHeight="1">
      <c r="A349" s="17"/>
      <c r="B349" s="5"/>
      <c r="C349" s="32" t="s">
        <v>22</v>
      </c>
      <c r="D349" s="9"/>
      <c r="E349" s="8"/>
      <c r="F349" s="130"/>
      <c r="G349" s="17"/>
      <c r="H349" s="20"/>
    </row>
    <row r="350" spans="1:11" s="81" customFormat="1" ht="30" customHeight="1">
      <c r="A350" s="82" t="s">
        <v>70</v>
      </c>
      <c r="B350" s="74" t="s">
        <v>395</v>
      </c>
      <c r="C350" s="75" t="s">
        <v>71</v>
      </c>
      <c r="D350" s="85" t="s">
        <v>234</v>
      </c>
      <c r="E350" s="77" t="s">
        <v>62</v>
      </c>
      <c r="F350" s="117">
        <v>200</v>
      </c>
      <c r="G350" s="78"/>
      <c r="H350" s="79">
        <f>ROUND(G350*F350,2)</f>
        <v>0</v>
      </c>
      <c r="I350" s="135"/>
      <c r="J350" s="146"/>
      <c r="K350" s="147"/>
    </row>
    <row r="351" spans="1:8" ht="48" customHeight="1">
      <c r="A351" s="17"/>
      <c r="B351" s="5"/>
      <c r="C351" s="32" t="s">
        <v>23</v>
      </c>
      <c r="D351" s="9"/>
      <c r="E351" s="8"/>
      <c r="F351" s="130"/>
      <c r="G351" s="17"/>
      <c r="H351" s="20"/>
    </row>
    <row r="352" spans="1:11" s="99" customFormat="1" ht="43.5" customHeight="1">
      <c r="A352" s="82" t="s">
        <v>115</v>
      </c>
      <c r="B352" s="74" t="s">
        <v>396</v>
      </c>
      <c r="C352" s="98" t="s">
        <v>247</v>
      </c>
      <c r="D352" s="85" t="s">
        <v>238</v>
      </c>
      <c r="E352" s="77"/>
      <c r="F352" s="95"/>
      <c r="G352" s="87"/>
      <c r="H352" s="96"/>
      <c r="I352" s="135"/>
      <c r="J352" s="148"/>
      <c r="K352" s="147"/>
    </row>
    <row r="353" spans="1:11" s="83" customFormat="1" ht="43.5" customHeight="1">
      <c r="A353" s="82" t="s">
        <v>72</v>
      </c>
      <c r="B353" s="89" t="s">
        <v>41</v>
      </c>
      <c r="C353" s="75" t="s">
        <v>121</v>
      </c>
      <c r="D353" s="85"/>
      <c r="E353" s="77" t="s">
        <v>47</v>
      </c>
      <c r="F353" s="117">
        <v>4</v>
      </c>
      <c r="G353" s="78"/>
      <c r="H353" s="79">
        <f>ROUND(G353*F353,2)</f>
        <v>0</v>
      </c>
      <c r="I353" s="136"/>
      <c r="J353" s="88"/>
      <c r="K353" s="147"/>
    </row>
    <row r="354" spans="1:11" s="83" customFormat="1" ht="29.25" customHeight="1">
      <c r="A354" s="82" t="s">
        <v>73</v>
      </c>
      <c r="B354" s="89" t="s">
        <v>48</v>
      </c>
      <c r="C354" s="75" t="s">
        <v>74</v>
      </c>
      <c r="D354" s="85"/>
      <c r="E354" s="77" t="s">
        <v>47</v>
      </c>
      <c r="F354" s="117">
        <v>4</v>
      </c>
      <c r="G354" s="78"/>
      <c r="H354" s="79">
        <f>ROUND(G354*F354,2)</f>
        <v>0</v>
      </c>
      <c r="I354" s="136"/>
      <c r="J354" s="88"/>
      <c r="K354" s="147"/>
    </row>
    <row r="355" spans="1:8" ht="36" customHeight="1">
      <c r="A355" s="17"/>
      <c r="B355" s="11"/>
      <c r="C355" s="32" t="s">
        <v>24</v>
      </c>
      <c r="D355" s="9"/>
      <c r="E355" s="8"/>
      <c r="F355" s="130"/>
      <c r="G355" s="17"/>
      <c r="H355" s="20"/>
    </row>
    <row r="356" spans="1:11" s="83" customFormat="1" ht="43.5" customHeight="1">
      <c r="A356" s="82" t="s">
        <v>75</v>
      </c>
      <c r="B356" s="74" t="s">
        <v>397</v>
      </c>
      <c r="C356" s="75" t="s">
        <v>124</v>
      </c>
      <c r="D356" s="85" t="s">
        <v>262</v>
      </c>
      <c r="E356" s="77" t="s">
        <v>47</v>
      </c>
      <c r="F356" s="117">
        <v>5</v>
      </c>
      <c r="G356" s="78"/>
      <c r="H356" s="79">
        <f>ROUND(G356*F356,2)</f>
        <v>0</v>
      </c>
      <c r="I356" s="135"/>
      <c r="J356" s="88"/>
      <c r="K356" s="147"/>
    </row>
    <row r="357" spans="1:11" s="81" customFormat="1" ht="30" customHeight="1">
      <c r="A357" s="82" t="s">
        <v>76</v>
      </c>
      <c r="B357" s="74" t="s">
        <v>398</v>
      </c>
      <c r="C357" s="75" t="s">
        <v>129</v>
      </c>
      <c r="D357" s="85" t="s">
        <v>262</v>
      </c>
      <c r="E357" s="77"/>
      <c r="F357" s="95"/>
      <c r="G357" s="87"/>
      <c r="H357" s="96"/>
      <c r="I357" s="135"/>
      <c r="J357" s="146"/>
      <c r="K357" s="147"/>
    </row>
    <row r="358" spans="1:11" s="83" customFormat="1" ht="30" customHeight="1">
      <c r="A358" s="82" t="s">
        <v>77</v>
      </c>
      <c r="B358" s="89" t="s">
        <v>41</v>
      </c>
      <c r="C358" s="75" t="s">
        <v>266</v>
      </c>
      <c r="D358" s="85"/>
      <c r="E358" s="77" t="s">
        <v>47</v>
      </c>
      <c r="F358" s="117">
        <v>2</v>
      </c>
      <c r="G358" s="78"/>
      <c r="H358" s="79">
        <f>ROUND(G358*F358,2)</f>
        <v>0</v>
      </c>
      <c r="I358" s="135"/>
      <c r="J358" s="88"/>
      <c r="K358" s="147"/>
    </row>
    <row r="359" spans="1:11" s="83" customFormat="1" ht="30" customHeight="1">
      <c r="A359" s="82" t="s">
        <v>106</v>
      </c>
      <c r="B359" s="74" t="s">
        <v>399</v>
      </c>
      <c r="C359" s="75" t="s">
        <v>135</v>
      </c>
      <c r="D359" s="85" t="s">
        <v>262</v>
      </c>
      <c r="E359" s="77" t="s">
        <v>47</v>
      </c>
      <c r="F359" s="117">
        <v>3</v>
      </c>
      <c r="G359" s="78"/>
      <c r="H359" s="79">
        <f>ROUND(G359*F359,2)</f>
        <v>0</v>
      </c>
      <c r="I359" s="135"/>
      <c r="J359" s="88"/>
      <c r="K359" s="147"/>
    </row>
    <row r="360" spans="1:8" ht="36" customHeight="1">
      <c r="A360" s="17"/>
      <c r="B360" s="14"/>
      <c r="C360" s="32" t="s">
        <v>25</v>
      </c>
      <c r="D360" s="9"/>
      <c r="E360" s="6"/>
      <c r="F360" s="131"/>
      <c r="G360" s="17"/>
      <c r="H360" s="20"/>
    </row>
    <row r="361" spans="1:11" s="81" customFormat="1" ht="30" customHeight="1">
      <c r="A361" s="84" t="s">
        <v>80</v>
      </c>
      <c r="B361" s="74" t="s">
        <v>400</v>
      </c>
      <c r="C361" s="75" t="s">
        <v>81</v>
      </c>
      <c r="D361" s="85" t="s">
        <v>269</v>
      </c>
      <c r="E361" s="77"/>
      <c r="F361" s="86"/>
      <c r="G361" s="87"/>
      <c r="H361" s="79"/>
      <c r="I361" s="135"/>
      <c r="J361" s="146"/>
      <c r="K361" s="147"/>
    </row>
    <row r="362" spans="1:11" s="83" customFormat="1" ht="30" customHeight="1">
      <c r="A362" s="84" t="s">
        <v>270</v>
      </c>
      <c r="B362" s="89" t="s">
        <v>41</v>
      </c>
      <c r="C362" s="75" t="s">
        <v>271</v>
      </c>
      <c r="D362" s="85"/>
      <c r="E362" s="77" t="s">
        <v>40</v>
      </c>
      <c r="F362" s="117">
        <v>550</v>
      </c>
      <c r="G362" s="78"/>
      <c r="H362" s="79">
        <f>ROUND(G362*F362,2)</f>
        <v>0</v>
      </c>
      <c r="I362" s="138"/>
      <c r="J362" s="88"/>
      <c r="K362" s="147"/>
    </row>
    <row r="363" spans="1:11" s="83" customFormat="1" ht="30" customHeight="1">
      <c r="A363" s="84" t="s">
        <v>82</v>
      </c>
      <c r="B363" s="89" t="s">
        <v>48</v>
      </c>
      <c r="C363" s="75" t="s">
        <v>272</v>
      </c>
      <c r="D363" s="85"/>
      <c r="E363" s="77" t="s">
        <v>40</v>
      </c>
      <c r="F363" s="117">
        <v>200</v>
      </c>
      <c r="G363" s="106"/>
      <c r="H363" s="79">
        <f>ROUND(G363*F363,2)</f>
        <v>0</v>
      </c>
      <c r="I363" s="135"/>
      <c r="J363" s="88"/>
      <c r="K363" s="147"/>
    </row>
    <row r="364" spans="1:11" s="38" customFormat="1" ht="45" customHeight="1" thickBot="1">
      <c r="A364" s="39"/>
      <c r="B364" s="34" t="s">
        <v>122</v>
      </c>
      <c r="C364" s="176" t="str">
        <f>C311</f>
        <v>GREY STREET - KIMBERLY AVENUE TO CONCORDIA AVENUE, REHABILITATION</v>
      </c>
      <c r="D364" s="177"/>
      <c r="E364" s="177"/>
      <c r="F364" s="178"/>
      <c r="G364" s="39" t="s">
        <v>17</v>
      </c>
      <c r="H364" s="39">
        <f>SUM(H311:H363)</f>
        <v>0</v>
      </c>
      <c r="J364" s="145"/>
      <c r="K364" s="145"/>
    </row>
    <row r="365" spans="1:11" s="38" customFormat="1" ht="45" customHeight="1" thickTop="1">
      <c r="A365" s="36"/>
      <c r="B365" s="35" t="s">
        <v>138</v>
      </c>
      <c r="C365" s="179" t="s">
        <v>511</v>
      </c>
      <c r="D365" s="180"/>
      <c r="E365" s="180"/>
      <c r="F365" s="181"/>
      <c r="G365" s="36"/>
      <c r="H365" s="37"/>
      <c r="J365" s="145"/>
      <c r="K365" s="145"/>
    </row>
    <row r="366" spans="1:8" ht="36" customHeight="1">
      <c r="A366" s="17"/>
      <c r="B366" s="14"/>
      <c r="C366" s="31" t="s">
        <v>19</v>
      </c>
      <c r="D366" s="9"/>
      <c r="E366" s="7" t="s">
        <v>2</v>
      </c>
      <c r="F366" s="130" t="s">
        <v>2</v>
      </c>
      <c r="G366" s="17" t="s">
        <v>2</v>
      </c>
      <c r="H366" s="20"/>
    </row>
    <row r="367" spans="1:11" s="81" customFormat="1" ht="30" customHeight="1">
      <c r="A367" s="82" t="s">
        <v>158</v>
      </c>
      <c r="B367" s="74" t="s">
        <v>139</v>
      </c>
      <c r="C367" s="75" t="s">
        <v>159</v>
      </c>
      <c r="D367" s="76" t="s">
        <v>434</v>
      </c>
      <c r="E367" s="77" t="s">
        <v>38</v>
      </c>
      <c r="F367" s="117">
        <v>1150</v>
      </c>
      <c r="G367" s="78"/>
      <c r="H367" s="79">
        <f>ROUND(G367*F367,2)</f>
        <v>0</v>
      </c>
      <c r="I367" s="135"/>
      <c r="J367" s="146"/>
      <c r="K367" s="147"/>
    </row>
    <row r="368" spans="1:11" s="83" customFormat="1" ht="30" customHeight="1">
      <c r="A368" s="73" t="s">
        <v>160</v>
      </c>
      <c r="B368" s="74" t="s">
        <v>519</v>
      </c>
      <c r="C368" s="75" t="s">
        <v>161</v>
      </c>
      <c r="D368" s="76" t="s">
        <v>434</v>
      </c>
      <c r="E368" s="77" t="s">
        <v>40</v>
      </c>
      <c r="F368" s="117">
        <v>2550</v>
      </c>
      <c r="G368" s="78"/>
      <c r="H368" s="79">
        <f>ROUND(G368*F368,2)</f>
        <v>0</v>
      </c>
      <c r="I368" s="135"/>
      <c r="J368" s="88"/>
      <c r="K368" s="147"/>
    </row>
    <row r="369" spans="1:11" s="81" customFormat="1" ht="32.25" customHeight="1">
      <c r="A369" s="73" t="s">
        <v>162</v>
      </c>
      <c r="B369" s="74" t="s">
        <v>402</v>
      </c>
      <c r="C369" s="75" t="s">
        <v>164</v>
      </c>
      <c r="D369" s="76" t="s">
        <v>434</v>
      </c>
      <c r="E369" s="77"/>
      <c r="F369" s="86"/>
      <c r="G369" s="87"/>
      <c r="H369" s="79"/>
      <c r="I369" s="135"/>
      <c r="J369" s="146"/>
      <c r="K369" s="147"/>
    </row>
    <row r="370" spans="1:11" s="81" customFormat="1" ht="30" customHeight="1">
      <c r="A370" s="82" t="s">
        <v>507</v>
      </c>
      <c r="B370" s="89" t="s">
        <v>41</v>
      </c>
      <c r="C370" s="75" t="s">
        <v>508</v>
      </c>
      <c r="D370" s="85" t="s">
        <v>2</v>
      </c>
      <c r="E370" s="77" t="s">
        <v>42</v>
      </c>
      <c r="F370" s="117">
        <v>2500</v>
      </c>
      <c r="G370" s="78"/>
      <c r="H370" s="79">
        <f>ROUND(G370*F370,2)</f>
        <v>0</v>
      </c>
      <c r="I370" s="135"/>
      <c r="J370" s="146"/>
      <c r="K370" s="147"/>
    </row>
    <row r="371" spans="1:11" s="81" customFormat="1" ht="45" customHeight="1">
      <c r="A371" s="73" t="s">
        <v>43</v>
      </c>
      <c r="B371" s="74" t="s">
        <v>403</v>
      </c>
      <c r="C371" s="75" t="s">
        <v>44</v>
      </c>
      <c r="D371" s="76" t="s">
        <v>434</v>
      </c>
      <c r="E371" s="77" t="s">
        <v>38</v>
      </c>
      <c r="F371" s="117">
        <v>400</v>
      </c>
      <c r="G371" s="78"/>
      <c r="H371" s="79">
        <f>ROUND(G371*F371,2)</f>
        <v>0</v>
      </c>
      <c r="I371" s="135"/>
      <c r="J371" s="146"/>
      <c r="K371" s="147"/>
    </row>
    <row r="372" spans="1:11" s="83" customFormat="1" ht="30" customHeight="1">
      <c r="A372" s="82" t="s">
        <v>45</v>
      </c>
      <c r="B372" s="74" t="s">
        <v>404</v>
      </c>
      <c r="C372" s="75" t="s">
        <v>46</v>
      </c>
      <c r="D372" s="76" t="s">
        <v>434</v>
      </c>
      <c r="E372" s="77" t="s">
        <v>40</v>
      </c>
      <c r="F372" s="117">
        <v>1250</v>
      </c>
      <c r="G372" s="78"/>
      <c r="H372" s="79">
        <f>ROUND(G372*F372,2)</f>
        <v>0</v>
      </c>
      <c r="I372" s="135"/>
      <c r="J372" s="88"/>
      <c r="K372" s="147"/>
    </row>
    <row r="373" spans="1:11" s="83" customFormat="1" ht="29.25" customHeight="1">
      <c r="A373" s="73" t="s">
        <v>167</v>
      </c>
      <c r="B373" s="74" t="s">
        <v>405</v>
      </c>
      <c r="C373" s="75" t="s">
        <v>169</v>
      </c>
      <c r="D373" s="85" t="s">
        <v>170</v>
      </c>
      <c r="E373" s="77" t="s">
        <v>40</v>
      </c>
      <c r="F373" s="117">
        <v>2550</v>
      </c>
      <c r="G373" s="78"/>
      <c r="H373" s="79">
        <f>ROUND(G373*F373,2)</f>
        <v>0</v>
      </c>
      <c r="I373" s="135"/>
      <c r="J373" s="88"/>
      <c r="K373" s="147"/>
    </row>
    <row r="374" spans="1:11" s="83" customFormat="1" ht="29.25" customHeight="1">
      <c r="A374" s="73" t="s">
        <v>171</v>
      </c>
      <c r="B374" s="74" t="s">
        <v>406</v>
      </c>
      <c r="C374" s="75" t="s">
        <v>173</v>
      </c>
      <c r="D374" s="85" t="s">
        <v>174</v>
      </c>
      <c r="E374" s="77" t="s">
        <v>40</v>
      </c>
      <c r="F374" s="117">
        <v>2550</v>
      </c>
      <c r="G374" s="78"/>
      <c r="H374" s="79">
        <f>ROUND(G374*F374,2)</f>
        <v>0</v>
      </c>
      <c r="I374" s="135"/>
      <c r="J374" s="88"/>
      <c r="K374" s="147"/>
    </row>
    <row r="375" spans="1:8" ht="36" customHeight="1">
      <c r="A375" s="17"/>
      <c r="B375" s="14"/>
      <c r="C375" s="32" t="s">
        <v>20</v>
      </c>
      <c r="D375" s="9"/>
      <c r="E375" s="6"/>
      <c r="F375" s="131"/>
      <c r="G375" s="17"/>
      <c r="H375" s="20"/>
    </row>
    <row r="376" spans="1:11" s="81" customFormat="1" ht="30" customHeight="1">
      <c r="A376" s="84" t="s">
        <v>90</v>
      </c>
      <c r="B376" s="74" t="s">
        <v>407</v>
      </c>
      <c r="C376" s="75" t="s">
        <v>92</v>
      </c>
      <c r="D376" s="76" t="s">
        <v>434</v>
      </c>
      <c r="E376" s="77"/>
      <c r="F376" s="86"/>
      <c r="G376" s="87"/>
      <c r="H376" s="79"/>
      <c r="I376" s="135"/>
      <c r="J376" s="146"/>
      <c r="K376" s="147"/>
    </row>
    <row r="377" spans="1:11" s="83" customFormat="1" ht="30" customHeight="1">
      <c r="A377" s="84" t="s">
        <v>93</v>
      </c>
      <c r="B377" s="89" t="s">
        <v>41</v>
      </c>
      <c r="C377" s="75" t="s">
        <v>94</v>
      </c>
      <c r="D377" s="85" t="s">
        <v>2</v>
      </c>
      <c r="E377" s="77" t="s">
        <v>40</v>
      </c>
      <c r="F377" s="117">
        <v>2400</v>
      </c>
      <c r="G377" s="78"/>
      <c r="H377" s="79">
        <f>ROUND(G377*F377,2)</f>
        <v>0</v>
      </c>
      <c r="I377" s="135"/>
      <c r="J377" s="88"/>
      <c r="K377" s="147"/>
    </row>
    <row r="378" spans="1:11" s="83" customFormat="1" ht="30" customHeight="1">
      <c r="A378" s="84" t="s">
        <v>54</v>
      </c>
      <c r="B378" s="74" t="s">
        <v>408</v>
      </c>
      <c r="C378" s="75" t="s">
        <v>55</v>
      </c>
      <c r="D378" s="85" t="s">
        <v>437</v>
      </c>
      <c r="E378" s="77"/>
      <c r="F378" s="86"/>
      <c r="G378" s="87"/>
      <c r="H378" s="79"/>
      <c r="I378" s="135"/>
      <c r="J378" s="88"/>
      <c r="K378" s="147"/>
    </row>
    <row r="379" spans="1:12" s="83" customFormat="1" ht="30" customHeight="1">
      <c r="A379" s="84" t="s">
        <v>56</v>
      </c>
      <c r="B379" s="89" t="s">
        <v>41</v>
      </c>
      <c r="C379" s="75" t="s">
        <v>57</v>
      </c>
      <c r="D379" s="85" t="s">
        <v>2</v>
      </c>
      <c r="E379" s="77" t="s">
        <v>47</v>
      </c>
      <c r="F379" s="104">
        <v>200</v>
      </c>
      <c r="G379" s="105"/>
      <c r="H379" s="79">
        <f>ROUND(G379*F379,2)</f>
        <v>0</v>
      </c>
      <c r="I379" s="140"/>
      <c r="J379" s="149"/>
      <c r="K379" s="88"/>
      <c r="L379" s="80"/>
    </row>
    <row r="380" spans="1:11" s="81" customFormat="1" ht="30" customHeight="1">
      <c r="A380" s="84" t="s">
        <v>178</v>
      </c>
      <c r="B380" s="74" t="s">
        <v>409</v>
      </c>
      <c r="C380" s="75" t="s">
        <v>60</v>
      </c>
      <c r="D380" s="85" t="s">
        <v>180</v>
      </c>
      <c r="E380" s="77"/>
      <c r="F380" s="86"/>
      <c r="G380" s="87"/>
      <c r="H380" s="79"/>
      <c r="I380" s="135"/>
      <c r="J380" s="146"/>
      <c r="K380" s="147"/>
    </row>
    <row r="381" spans="1:11" s="83" customFormat="1" ht="30" customHeight="1">
      <c r="A381" s="84" t="s">
        <v>181</v>
      </c>
      <c r="B381" s="89" t="s">
        <v>41</v>
      </c>
      <c r="C381" s="75" t="s">
        <v>182</v>
      </c>
      <c r="D381" s="85" t="s">
        <v>61</v>
      </c>
      <c r="E381" s="77"/>
      <c r="F381" s="86"/>
      <c r="G381" s="87"/>
      <c r="H381" s="79"/>
      <c r="I381" s="135"/>
      <c r="J381" s="88"/>
      <c r="K381" s="147"/>
    </row>
    <row r="382" spans="1:11" s="83" customFormat="1" ht="30" customHeight="1">
      <c r="A382" s="84" t="s">
        <v>183</v>
      </c>
      <c r="B382" s="91" t="s">
        <v>184</v>
      </c>
      <c r="C382" s="75" t="s">
        <v>185</v>
      </c>
      <c r="D382" s="85"/>
      <c r="E382" s="77" t="s">
        <v>40</v>
      </c>
      <c r="F382" s="117">
        <v>20</v>
      </c>
      <c r="G382" s="78"/>
      <c r="H382" s="79">
        <f>ROUND(G382*F382,2)</f>
        <v>0</v>
      </c>
      <c r="I382" s="139"/>
      <c r="J382" s="88"/>
      <c r="K382" s="147"/>
    </row>
    <row r="383" spans="1:11" s="83" customFormat="1" ht="30" customHeight="1">
      <c r="A383" s="84" t="s">
        <v>186</v>
      </c>
      <c r="B383" s="91" t="s">
        <v>187</v>
      </c>
      <c r="C383" s="75" t="s">
        <v>188</v>
      </c>
      <c r="D383" s="85"/>
      <c r="E383" s="77" t="s">
        <v>40</v>
      </c>
      <c r="F383" s="117">
        <v>100</v>
      </c>
      <c r="G383" s="78"/>
      <c r="H383" s="79">
        <f>ROUND(G383*F383,2)</f>
        <v>0</v>
      </c>
      <c r="I383" s="135"/>
      <c r="J383" s="88"/>
      <c r="K383" s="147"/>
    </row>
    <row r="384" spans="1:11" s="83" customFormat="1" ht="30" customHeight="1">
      <c r="A384" s="84" t="s">
        <v>189</v>
      </c>
      <c r="B384" s="91" t="s">
        <v>190</v>
      </c>
      <c r="C384" s="75" t="s">
        <v>191</v>
      </c>
      <c r="D384" s="85" t="s">
        <v>2</v>
      </c>
      <c r="E384" s="77" t="s">
        <v>40</v>
      </c>
      <c r="F384" s="117">
        <v>350</v>
      </c>
      <c r="G384" s="78"/>
      <c r="H384" s="79">
        <f>ROUND(G384*F384,2)</f>
        <v>0</v>
      </c>
      <c r="I384" s="137"/>
      <c r="J384" s="88"/>
      <c r="K384" s="147"/>
    </row>
    <row r="385" spans="1:11" s="81" customFormat="1" ht="30" customHeight="1">
      <c r="A385" s="84" t="s">
        <v>372</v>
      </c>
      <c r="B385" s="74" t="s">
        <v>410</v>
      </c>
      <c r="C385" s="75" t="s">
        <v>374</v>
      </c>
      <c r="D385" s="85" t="s">
        <v>180</v>
      </c>
      <c r="E385" s="77" t="s">
        <v>40</v>
      </c>
      <c r="F385" s="117">
        <v>10</v>
      </c>
      <c r="G385" s="78"/>
      <c r="H385" s="79">
        <f>ROUND(G385*F385,2)</f>
        <v>0</v>
      </c>
      <c r="I385" s="135"/>
      <c r="J385" s="146"/>
      <c r="K385" s="147"/>
    </row>
    <row r="386" spans="1:11" s="83" customFormat="1" ht="30" customHeight="1">
      <c r="A386" s="84" t="s">
        <v>331</v>
      </c>
      <c r="B386" s="74" t="s">
        <v>411</v>
      </c>
      <c r="C386" s="75" t="s">
        <v>333</v>
      </c>
      <c r="D386" s="85" t="s">
        <v>180</v>
      </c>
      <c r="E386" s="77" t="s">
        <v>40</v>
      </c>
      <c r="F386" s="117">
        <v>10</v>
      </c>
      <c r="G386" s="78"/>
      <c r="H386" s="79">
        <f>ROUND(G386*F386,2)</f>
        <v>0</v>
      </c>
      <c r="I386" s="135"/>
      <c r="J386" s="88"/>
      <c r="K386" s="147"/>
    </row>
    <row r="387" spans="1:11" s="83" customFormat="1" ht="30" customHeight="1">
      <c r="A387" s="84" t="s">
        <v>192</v>
      </c>
      <c r="B387" s="74" t="s">
        <v>412</v>
      </c>
      <c r="C387" s="75" t="s">
        <v>64</v>
      </c>
      <c r="D387" s="85" t="s">
        <v>194</v>
      </c>
      <c r="E387" s="77"/>
      <c r="F387" s="86"/>
      <c r="G387" s="87"/>
      <c r="H387" s="79"/>
      <c r="I387" s="135"/>
      <c r="J387" s="88"/>
      <c r="K387" s="147"/>
    </row>
    <row r="388" spans="1:11" s="83" customFormat="1" ht="30" customHeight="1">
      <c r="A388" s="84" t="s">
        <v>195</v>
      </c>
      <c r="B388" s="89" t="s">
        <v>41</v>
      </c>
      <c r="C388" s="75" t="s">
        <v>196</v>
      </c>
      <c r="D388" s="85" t="s">
        <v>197</v>
      </c>
      <c r="E388" s="77"/>
      <c r="F388" s="86"/>
      <c r="G388" s="79"/>
      <c r="H388" s="79"/>
      <c r="I388" s="135"/>
      <c r="J388" s="88"/>
      <c r="K388" s="147"/>
    </row>
    <row r="389" spans="1:11" s="83" customFormat="1" ht="30" customHeight="1">
      <c r="A389" s="84" t="s">
        <v>198</v>
      </c>
      <c r="B389" s="91" t="s">
        <v>184</v>
      </c>
      <c r="C389" s="75" t="s">
        <v>199</v>
      </c>
      <c r="D389" s="85"/>
      <c r="E389" s="77" t="s">
        <v>62</v>
      </c>
      <c r="F389" s="117">
        <v>12</v>
      </c>
      <c r="G389" s="78"/>
      <c r="H389" s="79">
        <f>ROUND(G389*F389,2)</f>
        <v>0</v>
      </c>
      <c r="I389" s="139"/>
      <c r="J389" s="88"/>
      <c r="K389" s="147"/>
    </row>
    <row r="390" spans="1:11" s="83" customFormat="1" ht="30" customHeight="1">
      <c r="A390" s="84" t="s">
        <v>202</v>
      </c>
      <c r="B390" s="89" t="s">
        <v>48</v>
      </c>
      <c r="C390" s="75" t="s">
        <v>203</v>
      </c>
      <c r="D390" s="85" t="s">
        <v>204</v>
      </c>
      <c r="E390" s="77" t="s">
        <v>62</v>
      </c>
      <c r="F390" s="117">
        <v>15</v>
      </c>
      <c r="G390" s="78"/>
      <c r="H390" s="79">
        <f>ROUND(G390*F390,2)</f>
        <v>0</v>
      </c>
      <c r="I390" s="135"/>
      <c r="J390" s="88"/>
      <c r="K390" s="147"/>
    </row>
    <row r="391" spans="1:11" s="83" customFormat="1" ht="30" customHeight="1">
      <c r="A391" s="84" t="s">
        <v>443</v>
      </c>
      <c r="B391" s="89" t="s">
        <v>63</v>
      </c>
      <c r="C391" s="75" t="s">
        <v>444</v>
      </c>
      <c r="D391" s="85" t="s">
        <v>205</v>
      </c>
      <c r="E391" s="77" t="s">
        <v>62</v>
      </c>
      <c r="F391" s="117">
        <v>15</v>
      </c>
      <c r="G391" s="78"/>
      <c r="H391" s="79">
        <f>ROUND(G391*F391,2)</f>
        <v>0</v>
      </c>
      <c r="I391" s="135"/>
      <c r="J391" s="88"/>
      <c r="K391" s="147"/>
    </row>
    <row r="392" spans="1:11" s="83" customFormat="1" ht="30" customHeight="1">
      <c r="A392" s="84" t="s">
        <v>210</v>
      </c>
      <c r="B392" s="74" t="s">
        <v>413</v>
      </c>
      <c r="C392" s="75" t="s">
        <v>212</v>
      </c>
      <c r="D392" s="92" t="s">
        <v>458</v>
      </c>
      <c r="E392" s="77" t="s">
        <v>47</v>
      </c>
      <c r="F392" s="117">
        <v>6</v>
      </c>
      <c r="G392" s="78"/>
      <c r="H392" s="79">
        <f>ROUND(G392*F392,2)</f>
        <v>0</v>
      </c>
      <c r="I392" s="135"/>
      <c r="J392" s="88"/>
      <c r="K392" s="147"/>
    </row>
    <row r="393" spans="1:8" ht="36" customHeight="1">
      <c r="A393" s="17"/>
      <c r="B393" s="5"/>
      <c r="C393" s="32" t="s">
        <v>21</v>
      </c>
      <c r="D393" s="9"/>
      <c r="E393" s="7"/>
      <c r="F393" s="130"/>
      <c r="G393" s="17"/>
      <c r="H393" s="20"/>
    </row>
    <row r="394" spans="1:11" s="81" customFormat="1" ht="43.5" customHeight="1">
      <c r="A394" s="82" t="s">
        <v>68</v>
      </c>
      <c r="B394" s="74" t="s">
        <v>414</v>
      </c>
      <c r="C394" s="75" t="s">
        <v>69</v>
      </c>
      <c r="D394" s="92" t="s">
        <v>485</v>
      </c>
      <c r="E394" s="77"/>
      <c r="F394" s="95"/>
      <c r="G394" s="87"/>
      <c r="H394" s="96"/>
      <c r="I394" s="135"/>
      <c r="J394" s="146"/>
      <c r="K394" s="147"/>
    </row>
    <row r="395" spans="1:11" s="81" customFormat="1" ht="56.25" customHeight="1">
      <c r="A395" s="82" t="s">
        <v>216</v>
      </c>
      <c r="B395" s="89" t="s">
        <v>41</v>
      </c>
      <c r="C395" s="75" t="s">
        <v>537</v>
      </c>
      <c r="D395" s="85" t="s">
        <v>108</v>
      </c>
      <c r="E395" s="77" t="s">
        <v>62</v>
      </c>
      <c r="F395" s="117">
        <v>500</v>
      </c>
      <c r="G395" s="78"/>
      <c r="H395" s="79">
        <f>ROUND(G395*F395,2)</f>
        <v>0</v>
      </c>
      <c r="I395" s="135"/>
      <c r="J395" s="146"/>
      <c r="K395" s="147"/>
    </row>
    <row r="396" spans="1:11" s="81" customFormat="1" ht="56.25" customHeight="1">
      <c r="A396" s="82" t="s">
        <v>216</v>
      </c>
      <c r="B396" s="89" t="s">
        <v>48</v>
      </c>
      <c r="C396" s="75" t="s">
        <v>538</v>
      </c>
      <c r="D396" s="85" t="s">
        <v>108</v>
      </c>
      <c r="E396" s="77" t="s">
        <v>62</v>
      </c>
      <c r="F396" s="117">
        <v>40</v>
      </c>
      <c r="G396" s="78"/>
      <c r="H396" s="79">
        <f>ROUND(G396*F396,2)</f>
        <v>0</v>
      </c>
      <c r="I396" s="135"/>
      <c r="J396" s="146"/>
      <c r="K396" s="147"/>
    </row>
    <row r="397" spans="1:11" s="81" customFormat="1" ht="56.25" customHeight="1">
      <c r="A397" s="82" t="s">
        <v>217</v>
      </c>
      <c r="B397" s="89" t="s">
        <v>63</v>
      </c>
      <c r="C397" s="75" t="s">
        <v>218</v>
      </c>
      <c r="D397" s="85" t="s">
        <v>219</v>
      </c>
      <c r="E397" s="77" t="s">
        <v>62</v>
      </c>
      <c r="F397" s="117">
        <v>40</v>
      </c>
      <c r="G397" s="78"/>
      <c r="H397" s="79">
        <f>ROUND(G397*F397,2)</f>
        <v>0</v>
      </c>
      <c r="I397" s="135"/>
      <c r="J397" s="146"/>
      <c r="K397" s="147"/>
    </row>
    <row r="398" spans="1:11" s="81" customFormat="1" ht="56.25" customHeight="1">
      <c r="A398" s="82" t="s">
        <v>220</v>
      </c>
      <c r="B398" s="89" t="s">
        <v>79</v>
      </c>
      <c r="C398" s="75" t="s">
        <v>490</v>
      </c>
      <c r="D398" s="85" t="s">
        <v>221</v>
      </c>
      <c r="E398" s="77" t="s">
        <v>62</v>
      </c>
      <c r="F398" s="117">
        <v>40</v>
      </c>
      <c r="G398" s="78"/>
      <c r="H398" s="79">
        <f>ROUND(G398*F398,2)</f>
        <v>0</v>
      </c>
      <c r="I398" s="135"/>
      <c r="J398" s="146"/>
      <c r="K398" s="147"/>
    </row>
    <row r="399" spans="1:11" s="81" customFormat="1" ht="56.25" customHeight="1">
      <c r="A399" s="82" t="s">
        <v>222</v>
      </c>
      <c r="B399" s="89" t="s">
        <v>83</v>
      </c>
      <c r="C399" s="75" t="s">
        <v>223</v>
      </c>
      <c r="D399" s="85" t="s">
        <v>224</v>
      </c>
      <c r="E399" s="77" t="s">
        <v>62</v>
      </c>
      <c r="F399" s="117">
        <v>15</v>
      </c>
      <c r="G399" s="78"/>
      <c r="H399" s="79">
        <f>ROUND(G399*F399,2)</f>
        <v>0</v>
      </c>
      <c r="I399" s="135"/>
      <c r="J399" s="146"/>
      <c r="K399" s="147"/>
    </row>
    <row r="400" spans="1:11" s="83" customFormat="1" ht="43.5" customHeight="1">
      <c r="A400" s="82" t="s">
        <v>225</v>
      </c>
      <c r="B400" s="74" t="s">
        <v>415</v>
      </c>
      <c r="C400" s="75" t="s">
        <v>227</v>
      </c>
      <c r="D400" s="92" t="s">
        <v>447</v>
      </c>
      <c r="E400" s="93"/>
      <c r="F400" s="86"/>
      <c r="G400" s="87"/>
      <c r="H400" s="96"/>
      <c r="I400" s="135"/>
      <c r="J400" s="88"/>
      <c r="K400" s="147"/>
    </row>
    <row r="401" spans="1:11" s="83" customFormat="1" ht="30" customHeight="1">
      <c r="A401" s="82" t="s">
        <v>228</v>
      </c>
      <c r="B401" s="89" t="s">
        <v>41</v>
      </c>
      <c r="C401" s="75" t="s">
        <v>67</v>
      </c>
      <c r="D401" s="85"/>
      <c r="E401" s="77"/>
      <c r="F401" s="86"/>
      <c r="G401" s="87"/>
      <c r="H401" s="96"/>
      <c r="I401" s="135"/>
      <c r="J401" s="88"/>
      <c r="K401" s="147"/>
    </row>
    <row r="402" spans="1:11" s="83" customFormat="1" ht="30" customHeight="1">
      <c r="A402" s="82" t="s">
        <v>229</v>
      </c>
      <c r="B402" s="91" t="s">
        <v>184</v>
      </c>
      <c r="C402" s="75" t="s">
        <v>230</v>
      </c>
      <c r="D402" s="85"/>
      <c r="E402" s="77" t="s">
        <v>42</v>
      </c>
      <c r="F402" s="117">
        <v>280</v>
      </c>
      <c r="G402" s="78"/>
      <c r="H402" s="79">
        <f>ROUND(G402*F402,2)</f>
        <v>0</v>
      </c>
      <c r="I402" s="135"/>
      <c r="J402" s="88"/>
      <c r="K402" s="147"/>
    </row>
    <row r="403" spans="1:11" s="83" customFormat="1" ht="30" customHeight="1">
      <c r="A403" s="82" t="s">
        <v>231</v>
      </c>
      <c r="B403" s="89" t="s">
        <v>48</v>
      </c>
      <c r="C403" s="75" t="s">
        <v>101</v>
      </c>
      <c r="D403" s="85"/>
      <c r="E403" s="77"/>
      <c r="F403" s="86"/>
      <c r="G403" s="87"/>
      <c r="H403" s="96"/>
      <c r="I403" s="135"/>
      <c r="J403" s="88"/>
      <c r="K403" s="147"/>
    </row>
    <row r="404" spans="1:11" s="83" customFormat="1" ht="30" customHeight="1">
      <c r="A404" s="82" t="s">
        <v>232</v>
      </c>
      <c r="B404" s="91" t="s">
        <v>184</v>
      </c>
      <c r="C404" s="75" t="s">
        <v>230</v>
      </c>
      <c r="D404" s="85"/>
      <c r="E404" s="77" t="s">
        <v>42</v>
      </c>
      <c r="F404" s="117">
        <v>25</v>
      </c>
      <c r="G404" s="78"/>
      <c r="H404" s="79">
        <f>ROUND(G404*F404,2)</f>
        <v>0</v>
      </c>
      <c r="I404" s="135"/>
      <c r="J404" s="88"/>
      <c r="K404" s="147"/>
    </row>
    <row r="405" spans="1:11" s="83" customFormat="1" ht="39.75" customHeight="1">
      <c r="A405" s="82" t="s">
        <v>491</v>
      </c>
      <c r="B405" s="74" t="s">
        <v>416</v>
      </c>
      <c r="C405" s="75" t="s">
        <v>492</v>
      </c>
      <c r="D405" s="92" t="s">
        <v>447</v>
      </c>
      <c r="E405" s="77" t="s">
        <v>42</v>
      </c>
      <c r="F405" s="117">
        <v>330</v>
      </c>
      <c r="G405" s="78"/>
      <c r="H405" s="79">
        <f>ROUND(G405*F405,2)</f>
        <v>0</v>
      </c>
      <c r="I405" s="135"/>
      <c r="J405" s="88"/>
      <c r="K405" s="147"/>
    </row>
    <row r="406" spans="1:8" ht="36" customHeight="1">
      <c r="A406" s="17"/>
      <c r="B406" s="5"/>
      <c r="C406" s="32" t="s">
        <v>22</v>
      </c>
      <c r="D406" s="9"/>
      <c r="E406" s="8"/>
      <c r="F406" s="130"/>
      <c r="G406" s="17"/>
      <c r="H406" s="20"/>
    </row>
    <row r="407" spans="1:11" s="81" customFormat="1" ht="30" customHeight="1">
      <c r="A407" s="82" t="s">
        <v>70</v>
      </c>
      <c r="B407" s="74" t="s">
        <v>417</v>
      </c>
      <c r="C407" s="75" t="s">
        <v>71</v>
      </c>
      <c r="D407" s="85" t="s">
        <v>234</v>
      </c>
      <c r="E407" s="77" t="s">
        <v>62</v>
      </c>
      <c r="F407" s="117">
        <v>300</v>
      </c>
      <c r="G407" s="78"/>
      <c r="H407" s="79">
        <f>ROUND(G407*F407,2)</f>
        <v>0</v>
      </c>
      <c r="I407" s="135"/>
      <c r="J407" s="146"/>
      <c r="K407" s="147"/>
    </row>
    <row r="408" spans="1:8" ht="48" customHeight="1">
      <c r="A408" s="17"/>
      <c r="B408" s="5"/>
      <c r="C408" s="32" t="s">
        <v>23</v>
      </c>
      <c r="D408" s="9"/>
      <c r="E408" s="8"/>
      <c r="F408" s="130"/>
      <c r="G408" s="17"/>
      <c r="H408" s="20"/>
    </row>
    <row r="409" spans="1:11" s="81" customFormat="1" ht="30" customHeight="1">
      <c r="A409" s="82" t="s">
        <v>235</v>
      </c>
      <c r="B409" s="74" t="s">
        <v>418</v>
      </c>
      <c r="C409" s="75" t="s">
        <v>237</v>
      </c>
      <c r="D409" s="85" t="s">
        <v>238</v>
      </c>
      <c r="E409" s="77"/>
      <c r="F409" s="95"/>
      <c r="G409" s="87"/>
      <c r="H409" s="96"/>
      <c r="I409" s="135"/>
      <c r="J409" s="146"/>
      <c r="K409" s="147"/>
    </row>
    <row r="410" spans="1:11" s="81" customFormat="1" ht="30" customHeight="1">
      <c r="A410" s="82" t="s">
        <v>239</v>
      </c>
      <c r="B410" s="89" t="s">
        <v>41</v>
      </c>
      <c r="C410" s="75" t="s">
        <v>504</v>
      </c>
      <c r="D410" s="85"/>
      <c r="E410" s="77" t="s">
        <v>47</v>
      </c>
      <c r="F410" s="117">
        <v>4</v>
      </c>
      <c r="G410" s="78"/>
      <c r="H410" s="79">
        <f>ROUND(G410*F410,2)</f>
        <v>0</v>
      </c>
      <c r="I410" s="135"/>
      <c r="J410" s="146"/>
      <c r="K410" s="147"/>
    </row>
    <row r="411" spans="1:11" s="83" customFormat="1" ht="30" customHeight="1">
      <c r="A411" s="82" t="s">
        <v>240</v>
      </c>
      <c r="B411" s="74" t="s">
        <v>419</v>
      </c>
      <c r="C411" s="75" t="s">
        <v>242</v>
      </c>
      <c r="D411" s="85" t="s">
        <v>238</v>
      </c>
      <c r="E411" s="77"/>
      <c r="F411" s="95"/>
      <c r="G411" s="87"/>
      <c r="H411" s="96"/>
      <c r="I411" s="135"/>
      <c r="J411" s="88"/>
      <c r="K411" s="147"/>
    </row>
    <row r="412" spans="1:11" s="83" customFormat="1" ht="30" customHeight="1">
      <c r="A412" s="82" t="s">
        <v>243</v>
      </c>
      <c r="B412" s="89" t="s">
        <v>41</v>
      </c>
      <c r="C412" s="75" t="s">
        <v>244</v>
      </c>
      <c r="D412" s="85"/>
      <c r="E412" s="77"/>
      <c r="F412" s="95"/>
      <c r="G412" s="87"/>
      <c r="H412" s="96"/>
      <c r="I412" s="135"/>
      <c r="J412" s="88"/>
      <c r="K412" s="147"/>
    </row>
    <row r="413" spans="1:11" s="83" customFormat="1" ht="43.5" customHeight="1">
      <c r="A413" s="82" t="s">
        <v>245</v>
      </c>
      <c r="B413" s="91" t="s">
        <v>184</v>
      </c>
      <c r="C413" s="75" t="s">
        <v>505</v>
      </c>
      <c r="D413" s="85"/>
      <c r="E413" s="77" t="s">
        <v>62</v>
      </c>
      <c r="F413" s="117">
        <v>16</v>
      </c>
      <c r="G413" s="78"/>
      <c r="H413" s="79">
        <f>ROUND(G413*F413,2)</f>
        <v>0</v>
      </c>
      <c r="I413" s="135"/>
      <c r="J413" s="88"/>
      <c r="K413" s="147"/>
    </row>
    <row r="414" spans="1:11" s="83" customFormat="1" ht="30" customHeight="1">
      <c r="A414" s="82" t="s">
        <v>311</v>
      </c>
      <c r="B414" s="74" t="s">
        <v>520</v>
      </c>
      <c r="C414" s="75" t="s">
        <v>313</v>
      </c>
      <c r="D414" s="85" t="s">
        <v>238</v>
      </c>
      <c r="E414" s="77" t="s">
        <v>62</v>
      </c>
      <c r="F414" s="117">
        <v>16</v>
      </c>
      <c r="G414" s="78"/>
      <c r="H414" s="79">
        <f>ROUND(G414*F414,2)</f>
        <v>0</v>
      </c>
      <c r="I414" s="135"/>
      <c r="J414" s="88"/>
      <c r="K414" s="147"/>
    </row>
    <row r="415" spans="1:11" s="99" customFormat="1" ht="43.5" customHeight="1">
      <c r="A415" s="82" t="s">
        <v>115</v>
      </c>
      <c r="B415" s="74" t="s">
        <v>521</v>
      </c>
      <c r="C415" s="98" t="s">
        <v>247</v>
      </c>
      <c r="D415" s="85" t="s">
        <v>238</v>
      </c>
      <c r="E415" s="77"/>
      <c r="F415" s="95"/>
      <c r="G415" s="87"/>
      <c r="H415" s="96"/>
      <c r="I415" s="135"/>
      <c r="J415" s="148"/>
      <c r="K415" s="147"/>
    </row>
    <row r="416" spans="1:11" s="83" customFormat="1" ht="43.5" customHeight="1">
      <c r="A416" s="82" t="s">
        <v>117</v>
      </c>
      <c r="B416" s="89" t="s">
        <v>41</v>
      </c>
      <c r="C416" s="75" t="s">
        <v>118</v>
      </c>
      <c r="D416" s="85"/>
      <c r="E416" s="77" t="s">
        <v>47</v>
      </c>
      <c r="F416" s="117">
        <v>4</v>
      </c>
      <c r="G416" s="78"/>
      <c r="H416" s="79">
        <f>ROUND(G416*F416,2)</f>
        <v>0</v>
      </c>
      <c r="I416" s="136"/>
      <c r="J416" s="88"/>
      <c r="K416" s="147"/>
    </row>
    <row r="417" spans="1:12" s="83" customFormat="1" ht="36" customHeight="1">
      <c r="A417" s="82" t="s">
        <v>119</v>
      </c>
      <c r="B417" s="89" t="s">
        <v>48</v>
      </c>
      <c r="C417" s="75" t="s">
        <v>120</v>
      </c>
      <c r="D417" s="85"/>
      <c r="E417" s="77" t="s">
        <v>47</v>
      </c>
      <c r="F417" s="107">
        <v>4</v>
      </c>
      <c r="G417" s="78"/>
      <c r="H417" s="79">
        <f>ROUND(G417*F417,2)</f>
        <v>0</v>
      </c>
      <c r="I417" s="140"/>
      <c r="J417" s="94"/>
      <c r="K417" s="88"/>
      <c r="L417" s="80"/>
    </row>
    <row r="418" spans="1:11" s="99" customFormat="1" ht="30" customHeight="1">
      <c r="A418" s="82" t="s">
        <v>248</v>
      </c>
      <c r="B418" s="74" t="s">
        <v>522</v>
      </c>
      <c r="C418" s="98" t="s">
        <v>250</v>
      </c>
      <c r="D418" s="85" t="s">
        <v>238</v>
      </c>
      <c r="E418" s="77"/>
      <c r="F418" s="95"/>
      <c r="G418" s="87"/>
      <c r="H418" s="96"/>
      <c r="I418" s="141"/>
      <c r="J418" s="148"/>
      <c r="K418" s="147"/>
    </row>
    <row r="419" spans="1:11" s="99" customFormat="1" ht="30" customHeight="1">
      <c r="A419" s="82" t="s">
        <v>251</v>
      </c>
      <c r="B419" s="89" t="s">
        <v>41</v>
      </c>
      <c r="C419" s="98" t="s">
        <v>252</v>
      </c>
      <c r="D419" s="85"/>
      <c r="E419" s="77"/>
      <c r="F419" s="95"/>
      <c r="G419" s="87"/>
      <c r="H419" s="96"/>
      <c r="I419" s="142"/>
      <c r="J419" s="148"/>
      <c r="K419" s="147"/>
    </row>
    <row r="420" spans="1:11" s="83" customFormat="1" ht="30" customHeight="1">
      <c r="A420" s="82" t="s">
        <v>278</v>
      </c>
      <c r="B420" s="91" t="s">
        <v>184</v>
      </c>
      <c r="C420" s="75" t="s">
        <v>506</v>
      </c>
      <c r="D420" s="85"/>
      <c r="E420" s="77" t="s">
        <v>47</v>
      </c>
      <c r="F420" s="117">
        <v>4</v>
      </c>
      <c r="G420" s="78"/>
      <c r="H420" s="79">
        <f>ROUND(G420*F420,2)</f>
        <v>0</v>
      </c>
      <c r="I420" s="136"/>
      <c r="J420" s="88"/>
      <c r="K420" s="147"/>
    </row>
    <row r="421" spans="1:11" s="81" customFormat="1" ht="30" customHeight="1">
      <c r="A421" s="82" t="s">
        <v>493</v>
      </c>
      <c r="B421" s="74" t="s">
        <v>523</v>
      </c>
      <c r="C421" s="75" t="s">
        <v>494</v>
      </c>
      <c r="D421" s="85" t="s">
        <v>238</v>
      </c>
      <c r="E421" s="77" t="s">
        <v>47</v>
      </c>
      <c r="F421" s="117">
        <v>4</v>
      </c>
      <c r="G421" s="78"/>
      <c r="H421" s="79">
        <f>ROUND(G421*F421,2)</f>
        <v>0</v>
      </c>
      <c r="I421" s="135"/>
      <c r="J421" s="146"/>
      <c r="K421" s="147"/>
    </row>
    <row r="422" spans="1:11" s="83" customFormat="1" ht="39.75" customHeight="1">
      <c r="A422" s="82" t="s">
        <v>254</v>
      </c>
      <c r="B422" s="74" t="s">
        <v>524</v>
      </c>
      <c r="C422" s="75" t="s">
        <v>256</v>
      </c>
      <c r="D422" s="85" t="s">
        <v>238</v>
      </c>
      <c r="E422" s="77" t="s">
        <v>47</v>
      </c>
      <c r="F422" s="117">
        <v>4</v>
      </c>
      <c r="G422" s="78"/>
      <c r="H422" s="79">
        <f>ROUND(G422*F422,2)</f>
        <v>0</v>
      </c>
      <c r="I422" s="135"/>
      <c r="J422" s="88"/>
      <c r="K422" s="147"/>
    </row>
    <row r="423" spans="1:11" s="83" customFormat="1" ht="30" customHeight="1">
      <c r="A423" s="82" t="s">
        <v>257</v>
      </c>
      <c r="B423" s="74" t="s">
        <v>525</v>
      </c>
      <c r="C423" s="75" t="s">
        <v>259</v>
      </c>
      <c r="D423" s="85" t="s">
        <v>260</v>
      </c>
      <c r="E423" s="77" t="s">
        <v>62</v>
      </c>
      <c r="F423" s="117">
        <v>48</v>
      </c>
      <c r="G423" s="78"/>
      <c r="H423" s="79">
        <f>ROUND(G423*F423,2)</f>
        <v>0</v>
      </c>
      <c r="I423" s="135"/>
      <c r="J423" s="88"/>
      <c r="K423" s="147"/>
    </row>
    <row r="424" spans="1:11" s="103" customFormat="1" ht="30" customHeight="1">
      <c r="A424" s="101" t="s">
        <v>495</v>
      </c>
      <c r="B424" s="108" t="s">
        <v>526</v>
      </c>
      <c r="C424" s="109" t="s">
        <v>496</v>
      </c>
      <c r="D424" s="110" t="s">
        <v>476</v>
      </c>
      <c r="E424" s="72"/>
      <c r="F424" s="111"/>
      <c r="G424" s="102"/>
      <c r="H424" s="102"/>
      <c r="I424" s="143"/>
      <c r="J424" s="150"/>
      <c r="K424" s="151"/>
    </row>
    <row r="425" spans="1:11" s="103" customFormat="1" ht="29.25" customHeight="1">
      <c r="A425" s="101" t="s">
        <v>497</v>
      </c>
      <c r="B425" s="112" t="s">
        <v>41</v>
      </c>
      <c r="C425" s="113" t="s">
        <v>498</v>
      </c>
      <c r="D425" s="110"/>
      <c r="E425" s="72" t="s">
        <v>40</v>
      </c>
      <c r="F425" s="133">
        <v>180</v>
      </c>
      <c r="G425" s="78"/>
      <c r="H425" s="79">
        <f>ROUND(G425*F425,2)</f>
        <v>0</v>
      </c>
      <c r="I425" s="143"/>
      <c r="J425" s="150"/>
      <c r="K425" s="151"/>
    </row>
    <row r="426" spans="1:8" ht="36" customHeight="1">
      <c r="A426" s="17"/>
      <c r="B426" s="11"/>
      <c r="C426" s="32" t="s">
        <v>24</v>
      </c>
      <c r="D426" s="9"/>
      <c r="E426" s="8"/>
      <c r="F426" s="130"/>
      <c r="G426" s="17"/>
      <c r="H426" s="20"/>
    </row>
    <row r="427" spans="1:11" s="83" customFormat="1" ht="43.5" customHeight="1">
      <c r="A427" s="82" t="s">
        <v>75</v>
      </c>
      <c r="B427" s="74" t="s">
        <v>527</v>
      </c>
      <c r="C427" s="75" t="s">
        <v>124</v>
      </c>
      <c r="D427" s="85" t="s">
        <v>262</v>
      </c>
      <c r="E427" s="77" t="s">
        <v>47</v>
      </c>
      <c r="F427" s="117">
        <v>4</v>
      </c>
      <c r="G427" s="78"/>
      <c r="H427" s="79">
        <f>ROUND(G427*F427,2)</f>
        <v>0</v>
      </c>
      <c r="I427" s="135"/>
      <c r="J427" s="88"/>
      <c r="K427" s="147"/>
    </row>
    <row r="428" spans="1:11" s="83" customFormat="1" ht="30" customHeight="1">
      <c r="A428" s="82" t="s">
        <v>102</v>
      </c>
      <c r="B428" s="74" t="s">
        <v>590</v>
      </c>
      <c r="C428" s="75" t="s">
        <v>126</v>
      </c>
      <c r="D428" s="85" t="s">
        <v>238</v>
      </c>
      <c r="E428" s="77"/>
      <c r="F428" s="95"/>
      <c r="G428" s="79"/>
      <c r="H428" s="96"/>
      <c r="I428" s="135"/>
      <c r="J428" s="88"/>
      <c r="K428" s="147"/>
    </row>
    <row r="429" spans="1:11" s="83" customFormat="1" ht="30" customHeight="1">
      <c r="A429" s="82" t="s">
        <v>127</v>
      </c>
      <c r="B429" s="89" t="s">
        <v>41</v>
      </c>
      <c r="C429" s="75" t="s">
        <v>264</v>
      </c>
      <c r="D429" s="85"/>
      <c r="E429" s="77" t="s">
        <v>103</v>
      </c>
      <c r="F429" s="132">
        <v>1</v>
      </c>
      <c r="G429" s="78"/>
      <c r="H429" s="79">
        <f>ROUND(G429*F429,2)</f>
        <v>0</v>
      </c>
      <c r="I429" s="135"/>
      <c r="J429" s="88"/>
      <c r="K429" s="147"/>
    </row>
    <row r="430" spans="1:11" s="83" customFormat="1" ht="30" customHeight="1">
      <c r="A430" s="82" t="s">
        <v>465</v>
      </c>
      <c r="B430" s="89" t="s">
        <v>48</v>
      </c>
      <c r="C430" s="75" t="s">
        <v>466</v>
      </c>
      <c r="D430" s="85"/>
      <c r="E430" s="77" t="s">
        <v>103</v>
      </c>
      <c r="F430" s="132">
        <v>1</v>
      </c>
      <c r="G430" s="78"/>
      <c r="H430" s="79">
        <f>ROUND(G430*F430,2)</f>
        <v>0</v>
      </c>
      <c r="I430" s="135"/>
      <c r="J430" s="88"/>
      <c r="K430" s="147"/>
    </row>
    <row r="431" spans="1:11" s="81" customFormat="1" ht="30" customHeight="1">
      <c r="A431" s="82" t="s">
        <v>76</v>
      </c>
      <c r="B431" s="74" t="s">
        <v>528</v>
      </c>
      <c r="C431" s="75" t="s">
        <v>129</v>
      </c>
      <c r="D431" s="85" t="s">
        <v>262</v>
      </c>
      <c r="E431" s="77"/>
      <c r="F431" s="95"/>
      <c r="G431" s="87"/>
      <c r="H431" s="96"/>
      <c r="I431" s="135"/>
      <c r="J431" s="146"/>
      <c r="K431" s="147"/>
    </row>
    <row r="432" spans="1:11" s="83" customFormat="1" ht="30" customHeight="1">
      <c r="A432" s="82" t="s">
        <v>77</v>
      </c>
      <c r="B432" s="89" t="s">
        <v>41</v>
      </c>
      <c r="C432" s="75" t="s">
        <v>266</v>
      </c>
      <c r="D432" s="85"/>
      <c r="E432" s="77" t="s">
        <v>47</v>
      </c>
      <c r="F432" s="117">
        <v>4</v>
      </c>
      <c r="G432" s="78"/>
      <c r="H432" s="79">
        <f>ROUND(G432*F432,2)</f>
        <v>0</v>
      </c>
      <c r="I432" s="135"/>
      <c r="J432" s="88"/>
      <c r="K432" s="147"/>
    </row>
    <row r="433" spans="1:11" s="81" customFormat="1" ht="30" customHeight="1">
      <c r="A433" s="82" t="s">
        <v>104</v>
      </c>
      <c r="B433" s="74" t="s">
        <v>529</v>
      </c>
      <c r="C433" s="75" t="s">
        <v>131</v>
      </c>
      <c r="D433" s="85" t="s">
        <v>262</v>
      </c>
      <c r="E433" s="77" t="s">
        <v>47</v>
      </c>
      <c r="F433" s="117">
        <v>2</v>
      </c>
      <c r="G433" s="78"/>
      <c r="H433" s="79">
        <f>ROUND(G433*F433,2)</f>
        <v>0</v>
      </c>
      <c r="I433" s="135"/>
      <c r="J433" s="146"/>
      <c r="K433" s="147"/>
    </row>
    <row r="434" spans="1:11" s="81" customFormat="1" ht="30" customHeight="1">
      <c r="A434" s="82" t="s">
        <v>105</v>
      </c>
      <c r="B434" s="74" t="s">
        <v>530</v>
      </c>
      <c r="C434" s="75" t="s">
        <v>133</v>
      </c>
      <c r="D434" s="85" t="s">
        <v>262</v>
      </c>
      <c r="E434" s="77" t="s">
        <v>47</v>
      </c>
      <c r="F434" s="117">
        <v>1</v>
      </c>
      <c r="G434" s="78"/>
      <c r="H434" s="79">
        <f>ROUND(G434*F434,2)</f>
        <v>0</v>
      </c>
      <c r="I434" s="135"/>
      <c r="J434" s="146"/>
      <c r="K434" s="147"/>
    </row>
    <row r="435" spans="1:11" s="83" customFormat="1" ht="30" customHeight="1">
      <c r="A435" s="82" t="s">
        <v>106</v>
      </c>
      <c r="B435" s="74" t="s">
        <v>531</v>
      </c>
      <c r="C435" s="75" t="s">
        <v>135</v>
      </c>
      <c r="D435" s="85" t="s">
        <v>262</v>
      </c>
      <c r="E435" s="77" t="s">
        <v>47</v>
      </c>
      <c r="F435" s="117">
        <v>4</v>
      </c>
      <c r="G435" s="78"/>
      <c r="H435" s="79">
        <f>ROUND(G435*F435,2)</f>
        <v>0</v>
      </c>
      <c r="I435" s="135"/>
      <c r="J435" s="88"/>
      <c r="K435" s="147"/>
    </row>
    <row r="436" spans="1:8" ht="36" customHeight="1">
      <c r="A436" s="17"/>
      <c r="B436" s="14"/>
      <c r="C436" s="32" t="s">
        <v>25</v>
      </c>
      <c r="D436" s="9"/>
      <c r="E436" s="6"/>
      <c r="F436" s="131"/>
      <c r="G436" s="17"/>
      <c r="H436" s="20"/>
    </row>
    <row r="437" spans="1:11" s="81" customFormat="1" ht="30" customHeight="1">
      <c r="A437" s="84" t="s">
        <v>80</v>
      </c>
      <c r="B437" s="74" t="s">
        <v>547</v>
      </c>
      <c r="C437" s="75" t="s">
        <v>81</v>
      </c>
      <c r="D437" s="85" t="s">
        <v>269</v>
      </c>
      <c r="E437" s="77"/>
      <c r="F437" s="86"/>
      <c r="G437" s="87"/>
      <c r="H437" s="79"/>
      <c r="I437" s="135"/>
      <c r="J437" s="146"/>
      <c r="K437" s="147"/>
    </row>
    <row r="438" spans="1:11" s="83" customFormat="1" ht="30" customHeight="1">
      <c r="A438" s="84" t="s">
        <v>270</v>
      </c>
      <c r="B438" s="89" t="s">
        <v>41</v>
      </c>
      <c r="C438" s="75" t="s">
        <v>271</v>
      </c>
      <c r="D438" s="85"/>
      <c r="E438" s="77" t="s">
        <v>40</v>
      </c>
      <c r="F438" s="117">
        <v>250</v>
      </c>
      <c r="G438" s="78"/>
      <c r="H438" s="79">
        <f>ROUND(G438*F438,2)</f>
        <v>0</v>
      </c>
      <c r="I438" s="138"/>
      <c r="J438" s="88"/>
      <c r="K438" s="147"/>
    </row>
    <row r="439" spans="1:11" s="83" customFormat="1" ht="30" customHeight="1">
      <c r="A439" s="84" t="s">
        <v>82</v>
      </c>
      <c r="B439" s="89" t="s">
        <v>48</v>
      </c>
      <c r="C439" s="75" t="s">
        <v>272</v>
      </c>
      <c r="D439" s="85"/>
      <c r="E439" s="77" t="s">
        <v>40</v>
      </c>
      <c r="F439" s="117">
        <v>1000</v>
      </c>
      <c r="G439" s="106"/>
      <c r="H439" s="79">
        <f>ROUND(G439*F439,2)</f>
        <v>0</v>
      </c>
      <c r="I439" s="135"/>
      <c r="J439" s="88"/>
      <c r="K439" s="147"/>
    </row>
    <row r="440" spans="1:11" s="38" customFormat="1" ht="45" customHeight="1" thickBot="1">
      <c r="A440" s="39"/>
      <c r="B440" s="34" t="s">
        <v>138</v>
      </c>
      <c r="C440" s="176" t="str">
        <f>C365</f>
        <v>MANHATTAN AVENUE - CPR RAILROAD CROSSING TO GREY STREET, ASPHALT RECONSTRUCTION</v>
      </c>
      <c r="D440" s="177"/>
      <c r="E440" s="177"/>
      <c r="F440" s="178"/>
      <c r="G440" s="39" t="s">
        <v>17</v>
      </c>
      <c r="H440" s="39">
        <f>SUM(H365:H439)</f>
        <v>0</v>
      </c>
      <c r="J440" s="145"/>
      <c r="K440" s="145"/>
    </row>
    <row r="441" spans="1:11" s="38" customFormat="1" ht="30" customHeight="1" thickTop="1">
      <c r="A441" s="36"/>
      <c r="B441" s="35" t="s">
        <v>420</v>
      </c>
      <c r="C441" s="179" t="s">
        <v>548</v>
      </c>
      <c r="D441" s="180"/>
      <c r="E441" s="180"/>
      <c r="F441" s="181"/>
      <c r="G441" s="129"/>
      <c r="H441" s="37"/>
      <c r="J441" s="145"/>
      <c r="K441" s="145"/>
    </row>
    <row r="442" spans="1:8" ht="36" customHeight="1">
      <c r="A442" s="17"/>
      <c r="B442" s="14"/>
      <c r="C442" s="31" t="s">
        <v>549</v>
      </c>
      <c r="D442" s="9"/>
      <c r="E442" s="7" t="s">
        <v>2</v>
      </c>
      <c r="F442" s="7" t="s">
        <v>2</v>
      </c>
      <c r="G442" s="134" t="s">
        <v>2</v>
      </c>
      <c r="H442" s="20"/>
    </row>
    <row r="443" spans="1:11" s="120" customFormat="1" ht="29.25" customHeight="1">
      <c r="A443" s="121" t="s">
        <v>560</v>
      </c>
      <c r="B443" s="122" t="s">
        <v>421</v>
      </c>
      <c r="C443" s="123" t="s">
        <v>561</v>
      </c>
      <c r="D443" s="124" t="s">
        <v>562</v>
      </c>
      <c r="E443" s="72"/>
      <c r="F443" s="118"/>
      <c r="G443" s="155"/>
      <c r="H443" s="119"/>
      <c r="I443" s="141"/>
      <c r="J443" s="152"/>
      <c r="K443" s="151"/>
    </row>
    <row r="444" spans="1:11" s="120" customFormat="1" ht="29.25" customHeight="1">
      <c r="A444" s="121" t="s">
        <v>563</v>
      </c>
      <c r="B444" s="125" t="s">
        <v>41</v>
      </c>
      <c r="C444" s="126" t="s">
        <v>569</v>
      </c>
      <c r="D444" s="127"/>
      <c r="E444" s="72" t="s">
        <v>62</v>
      </c>
      <c r="F444" s="117">
        <v>6</v>
      </c>
      <c r="G444" s="78"/>
      <c r="H444" s="79">
        <f>ROUND(G444*F444,2)</f>
        <v>0</v>
      </c>
      <c r="I444" s="141"/>
      <c r="J444" s="152"/>
      <c r="K444" s="151"/>
    </row>
    <row r="445" spans="1:11" s="83" customFormat="1" ht="29.25" customHeight="1">
      <c r="A445" s="82" t="s">
        <v>552</v>
      </c>
      <c r="B445" s="74" t="s">
        <v>423</v>
      </c>
      <c r="C445" s="75" t="s">
        <v>566</v>
      </c>
      <c r="D445" s="85" t="s">
        <v>238</v>
      </c>
      <c r="E445" s="77"/>
      <c r="F445" s="95"/>
      <c r="G445" s="87"/>
      <c r="H445" s="96"/>
      <c r="I445" s="141"/>
      <c r="J445" s="88"/>
      <c r="K445" s="147"/>
    </row>
    <row r="446" spans="1:11" s="83" customFormat="1" ht="29.25" customHeight="1">
      <c r="A446" s="82" t="s">
        <v>554</v>
      </c>
      <c r="B446" s="89" t="s">
        <v>41</v>
      </c>
      <c r="C446" s="75" t="s">
        <v>567</v>
      </c>
      <c r="D446" s="85"/>
      <c r="E446" s="77"/>
      <c r="F446" s="95"/>
      <c r="G446" s="87"/>
      <c r="H446" s="96"/>
      <c r="I446" s="135"/>
      <c r="J446" s="88"/>
      <c r="K446" s="147"/>
    </row>
    <row r="447" spans="1:11" s="83" customFormat="1" ht="29.25" customHeight="1">
      <c r="A447" s="82" t="s">
        <v>555</v>
      </c>
      <c r="B447" s="91" t="s">
        <v>184</v>
      </c>
      <c r="C447" s="75" t="s">
        <v>568</v>
      </c>
      <c r="D447" s="85"/>
      <c r="E447" s="77" t="s">
        <v>47</v>
      </c>
      <c r="F447" s="117">
        <v>1</v>
      </c>
      <c r="G447" s="78"/>
      <c r="H447" s="79">
        <f>ROUND(G447*F447,2)</f>
        <v>0</v>
      </c>
      <c r="I447" s="138"/>
      <c r="J447" s="88"/>
      <c r="K447" s="147"/>
    </row>
    <row r="448" spans="1:8" ht="36" customHeight="1">
      <c r="A448" s="17"/>
      <c r="B448" s="14"/>
      <c r="C448" s="32" t="s">
        <v>550</v>
      </c>
      <c r="D448" s="9"/>
      <c r="E448" s="6"/>
      <c r="F448" s="9"/>
      <c r="G448" s="134"/>
      <c r="H448" s="20"/>
    </row>
    <row r="449" spans="1:11" s="120" customFormat="1" ht="29.25" customHeight="1">
      <c r="A449" s="121" t="s">
        <v>560</v>
      </c>
      <c r="B449" s="122" t="s">
        <v>424</v>
      </c>
      <c r="C449" s="123" t="s">
        <v>561</v>
      </c>
      <c r="D449" s="124" t="s">
        <v>562</v>
      </c>
      <c r="E449" s="72"/>
      <c r="F449" s="118"/>
      <c r="G449" s="155"/>
      <c r="H449" s="119"/>
      <c r="I449" s="141"/>
      <c r="J449" s="152"/>
      <c r="K449" s="151"/>
    </row>
    <row r="450" spans="1:11" s="120" customFormat="1" ht="29.25" customHeight="1">
      <c r="A450" s="121" t="s">
        <v>563</v>
      </c>
      <c r="B450" s="125" t="s">
        <v>41</v>
      </c>
      <c r="C450" s="126" t="s">
        <v>571</v>
      </c>
      <c r="D450" s="127"/>
      <c r="E450" s="72" t="s">
        <v>62</v>
      </c>
      <c r="F450" s="117">
        <v>4</v>
      </c>
      <c r="G450" s="78"/>
      <c r="H450" s="79">
        <f>ROUND(G450*F450,2)</f>
        <v>0</v>
      </c>
      <c r="I450" s="141"/>
      <c r="J450" s="152"/>
      <c r="K450" s="151"/>
    </row>
    <row r="451" spans="1:11" s="83" customFormat="1" ht="29.25" customHeight="1">
      <c r="A451" s="82" t="s">
        <v>552</v>
      </c>
      <c r="B451" s="74" t="s">
        <v>425</v>
      </c>
      <c r="C451" s="75" t="s">
        <v>570</v>
      </c>
      <c r="D451" s="85" t="s">
        <v>238</v>
      </c>
      <c r="E451" s="77"/>
      <c r="F451" s="95"/>
      <c r="G451" s="87"/>
      <c r="H451" s="96"/>
      <c r="I451" s="141"/>
      <c r="J451" s="88"/>
      <c r="K451" s="147"/>
    </row>
    <row r="452" spans="1:11" s="83" customFormat="1" ht="29.25" customHeight="1">
      <c r="A452" s="82" t="s">
        <v>554</v>
      </c>
      <c r="B452" s="89" t="s">
        <v>41</v>
      </c>
      <c r="C452" s="75" t="s">
        <v>567</v>
      </c>
      <c r="D452" s="85"/>
      <c r="E452" s="77"/>
      <c r="F452" s="95"/>
      <c r="G452" s="87"/>
      <c r="H452" s="96"/>
      <c r="I452" s="135"/>
      <c r="J452" s="88"/>
      <c r="K452" s="147"/>
    </row>
    <row r="453" spans="1:11" s="83" customFormat="1" ht="29.25" customHeight="1">
      <c r="A453" s="82" t="s">
        <v>555</v>
      </c>
      <c r="B453" s="91" t="s">
        <v>184</v>
      </c>
      <c r="C453" s="75" t="s">
        <v>568</v>
      </c>
      <c r="D453" s="85"/>
      <c r="E453" s="77" t="s">
        <v>47</v>
      </c>
      <c r="F453" s="117">
        <v>1</v>
      </c>
      <c r="G453" s="78"/>
      <c r="H453" s="79">
        <f>ROUND(G453*F453,2)</f>
        <v>0</v>
      </c>
      <c r="I453" s="138"/>
      <c r="J453" s="88"/>
      <c r="K453" s="147"/>
    </row>
    <row r="454" spans="1:11" s="83" customFormat="1" ht="29.25" customHeight="1">
      <c r="A454" s="82" t="s">
        <v>556</v>
      </c>
      <c r="B454" s="74" t="s">
        <v>427</v>
      </c>
      <c r="C454" s="75" t="s">
        <v>557</v>
      </c>
      <c r="D454" s="85" t="s">
        <v>238</v>
      </c>
      <c r="E454" s="77"/>
      <c r="F454" s="95"/>
      <c r="G454" s="87"/>
      <c r="H454" s="96"/>
      <c r="I454" s="141"/>
      <c r="J454" s="88"/>
      <c r="K454" s="147"/>
    </row>
    <row r="455" spans="1:11" s="83" customFormat="1" ht="29.25" customHeight="1">
      <c r="A455" s="82" t="s">
        <v>558</v>
      </c>
      <c r="B455" s="89" t="s">
        <v>41</v>
      </c>
      <c r="C455" s="75" t="s">
        <v>567</v>
      </c>
      <c r="D455" s="85"/>
      <c r="E455" s="77"/>
      <c r="F455" s="95"/>
      <c r="G455" s="87"/>
      <c r="H455" s="96"/>
      <c r="I455" s="135"/>
      <c r="J455" s="88"/>
      <c r="K455" s="147"/>
    </row>
    <row r="456" spans="1:11" s="83" customFormat="1" ht="29.25" customHeight="1">
      <c r="A456" s="82" t="s">
        <v>559</v>
      </c>
      <c r="B456" s="91" t="s">
        <v>184</v>
      </c>
      <c r="C456" s="75" t="s">
        <v>568</v>
      </c>
      <c r="D456" s="85"/>
      <c r="E456" s="77" t="s">
        <v>62</v>
      </c>
      <c r="F456" s="117">
        <v>1</v>
      </c>
      <c r="G456" s="78"/>
      <c r="H456" s="79">
        <f>ROUND(G456*F456,2)</f>
        <v>0</v>
      </c>
      <c r="I456" s="135"/>
      <c r="J456" s="88"/>
      <c r="K456" s="147"/>
    </row>
    <row r="457" spans="1:8" ht="36" customHeight="1">
      <c r="A457" s="17"/>
      <c r="B457" s="14"/>
      <c r="C457" s="32" t="s">
        <v>551</v>
      </c>
      <c r="D457" s="9"/>
      <c r="E457" s="6"/>
      <c r="F457" s="9"/>
      <c r="G457" s="134"/>
      <c r="H457" s="20"/>
    </row>
    <row r="458" spans="1:11" s="120" customFormat="1" ht="30" customHeight="1">
      <c r="A458" s="121" t="s">
        <v>560</v>
      </c>
      <c r="B458" s="122" t="s">
        <v>429</v>
      </c>
      <c r="C458" s="123" t="s">
        <v>561</v>
      </c>
      <c r="D458" s="124" t="s">
        <v>562</v>
      </c>
      <c r="E458" s="72"/>
      <c r="F458" s="118"/>
      <c r="G458" s="155"/>
      <c r="H458" s="119"/>
      <c r="I458" s="141"/>
      <c r="J458" s="152"/>
      <c r="K458" s="151"/>
    </row>
    <row r="459" spans="1:11" s="120" customFormat="1" ht="30" customHeight="1">
      <c r="A459" s="121" t="s">
        <v>563</v>
      </c>
      <c r="B459" s="125" t="s">
        <v>41</v>
      </c>
      <c r="C459" s="126" t="s">
        <v>573</v>
      </c>
      <c r="D459" s="127"/>
      <c r="E459" s="72" t="s">
        <v>62</v>
      </c>
      <c r="F459" s="117">
        <v>103</v>
      </c>
      <c r="G459" s="78"/>
      <c r="H459" s="79">
        <f>ROUND(G459*F459,2)</f>
        <v>0</v>
      </c>
      <c r="I459" s="141"/>
      <c r="J459" s="152"/>
      <c r="K459" s="151"/>
    </row>
    <row r="460" spans="1:11" s="83" customFormat="1" ht="30" customHeight="1">
      <c r="A460" s="82" t="s">
        <v>552</v>
      </c>
      <c r="B460" s="74" t="s">
        <v>430</v>
      </c>
      <c r="C460" s="75" t="s">
        <v>553</v>
      </c>
      <c r="D460" s="85" t="s">
        <v>238</v>
      </c>
      <c r="E460" s="77"/>
      <c r="F460" s="95"/>
      <c r="G460" s="87"/>
      <c r="H460" s="96"/>
      <c r="I460" s="141"/>
      <c r="J460" s="88"/>
      <c r="K460" s="147"/>
    </row>
    <row r="461" spans="1:11" s="83" customFormat="1" ht="30" customHeight="1">
      <c r="A461" s="82" t="s">
        <v>554</v>
      </c>
      <c r="B461" s="89" t="s">
        <v>41</v>
      </c>
      <c r="C461" s="75" t="s">
        <v>572</v>
      </c>
      <c r="D461" s="85"/>
      <c r="E461" s="77"/>
      <c r="F461" s="95"/>
      <c r="G461" s="87"/>
      <c r="H461" s="96"/>
      <c r="I461" s="135"/>
      <c r="J461" s="88"/>
      <c r="K461" s="147"/>
    </row>
    <row r="462" spans="1:11" s="83" customFormat="1" ht="30" customHeight="1">
      <c r="A462" s="82" t="s">
        <v>555</v>
      </c>
      <c r="B462" s="91" t="s">
        <v>184</v>
      </c>
      <c r="C462" s="75" t="s">
        <v>568</v>
      </c>
      <c r="D462" s="85"/>
      <c r="E462" s="77" t="s">
        <v>47</v>
      </c>
      <c r="F462" s="117">
        <v>2</v>
      </c>
      <c r="G462" s="78"/>
      <c r="H462" s="79">
        <f>ROUND(G462*F462,2)</f>
        <v>0</v>
      </c>
      <c r="I462" s="138"/>
      <c r="J462" s="88"/>
      <c r="K462" s="147"/>
    </row>
    <row r="463" spans="1:11" s="83" customFormat="1" ht="30" customHeight="1">
      <c r="A463" s="82" t="s">
        <v>556</v>
      </c>
      <c r="B463" s="74" t="s">
        <v>431</v>
      </c>
      <c r="C463" s="75" t="s">
        <v>557</v>
      </c>
      <c r="D463" s="85" t="s">
        <v>238</v>
      </c>
      <c r="E463" s="77"/>
      <c r="F463" s="95"/>
      <c r="G463" s="87"/>
      <c r="H463" s="96"/>
      <c r="I463" s="141"/>
      <c r="J463" s="88"/>
      <c r="K463" s="147"/>
    </row>
    <row r="464" spans="1:11" s="83" customFormat="1" ht="30" customHeight="1">
      <c r="A464" s="82" t="s">
        <v>558</v>
      </c>
      <c r="B464" s="89" t="s">
        <v>41</v>
      </c>
      <c r="C464" s="75" t="s">
        <v>572</v>
      </c>
      <c r="D464" s="85"/>
      <c r="E464" s="77"/>
      <c r="F464" s="95"/>
      <c r="G464" s="87"/>
      <c r="H464" s="96"/>
      <c r="I464" s="135"/>
      <c r="J464" s="88"/>
      <c r="K464" s="147"/>
    </row>
    <row r="465" spans="1:11" s="83" customFormat="1" ht="30" customHeight="1">
      <c r="A465" s="82" t="s">
        <v>559</v>
      </c>
      <c r="B465" s="91" t="s">
        <v>184</v>
      </c>
      <c r="C465" s="75" t="s">
        <v>568</v>
      </c>
      <c r="D465" s="85"/>
      <c r="E465" s="77" t="s">
        <v>62</v>
      </c>
      <c r="F465" s="117">
        <v>1</v>
      </c>
      <c r="G465" s="78"/>
      <c r="H465" s="79">
        <f>ROUND(G465*F465,2)</f>
        <v>0</v>
      </c>
      <c r="I465" s="135"/>
      <c r="J465" s="88"/>
      <c r="K465" s="147"/>
    </row>
    <row r="466" spans="1:8" ht="36" customHeight="1">
      <c r="A466" s="17"/>
      <c r="B466" s="5"/>
      <c r="C466" s="32" t="s">
        <v>564</v>
      </c>
      <c r="D466" s="9"/>
      <c r="E466" s="8"/>
      <c r="F466" s="7"/>
      <c r="G466" s="134"/>
      <c r="H466" s="20"/>
    </row>
    <row r="467" spans="1:11" s="120" customFormat="1" ht="30" customHeight="1">
      <c r="A467" s="121" t="s">
        <v>560</v>
      </c>
      <c r="B467" s="122" t="s">
        <v>585</v>
      </c>
      <c r="C467" s="123" t="s">
        <v>561</v>
      </c>
      <c r="D467" s="124" t="s">
        <v>562</v>
      </c>
      <c r="E467" s="72"/>
      <c r="F467" s="118"/>
      <c r="G467" s="155"/>
      <c r="H467" s="119"/>
      <c r="I467" s="141"/>
      <c r="J467" s="152"/>
      <c r="K467" s="151"/>
    </row>
    <row r="468" spans="1:11" s="120" customFormat="1" ht="30" customHeight="1">
      <c r="A468" s="121" t="s">
        <v>563</v>
      </c>
      <c r="B468" s="125" t="s">
        <v>41</v>
      </c>
      <c r="C468" s="126" t="s">
        <v>575</v>
      </c>
      <c r="D468" s="127"/>
      <c r="E468" s="72" t="s">
        <v>62</v>
      </c>
      <c r="F468" s="117">
        <v>8</v>
      </c>
      <c r="G468" s="78"/>
      <c r="H468" s="79">
        <f>ROUND(G468*F468,2)</f>
        <v>0</v>
      </c>
      <c r="I468" s="141"/>
      <c r="J468" s="152"/>
      <c r="K468" s="151"/>
    </row>
    <row r="469" spans="1:11" s="83" customFormat="1" ht="30" customHeight="1">
      <c r="A469" s="82" t="s">
        <v>552</v>
      </c>
      <c r="B469" s="74" t="s">
        <v>591</v>
      </c>
      <c r="C469" s="75" t="s">
        <v>570</v>
      </c>
      <c r="D469" s="85" t="s">
        <v>238</v>
      </c>
      <c r="E469" s="77"/>
      <c r="F469" s="95"/>
      <c r="G469" s="87"/>
      <c r="H469" s="96"/>
      <c r="I469" s="141"/>
      <c r="J469" s="88"/>
      <c r="K469" s="147"/>
    </row>
    <row r="470" spans="1:11" s="83" customFormat="1" ht="30" customHeight="1">
      <c r="A470" s="82" t="s">
        <v>554</v>
      </c>
      <c r="B470" s="89" t="s">
        <v>41</v>
      </c>
      <c r="C470" s="75" t="s">
        <v>574</v>
      </c>
      <c r="D470" s="85"/>
      <c r="E470" s="77"/>
      <c r="F470" s="95"/>
      <c r="G470" s="87"/>
      <c r="H470" s="96"/>
      <c r="I470" s="135"/>
      <c r="J470" s="88"/>
      <c r="K470" s="147"/>
    </row>
    <row r="471" spans="1:11" s="83" customFormat="1" ht="30" customHeight="1">
      <c r="A471" s="82" t="s">
        <v>555</v>
      </c>
      <c r="B471" s="91" t="s">
        <v>184</v>
      </c>
      <c r="C471" s="75" t="s">
        <v>568</v>
      </c>
      <c r="D471" s="85"/>
      <c r="E471" s="77" t="s">
        <v>47</v>
      </c>
      <c r="F471" s="117">
        <v>1</v>
      </c>
      <c r="G471" s="78"/>
      <c r="H471" s="79">
        <f>ROUND(G471*F471,2)</f>
        <v>0</v>
      </c>
      <c r="I471" s="138"/>
      <c r="J471" s="88"/>
      <c r="K471" s="147"/>
    </row>
    <row r="472" spans="1:8" ht="48" customHeight="1">
      <c r="A472" s="17"/>
      <c r="B472" s="5"/>
      <c r="C472" s="32" t="s">
        <v>565</v>
      </c>
      <c r="D472" s="9"/>
      <c r="E472" s="8"/>
      <c r="F472" s="7"/>
      <c r="G472" s="134"/>
      <c r="H472" s="20"/>
    </row>
    <row r="473" spans="1:11" s="120" customFormat="1" ht="30" customHeight="1">
      <c r="A473" s="121" t="s">
        <v>560</v>
      </c>
      <c r="B473" s="122" t="s">
        <v>586</v>
      </c>
      <c r="C473" s="123" t="s">
        <v>561</v>
      </c>
      <c r="D473" s="124" t="s">
        <v>562</v>
      </c>
      <c r="E473" s="72"/>
      <c r="F473" s="118"/>
      <c r="G473" s="155"/>
      <c r="H473" s="119"/>
      <c r="I473" s="141"/>
      <c r="J473" s="152"/>
      <c r="K473" s="151"/>
    </row>
    <row r="474" spans="1:11" s="120" customFormat="1" ht="30" customHeight="1">
      <c r="A474" s="121" t="s">
        <v>563</v>
      </c>
      <c r="B474" s="125" t="s">
        <v>41</v>
      </c>
      <c r="C474" s="126" t="s">
        <v>569</v>
      </c>
      <c r="D474" s="127"/>
      <c r="E474" s="72" t="s">
        <v>62</v>
      </c>
      <c r="F474" s="117">
        <v>8</v>
      </c>
      <c r="G474" s="78"/>
      <c r="H474" s="79">
        <f>ROUND(G474*F474,2)</f>
        <v>0</v>
      </c>
      <c r="I474" s="141"/>
      <c r="J474" s="152"/>
      <c r="K474" s="151"/>
    </row>
    <row r="475" spans="1:11" s="83" customFormat="1" ht="30" customHeight="1">
      <c r="A475" s="82" t="s">
        <v>552</v>
      </c>
      <c r="B475" s="74" t="s">
        <v>587</v>
      </c>
      <c r="C475" s="75" t="s">
        <v>570</v>
      </c>
      <c r="D475" s="85" t="s">
        <v>238</v>
      </c>
      <c r="E475" s="77"/>
      <c r="F475" s="95"/>
      <c r="G475" s="87"/>
      <c r="H475" s="96"/>
      <c r="I475" s="141"/>
      <c r="J475" s="88"/>
      <c r="K475" s="147"/>
    </row>
    <row r="476" spans="1:11" s="83" customFormat="1" ht="30" customHeight="1">
      <c r="A476" s="82" t="s">
        <v>554</v>
      </c>
      <c r="B476" s="89" t="s">
        <v>41</v>
      </c>
      <c r="C476" s="75" t="s">
        <v>567</v>
      </c>
      <c r="D476" s="85"/>
      <c r="E476" s="77"/>
      <c r="F476" s="95"/>
      <c r="G476" s="87"/>
      <c r="H476" s="96"/>
      <c r="I476" s="135"/>
      <c r="J476" s="88"/>
      <c r="K476" s="147"/>
    </row>
    <row r="477" spans="1:11" s="83" customFormat="1" ht="30" customHeight="1">
      <c r="A477" s="82" t="s">
        <v>555</v>
      </c>
      <c r="B477" s="91" t="s">
        <v>184</v>
      </c>
      <c r="C477" s="75" t="s">
        <v>568</v>
      </c>
      <c r="D477" s="85"/>
      <c r="E477" s="77" t="s">
        <v>47</v>
      </c>
      <c r="F477" s="117">
        <v>1</v>
      </c>
      <c r="G477" s="78"/>
      <c r="H477" s="79">
        <f>ROUND(G477*F477,2)</f>
        <v>0</v>
      </c>
      <c r="I477" s="138"/>
      <c r="J477" s="88"/>
      <c r="K477" s="147"/>
    </row>
    <row r="478" spans="1:11" s="38" customFormat="1" ht="45" customHeight="1" thickBot="1">
      <c r="A478" s="39"/>
      <c r="B478" s="34" t="str">
        <f>B441</f>
        <v>H</v>
      </c>
      <c r="C478" s="176" t="str">
        <f>C441</f>
        <v>SEWER REPAIRS - ROTHESAY STREET AND McLEOD AVENUE</v>
      </c>
      <c r="D478" s="177"/>
      <c r="E478" s="177"/>
      <c r="F478" s="178"/>
      <c r="G478" s="39" t="s">
        <v>17</v>
      </c>
      <c r="H478" s="39">
        <f>SUM(H441:H477)</f>
        <v>0</v>
      </c>
      <c r="J478" s="145"/>
      <c r="K478" s="145"/>
    </row>
    <row r="479" spans="1:8" ht="33" customHeight="1" thickTop="1">
      <c r="A479" s="17"/>
      <c r="B479" s="182" t="s">
        <v>532</v>
      </c>
      <c r="C479" s="183"/>
      <c r="D479" s="183"/>
      <c r="E479" s="183"/>
      <c r="F479" s="183"/>
      <c r="G479" s="184"/>
      <c r="H479" s="61"/>
    </row>
    <row r="480" spans="1:11" s="38" customFormat="1" ht="30" customHeight="1">
      <c r="A480" s="36"/>
      <c r="B480" s="128" t="s">
        <v>576</v>
      </c>
      <c r="C480" s="173" t="s">
        <v>512</v>
      </c>
      <c r="D480" s="197"/>
      <c r="E480" s="197"/>
      <c r="F480" s="198"/>
      <c r="G480" s="36"/>
      <c r="H480" s="37"/>
      <c r="J480" s="145"/>
      <c r="K480" s="145"/>
    </row>
    <row r="481" spans="1:8" ht="83.25" customHeight="1">
      <c r="A481" s="17"/>
      <c r="B481" s="74" t="s">
        <v>577</v>
      </c>
      <c r="C481" s="75" t="s">
        <v>422</v>
      </c>
      <c r="D481" s="85" t="s">
        <v>535</v>
      </c>
      <c r="E481" s="77" t="s">
        <v>47</v>
      </c>
      <c r="F481" s="95">
        <v>6</v>
      </c>
      <c r="G481" s="78"/>
      <c r="H481" s="79">
        <f>ROUND(G481*F481,2)</f>
        <v>0</v>
      </c>
    </row>
    <row r="482" spans="1:8" ht="51.75" customHeight="1">
      <c r="A482" s="17"/>
      <c r="B482" s="74" t="s">
        <v>578</v>
      </c>
      <c r="C482" s="75" t="s">
        <v>513</v>
      </c>
      <c r="D482" s="85" t="s">
        <v>535</v>
      </c>
      <c r="E482" s="77" t="s">
        <v>62</v>
      </c>
      <c r="F482" s="95">
        <v>305</v>
      </c>
      <c r="G482" s="78"/>
      <c r="H482" s="79">
        <f aca="true" t="shared" si="2" ref="H482:H488">ROUND(G482*F482,2)</f>
        <v>0</v>
      </c>
    </row>
    <row r="483" spans="1:8" ht="51.75" customHeight="1">
      <c r="A483" s="17"/>
      <c r="B483" s="74" t="s">
        <v>579</v>
      </c>
      <c r="C483" s="75" t="s">
        <v>426</v>
      </c>
      <c r="D483" s="85" t="s">
        <v>535</v>
      </c>
      <c r="E483" s="77" t="s">
        <v>47</v>
      </c>
      <c r="F483" s="117">
        <v>7</v>
      </c>
      <c r="G483" s="78"/>
      <c r="H483" s="79">
        <f t="shared" si="2"/>
        <v>0</v>
      </c>
    </row>
    <row r="484" spans="1:8" ht="83.25" customHeight="1">
      <c r="A484" s="17"/>
      <c r="B484" s="74" t="s">
        <v>580</v>
      </c>
      <c r="C484" s="75" t="s">
        <v>432</v>
      </c>
      <c r="D484" s="85" t="s">
        <v>535</v>
      </c>
      <c r="E484" s="77" t="s">
        <v>47</v>
      </c>
      <c r="F484" s="95">
        <v>2</v>
      </c>
      <c r="G484" s="78"/>
      <c r="H484" s="79">
        <f t="shared" si="2"/>
        <v>0</v>
      </c>
    </row>
    <row r="485" spans="1:8" ht="51.75" customHeight="1">
      <c r="A485" s="17"/>
      <c r="B485" s="74" t="s">
        <v>581</v>
      </c>
      <c r="C485" s="75" t="s">
        <v>428</v>
      </c>
      <c r="D485" s="85" t="s">
        <v>535</v>
      </c>
      <c r="E485" s="77" t="s">
        <v>47</v>
      </c>
      <c r="F485" s="117">
        <v>1</v>
      </c>
      <c r="G485" s="78"/>
      <c r="H485" s="79">
        <f t="shared" si="2"/>
        <v>0</v>
      </c>
    </row>
    <row r="486" spans="1:8" ht="51.75" customHeight="1">
      <c r="A486" s="17"/>
      <c r="B486" s="74" t="s">
        <v>582</v>
      </c>
      <c r="C486" s="75" t="s">
        <v>514</v>
      </c>
      <c r="D486" s="85" t="s">
        <v>535</v>
      </c>
      <c r="E486" s="77" t="s">
        <v>47</v>
      </c>
      <c r="F486" s="117">
        <v>7</v>
      </c>
      <c r="G486" s="78"/>
      <c r="H486" s="79">
        <f t="shared" si="2"/>
        <v>0</v>
      </c>
    </row>
    <row r="487" spans="1:8" ht="66.75" customHeight="1">
      <c r="A487" s="17"/>
      <c r="B487" s="74" t="s">
        <v>583</v>
      </c>
      <c r="C487" s="75" t="s">
        <v>515</v>
      </c>
      <c r="D487" s="85" t="s">
        <v>535</v>
      </c>
      <c r="E487" s="77" t="s">
        <v>517</v>
      </c>
      <c r="F487" s="117">
        <v>7</v>
      </c>
      <c r="G487" s="78"/>
      <c r="H487" s="79">
        <f t="shared" si="2"/>
        <v>0</v>
      </c>
    </row>
    <row r="488" spans="1:8" ht="51.75" customHeight="1">
      <c r="A488" s="17"/>
      <c r="B488" s="74" t="s">
        <v>584</v>
      </c>
      <c r="C488" s="75" t="s">
        <v>516</v>
      </c>
      <c r="D488" s="85" t="s">
        <v>535</v>
      </c>
      <c r="E488" s="77" t="s">
        <v>517</v>
      </c>
      <c r="F488" s="117">
        <v>7</v>
      </c>
      <c r="G488" s="78"/>
      <c r="H488" s="79">
        <f t="shared" si="2"/>
        <v>0</v>
      </c>
    </row>
    <row r="489" spans="1:11" s="38" customFormat="1" ht="45" customHeight="1" thickBot="1">
      <c r="A489" s="39"/>
      <c r="B489" s="34" t="str">
        <f>B480</f>
        <v>I</v>
      </c>
      <c r="C489" s="176" t="str">
        <f>C480</f>
        <v>MANHATTAN AVENUE - CPR RAILROAD CROSSING TO GREY STREET, STREET LIGHTING</v>
      </c>
      <c r="D489" s="177"/>
      <c r="E489" s="177"/>
      <c r="F489" s="178"/>
      <c r="G489" s="39" t="s">
        <v>17</v>
      </c>
      <c r="H489" s="39">
        <f>SUM(H480:H488)</f>
        <v>0</v>
      </c>
      <c r="J489" s="145"/>
      <c r="K489" s="145"/>
    </row>
    <row r="490" spans="1:8" ht="36" customHeight="1" thickTop="1">
      <c r="A490" s="69"/>
      <c r="B490" s="10"/>
      <c r="C490" s="51" t="s">
        <v>18</v>
      </c>
      <c r="D490" s="52"/>
      <c r="E490" s="52"/>
      <c r="F490" s="52"/>
      <c r="G490" s="52"/>
      <c r="H490" s="23"/>
    </row>
    <row r="491" spans="1:11" s="38" customFormat="1" ht="31.5" customHeight="1">
      <c r="A491" s="71"/>
      <c r="B491" s="171" t="str">
        <f>B6</f>
        <v>PART 1      CITY FUNDED WORK</v>
      </c>
      <c r="C491" s="172"/>
      <c r="D491" s="172"/>
      <c r="E491" s="172"/>
      <c r="F491" s="172"/>
      <c r="G491" s="53"/>
      <c r="H491" s="62"/>
      <c r="J491" s="145"/>
      <c r="K491" s="145"/>
    </row>
    <row r="492" spans="1:10" ht="39" customHeight="1" thickBot="1">
      <c r="A492" s="18"/>
      <c r="B492" s="34" t="s">
        <v>12</v>
      </c>
      <c r="C492" s="199" t="str">
        <f>C7</f>
        <v>ROTHESAY STREET - EDISON AVENUE TO McLEOD AVENUE, REHABILITATION</v>
      </c>
      <c r="D492" s="177"/>
      <c r="E492" s="177"/>
      <c r="F492" s="178"/>
      <c r="G492" s="18" t="s">
        <v>17</v>
      </c>
      <c r="H492" s="18">
        <f>H79</f>
        <v>0</v>
      </c>
      <c r="I492" s="114"/>
      <c r="J492" s="153"/>
    </row>
    <row r="493" spans="1:10" ht="39" customHeight="1" thickBot="1" thickTop="1">
      <c r="A493" s="18"/>
      <c r="B493" s="34" t="s">
        <v>13</v>
      </c>
      <c r="C493" s="188" t="str">
        <f>C80</f>
        <v>MILDRED STREET - KNOWLES AVENUE TO HEADMASTER ROW, REHABILITATION</v>
      </c>
      <c r="D493" s="191"/>
      <c r="E493" s="191"/>
      <c r="F493" s="192"/>
      <c r="G493" s="18" t="s">
        <v>17</v>
      </c>
      <c r="H493" s="18">
        <f>H130</f>
        <v>0</v>
      </c>
      <c r="I493" s="114"/>
      <c r="J493" s="153"/>
    </row>
    <row r="494" spans="1:10" ht="39" customHeight="1" thickBot="1" thickTop="1">
      <c r="A494" s="18"/>
      <c r="B494" s="34" t="s">
        <v>14</v>
      </c>
      <c r="C494" s="188" t="str">
        <f>C131</f>
        <v>McLEOD AVENUE - DURNESS BAY TO ROTHESAY STREET, REHABILITATION</v>
      </c>
      <c r="D494" s="189"/>
      <c r="E494" s="189"/>
      <c r="F494" s="190"/>
      <c r="G494" s="18" t="s">
        <v>17</v>
      </c>
      <c r="H494" s="18">
        <f>H197</f>
        <v>0</v>
      </c>
      <c r="I494" s="114"/>
      <c r="J494" s="153"/>
    </row>
    <row r="495" spans="1:10" ht="39" customHeight="1" thickBot="1" thickTop="1">
      <c r="A495" s="18"/>
      <c r="B495" s="34" t="s">
        <v>15</v>
      </c>
      <c r="C495" s="188" t="str">
        <f>C198</f>
        <v>PENNEFATHER STREET - HEADMASTER ROW TO BONNER AVENUE, REHABILITATION</v>
      </c>
      <c r="D495" s="189"/>
      <c r="E495" s="189"/>
      <c r="F495" s="190"/>
      <c r="G495" s="18" t="s">
        <v>17</v>
      </c>
      <c r="H495" s="18">
        <f>H253</f>
        <v>0</v>
      </c>
      <c r="I495" s="114"/>
      <c r="J495" s="153"/>
    </row>
    <row r="496" spans="1:10" ht="39" customHeight="1" thickBot="1" thickTop="1">
      <c r="A496" s="18"/>
      <c r="B496" s="34" t="s">
        <v>16</v>
      </c>
      <c r="C496" s="188" t="str">
        <f>C254</f>
        <v>ROCKSPUR STREET - TU-PELO AVENUE TO ANTRIM ROAD, REHABILITATION</v>
      </c>
      <c r="D496" s="189"/>
      <c r="E496" s="189"/>
      <c r="F496" s="190"/>
      <c r="G496" s="18" t="s">
        <v>17</v>
      </c>
      <c r="H496" s="18">
        <f>H310</f>
        <v>0</v>
      </c>
      <c r="I496" s="114"/>
      <c r="J496" s="153"/>
    </row>
    <row r="497" spans="1:10" ht="39" customHeight="1" thickBot="1" thickTop="1">
      <c r="A497" s="18"/>
      <c r="B497" s="34" t="s">
        <v>122</v>
      </c>
      <c r="C497" s="188" t="str">
        <f>C311</f>
        <v>GREY STREET - KIMBERLY AVENUE TO CONCORDIA AVENUE, REHABILITATION</v>
      </c>
      <c r="D497" s="191"/>
      <c r="E497" s="191"/>
      <c r="F497" s="192"/>
      <c r="G497" s="18" t="s">
        <v>17</v>
      </c>
      <c r="H497" s="18">
        <f>H364</f>
        <v>0</v>
      </c>
      <c r="I497" s="114"/>
      <c r="J497" s="153"/>
    </row>
    <row r="498" spans="1:10" ht="39" customHeight="1" thickBot="1" thickTop="1">
      <c r="A498" s="18"/>
      <c r="B498" s="34" t="s">
        <v>138</v>
      </c>
      <c r="C498" s="188" t="str">
        <f>C365</f>
        <v>MANHATTAN AVENUE - CPR RAILROAD CROSSING TO GREY STREET, ASPHALT RECONSTRUCTION</v>
      </c>
      <c r="D498" s="191"/>
      <c r="E498" s="191"/>
      <c r="F498" s="192"/>
      <c r="G498" s="18" t="s">
        <v>17</v>
      </c>
      <c r="H498" s="18">
        <f>H440</f>
        <v>0</v>
      </c>
      <c r="I498" s="114"/>
      <c r="J498" s="153"/>
    </row>
    <row r="499" spans="1:10" ht="39" customHeight="1" thickBot="1" thickTop="1">
      <c r="A499" s="18"/>
      <c r="B499" s="34" t="str">
        <f>B441</f>
        <v>H</v>
      </c>
      <c r="C499" s="188" t="str">
        <f>C441</f>
        <v>SEWER REPAIRS - ROTHESAY STREET AND McLEOD AVENUE</v>
      </c>
      <c r="D499" s="191"/>
      <c r="E499" s="191"/>
      <c r="F499" s="192"/>
      <c r="G499" s="18" t="s">
        <v>17</v>
      </c>
      <c r="H499" s="18">
        <f>H478</f>
        <v>0</v>
      </c>
      <c r="I499" s="114"/>
      <c r="J499" s="153"/>
    </row>
    <row r="500" spans="1:10" ht="28.5" customHeight="1" thickBot="1" thickTop="1">
      <c r="A500" s="18"/>
      <c r="B500" s="54"/>
      <c r="C500" s="55"/>
      <c r="D500" s="56"/>
      <c r="E500" s="57"/>
      <c r="F500" s="57"/>
      <c r="G500" s="59" t="s">
        <v>28</v>
      </c>
      <c r="H500" s="58">
        <f>SUM(H492:H499)</f>
        <v>0</v>
      </c>
      <c r="I500" s="115"/>
      <c r="J500" s="153"/>
    </row>
    <row r="501" spans="1:11" s="38" customFormat="1" ht="31.5" customHeight="1" thickBot="1" thickTop="1">
      <c r="A501" s="39"/>
      <c r="B501" s="185" t="str">
        <f>B479</f>
        <v>PART 2      MANITOBA HYDRO FUNDED WORK               </v>
      </c>
      <c r="C501" s="186"/>
      <c r="D501" s="186"/>
      <c r="E501" s="186"/>
      <c r="F501" s="186"/>
      <c r="G501" s="187"/>
      <c r="H501" s="40"/>
      <c r="J501" s="145"/>
      <c r="K501" s="145"/>
    </row>
    <row r="502" spans="1:8" ht="45" customHeight="1" thickBot="1" thickTop="1">
      <c r="A502" s="26"/>
      <c r="B502" s="34" t="str">
        <f>B480</f>
        <v>I</v>
      </c>
      <c r="C502" s="188" t="str">
        <f>C480</f>
        <v>MANHATTAN AVENUE - CPR RAILROAD CROSSING TO GREY STREET, STREET LIGHTING</v>
      </c>
      <c r="D502" s="191"/>
      <c r="E502" s="191"/>
      <c r="F502" s="192"/>
      <c r="G502" s="26" t="s">
        <v>17</v>
      </c>
      <c r="H502" s="26">
        <f>H489</f>
        <v>0</v>
      </c>
    </row>
    <row r="503" spans="1:8" ht="28.5" customHeight="1" thickBot="1" thickTop="1">
      <c r="A503" s="18"/>
      <c r="B503" s="54"/>
      <c r="C503" s="55"/>
      <c r="D503" s="56"/>
      <c r="E503" s="57"/>
      <c r="F503" s="57"/>
      <c r="G503" s="59" t="s">
        <v>29</v>
      </c>
      <c r="H503" s="58">
        <f>SUM(H502:H502)</f>
        <v>0</v>
      </c>
    </row>
    <row r="504" spans="1:11" s="33" customFormat="1" ht="37.5" customHeight="1" thickTop="1">
      <c r="A504" s="17"/>
      <c r="B504" s="193" t="s">
        <v>36</v>
      </c>
      <c r="C504" s="194"/>
      <c r="D504" s="194"/>
      <c r="E504" s="194"/>
      <c r="F504" s="194"/>
      <c r="G504" s="195">
        <f>H500+H503</f>
        <v>0</v>
      </c>
      <c r="H504" s="196"/>
      <c r="J504" s="154"/>
      <c r="K504" s="154"/>
    </row>
    <row r="505" spans="1:8" ht="15.75" customHeight="1">
      <c r="A505" s="70"/>
      <c r="B505" s="65"/>
      <c r="C505" s="66"/>
      <c r="D505" s="67"/>
      <c r="E505" s="66"/>
      <c r="F505" s="66"/>
      <c r="G505" s="24"/>
      <c r="H505" s="25"/>
    </row>
  </sheetData>
  <sheetProtection password="CC3D" sheet="1" selectLockedCells="1"/>
  <mergeCells count="33">
    <mergeCell ref="B504:F504"/>
    <mergeCell ref="G504:H504"/>
    <mergeCell ref="C502:F502"/>
    <mergeCell ref="C480:F480"/>
    <mergeCell ref="C489:F489"/>
    <mergeCell ref="C130:F130"/>
    <mergeCell ref="C492:F492"/>
    <mergeCell ref="C493:F493"/>
    <mergeCell ref="C311:F311"/>
    <mergeCell ref="C131:F131"/>
    <mergeCell ref="C440:F440"/>
    <mergeCell ref="C254:F254"/>
    <mergeCell ref="C310:F310"/>
    <mergeCell ref="C365:F365"/>
    <mergeCell ref="C198:F198"/>
    <mergeCell ref="C253:F253"/>
    <mergeCell ref="B501:G501"/>
    <mergeCell ref="C496:F496"/>
    <mergeCell ref="C498:F498"/>
    <mergeCell ref="C497:F497"/>
    <mergeCell ref="C499:F499"/>
    <mergeCell ref="C494:F494"/>
    <mergeCell ref="C495:F495"/>
    <mergeCell ref="B6:F6"/>
    <mergeCell ref="B491:F491"/>
    <mergeCell ref="C7:F7"/>
    <mergeCell ref="C79:F79"/>
    <mergeCell ref="C80:F80"/>
    <mergeCell ref="C197:F197"/>
    <mergeCell ref="C441:F441"/>
    <mergeCell ref="C478:F478"/>
    <mergeCell ref="C364:F364"/>
    <mergeCell ref="B479:G479"/>
  </mergeCells>
  <conditionalFormatting sqref="D9 D67:D69 D265:D270 D206:D213 D322:D324">
    <cfRule type="cellIs" priority="894" dxfId="693" operator="equal" stopIfTrue="1">
      <formula>"CW 2130-R11"</formula>
    </cfRule>
    <cfRule type="cellIs" priority="895" dxfId="693" operator="equal" stopIfTrue="1">
      <formula>"CW 3120-R2"</formula>
    </cfRule>
    <cfRule type="cellIs" priority="896" dxfId="693" operator="equal" stopIfTrue="1">
      <formula>"CW 3240-R7"</formula>
    </cfRule>
  </conditionalFormatting>
  <conditionalFormatting sqref="D10">
    <cfRule type="cellIs" priority="891" dxfId="693" operator="equal" stopIfTrue="1">
      <formula>"CW 2130-R11"</formula>
    </cfRule>
    <cfRule type="cellIs" priority="892" dxfId="693" operator="equal" stopIfTrue="1">
      <formula>"CW 3120-R2"</formula>
    </cfRule>
    <cfRule type="cellIs" priority="893" dxfId="693" operator="equal" stopIfTrue="1">
      <formula>"CW 3240-R7"</formula>
    </cfRule>
  </conditionalFormatting>
  <conditionalFormatting sqref="D12">
    <cfRule type="cellIs" priority="888" dxfId="693" operator="equal" stopIfTrue="1">
      <formula>"CW 2130-R11"</formula>
    </cfRule>
    <cfRule type="cellIs" priority="889" dxfId="693" operator="equal" stopIfTrue="1">
      <formula>"CW 3120-R2"</formula>
    </cfRule>
    <cfRule type="cellIs" priority="890" dxfId="693" operator="equal" stopIfTrue="1">
      <formula>"CW 3240-R7"</formula>
    </cfRule>
  </conditionalFormatting>
  <conditionalFormatting sqref="D14">
    <cfRule type="cellIs" priority="882" dxfId="693" operator="equal" stopIfTrue="1">
      <formula>"CW 2130-R11"</formula>
    </cfRule>
    <cfRule type="cellIs" priority="883" dxfId="693" operator="equal" stopIfTrue="1">
      <formula>"CW 3120-R2"</formula>
    </cfRule>
    <cfRule type="cellIs" priority="884" dxfId="693" operator="equal" stopIfTrue="1">
      <formula>"CW 3240-R7"</formula>
    </cfRule>
  </conditionalFormatting>
  <conditionalFormatting sqref="D18:D20">
    <cfRule type="cellIs" priority="873" dxfId="693" operator="equal" stopIfTrue="1">
      <formula>"CW 2130-R11"</formula>
    </cfRule>
    <cfRule type="cellIs" priority="874" dxfId="693" operator="equal" stopIfTrue="1">
      <formula>"CW 3120-R2"</formula>
    </cfRule>
    <cfRule type="cellIs" priority="875" dxfId="693" operator="equal" stopIfTrue="1">
      <formula>"CW 3240-R7"</formula>
    </cfRule>
  </conditionalFormatting>
  <conditionalFormatting sqref="D21">
    <cfRule type="cellIs" priority="870" dxfId="693" operator="equal" stopIfTrue="1">
      <formula>"CW 2130-R11"</formula>
    </cfRule>
    <cfRule type="cellIs" priority="871" dxfId="693" operator="equal" stopIfTrue="1">
      <formula>"CW 3120-R2"</formula>
    </cfRule>
    <cfRule type="cellIs" priority="872" dxfId="693" operator="equal" stopIfTrue="1">
      <formula>"CW 3240-R7"</formula>
    </cfRule>
  </conditionalFormatting>
  <conditionalFormatting sqref="D22:D23">
    <cfRule type="cellIs" priority="867" dxfId="693" operator="equal" stopIfTrue="1">
      <formula>"CW 2130-R11"</formula>
    </cfRule>
    <cfRule type="cellIs" priority="868" dxfId="693" operator="equal" stopIfTrue="1">
      <formula>"CW 3120-R2"</formula>
    </cfRule>
    <cfRule type="cellIs" priority="869" dxfId="693" operator="equal" stopIfTrue="1">
      <formula>"CW 3240-R7"</formula>
    </cfRule>
  </conditionalFormatting>
  <conditionalFormatting sqref="D24">
    <cfRule type="cellIs" priority="864" dxfId="693" operator="equal" stopIfTrue="1">
      <formula>"CW 2130-R11"</formula>
    </cfRule>
    <cfRule type="cellIs" priority="865" dxfId="693" operator="equal" stopIfTrue="1">
      <formula>"CW 3120-R2"</formula>
    </cfRule>
    <cfRule type="cellIs" priority="866" dxfId="693" operator="equal" stopIfTrue="1">
      <formula>"CW 3240-R7"</formula>
    </cfRule>
  </conditionalFormatting>
  <conditionalFormatting sqref="D25">
    <cfRule type="cellIs" priority="861" dxfId="693" operator="equal" stopIfTrue="1">
      <formula>"CW 2130-R11"</formula>
    </cfRule>
    <cfRule type="cellIs" priority="862" dxfId="693" operator="equal" stopIfTrue="1">
      <formula>"CW 3120-R2"</formula>
    </cfRule>
    <cfRule type="cellIs" priority="863" dxfId="693" operator="equal" stopIfTrue="1">
      <formula>"CW 3240-R7"</formula>
    </cfRule>
  </conditionalFormatting>
  <conditionalFormatting sqref="D27">
    <cfRule type="cellIs" priority="858" dxfId="693" operator="equal" stopIfTrue="1">
      <formula>"CW 2130-R11"</formula>
    </cfRule>
    <cfRule type="cellIs" priority="859" dxfId="693" operator="equal" stopIfTrue="1">
      <formula>"CW 3120-R2"</formula>
    </cfRule>
    <cfRule type="cellIs" priority="860" dxfId="693" operator="equal" stopIfTrue="1">
      <formula>"CW 3240-R7"</formula>
    </cfRule>
  </conditionalFormatting>
  <conditionalFormatting sqref="D28">
    <cfRule type="cellIs" priority="855" dxfId="693" operator="equal" stopIfTrue="1">
      <formula>"CW 2130-R11"</formula>
    </cfRule>
    <cfRule type="cellIs" priority="856" dxfId="693" operator="equal" stopIfTrue="1">
      <formula>"CW 3120-R2"</formula>
    </cfRule>
    <cfRule type="cellIs" priority="857" dxfId="693" operator="equal" stopIfTrue="1">
      <formula>"CW 3240-R7"</formula>
    </cfRule>
  </conditionalFormatting>
  <conditionalFormatting sqref="D30">
    <cfRule type="cellIs" priority="852" dxfId="693" operator="equal" stopIfTrue="1">
      <formula>"CW 2130-R11"</formula>
    </cfRule>
    <cfRule type="cellIs" priority="853" dxfId="693" operator="equal" stopIfTrue="1">
      <formula>"CW 3120-R2"</formula>
    </cfRule>
    <cfRule type="cellIs" priority="854" dxfId="693" operator="equal" stopIfTrue="1">
      <formula>"CW 3240-R7"</formula>
    </cfRule>
  </conditionalFormatting>
  <conditionalFormatting sqref="D31">
    <cfRule type="cellIs" priority="849" dxfId="693" operator="equal" stopIfTrue="1">
      <formula>"CW 2130-R11"</formula>
    </cfRule>
    <cfRule type="cellIs" priority="850" dxfId="693" operator="equal" stopIfTrue="1">
      <formula>"CW 3120-R2"</formula>
    </cfRule>
    <cfRule type="cellIs" priority="851" dxfId="693" operator="equal" stopIfTrue="1">
      <formula>"CW 3240-R7"</formula>
    </cfRule>
  </conditionalFormatting>
  <conditionalFormatting sqref="D32">
    <cfRule type="cellIs" priority="846" dxfId="693" operator="equal" stopIfTrue="1">
      <formula>"CW 2130-R11"</formula>
    </cfRule>
    <cfRule type="cellIs" priority="847" dxfId="693" operator="equal" stopIfTrue="1">
      <formula>"CW 3120-R2"</formula>
    </cfRule>
    <cfRule type="cellIs" priority="848" dxfId="693" operator="equal" stopIfTrue="1">
      <formula>"CW 3240-R7"</formula>
    </cfRule>
  </conditionalFormatting>
  <conditionalFormatting sqref="D33:D34">
    <cfRule type="cellIs" priority="843" dxfId="693" operator="equal" stopIfTrue="1">
      <formula>"CW 2130-R11"</formula>
    </cfRule>
    <cfRule type="cellIs" priority="844" dxfId="693" operator="equal" stopIfTrue="1">
      <formula>"CW 3120-R2"</formula>
    </cfRule>
    <cfRule type="cellIs" priority="845" dxfId="693" operator="equal" stopIfTrue="1">
      <formula>"CW 3240-R7"</formula>
    </cfRule>
  </conditionalFormatting>
  <conditionalFormatting sqref="D35">
    <cfRule type="cellIs" priority="840" dxfId="693" operator="equal" stopIfTrue="1">
      <formula>"CW 2130-R11"</formula>
    </cfRule>
    <cfRule type="cellIs" priority="841" dxfId="693" operator="equal" stopIfTrue="1">
      <formula>"CW 3120-R2"</formula>
    </cfRule>
    <cfRule type="cellIs" priority="842" dxfId="693" operator="equal" stopIfTrue="1">
      <formula>"CW 3240-R7"</formula>
    </cfRule>
  </conditionalFormatting>
  <conditionalFormatting sqref="D36">
    <cfRule type="cellIs" priority="837" dxfId="693" operator="equal" stopIfTrue="1">
      <formula>"CW 2130-R11"</formula>
    </cfRule>
    <cfRule type="cellIs" priority="838" dxfId="693" operator="equal" stopIfTrue="1">
      <formula>"CW 3120-R2"</formula>
    </cfRule>
    <cfRule type="cellIs" priority="839" dxfId="693" operator="equal" stopIfTrue="1">
      <formula>"CW 3240-R7"</formula>
    </cfRule>
  </conditionalFormatting>
  <conditionalFormatting sqref="D37:D38">
    <cfRule type="cellIs" priority="834" dxfId="693" operator="equal" stopIfTrue="1">
      <formula>"CW 2130-R11"</formula>
    </cfRule>
    <cfRule type="cellIs" priority="835" dxfId="693" operator="equal" stopIfTrue="1">
      <formula>"CW 3120-R2"</formula>
    </cfRule>
    <cfRule type="cellIs" priority="836" dxfId="693" operator="equal" stopIfTrue="1">
      <formula>"CW 3240-R7"</formula>
    </cfRule>
  </conditionalFormatting>
  <conditionalFormatting sqref="D39">
    <cfRule type="cellIs" priority="831" dxfId="693" operator="equal" stopIfTrue="1">
      <formula>"CW 2130-R11"</formula>
    </cfRule>
    <cfRule type="cellIs" priority="832" dxfId="693" operator="equal" stopIfTrue="1">
      <formula>"CW 3120-R2"</formula>
    </cfRule>
    <cfRule type="cellIs" priority="833" dxfId="693" operator="equal" stopIfTrue="1">
      <formula>"CW 3240-R7"</formula>
    </cfRule>
  </conditionalFormatting>
  <conditionalFormatting sqref="D40">
    <cfRule type="cellIs" priority="828" dxfId="693" operator="equal" stopIfTrue="1">
      <formula>"CW 2130-R11"</formula>
    </cfRule>
    <cfRule type="cellIs" priority="829" dxfId="693" operator="equal" stopIfTrue="1">
      <formula>"CW 3120-R2"</formula>
    </cfRule>
    <cfRule type="cellIs" priority="830" dxfId="693" operator="equal" stopIfTrue="1">
      <formula>"CW 3240-R7"</formula>
    </cfRule>
  </conditionalFormatting>
  <conditionalFormatting sqref="D41">
    <cfRule type="cellIs" priority="825" dxfId="693" operator="equal" stopIfTrue="1">
      <formula>"CW 2130-R11"</formula>
    </cfRule>
    <cfRule type="cellIs" priority="826" dxfId="693" operator="equal" stopIfTrue="1">
      <formula>"CW 3120-R2"</formula>
    </cfRule>
    <cfRule type="cellIs" priority="827" dxfId="693" operator="equal" stopIfTrue="1">
      <formula>"CW 3240-R7"</formula>
    </cfRule>
  </conditionalFormatting>
  <conditionalFormatting sqref="D42:D44">
    <cfRule type="cellIs" priority="822" dxfId="693" operator="equal" stopIfTrue="1">
      <formula>"CW 2130-R11"</formula>
    </cfRule>
    <cfRule type="cellIs" priority="823" dxfId="693" operator="equal" stopIfTrue="1">
      <formula>"CW 3120-R2"</formula>
    </cfRule>
    <cfRule type="cellIs" priority="824" dxfId="693" operator="equal" stopIfTrue="1">
      <formula>"CW 3240-R7"</formula>
    </cfRule>
  </conditionalFormatting>
  <conditionalFormatting sqref="D45:D46">
    <cfRule type="cellIs" priority="819" dxfId="693" operator="equal" stopIfTrue="1">
      <formula>"CW 2130-R11"</formula>
    </cfRule>
    <cfRule type="cellIs" priority="820" dxfId="693" operator="equal" stopIfTrue="1">
      <formula>"CW 3120-R2"</formula>
    </cfRule>
    <cfRule type="cellIs" priority="821" dxfId="693" operator="equal" stopIfTrue="1">
      <formula>"CW 3240-R7"</formula>
    </cfRule>
  </conditionalFormatting>
  <conditionalFormatting sqref="D47:D49">
    <cfRule type="cellIs" priority="816" dxfId="693" operator="equal" stopIfTrue="1">
      <formula>"CW 2130-R11"</formula>
    </cfRule>
    <cfRule type="cellIs" priority="817" dxfId="693" operator="equal" stopIfTrue="1">
      <formula>"CW 3120-R2"</formula>
    </cfRule>
    <cfRule type="cellIs" priority="818" dxfId="693" operator="equal" stopIfTrue="1">
      <formula>"CW 3240-R7"</formula>
    </cfRule>
  </conditionalFormatting>
  <conditionalFormatting sqref="D50">
    <cfRule type="cellIs" priority="813" dxfId="693" operator="equal" stopIfTrue="1">
      <formula>"CW 2130-R11"</formula>
    </cfRule>
    <cfRule type="cellIs" priority="814" dxfId="693" operator="equal" stopIfTrue="1">
      <formula>"CW 3120-R2"</formula>
    </cfRule>
    <cfRule type="cellIs" priority="815" dxfId="693" operator="equal" stopIfTrue="1">
      <formula>"CW 3240-R7"</formula>
    </cfRule>
  </conditionalFormatting>
  <conditionalFormatting sqref="D51">
    <cfRule type="cellIs" priority="810" dxfId="693" operator="equal" stopIfTrue="1">
      <formula>"CW 2130-R11"</formula>
    </cfRule>
    <cfRule type="cellIs" priority="811" dxfId="693" operator="equal" stopIfTrue="1">
      <formula>"CW 3120-R2"</formula>
    </cfRule>
    <cfRule type="cellIs" priority="812" dxfId="693" operator="equal" stopIfTrue="1">
      <formula>"CW 3240-R7"</formula>
    </cfRule>
  </conditionalFormatting>
  <conditionalFormatting sqref="D26">
    <cfRule type="cellIs" priority="807" dxfId="693" operator="equal" stopIfTrue="1">
      <formula>"CW 2130-R11"</formula>
    </cfRule>
    <cfRule type="cellIs" priority="808" dxfId="693" operator="equal" stopIfTrue="1">
      <formula>"CW 3120-R2"</formula>
    </cfRule>
    <cfRule type="cellIs" priority="809" dxfId="693" operator="equal" stopIfTrue="1">
      <formula>"CW 3240-R7"</formula>
    </cfRule>
  </conditionalFormatting>
  <conditionalFormatting sqref="D29">
    <cfRule type="cellIs" priority="804" dxfId="693" operator="equal" stopIfTrue="1">
      <formula>"CW 2130-R11"</formula>
    </cfRule>
    <cfRule type="cellIs" priority="805" dxfId="693" operator="equal" stopIfTrue="1">
      <formula>"CW 3120-R2"</formula>
    </cfRule>
    <cfRule type="cellIs" priority="806" dxfId="693" operator="equal" stopIfTrue="1">
      <formula>"CW 3240-R7"</formula>
    </cfRule>
  </conditionalFormatting>
  <conditionalFormatting sqref="D53">
    <cfRule type="cellIs" priority="801" dxfId="693" operator="equal" stopIfTrue="1">
      <formula>"CW 2130-R11"</formula>
    </cfRule>
    <cfRule type="cellIs" priority="802" dxfId="693" operator="equal" stopIfTrue="1">
      <formula>"CW 3120-R2"</formula>
    </cfRule>
    <cfRule type="cellIs" priority="803" dxfId="693" operator="equal" stopIfTrue="1">
      <formula>"CW 3240-R7"</formula>
    </cfRule>
  </conditionalFormatting>
  <conditionalFormatting sqref="D55:D56 D445:D447">
    <cfRule type="cellIs" priority="799" dxfId="693" operator="equal" stopIfTrue="1">
      <formula>"CW 3120-R2"</formula>
    </cfRule>
    <cfRule type="cellIs" priority="800" dxfId="693" operator="equal" stopIfTrue="1">
      <formula>"CW 3240-R7"</formula>
    </cfRule>
  </conditionalFormatting>
  <conditionalFormatting sqref="D57">
    <cfRule type="cellIs" priority="797" dxfId="693" operator="equal" stopIfTrue="1">
      <formula>"CW 3120-R2"</formula>
    </cfRule>
    <cfRule type="cellIs" priority="798" dxfId="693" operator="equal" stopIfTrue="1">
      <formula>"CW 3240-R7"</formula>
    </cfRule>
  </conditionalFormatting>
  <conditionalFormatting sqref="D58:D59">
    <cfRule type="cellIs" priority="795" dxfId="693" operator="equal" stopIfTrue="1">
      <formula>"CW 3120-R2"</formula>
    </cfRule>
    <cfRule type="cellIs" priority="796" dxfId="693" operator="equal" stopIfTrue="1">
      <formula>"CW 3240-R7"</formula>
    </cfRule>
  </conditionalFormatting>
  <conditionalFormatting sqref="D61">
    <cfRule type="cellIs" priority="793" dxfId="693" operator="equal" stopIfTrue="1">
      <formula>"CW 3120-R2"</formula>
    </cfRule>
    <cfRule type="cellIs" priority="794" dxfId="693" operator="equal" stopIfTrue="1">
      <formula>"CW 3240-R7"</formula>
    </cfRule>
  </conditionalFormatting>
  <conditionalFormatting sqref="D62">
    <cfRule type="cellIs" priority="791" dxfId="693" operator="equal" stopIfTrue="1">
      <formula>"CW 2130-R11"</formula>
    </cfRule>
    <cfRule type="cellIs" priority="792" dxfId="693" operator="equal" stopIfTrue="1">
      <formula>"CW 3240-R7"</formula>
    </cfRule>
  </conditionalFormatting>
  <conditionalFormatting sqref="D60">
    <cfRule type="cellIs" priority="789" dxfId="693" operator="equal" stopIfTrue="1">
      <formula>"CW 3120-R2"</formula>
    </cfRule>
    <cfRule type="cellIs" priority="790" dxfId="693" operator="equal" stopIfTrue="1">
      <formula>"CW 3240-R7"</formula>
    </cfRule>
  </conditionalFormatting>
  <conditionalFormatting sqref="D66 D64">
    <cfRule type="cellIs" priority="784" dxfId="693" operator="equal" stopIfTrue="1">
      <formula>"CW 2130-R11"</formula>
    </cfRule>
    <cfRule type="cellIs" priority="785" dxfId="693" operator="equal" stopIfTrue="1">
      <formula>"CW 3120-R2"</formula>
    </cfRule>
    <cfRule type="cellIs" priority="786" dxfId="693" operator="equal" stopIfTrue="1">
      <formula>"CW 3240-R7"</formula>
    </cfRule>
  </conditionalFormatting>
  <conditionalFormatting sqref="D65">
    <cfRule type="cellIs" priority="787" dxfId="693" operator="equal" stopIfTrue="1">
      <formula>"CW 3120-R2"</formula>
    </cfRule>
    <cfRule type="cellIs" priority="788" dxfId="693" operator="equal" stopIfTrue="1">
      <formula>"CW 3240-R7"</formula>
    </cfRule>
  </conditionalFormatting>
  <conditionalFormatting sqref="D71:D73">
    <cfRule type="cellIs" priority="781" dxfId="693" operator="equal" stopIfTrue="1">
      <formula>"CW 2130-R11"</formula>
    </cfRule>
    <cfRule type="cellIs" priority="782" dxfId="693" operator="equal" stopIfTrue="1">
      <formula>"CW 3120-R2"</formula>
    </cfRule>
    <cfRule type="cellIs" priority="783" dxfId="693" operator="equal" stopIfTrue="1">
      <formula>"CW 3240-R7"</formula>
    </cfRule>
  </conditionalFormatting>
  <conditionalFormatting sqref="D74">
    <cfRule type="cellIs" priority="778" dxfId="693" operator="equal" stopIfTrue="1">
      <formula>"CW 2130-R11"</formula>
    </cfRule>
    <cfRule type="cellIs" priority="779" dxfId="693" operator="equal" stopIfTrue="1">
      <formula>"CW 3120-R2"</formula>
    </cfRule>
    <cfRule type="cellIs" priority="780" dxfId="693" operator="equal" stopIfTrue="1">
      <formula>"CW 3240-R7"</formula>
    </cfRule>
  </conditionalFormatting>
  <conditionalFormatting sqref="D76:D78">
    <cfRule type="cellIs" priority="775" dxfId="693" operator="equal" stopIfTrue="1">
      <formula>"CW 2130-R11"</formula>
    </cfRule>
    <cfRule type="cellIs" priority="776" dxfId="693" operator="equal" stopIfTrue="1">
      <formula>"CW 3120-R2"</formula>
    </cfRule>
    <cfRule type="cellIs" priority="777" dxfId="693" operator="equal" stopIfTrue="1">
      <formula>"CW 3240-R7"</formula>
    </cfRule>
  </conditionalFormatting>
  <conditionalFormatting sqref="D70">
    <cfRule type="cellIs" priority="772" dxfId="693" operator="equal" stopIfTrue="1">
      <formula>"CW 2130-R11"</formula>
    </cfRule>
    <cfRule type="cellIs" priority="773" dxfId="693" operator="equal" stopIfTrue="1">
      <formula>"CW 3120-R2"</formula>
    </cfRule>
    <cfRule type="cellIs" priority="774" dxfId="693" operator="equal" stopIfTrue="1">
      <formula>"CW 3240-R7"</formula>
    </cfRule>
  </conditionalFormatting>
  <conditionalFormatting sqref="D91:D93">
    <cfRule type="cellIs" priority="766" dxfId="693" operator="equal" stopIfTrue="1">
      <formula>"CW 2130-R11"</formula>
    </cfRule>
    <cfRule type="cellIs" priority="767" dxfId="693" operator="equal" stopIfTrue="1">
      <formula>"CW 3120-R2"</formula>
    </cfRule>
    <cfRule type="cellIs" priority="768" dxfId="693" operator="equal" stopIfTrue="1">
      <formula>"CW 3240-R7"</formula>
    </cfRule>
  </conditionalFormatting>
  <conditionalFormatting sqref="D82">
    <cfRule type="cellIs" priority="763" dxfId="693" operator="equal" stopIfTrue="1">
      <formula>"CW 2130-R11"</formula>
    </cfRule>
    <cfRule type="cellIs" priority="764" dxfId="693" operator="equal" stopIfTrue="1">
      <formula>"CW 3120-R2"</formula>
    </cfRule>
    <cfRule type="cellIs" priority="765" dxfId="693" operator="equal" stopIfTrue="1">
      <formula>"CW 3240-R7"</formula>
    </cfRule>
  </conditionalFormatting>
  <conditionalFormatting sqref="D85">
    <cfRule type="cellIs" priority="760" dxfId="693" operator="equal" stopIfTrue="1">
      <formula>"CW 2130-R11"</formula>
    </cfRule>
    <cfRule type="cellIs" priority="761" dxfId="693" operator="equal" stopIfTrue="1">
      <formula>"CW 3120-R2"</formula>
    </cfRule>
    <cfRule type="cellIs" priority="762" dxfId="693" operator="equal" stopIfTrue="1">
      <formula>"CW 3240-R7"</formula>
    </cfRule>
  </conditionalFormatting>
  <conditionalFormatting sqref="D87">
    <cfRule type="cellIs" priority="754" dxfId="693" operator="equal" stopIfTrue="1">
      <formula>"CW 2130-R11"</formula>
    </cfRule>
    <cfRule type="cellIs" priority="755" dxfId="693" operator="equal" stopIfTrue="1">
      <formula>"CW 3120-R2"</formula>
    </cfRule>
    <cfRule type="cellIs" priority="756" dxfId="693" operator="equal" stopIfTrue="1">
      <formula>"CW 3240-R7"</formula>
    </cfRule>
  </conditionalFormatting>
  <conditionalFormatting sqref="D89:D90">
    <cfRule type="cellIs" priority="748" dxfId="693" operator="equal" stopIfTrue="1">
      <formula>"CW 2130-R11"</formula>
    </cfRule>
    <cfRule type="cellIs" priority="749" dxfId="693" operator="equal" stopIfTrue="1">
      <formula>"CW 3120-R2"</formula>
    </cfRule>
    <cfRule type="cellIs" priority="750" dxfId="693" operator="equal" stopIfTrue="1">
      <formula>"CW 3240-R7"</formula>
    </cfRule>
  </conditionalFormatting>
  <conditionalFormatting sqref="D94">
    <cfRule type="cellIs" priority="745" dxfId="693" operator="equal" stopIfTrue="1">
      <formula>"CW 2130-R11"</formula>
    </cfRule>
    <cfRule type="cellIs" priority="746" dxfId="693" operator="equal" stopIfTrue="1">
      <formula>"CW 3120-R2"</formula>
    </cfRule>
    <cfRule type="cellIs" priority="747" dxfId="693" operator="equal" stopIfTrue="1">
      <formula>"CW 3240-R7"</formula>
    </cfRule>
  </conditionalFormatting>
  <conditionalFormatting sqref="D95">
    <cfRule type="cellIs" priority="739" dxfId="693" operator="equal" stopIfTrue="1">
      <formula>"CW 2130-R11"</formula>
    </cfRule>
    <cfRule type="cellIs" priority="740" dxfId="693" operator="equal" stopIfTrue="1">
      <formula>"CW 3120-R2"</formula>
    </cfRule>
    <cfRule type="cellIs" priority="741" dxfId="693" operator="equal" stopIfTrue="1">
      <formula>"CW 3240-R7"</formula>
    </cfRule>
  </conditionalFormatting>
  <conditionalFormatting sqref="D96:D98">
    <cfRule type="cellIs" priority="736" dxfId="693" operator="equal" stopIfTrue="1">
      <formula>"CW 2130-R11"</formula>
    </cfRule>
    <cfRule type="cellIs" priority="737" dxfId="693" operator="equal" stopIfTrue="1">
      <formula>"CW 3120-R2"</formula>
    </cfRule>
    <cfRule type="cellIs" priority="738" dxfId="693" operator="equal" stopIfTrue="1">
      <formula>"CW 3240-R7"</formula>
    </cfRule>
  </conditionalFormatting>
  <conditionalFormatting sqref="D99">
    <cfRule type="cellIs" priority="733" dxfId="693" operator="equal" stopIfTrue="1">
      <formula>"CW 2130-R11"</formula>
    </cfRule>
    <cfRule type="cellIs" priority="734" dxfId="693" operator="equal" stopIfTrue="1">
      <formula>"CW 3120-R2"</formula>
    </cfRule>
    <cfRule type="cellIs" priority="735" dxfId="693" operator="equal" stopIfTrue="1">
      <formula>"CW 3240-R7"</formula>
    </cfRule>
  </conditionalFormatting>
  <conditionalFormatting sqref="D100">
    <cfRule type="cellIs" priority="730" dxfId="693" operator="equal" stopIfTrue="1">
      <formula>"CW 2130-R11"</formula>
    </cfRule>
    <cfRule type="cellIs" priority="731" dxfId="693" operator="equal" stopIfTrue="1">
      <formula>"CW 3120-R2"</formula>
    </cfRule>
    <cfRule type="cellIs" priority="732" dxfId="693" operator="equal" stopIfTrue="1">
      <formula>"CW 3240-R7"</formula>
    </cfRule>
  </conditionalFormatting>
  <conditionalFormatting sqref="D101">
    <cfRule type="cellIs" priority="727" dxfId="693" operator="equal" stopIfTrue="1">
      <formula>"CW 2130-R11"</formula>
    </cfRule>
    <cfRule type="cellIs" priority="728" dxfId="693" operator="equal" stopIfTrue="1">
      <formula>"CW 3120-R2"</formula>
    </cfRule>
    <cfRule type="cellIs" priority="729" dxfId="693" operator="equal" stopIfTrue="1">
      <formula>"CW 3240-R7"</formula>
    </cfRule>
  </conditionalFormatting>
  <conditionalFormatting sqref="D102">
    <cfRule type="cellIs" priority="724" dxfId="693" operator="equal" stopIfTrue="1">
      <formula>"CW 2130-R11"</formula>
    </cfRule>
    <cfRule type="cellIs" priority="725" dxfId="693" operator="equal" stopIfTrue="1">
      <formula>"CW 3120-R2"</formula>
    </cfRule>
    <cfRule type="cellIs" priority="726" dxfId="693" operator="equal" stopIfTrue="1">
      <formula>"CW 3240-R7"</formula>
    </cfRule>
  </conditionalFormatting>
  <conditionalFormatting sqref="D103">
    <cfRule type="cellIs" priority="721" dxfId="693" operator="equal" stopIfTrue="1">
      <formula>"CW 2130-R11"</formula>
    </cfRule>
    <cfRule type="cellIs" priority="722" dxfId="693" operator="equal" stopIfTrue="1">
      <formula>"CW 3120-R2"</formula>
    </cfRule>
    <cfRule type="cellIs" priority="723" dxfId="693" operator="equal" stopIfTrue="1">
      <formula>"CW 3240-R7"</formula>
    </cfRule>
  </conditionalFormatting>
  <conditionalFormatting sqref="D104">
    <cfRule type="cellIs" priority="718" dxfId="693" operator="equal" stopIfTrue="1">
      <formula>"CW 2130-R11"</formula>
    </cfRule>
    <cfRule type="cellIs" priority="719" dxfId="693" operator="equal" stopIfTrue="1">
      <formula>"CW 3120-R2"</formula>
    </cfRule>
    <cfRule type="cellIs" priority="720" dxfId="693" operator="equal" stopIfTrue="1">
      <formula>"CW 3240-R7"</formula>
    </cfRule>
  </conditionalFormatting>
  <conditionalFormatting sqref="D105">
    <cfRule type="cellIs" priority="715" dxfId="693" operator="equal" stopIfTrue="1">
      <formula>"CW 2130-R11"</formula>
    </cfRule>
    <cfRule type="cellIs" priority="716" dxfId="693" operator="equal" stopIfTrue="1">
      <formula>"CW 3120-R2"</formula>
    </cfRule>
    <cfRule type="cellIs" priority="717" dxfId="693" operator="equal" stopIfTrue="1">
      <formula>"CW 3240-R7"</formula>
    </cfRule>
  </conditionalFormatting>
  <conditionalFormatting sqref="D106">
    <cfRule type="cellIs" priority="712" dxfId="693" operator="equal" stopIfTrue="1">
      <formula>"CW 2130-R11"</formula>
    </cfRule>
    <cfRule type="cellIs" priority="713" dxfId="693" operator="equal" stopIfTrue="1">
      <formula>"CW 3120-R2"</formula>
    </cfRule>
    <cfRule type="cellIs" priority="714" dxfId="693" operator="equal" stopIfTrue="1">
      <formula>"CW 3240-R7"</formula>
    </cfRule>
  </conditionalFormatting>
  <conditionalFormatting sqref="D107:D109">
    <cfRule type="cellIs" priority="709" dxfId="693" operator="equal" stopIfTrue="1">
      <formula>"CW 2130-R11"</formula>
    </cfRule>
    <cfRule type="cellIs" priority="710" dxfId="693" operator="equal" stopIfTrue="1">
      <formula>"CW 3120-R2"</formula>
    </cfRule>
    <cfRule type="cellIs" priority="711" dxfId="693" operator="equal" stopIfTrue="1">
      <formula>"CW 3240-R7"</formula>
    </cfRule>
  </conditionalFormatting>
  <conditionalFormatting sqref="D110:D111">
    <cfRule type="cellIs" priority="706" dxfId="693" operator="equal" stopIfTrue="1">
      <formula>"CW 2130-R11"</formula>
    </cfRule>
    <cfRule type="cellIs" priority="707" dxfId="693" operator="equal" stopIfTrue="1">
      <formula>"CW 3120-R2"</formula>
    </cfRule>
    <cfRule type="cellIs" priority="708" dxfId="693" operator="equal" stopIfTrue="1">
      <formula>"CW 3240-R7"</formula>
    </cfRule>
  </conditionalFormatting>
  <conditionalFormatting sqref="D112:D113">
    <cfRule type="cellIs" priority="703" dxfId="693" operator="equal" stopIfTrue="1">
      <formula>"CW 2130-R11"</formula>
    </cfRule>
    <cfRule type="cellIs" priority="704" dxfId="693" operator="equal" stopIfTrue="1">
      <formula>"CW 3120-R2"</formula>
    </cfRule>
    <cfRule type="cellIs" priority="705" dxfId="693" operator="equal" stopIfTrue="1">
      <formula>"CW 3240-R7"</formula>
    </cfRule>
  </conditionalFormatting>
  <conditionalFormatting sqref="D115">
    <cfRule type="cellIs" priority="700" dxfId="693" operator="equal" stopIfTrue="1">
      <formula>"CW 2130-R11"</formula>
    </cfRule>
    <cfRule type="cellIs" priority="701" dxfId="693" operator="equal" stopIfTrue="1">
      <formula>"CW 3120-R2"</formula>
    </cfRule>
    <cfRule type="cellIs" priority="702" dxfId="693" operator="equal" stopIfTrue="1">
      <formula>"CW 3240-R7"</formula>
    </cfRule>
  </conditionalFormatting>
  <conditionalFormatting sqref="D117">
    <cfRule type="cellIs" priority="698" dxfId="693" operator="equal" stopIfTrue="1">
      <formula>"CW 3120-R2"</formula>
    </cfRule>
    <cfRule type="cellIs" priority="699" dxfId="693" operator="equal" stopIfTrue="1">
      <formula>"CW 3240-R7"</formula>
    </cfRule>
  </conditionalFormatting>
  <conditionalFormatting sqref="D118:D119">
    <cfRule type="cellIs" priority="695" dxfId="693" operator="equal" stopIfTrue="1">
      <formula>"CW 2130-R11"</formula>
    </cfRule>
    <cfRule type="cellIs" priority="696" dxfId="693" operator="equal" stopIfTrue="1">
      <formula>"CW 3120-R2"</formula>
    </cfRule>
    <cfRule type="cellIs" priority="697" dxfId="693" operator="equal" stopIfTrue="1">
      <formula>"CW 3240-R7"</formula>
    </cfRule>
  </conditionalFormatting>
  <conditionalFormatting sqref="D120">
    <cfRule type="cellIs" priority="692" dxfId="693" operator="equal" stopIfTrue="1">
      <formula>"CW 2130-R11"</formula>
    </cfRule>
    <cfRule type="cellIs" priority="693" dxfId="693" operator="equal" stopIfTrue="1">
      <formula>"CW 3120-R2"</formula>
    </cfRule>
    <cfRule type="cellIs" priority="694" dxfId="693" operator="equal" stopIfTrue="1">
      <formula>"CW 3240-R7"</formula>
    </cfRule>
  </conditionalFormatting>
  <conditionalFormatting sqref="D122">
    <cfRule type="cellIs" priority="689" dxfId="693" operator="equal" stopIfTrue="1">
      <formula>"CW 2130-R11"</formula>
    </cfRule>
    <cfRule type="cellIs" priority="690" dxfId="693" operator="equal" stopIfTrue="1">
      <formula>"CW 3120-R2"</formula>
    </cfRule>
    <cfRule type="cellIs" priority="691" dxfId="693" operator="equal" stopIfTrue="1">
      <formula>"CW 3240-R7"</formula>
    </cfRule>
  </conditionalFormatting>
  <conditionalFormatting sqref="D123">
    <cfRule type="cellIs" priority="686" dxfId="693" operator="equal" stopIfTrue="1">
      <formula>"CW 2130-R11"</formula>
    </cfRule>
    <cfRule type="cellIs" priority="687" dxfId="693" operator="equal" stopIfTrue="1">
      <formula>"CW 3120-R2"</formula>
    </cfRule>
    <cfRule type="cellIs" priority="688" dxfId="693" operator="equal" stopIfTrue="1">
      <formula>"CW 3240-R7"</formula>
    </cfRule>
  </conditionalFormatting>
  <conditionalFormatting sqref="D124:D125">
    <cfRule type="cellIs" priority="683" dxfId="693" operator="equal" stopIfTrue="1">
      <formula>"CW 2130-R11"</formula>
    </cfRule>
    <cfRule type="cellIs" priority="684" dxfId="693" operator="equal" stopIfTrue="1">
      <formula>"CW 3120-R2"</formula>
    </cfRule>
    <cfRule type="cellIs" priority="685" dxfId="693" operator="equal" stopIfTrue="1">
      <formula>"CW 3240-R7"</formula>
    </cfRule>
  </conditionalFormatting>
  <conditionalFormatting sqref="D127:D129">
    <cfRule type="cellIs" priority="680" dxfId="693" operator="equal" stopIfTrue="1">
      <formula>"CW 2130-R11"</formula>
    </cfRule>
    <cfRule type="cellIs" priority="681" dxfId="693" operator="equal" stopIfTrue="1">
      <formula>"CW 3120-R2"</formula>
    </cfRule>
    <cfRule type="cellIs" priority="682" dxfId="693" operator="equal" stopIfTrue="1">
      <formula>"CW 3240-R7"</formula>
    </cfRule>
  </conditionalFormatting>
  <conditionalFormatting sqref="D83">
    <cfRule type="cellIs" priority="677" dxfId="693" operator="equal" stopIfTrue="1">
      <formula>"CW 2130-R11"</formula>
    </cfRule>
    <cfRule type="cellIs" priority="678" dxfId="693" operator="equal" stopIfTrue="1">
      <formula>"CW 3120-R2"</formula>
    </cfRule>
    <cfRule type="cellIs" priority="679" dxfId="693" operator="equal" stopIfTrue="1">
      <formula>"CW 3240-R7"</formula>
    </cfRule>
  </conditionalFormatting>
  <conditionalFormatting sqref="D185:D187 D143:D145">
    <cfRule type="cellIs" priority="674" dxfId="693" operator="equal" stopIfTrue="1">
      <formula>"CW 2130-R11"</formula>
    </cfRule>
    <cfRule type="cellIs" priority="675" dxfId="693" operator="equal" stopIfTrue="1">
      <formula>"CW 3120-R2"</formula>
    </cfRule>
    <cfRule type="cellIs" priority="676" dxfId="693" operator="equal" stopIfTrue="1">
      <formula>"CW 3240-R7"</formula>
    </cfRule>
  </conditionalFormatting>
  <conditionalFormatting sqref="D192">
    <cfRule type="cellIs" priority="671" dxfId="693" operator="equal" stopIfTrue="1">
      <formula>"CW 2130-R11"</formula>
    </cfRule>
    <cfRule type="cellIs" priority="672" dxfId="693" operator="equal" stopIfTrue="1">
      <formula>"CW 3120-R2"</formula>
    </cfRule>
    <cfRule type="cellIs" priority="673" dxfId="693" operator="equal" stopIfTrue="1">
      <formula>"CW 3240-R7"</formula>
    </cfRule>
  </conditionalFormatting>
  <conditionalFormatting sqref="D133">
    <cfRule type="cellIs" priority="668" dxfId="693" operator="equal" stopIfTrue="1">
      <formula>"CW 2130-R11"</formula>
    </cfRule>
    <cfRule type="cellIs" priority="669" dxfId="693" operator="equal" stopIfTrue="1">
      <formula>"CW 3120-R2"</formula>
    </cfRule>
    <cfRule type="cellIs" priority="670" dxfId="693" operator="equal" stopIfTrue="1">
      <formula>"CW 3240-R7"</formula>
    </cfRule>
  </conditionalFormatting>
  <conditionalFormatting sqref="D134">
    <cfRule type="cellIs" priority="665" dxfId="693" operator="equal" stopIfTrue="1">
      <formula>"CW 2130-R11"</formula>
    </cfRule>
    <cfRule type="cellIs" priority="666" dxfId="693" operator="equal" stopIfTrue="1">
      <formula>"CW 3120-R2"</formula>
    </cfRule>
    <cfRule type="cellIs" priority="667" dxfId="693" operator="equal" stopIfTrue="1">
      <formula>"CW 3240-R7"</formula>
    </cfRule>
  </conditionalFormatting>
  <conditionalFormatting sqref="D136">
    <cfRule type="cellIs" priority="662" dxfId="693" operator="equal" stopIfTrue="1">
      <formula>"CW 2130-R11"</formula>
    </cfRule>
    <cfRule type="cellIs" priority="663" dxfId="693" operator="equal" stopIfTrue="1">
      <formula>"CW 3120-R2"</formula>
    </cfRule>
    <cfRule type="cellIs" priority="664" dxfId="693" operator="equal" stopIfTrue="1">
      <formula>"CW 3240-R7"</formula>
    </cfRule>
  </conditionalFormatting>
  <conditionalFormatting sqref="D138">
    <cfRule type="cellIs" priority="656" dxfId="693" operator="equal" stopIfTrue="1">
      <formula>"CW 2130-R11"</formula>
    </cfRule>
    <cfRule type="cellIs" priority="657" dxfId="693" operator="equal" stopIfTrue="1">
      <formula>"CW 3120-R2"</formula>
    </cfRule>
    <cfRule type="cellIs" priority="658" dxfId="693" operator="equal" stopIfTrue="1">
      <formula>"CW 3240-R7"</formula>
    </cfRule>
  </conditionalFormatting>
  <conditionalFormatting sqref="D146">
    <cfRule type="cellIs" priority="653" dxfId="693" operator="equal" stopIfTrue="1">
      <formula>"CW 2130-R11"</formula>
    </cfRule>
    <cfRule type="cellIs" priority="654" dxfId="693" operator="equal" stopIfTrue="1">
      <formula>"CW 3120-R2"</formula>
    </cfRule>
    <cfRule type="cellIs" priority="655" dxfId="693" operator="equal" stopIfTrue="1">
      <formula>"CW 3240-R7"</formula>
    </cfRule>
  </conditionalFormatting>
  <conditionalFormatting sqref="D147">
    <cfRule type="cellIs" priority="647" dxfId="693" operator="equal" stopIfTrue="1">
      <formula>"CW 2130-R11"</formula>
    </cfRule>
    <cfRule type="cellIs" priority="648" dxfId="693" operator="equal" stopIfTrue="1">
      <formula>"CW 3120-R2"</formula>
    </cfRule>
    <cfRule type="cellIs" priority="649" dxfId="693" operator="equal" stopIfTrue="1">
      <formula>"CW 3240-R7"</formula>
    </cfRule>
  </conditionalFormatting>
  <conditionalFormatting sqref="D148:D149">
    <cfRule type="cellIs" priority="644" dxfId="693" operator="equal" stopIfTrue="1">
      <formula>"CW 2130-R11"</formula>
    </cfRule>
    <cfRule type="cellIs" priority="645" dxfId="693" operator="equal" stopIfTrue="1">
      <formula>"CW 3120-R2"</formula>
    </cfRule>
    <cfRule type="cellIs" priority="646" dxfId="693" operator="equal" stopIfTrue="1">
      <formula>"CW 3240-R7"</formula>
    </cfRule>
  </conditionalFormatting>
  <conditionalFormatting sqref="D150">
    <cfRule type="cellIs" priority="641" dxfId="693" operator="equal" stopIfTrue="1">
      <formula>"CW 2130-R11"</formula>
    </cfRule>
    <cfRule type="cellIs" priority="642" dxfId="693" operator="equal" stopIfTrue="1">
      <formula>"CW 3120-R2"</formula>
    </cfRule>
    <cfRule type="cellIs" priority="643" dxfId="693" operator="equal" stopIfTrue="1">
      <formula>"CW 3240-R7"</formula>
    </cfRule>
  </conditionalFormatting>
  <conditionalFormatting sqref="D151:D152">
    <cfRule type="cellIs" priority="638" dxfId="693" operator="equal" stopIfTrue="1">
      <formula>"CW 2130-R11"</formula>
    </cfRule>
    <cfRule type="cellIs" priority="639" dxfId="693" operator="equal" stopIfTrue="1">
      <formula>"CW 3120-R2"</formula>
    </cfRule>
    <cfRule type="cellIs" priority="640" dxfId="693" operator="equal" stopIfTrue="1">
      <formula>"CW 3240-R7"</formula>
    </cfRule>
  </conditionalFormatting>
  <conditionalFormatting sqref="D153">
    <cfRule type="cellIs" priority="635" dxfId="693" operator="equal" stopIfTrue="1">
      <formula>"CW 2130-R11"</formula>
    </cfRule>
    <cfRule type="cellIs" priority="636" dxfId="693" operator="equal" stopIfTrue="1">
      <formula>"CW 3120-R2"</formula>
    </cfRule>
    <cfRule type="cellIs" priority="637" dxfId="693" operator="equal" stopIfTrue="1">
      <formula>"CW 3240-R7"</formula>
    </cfRule>
  </conditionalFormatting>
  <conditionalFormatting sqref="D154:D155">
    <cfRule type="cellIs" priority="632" dxfId="693" operator="equal" stopIfTrue="1">
      <formula>"CW 2130-R11"</formula>
    </cfRule>
    <cfRule type="cellIs" priority="633" dxfId="693" operator="equal" stopIfTrue="1">
      <formula>"CW 3120-R2"</formula>
    </cfRule>
    <cfRule type="cellIs" priority="634" dxfId="693" operator="equal" stopIfTrue="1">
      <formula>"CW 3240-R7"</formula>
    </cfRule>
  </conditionalFormatting>
  <conditionalFormatting sqref="D158:D162">
    <cfRule type="cellIs" priority="629" dxfId="693" operator="equal" stopIfTrue="1">
      <formula>"CW 2130-R11"</formula>
    </cfRule>
    <cfRule type="cellIs" priority="630" dxfId="693" operator="equal" stopIfTrue="1">
      <formula>"CW 3120-R2"</formula>
    </cfRule>
    <cfRule type="cellIs" priority="631" dxfId="693" operator="equal" stopIfTrue="1">
      <formula>"CW 3240-R7"</formula>
    </cfRule>
  </conditionalFormatting>
  <conditionalFormatting sqref="D163">
    <cfRule type="cellIs" priority="626" dxfId="693" operator="equal" stopIfTrue="1">
      <formula>"CW 2130-R11"</formula>
    </cfRule>
    <cfRule type="cellIs" priority="627" dxfId="693" operator="equal" stopIfTrue="1">
      <formula>"CW 3120-R2"</formula>
    </cfRule>
    <cfRule type="cellIs" priority="628" dxfId="693" operator="equal" stopIfTrue="1">
      <formula>"CW 3240-R7"</formula>
    </cfRule>
  </conditionalFormatting>
  <conditionalFormatting sqref="D164">
    <cfRule type="cellIs" priority="623" dxfId="693" operator="equal" stopIfTrue="1">
      <formula>"CW 2130-R11"</formula>
    </cfRule>
    <cfRule type="cellIs" priority="624" dxfId="693" operator="equal" stopIfTrue="1">
      <formula>"CW 3120-R2"</formula>
    </cfRule>
    <cfRule type="cellIs" priority="625" dxfId="693" operator="equal" stopIfTrue="1">
      <formula>"CW 3240-R7"</formula>
    </cfRule>
  </conditionalFormatting>
  <conditionalFormatting sqref="D156:D157">
    <cfRule type="cellIs" priority="620" dxfId="693" operator="equal" stopIfTrue="1">
      <formula>"CW 2130-R11"</formula>
    </cfRule>
    <cfRule type="cellIs" priority="621" dxfId="693" operator="equal" stopIfTrue="1">
      <formula>"CW 3120-R2"</formula>
    </cfRule>
    <cfRule type="cellIs" priority="622" dxfId="693" operator="equal" stopIfTrue="1">
      <formula>"CW 3240-R7"</formula>
    </cfRule>
  </conditionalFormatting>
  <conditionalFormatting sqref="D165:D167">
    <cfRule type="cellIs" priority="614" dxfId="693" operator="equal" stopIfTrue="1">
      <formula>"CW 2130-R11"</formula>
    </cfRule>
    <cfRule type="cellIs" priority="615" dxfId="693" operator="equal" stopIfTrue="1">
      <formula>"CW 3120-R2"</formula>
    </cfRule>
    <cfRule type="cellIs" priority="616" dxfId="693" operator="equal" stopIfTrue="1">
      <formula>"CW 3240-R7"</formula>
    </cfRule>
  </conditionalFormatting>
  <conditionalFormatting sqref="D168:D169">
    <cfRule type="cellIs" priority="611" dxfId="693" operator="equal" stopIfTrue="1">
      <formula>"CW 2130-R11"</formula>
    </cfRule>
    <cfRule type="cellIs" priority="612" dxfId="693" operator="equal" stopIfTrue="1">
      <formula>"CW 3120-R2"</formula>
    </cfRule>
    <cfRule type="cellIs" priority="613" dxfId="693" operator="equal" stopIfTrue="1">
      <formula>"CW 3240-R7"</formula>
    </cfRule>
  </conditionalFormatting>
  <conditionalFormatting sqref="D170:D172">
    <cfRule type="cellIs" priority="608" dxfId="693" operator="equal" stopIfTrue="1">
      <formula>"CW 2130-R11"</formula>
    </cfRule>
    <cfRule type="cellIs" priority="609" dxfId="693" operator="equal" stopIfTrue="1">
      <formula>"CW 3120-R2"</formula>
    </cfRule>
    <cfRule type="cellIs" priority="610" dxfId="693" operator="equal" stopIfTrue="1">
      <formula>"CW 3240-R7"</formula>
    </cfRule>
  </conditionalFormatting>
  <conditionalFormatting sqref="D173">
    <cfRule type="cellIs" priority="605" dxfId="693" operator="equal" stopIfTrue="1">
      <formula>"CW 2130-R11"</formula>
    </cfRule>
    <cfRule type="cellIs" priority="606" dxfId="693" operator="equal" stopIfTrue="1">
      <formula>"CW 3120-R2"</formula>
    </cfRule>
    <cfRule type="cellIs" priority="607" dxfId="693" operator="equal" stopIfTrue="1">
      <formula>"CW 3240-R7"</formula>
    </cfRule>
  </conditionalFormatting>
  <conditionalFormatting sqref="D175">
    <cfRule type="cellIs" priority="602" dxfId="693" operator="equal" stopIfTrue="1">
      <formula>"CW 2130-R11"</formula>
    </cfRule>
    <cfRule type="cellIs" priority="603" dxfId="693" operator="equal" stopIfTrue="1">
      <formula>"CW 3120-R2"</formula>
    </cfRule>
    <cfRule type="cellIs" priority="604" dxfId="693" operator="equal" stopIfTrue="1">
      <formula>"CW 3240-R7"</formula>
    </cfRule>
  </conditionalFormatting>
  <conditionalFormatting sqref="D177:D178">
    <cfRule type="cellIs" priority="600" dxfId="693" operator="equal" stopIfTrue="1">
      <formula>"CW 3120-R2"</formula>
    </cfRule>
    <cfRule type="cellIs" priority="601" dxfId="693" operator="equal" stopIfTrue="1">
      <formula>"CW 3240-R7"</formula>
    </cfRule>
  </conditionalFormatting>
  <conditionalFormatting sqref="D180:D181">
    <cfRule type="cellIs" priority="598" dxfId="693" operator="equal" stopIfTrue="1">
      <formula>"CW 3120-R2"</formula>
    </cfRule>
    <cfRule type="cellIs" priority="599" dxfId="693" operator="equal" stopIfTrue="1">
      <formula>"CW 3240-R7"</formula>
    </cfRule>
  </conditionalFormatting>
  <conditionalFormatting sqref="D182">
    <cfRule type="cellIs" priority="596" dxfId="693" operator="equal" stopIfTrue="1">
      <formula>"CW 3120-R2"</formula>
    </cfRule>
    <cfRule type="cellIs" priority="597" dxfId="693" operator="equal" stopIfTrue="1">
      <formula>"CW 3240-R7"</formula>
    </cfRule>
  </conditionalFormatting>
  <conditionalFormatting sqref="D184">
    <cfRule type="cellIs" priority="593" dxfId="693" operator="equal" stopIfTrue="1">
      <formula>"CW 2130-R11"</formula>
    </cfRule>
    <cfRule type="cellIs" priority="594" dxfId="693" operator="equal" stopIfTrue="1">
      <formula>"CW 3120-R2"</formula>
    </cfRule>
    <cfRule type="cellIs" priority="595" dxfId="693" operator="equal" stopIfTrue="1">
      <formula>"CW 3240-R7"</formula>
    </cfRule>
  </conditionalFormatting>
  <conditionalFormatting sqref="D188:D190">
    <cfRule type="cellIs" priority="590" dxfId="693" operator="equal" stopIfTrue="1">
      <formula>"CW 2130-R11"</formula>
    </cfRule>
    <cfRule type="cellIs" priority="591" dxfId="693" operator="equal" stopIfTrue="1">
      <formula>"CW 3120-R2"</formula>
    </cfRule>
    <cfRule type="cellIs" priority="592" dxfId="693" operator="equal" stopIfTrue="1">
      <formula>"CW 3240-R7"</formula>
    </cfRule>
  </conditionalFormatting>
  <conditionalFormatting sqref="D191">
    <cfRule type="cellIs" priority="587" dxfId="693" operator="equal" stopIfTrue="1">
      <formula>"CW 2130-R11"</formula>
    </cfRule>
    <cfRule type="cellIs" priority="588" dxfId="693" operator="equal" stopIfTrue="1">
      <formula>"CW 3120-R2"</formula>
    </cfRule>
    <cfRule type="cellIs" priority="589" dxfId="693" operator="equal" stopIfTrue="1">
      <formula>"CW 3240-R7"</formula>
    </cfRule>
  </conditionalFormatting>
  <conditionalFormatting sqref="D194:D196">
    <cfRule type="cellIs" priority="584" dxfId="693" operator="equal" stopIfTrue="1">
      <formula>"CW 2130-R11"</formula>
    </cfRule>
    <cfRule type="cellIs" priority="585" dxfId="693" operator="equal" stopIfTrue="1">
      <formula>"CW 3120-R2"</formula>
    </cfRule>
    <cfRule type="cellIs" priority="586" dxfId="693" operator="equal" stopIfTrue="1">
      <formula>"CW 3240-R7"</formula>
    </cfRule>
  </conditionalFormatting>
  <conditionalFormatting sqref="D179">
    <cfRule type="cellIs" priority="582" dxfId="693" operator="equal" stopIfTrue="1">
      <formula>"CW 3120-R2"</formula>
    </cfRule>
    <cfRule type="cellIs" priority="583" dxfId="693" operator="equal" stopIfTrue="1">
      <formula>"CW 3240-R7"</formula>
    </cfRule>
  </conditionalFormatting>
  <conditionalFormatting sqref="D200">
    <cfRule type="cellIs" priority="576" dxfId="693" operator="equal" stopIfTrue="1">
      <formula>"CW 2130-R11"</formula>
    </cfRule>
    <cfRule type="cellIs" priority="577" dxfId="693" operator="equal" stopIfTrue="1">
      <formula>"CW 3120-R2"</formula>
    </cfRule>
    <cfRule type="cellIs" priority="578" dxfId="693" operator="equal" stopIfTrue="1">
      <formula>"CW 3240-R7"</formula>
    </cfRule>
  </conditionalFormatting>
  <conditionalFormatting sqref="D201">
    <cfRule type="cellIs" priority="573" dxfId="693" operator="equal" stopIfTrue="1">
      <formula>"CW 2130-R11"</formula>
    </cfRule>
    <cfRule type="cellIs" priority="574" dxfId="693" operator="equal" stopIfTrue="1">
      <formula>"CW 3120-R2"</formula>
    </cfRule>
    <cfRule type="cellIs" priority="575" dxfId="693" operator="equal" stopIfTrue="1">
      <formula>"CW 3240-R7"</formula>
    </cfRule>
  </conditionalFormatting>
  <conditionalFormatting sqref="D203">
    <cfRule type="cellIs" priority="570" dxfId="693" operator="equal" stopIfTrue="1">
      <formula>"CW 2130-R11"</formula>
    </cfRule>
    <cfRule type="cellIs" priority="571" dxfId="693" operator="equal" stopIfTrue="1">
      <formula>"CW 3120-R2"</formula>
    </cfRule>
    <cfRule type="cellIs" priority="572" dxfId="693" operator="equal" stopIfTrue="1">
      <formula>"CW 3240-R7"</formula>
    </cfRule>
  </conditionalFormatting>
  <conditionalFormatting sqref="D205">
    <cfRule type="cellIs" priority="564" dxfId="693" operator="equal" stopIfTrue="1">
      <formula>"CW 2130-R11"</formula>
    </cfRule>
    <cfRule type="cellIs" priority="565" dxfId="693" operator="equal" stopIfTrue="1">
      <formula>"CW 3120-R2"</formula>
    </cfRule>
    <cfRule type="cellIs" priority="566" dxfId="693" operator="equal" stopIfTrue="1">
      <formula>"CW 3240-R7"</formula>
    </cfRule>
  </conditionalFormatting>
  <conditionalFormatting sqref="D214">
    <cfRule type="cellIs" priority="561" dxfId="693" operator="equal" stopIfTrue="1">
      <formula>"CW 2130-R11"</formula>
    </cfRule>
    <cfRule type="cellIs" priority="562" dxfId="693" operator="equal" stopIfTrue="1">
      <formula>"CW 3120-R2"</formula>
    </cfRule>
    <cfRule type="cellIs" priority="563" dxfId="693" operator="equal" stopIfTrue="1">
      <formula>"CW 3240-R7"</formula>
    </cfRule>
  </conditionalFormatting>
  <conditionalFormatting sqref="D215">
    <cfRule type="cellIs" priority="555" dxfId="693" operator="equal" stopIfTrue="1">
      <formula>"CW 2130-R11"</formula>
    </cfRule>
    <cfRule type="cellIs" priority="556" dxfId="693" operator="equal" stopIfTrue="1">
      <formula>"CW 3120-R2"</formula>
    </cfRule>
    <cfRule type="cellIs" priority="557" dxfId="693" operator="equal" stopIfTrue="1">
      <formula>"CW 3240-R7"</formula>
    </cfRule>
  </conditionalFormatting>
  <conditionalFormatting sqref="D216:D219">
    <cfRule type="cellIs" priority="552" dxfId="693" operator="equal" stopIfTrue="1">
      <formula>"CW 2130-R11"</formula>
    </cfRule>
    <cfRule type="cellIs" priority="553" dxfId="693" operator="equal" stopIfTrue="1">
      <formula>"CW 3120-R2"</formula>
    </cfRule>
    <cfRule type="cellIs" priority="554" dxfId="693" operator="equal" stopIfTrue="1">
      <formula>"CW 3240-R7"</formula>
    </cfRule>
  </conditionalFormatting>
  <conditionalFormatting sqref="D220:D221">
    <cfRule type="cellIs" priority="549" dxfId="693" operator="equal" stopIfTrue="1">
      <formula>"CW 2130-R11"</formula>
    </cfRule>
    <cfRule type="cellIs" priority="550" dxfId="693" operator="equal" stopIfTrue="1">
      <formula>"CW 3120-R2"</formula>
    </cfRule>
    <cfRule type="cellIs" priority="551" dxfId="693" operator="equal" stopIfTrue="1">
      <formula>"CW 3240-R7"</formula>
    </cfRule>
  </conditionalFormatting>
  <conditionalFormatting sqref="D222">
    <cfRule type="cellIs" priority="546" dxfId="693" operator="equal" stopIfTrue="1">
      <formula>"CW 2130-R11"</formula>
    </cfRule>
    <cfRule type="cellIs" priority="547" dxfId="693" operator="equal" stopIfTrue="1">
      <formula>"CW 3120-R2"</formula>
    </cfRule>
    <cfRule type="cellIs" priority="548" dxfId="693" operator="equal" stopIfTrue="1">
      <formula>"CW 3240-R7"</formula>
    </cfRule>
  </conditionalFormatting>
  <conditionalFormatting sqref="D223:D224">
    <cfRule type="cellIs" priority="543" dxfId="693" operator="equal" stopIfTrue="1">
      <formula>"CW 2130-R11"</formula>
    </cfRule>
    <cfRule type="cellIs" priority="544" dxfId="693" operator="equal" stopIfTrue="1">
      <formula>"CW 3120-R2"</formula>
    </cfRule>
    <cfRule type="cellIs" priority="545" dxfId="693" operator="equal" stopIfTrue="1">
      <formula>"CW 3240-R7"</formula>
    </cfRule>
  </conditionalFormatting>
  <conditionalFormatting sqref="D225">
    <cfRule type="cellIs" priority="540" dxfId="693" operator="equal" stopIfTrue="1">
      <formula>"CW 2130-R11"</formula>
    </cfRule>
    <cfRule type="cellIs" priority="541" dxfId="693" operator="equal" stopIfTrue="1">
      <formula>"CW 3120-R2"</formula>
    </cfRule>
    <cfRule type="cellIs" priority="542" dxfId="693" operator="equal" stopIfTrue="1">
      <formula>"CW 3240-R7"</formula>
    </cfRule>
  </conditionalFormatting>
  <conditionalFormatting sqref="D226">
    <cfRule type="cellIs" priority="537" dxfId="693" operator="equal" stopIfTrue="1">
      <formula>"CW 2130-R11"</formula>
    </cfRule>
    <cfRule type="cellIs" priority="538" dxfId="693" operator="equal" stopIfTrue="1">
      <formula>"CW 3120-R2"</formula>
    </cfRule>
    <cfRule type="cellIs" priority="539" dxfId="693" operator="equal" stopIfTrue="1">
      <formula>"CW 3240-R7"</formula>
    </cfRule>
  </conditionalFormatting>
  <conditionalFormatting sqref="D227">
    <cfRule type="cellIs" priority="534" dxfId="693" operator="equal" stopIfTrue="1">
      <formula>"CW 2130-R11"</formula>
    </cfRule>
    <cfRule type="cellIs" priority="535" dxfId="693" operator="equal" stopIfTrue="1">
      <formula>"CW 3120-R2"</formula>
    </cfRule>
    <cfRule type="cellIs" priority="536" dxfId="693" operator="equal" stopIfTrue="1">
      <formula>"CW 3240-R7"</formula>
    </cfRule>
  </conditionalFormatting>
  <conditionalFormatting sqref="D228">
    <cfRule type="cellIs" priority="531" dxfId="693" operator="equal" stopIfTrue="1">
      <formula>"CW 2130-R11"</formula>
    </cfRule>
    <cfRule type="cellIs" priority="532" dxfId="693" operator="equal" stopIfTrue="1">
      <formula>"CW 3120-R2"</formula>
    </cfRule>
    <cfRule type="cellIs" priority="533" dxfId="693" operator="equal" stopIfTrue="1">
      <formula>"CW 3240-R7"</formula>
    </cfRule>
  </conditionalFormatting>
  <conditionalFormatting sqref="D229:D231">
    <cfRule type="cellIs" priority="528" dxfId="693" operator="equal" stopIfTrue="1">
      <formula>"CW 2130-R11"</formula>
    </cfRule>
    <cfRule type="cellIs" priority="529" dxfId="693" operator="equal" stopIfTrue="1">
      <formula>"CW 3120-R2"</formula>
    </cfRule>
    <cfRule type="cellIs" priority="530" dxfId="693" operator="equal" stopIfTrue="1">
      <formula>"CW 3240-R7"</formula>
    </cfRule>
  </conditionalFormatting>
  <conditionalFormatting sqref="D232:D233">
    <cfRule type="cellIs" priority="525" dxfId="693" operator="equal" stopIfTrue="1">
      <formula>"CW 2130-R11"</formula>
    </cfRule>
    <cfRule type="cellIs" priority="526" dxfId="693" operator="equal" stopIfTrue="1">
      <formula>"CW 3120-R2"</formula>
    </cfRule>
    <cfRule type="cellIs" priority="527" dxfId="693" operator="equal" stopIfTrue="1">
      <formula>"CW 3240-R7"</formula>
    </cfRule>
  </conditionalFormatting>
  <conditionalFormatting sqref="D234:D235">
    <cfRule type="cellIs" priority="522" dxfId="693" operator="equal" stopIfTrue="1">
      <formula>"CW 2130-R11"</formula>
    </cfRule>
    <cfRule type="cellIs" priority="523" dxfId="693" operator="equal" stopIfTrue="1">
      <formula>"CW 3120-R2"</formula>
    </cfRule>
    <cfRule type="cellIs" priority="524" dxfId="693" operator="equal" stopIfTrue="1">
      <formula>"CW 3240-R7"</formula>
    </cfRule>
  </conditionalFormatting>
  <conditionalFormatting sqref="D236">
    <cfRule type="cellIs" priority="519" dxfId="693" operator="equal" stopIfTrue="1">
      <formula>"CW 2130-R11"</formula>
    </cfRule>
    <cfRule type="cellIs" priority="520" dxfId="693" operator="equal" stopIfTrue="1">
      <formula>"CW 3120-R2"</formula>
    </cfRule>
    <cfRule type="cellIs" priority="521" dxfId="693" operator="equal" stopIfTrue="1">
      <formula>"CW 3240-R7"</formula>
    </cfRule>
  </conditionalFormatting>
  <conditionalFormatting sqref="D238">
    <cfRule type="cellIs" priority="516" dxfId="693" operator="equal" stopIfTrue="1">
      <formula>"CW 2130-R11"</formula>
    </cfRule>
    <cfRule type="cellIs" priority="517" dxfId="693" operator="equal" stopIfTrue="1">
      <formula>"CW 3120-R2"</formula>
    </cfRule>
    <cfRule type="cellIs" priority="518" dxfId="693" operator="equal" stopIfTrue="1">
      <formula>"CW 3240-R7"</formula>
    </cfRule>
  </conditionalFormatting>
  <conditionalFormatting sqref="D241">
    <cfRule type="cellIs" priority="513" dxfId="693" operator="equal" stopIfTrue="1">
      <formula>"CW 2130-R11"</formula>
    </cfRule>
    <cfRule type="cellIs" priority="514" dxfId="693" operator="equal" stopIfTrue="1">
      <formula>"CW 3120-R2"</formula>
    </cfRule>
    <cfRule type="cellIs" priority="515" dxfId="693" operator="equal" stopIfTrue="1">
      <formula>"CW 3240-R7"</formula>
    </cfRule>
  </conditionalFormatting>
  <conditionalFormatting sqref="D240">
    <cfRule type="cellIs" priority="511" dxfId="693" operator="equal" stopIfTrue="1">
      <formula>"CW 3120-R2"</formula>
    </cfRule>
    <cfRule type="cellIs" priority="512" dxfId="693" operator="equal" stopIfTrue="1">
      <formula>"CW 3240-R7"</formula>
    </cfRule>
  </conditionalFormatting>
  <conditionalFormatting sqref="D243">
    <cfRule type="cellIs" priority="508" dxfId="693" operator="equal" stopIfTrue="1">
      <formula>"CW 2130-R11"</formula>
    </cfRule>
    <cfRule type="cellIs" priority="509" dxfId="693" operator="equal" stopIfTrue="1">
      <formula>"CW 3120-R2"</formula>
    </cfRule>
    <cfRule type="cellIs" priority="510" dxfId="693" operator="equal" stopIfTrue="1">
      <formula>"CW 3240-R7"</formula>
    </cfRule>
  </conditionalFormatting>
  <conditionalFormatting sqref="D244">
    <cfRule type="cellIs" priority="505" dxfId="693" operator="equal" stopIfTrue="1">
      <formula>"CW 2130-R11"</formula>
    </cfRule>
    <cfRule type="cellIs" priority="506" dxfId="693" operator="equal" stopIfTrue="1">
      <formula>"CW 3120-R2"</formula>
    </cfRule>
    <cfRule type="cellIs" priority="507" dxfId="693" operator="equal" stopIfTrue="1">
      <formula>"CW 3240-R7"</formula>
    </cfRule>
  </conditionalFormatting>
  <conditionalFormatting sqref="D245:D246">
    <cfRule type="cellIs" priority="502" dxfId="693" operator="equal" stopIfTrue="1">
      <formula>"CW 2130-R11"</formula>
    </cfRule>
    <cfRule type="cellIs" priority="503" dxfId="693" operator="equal" stopIfTrue="1">
      <formula>"CW 3120-R2"</formula>
    </cfRule>
    <cfRule type="cellIs" priority="504" dxfId="693" operator="equal" stopIfTrue="1">
      <formula>"CW 3240-R7"</formula>
    </cfRule>
  </conditionalFormatting>
  <conditionalFormatting sqref="D247:D249">
    <cfRule type="cellIs" priority="499" dxfId="693" operator="equal" stopIfTrue="1">
      <formula>"CW 2130-R11"</formula>
    </cfRule>
    <cfRule type="cellIs" priority="500" dxfId="693" operator="equal" stopIfTrue="1">
      <formula>"CW 3120-R2"</formula>
    </cfRule>
    <cfRule type="cellIs" priority="501" dxfId="693" operator="equal" stopIfTrue="1">
      <formula>"CW 3240-R7"</formula>
    </cfRule>
  </conditionalFormatting>
  <conditionalFormatting sqref="D251:D252">
    <cfRule type="cellIs" priority="496" dxfId="693" operator="equal" stopIfTrue="1">
      <formula>"CW 2130-R11"</formula>
    </cfRule>
    <cfRule type="cellIs" priority="497" dxfId="693" operator="equal" stopIfTrue="1">
      <formula>"CW 3120-R2"</formula>
    </cfRule>
    <cfRule type="cellIs" priority="498" dxfId="693" operator="equal" stopIfTrue="1">
      <formula>"CW 3240-R7"</formula>
    </cfRule>
  </conditionalFormatting>
  <conditionalFormatting sqref="D262:D264 D303:D305">
    <cfRule type="cellIs" priority="493" dxfId="693" operator="equal" stopIfTrue="1">
      <formula>"CW 2130-R11"</formula>
    </cfRule>
    <cfRule type="cellIs" priority="494" dxfId="693" operator="equal" stopIfTrue="1">
      <formula>"CW 3120-R2"</formula>
    </cfRule>
    <cfRule type="cellIs" priority="495" dxfId="693" operator="equal" stopIfTrue="1">
      <formula>"CW 3240-R7"</formula>
    </cfRule>
  </conditionalFormatting>
  <conditionalFormatting sqref="D256">
    <cfRule type="cellIs" priority="490" dxfId="693" operator="equal" stopIfTrue="1">
      <formula>"CW 2130-R11"</formula>
    </cfRule>
    <cfRule type="cellIs" priority="491" dxfId="693" operator="equal" stopIfTrue="1">
      <formula>"CW 3120-R2"</formula>
    </cfRule>
    <cfRule type="cellIs" priority="492" dxfId="693" operator="equal" stopIfTrue="1">
      <formula>"CW 3240-R7"</formula>
    </cfRule>
  </conditionalFormatting>
  <conditionalFormatting sqref="D257">
    <cfRule type="cellIs" priority="487" dxfId="693" operator="equal" stopIfTrue="1">
      <formula>"CW 2130-R11"</formula>
    </cfRule>
    <cfRule type="cellIs" priority="488" dxfId="693" operator="equal" stopIfTrue="1">
      <formula>"CW 3120-R2"</formula>
    </cfRule>
    <cfRule type="cellIs" priority="489" dxfId="693" operator="equal" stopIfTrue="1">
      <formula>"CW 3240-R7"</formula>
    </cfRule>
  </conditionalFormatting>
  <conditionalFormatting sqref="D259">
    <cfRule type="cellIs" priority="484" dxfId="693" operator="equal" stopIfTrue="1">
      <formula>"CW 2130-R11"</formula>
    </cfRule>
    <cfRule type="cellIs" priority="485" dxfId="693" operator="equal" stopIfTrue="1">
      <formula>"CW 3120-R2"</formula>
    </cfRule>
    <cfRule type="cellIs" priority="486" dxfId="693" operator="equal" stopIfTrue="1">
      <formula>"CW 3240-R7"</formula>
    </cfRule>
  </conditionalFormatting>
  <conditionalFormatting sqref="D260">
    <cfRule type="cellIs" priority="481" dxfId="693" operator="equal" stopIfTrue="1">
      <formula>"CW 2130-R11"</formula>
    </cfRule>
    <cfRule type="cellIs" priority="482" dxfId="693" operator="equal" stopIfTrue="1">
      <formula>"CW 3120-R2"</formula>
    </cfRule>
    <cfRule type="cellIs" priority="483" dxfId="693" operator="equal" stopIfTrue="1">
      <formula>"CW 3240-R7"</formula>
    </cfRule>
  </conditionalFormatting>
  <conditionalFormatting sqref="D261">
    <cfRule type="cellIs" priority="478" dxfId="693" operator="equal" stopIfTrue="1">
      <formula>"CW 2130-R11"</formula>
    </cfRule>
    <cfRule type="cellIs" priority="479" dxfId="693" operator="equal" stopIfTrue="1">
      <formula>"CW 3120-R2"</formula>
    </cfRule>
    <cfRule type="cellIs" priority="480" dxfId="693" operator="equal" stopIfTrue="1">
      <formula>"CW 3240-R7"</formula>
    </cfRule>
  </conditionalFormatting>
  <conditionalFormatting sqref="D271">
    <cfRule type="cellIs" priority="469" dxfId="693" operator="equal" stopIfTrue="1">
      <formula>"CW 2130-R11"</formula>
    </cfRule>
    <cfRule type="cellIs" priority="470" dxfId="693" operator="equal" stopIfTrue="1">
      <formula>"CW 3120-R2"</formula>
    </cfRule>
    <cfRule type="cellIs" priority="471" dxfId="693" operator="equal" stopIfTrue="1">
      <formula>"CW 3240-R7"</formula>
    </cfRule>
  </conditionalFormatting>
  <conditionalFormatting sqref="D272:D274">
    <cfRule type="cellIs" priority="466" dxfId="693" operator="equal" stopIfTrue="1">
      <formula>"CW 2130-R11"</formula>
    </cfRule>
    <cfRule type="cellIs" priority="467" dxfId="693" operator="equal" stopIfTrue="1">
      <formula>"CW 3120-R2"</formula>
    </cfRule>
    <cfRule type="cellIs" priority="468" dxfId="693" operator="equal" stopIfTrue="1">
      <formula>"CW 3240-R7"</formula>
    </cfRule>
  </conditionalFormatting>
  <conditionalFormatting sqref="D277:D278">
    <cfRule type="cellIs" priority="463" dxfId="693" operator="equal" stopIfTrue="1">
      <formula>"CW 2130-R11"</formula>
    </cfRule>
    <cfRule type="cellIs" priority="464" dxfId="693" operator="equal" stopIfTrue="1">
      <formula>"CW 3120-R2"</formula>
    </cfRule>
    <cfRule type="cellIs" priority="465" dxfId="693" operator="equal" stopIfTrue="1">
      <formula>"CW 3240-R7"</formula>
    </cfRule>
  </conditionalFormatting>
  <conditionalFormatting sqref="D279">
    <cfRule type="cellIs" priority="460" dxfId="693" operator="equal" stopIfTrue="1">
      <formula>"CW 2130-R11"</formula>
    </cfRule>
    <cfRule type="cellIs" priority="461" dxfId="693" operator="equal" stopIfTrue="1">
      <formula>"CW 3120-R2"</formula>
    </cfRule>
    <cfRule type="cellIs" priority="462" dxfId="693" operator="equal" stopIfTrue="1">
      <formula>"CW 3240-R7"</formula>
    </cfRule>
  </conditionalFormatting>
  <conditionalFormatting sqref="D280:D281">
    <cfRule type="cellIs" priority="457" dxfId="693" operator="equal" stopIfTrue="1">
      <formula>"CW 2130-R11"</formula>
    </cfRule>
    <cfRule type="cellIs" priority="458" dxfId="693" operator="equal" stopIfTrue="1">
      <formula>"CW 3120-R2"</formula>
    </cfRule>
    <cfRule type="cellIs" priority="459" dxfId="693" operator="equal" stopIfTrue="1">
      <formula>"CW 3240-R7"</formula>
    </cfRule>
  </conditionalFormatting>
  <conditionalFormatting sqref="D282">
    <cfRule type="cellIs" priority="454" dxfId="693" operator="equal" stopIfTrue="1">
      <formula>"CW 2130-R11"</formula>
    </cfRule>
    <cfRule type="cellIs" priority="455" dxfId="693" operator="equal" stopIfTrue="1">
      <formula>"CW 3120-R2"</formula>
    </cfRule>
    <cfRule type="cellIs" priority="456" dxfId="693" operator="equal" stopIfTrue="1">
      <formula>"CW 3240-R7"</formula>
    </cfRule>
  </conditionalFormatting>
  <conditionalFormatting sqref="D283">
    <cfRule type="cellIs" priority="448" dxfId="693" operator="equal" stopIfTrue="1">
      <formula>"CW 2130-R11"</formula>
    </cfRule>
    <cfRule type="cellIs" priority="449" dxfId="693" operator="equal" stopIfTrue="1">
      <formula>"CW 3120-R2"</formula>
    </cfRule>
    <cfRule type="cellIs" priority="450" dxfId="693" operator="equal" stopIfTrue="1">
      <formula>"CW 3240-R7"</formula>
    </cfRule>
  </conditionalFormatting>
  <conditionalFormatting sqref="D284">
    <cfRule type="cellIs" priority="445" dxfId="693" operator="equal" stopIfTrue="1">
      <formula>"CW 2130-R11"</formula>
    </cfRule>
    <cfRule type="cellIs" priority="446" dxfId="693" operator="equal" stopIfTrue="1">
      <formula>"CW 3120-R2"</formula>
    </cfRule>
    <cfRule type="cellIs" priority="447" dxfId="693" operator="equal" stopIfTrue="1">
      <formula>"CW 3240-R7"</formula>
    </cfRule>
  </conditionalFormatting>
  <conditionalFormatting sqref="D285">
    <cfRule type="cellIs" priority="442" dxfId="693" operator="equal" stopIfTrue="1">
      <formula>"CW 2130-R11"</formula>
    </cfRule>
    <cfRule type="cellIs" priority="443" dxfId="693" operator="equal" stopIfTrue="1">
      <formula>"CW 3120-R2"</formula>
    </cfRule>
    <cfRule type="cellIs" priority="444" dxfId="693" operator="equal" stopIfTrue="1">
      <formula>"CW 3240-R7"</formula>
    </cfRule>
  </conditionalFormatting>
  <conditionalFormatting sqref="D275:D276">
    <cfRule type="cellIs" priority="439" dxfId="693" operator="equal" stopIfTrue="1">
      <formula>"CW 2130-R11"</formula>
    </cfRule>
    <cfRule type="cellIs" priority="440" dxfId="693" operator="equal" stopIfTrue="1">
      <formula>"CW 3120-R2"</formula>
    </cfRule>
    <cfRule type="cellIs" priority="441" dxfId="693" operator="equal" stopIfTrue="1">
      <formula>"CW 3240-R7"</formula>
    </cfRule>
  </conditionalFormatting>
  <conditionalFormatting sqref="D286:D289">
    <cfRule type="cellIs" priority="436" dxfId="693" operator="equal" stopIfTrue="1">
      <formula>"CW 2130-R11"</formula>
    </cfRule>
    <cfRule type="cellIs" priority="437" dxfId="693" operator="equal" stopIfTrue="1">
      <formula>"CW 3120-R2"</formula>
    </cfRule>
    <cfRule type="cellIs" priority="438" dxfId="693" operator="equal" stopIfTrue="1">
      <formula>"CW 3240-R7"</formula>
    </cfRule>
  </conditionalFormatting>
  <conditionalFormatting sqref="D290:D291">
    <cfRule type="cellIs" priority="433" dxfId="693" operator="equal" stopIfTrue="1">
      <formula>"CW 2130-R11"</formula>
    </cfRule>
    <cfRule type="cellIs" priority="434" dxfId="693" operator="equal" stopIfTrue="1">
      <formula>"CW 3120-R2"</formula>
    </cfRule>
    <cfRule type="cellIs" priority="435" dxfId="693" operator="equal" stopIfTrue="1">
      <formula>"CW 3240-R7"</formula>
    </cfRule>
  </conditionalFormatting>
  <conditionalFormatting sqref="D292:D293">
    <cfRule type="cellIs" priority="430" dxfId="693" operator="equal" stopIfTrue="1">
      <formula>"CW 2130-R11"</formula>
    </cfRule>
    <cfRule type="cellIs" priority="431" dxfId="693" operator="equal" stopIfTrue="1">
      <formula>"CW 3120-R2"</formula>
    </cfRule>
    <cfRule type="cellIs" priority="432" dxfId="693" operator="equal" stopIfTrue="1">
      <formula>"CW 3240-R7"</formula>
    </cfRule>
  </conditionalFormatting>
  <conditionalFormatting sqref="D295">
    <cfRule type="cellIs" priority="427" dxfId="693" operator="equal" stopIfTrue="1">
      <formula>"CW 2130-R11"</formula>
    </cfRule>
    <cfRule type="cellIs" priority="428" dxfId="693" operator="equal" stopIfTrue="1">
      <formula>"CW 3120-R2"</formula>
    </cfRule>
    <cfRule type="cellIs" priority="429" dxfId="693" operator="equal" stopIfTrue="1">
      <formula>"CW 3240-R7"</formula>
    </cfRule>
  </conditionalFormatting>
  <conditionalFormatting sqref="D302">
    <cfRule type="cellIs" priority="424" dxfId="693" operator="equal" stopIfTrue="1">
      <formula>"CW 2130-R11"</formula>
    </cfRule>
    <cfRule type="cellIs" priority="425" dxfId="693" operator="equal" stopIfTrue="1">
      <formula>"CW 3120-R2"</formula>
    </cfRule>
    <cfRule type="cellIs" priority="426" dxfId="693" operator="equal" stopIfTrue="1">
      <formula>"CW 3240-R7"</formula>
    </cfRule>
  </conditionalFormatting>
  <conditionalFormatting sqref="D307:D309">
    <cfRule type="cellIs" priority="421" dxfId="693" operator="equal" stopIfTrue="1">
      <formula>"CW 2130-R11"</formula>
    </cfRule>
    <cfRule type="cellIs" priority="422" dxfId="693" operator="equal" stopIfTrue="1">
      <formula>"CW 3120-R2"</formula>
    </cfRule>
    <cfRule type="cellIs" priority="423" dxfId="693" operator="equal" stopIfTrue="1">
      <formula>"CW 3240-R7"</formula>
    </cfRule>
  </conditionalFormatting>
  <conditionalFormatting sqref="D297">
    <cfRule type="cellIs" priority="419" dxfId="693" operator="equal" stopIfTrue="1">
      <formula>"CW 3120-R2"</formula>
    </cfRule>
    <cfRule type="cellIs" priority="420" dxfId="693" operator="equal" stopIfTrue="1">
      <formula>"CW 3240-R7"</formula>
    </cfRule>
  </conditionalFormatting>
  <conditionalFormatting sqref="D298:D299">
    <cfRule type="cellIs" priority="416" dxfId="693" operator="equal" stopIfTrue="1">
      <formula>"CW 2130-R11"</formula>
    </cfRule>
    <cfRule type="cellIs" priority="417" dxfId="693" operator="equal" stopIfTrue="1">
      <formula>"CW 3120-R2"</formula>
    </cfRule>
    <cfRule type="cellIs" priority="418" dxfId="693" operator="equal" stopIfTrue="1">
      <formula>"CW 3240-R7"</formula>
    </cfRule>
  </conditionalFormatting>
  <conditionalFormatting sqref="D300">
    <cfRule type="cellIs" priority="414" dxfId="693" operator="equal" stopIfTrue="1">
      <formula>"CW 2130-R11"</formula>
    </cfRule>
    <cfRule type="cellIs" priority="415" dxfId="693" operator="equal" stopIfTrue="1">
      <formula>"CW 3240-R7"</formula>
    </cfRule>
  </conditionalFormatting>
  <conditionalFormatting sqref="D341:D343 D357:D358">
    <cfRule type="cellIs" priority="411" dxfId="693" operator="equal" stopIfTrue="1">
      <formula>"CW 2130-R11"</formula>
    </cfRule>
    <cfRule type="cellIs" priority="412" dxfId="693" operator="equal" stopIfTrue="1">
      <formula>"CW 3120-R2"</formula>
    </cfRule>
    <cfRule type="cellIs" priority="413" dxfId="693" operator="equal" stopIfTrue="1">
      <formula>"CW 3240-R7"</formula>
    </cfRule>
  </conditionalFormatting>
  <conditionalFormatting sqref="D313">
    <cfRule type="cellIs" priority="408" dxfId="693" operator="equal" stopIfTrue="1">
      <formula>"CW 2130-R11"</formula>
    </cfRule>
    <cfRule type="cellIs" priority="409" dxfId="693" operator="equal" stopIfTrue="1">
      <formula>"CW 3120-R2"</formula>
    </cfRule>
    <cfRule type="cellIs" priority="410" dxfId="693" operator="equal" stopIfTrue="1">
      <formula>"CW 3240-R7"</formula>
    </cfRule>
  </conditionalFormatting>
  <conditionalFormatting sqref="D314">
    <cfRule type="cellIs" priority="405" dxfId="693" operator="equal" stopIfTrue="1">
      <formula>"CW 2130-R11"</formula>
    </cfRule>
    <cfRule type="cellIs" priority="406" dxfId="693" operator="equal" stopIfTrue="1">
      <formula>"CW 3120-R2"</formula>
    </cfRule>
    <cfRule type="cellIs" priority="407" dxfId="693" operator="equal" stopIfTrue="1">
      <formula>"CW 3240-R7"</formula>
    </cfRule>
  </conditionalFormatting>
  <conditionalFormatting sqref="D316">
    <cfRule type="cellIs" priority="402" dxfId="693" operator="equal" stopIfTrue="1">
      <formula>"CW 2130-R11"</formula>
    </cfRule>
    <cfRule type="cellIs" priority="403" dxfId="693" operator="equal" stopIfTrue="1">
      <formula>"CW 3120-R2"</formula>
    </cfRule>
    <cfRule type="cellIs" priority="404" dxfId="693" operator="equal" stopIfTrue="1">
      <formula>"CW 3240-R7"</formula>
    </cfRule>
  </conditionalFormatting>
  <conditionalFormatting sqref="D318">
    <cfRule type="cellIs" priority="396" dxfId="693" operator="equal" stopIfTrue="1">
      <formula>"CW 2130-R11"</formula>
    </cfRule>
    <cfRule type="cellIs" priority="397" dxfId="693" operator="equal" stopIfTrue="1">
      <formula>"CW 3120-R2"</formula>
    </cfRule>
    <cfRule type="cellIs" priority="398" dxfId="693" operator="equal" stopIfTrue="1">
      <formula>"CW 3240-R7"</formula>
    </cfRule>
  </conditionalFormatting>
  <conditionalFormatting sqref="D325">
    <cfRule type="cellIs" priority="393" dxfId="693" operator="equal" stopIfTrue="1">
      <formula>"CW 2130-R11"</formula>
    </cfRule>
    <cfRule type="cellIs" priority="394" dxfId="693" operator="equal" stopIfTrue="1">
      <formula>"CW 3120-R2"</formula>
    </cfRule>
    <cfRule type="cellIs" priority="395" dxfId="693" operator="equal" stopIfTrue="1">
      <formula>"CW 3240-R7"</formula>
    </cfRule>
  </conditionalFormatting>
  <conditionalFormatting sqref="D326">
    <cfRule type="cellIs" priority="387" dxfId="693" operator="equal" stopIfTrue="1">
      <formula>"CW 2130-R11"</formula>
    </cfRule>
    <cfRule type="cellIs" priority="388" dxfId="693" operator="equal" stopIfTrue="1">
      <formula>"CW 3120-R2"</formula>
    </cfRule>
    <cfRule type="cellIs" priority="389" dxfId="693" operator="equal" stopIfTrue="1">
      <formula>"CW 3240-R7"</formula>
    </cfRule>
  </conditionalFormatting>
  <conditionalFormatting sqref="D327:D330">
    <cfRule type="cellIs" priority="384" dxfId="693" operator="equal" stopIfTrue="1">
      <formula>"CW 2130-R11"</formula>
    </cfRule>
    <cfRule type="cellIs" priority="385" dxfId="693" operator="equal" stopIfTrue="1">
      <formula>"CW 3120-R2"</formula>
    </cfRule>
    <cfRule type="cellIs" priority="386" dxfId="693" operator="equal" stopIfTrue="1">
      <formula>"CW 3240-R7"</formula>
    </cfRule>
  </conditionalFormatting>
  <conditionalFormatting sqref="D333:D334">
    <cfRule type="cellIs" priority="381" dxfId="693" operator="equal" stopIfTrue="1">
      <formula>"CW 2130-R11"</formula>
    </cfRule>
    <cfRule type="cellIs" priority="382" dxfId="693" operator="equal" stopIfTrue="1">
      <formula>"CW 3120-R2"</formula>
    </cfRule>
    <cfRule type="cellIs" priority="383" dxfId="693" operator="equal" stopIfTrue="1">
      <formula>"CW 3240-R7"</formula>
    </cfRule>
  </conditionalFormatting>
  <conditionalFormatting sqref="D335">
    <cfRule type="cellIs" priority="378" dxfId="693" operator="equal" stopIfTrue="1">
      <formula>"CW 2130-R11"</formula>
    </cfRule>
    <cfRule type="cellIs" priority="379" dxfId="693" operator="equal" stopIfTrue="1">
      <formula>"CW 3120-R2"</formula>
    </cfRule>
    <cfRule type="cellIs" priority="380" dxfId="693" operator="equal" stopIfTrue="1">
      <formula>"CW 3240-R7"</formula>
    </cfRule>
  </conditionalFormatting>
  <conditionalFormatting sqref="D336:D337">
    <cfRule type="cellIs" priority="375" dxfId="693" operator="equal" stopIfTrue="1">
      <formula>"CW 2130-R11"</formula>
    </cfRule>
    <cfRule type="cellIs" priority="376" dxfId="693" operator="equal" stopIfTrue="1">
      <formula>"CW 3120-R2"</formula>
    </cfRule>
    <cfRule type="cellIs" priority="377" dxfId="693" operator="equal" stopIfTrue="1">
      <formula>"CW 3240-R7"</formula>
    </cfRule>
  </conditionalFormatting>
  <conditionalFormatting sqref="D338">
    <cfRule type="cellIs" priority="372" dxfId="693" operator="equal" stopIfTrue="1">
      <formula>"CW 2130-R11"</formula>
    </cfRule>
    <cfRule type="cellIs" priority="373" dxfId="693" operator="equal" stopIfTrue="1">
      <formula>"CW 3120-R2"</formula>
    </cfRule>
    <cfRule type="cellIs" priority="374" dxfId="693" operator="equal" stopIfTrue="1">
      <formula>"CW 3240-R7"</formula>
    </cfRule>
  </conditionalFormatting>
  <conditionalFormatting sqref="D339">
    <cfRule type="cellIs" priority="369" dxfId="693" operator="equal" stopIfTrue="1">
      <formula>"CW 2130-R11"</formula>
    </cfRule>
    <cfRule type="cellIs" priority="370" dxfId="693" operator="equal" stopIfTrue="1">
      <formula>"CW 3120-R2"</formula>
    </cfRule>
    <cfRule type="cellIs" priority="371" dxfId="693" operator="equal" stopIfTrue="1">
      <formula>"CW 3240-R7"</formula>
    </cfRule>
  </conditionalFormatting>
  <conditionalFormatting sqref="D340">
    <cfRule type="cellIs" priority="366" dxfId="693" operator="equal" stopIfTrue="1">
      <formula>"CW 2130-R11"</formula>
    </cfRule>
    <cfRule type="cellIs" priority="367" dxfId="693" operator="equal" stopIfTrue="1">
      <formula>"CW 3120-R2"</formula>
    </cfRule>
    <cfRule type="cellIs" priority="368" dxfId="693" operator="equal" stopIfTrue="1">
      <formula>"CW 3240-R7"</formula>
    </cfRule>
  </conditionalFormatting>
  <conditionalFormatting sqref="D331:D332">
    <cfRule type="cellIs" priority="363" dxfId="693" operator="equal" stopIfTrue="1">
      <formula>"CW 2130-R11"</formula>
    </cfRule>
    <cfRule type="cellIs" priority="364" dxfId="693" operator="equal" stopIfTrue="1">
      <formula>"CW 3120-R2"</formula>
    </cfRule>
    <cfRule type="cellIs" priority="365" dxfId="693" operator="equal" stopIfTrue="1">
      <formula>"CW 3240-R7"</formula>
    </cfRule>
  </conditionalFormatting>
  <conditionalFormatting sqref="D344:D345">
    <cfRule type="cellIs" priority="360" dxfId="693" operator="equal" stopIfTrue="1">
      <formula>"CW 2130-R11"</formula>
    </cfRule>
    <cfRule type="cellIs" priority="361" dxfId="693" operator="equal" stopIfTrue="1">
      <formula>"CW 3120-R2"</formula>
    </cfRule>
    <cfRule type="cellIs" priority="362" dxfId="693" operator="equal" stopIfTrue="1">
      <formula>"CW 3240-R7"</formula>
    </cfRule>
  </conditionalFormatting>
  <conditionalFormatting sqref="D346:D347">
    <cfRule type="cellIs" priority="357" dxfId="693" operator="equal" stopIfTrue="1">
      <formula>"CW 2130-R11"</formula>
    </cfRule>
    <cfRule type="cellIs" priority="358" dxfId="693" operator="equal" stopIfTrue="1">
      <formula>"CW 3120-R2"</formula>
    </cfRule>
    <cfRule type="cellIs" priority="359" dxfId="693" operator="equal" stopIfTrue="1">
      <formula>"CW 3240-R7"</formula>
    </cfRule>
  </conditionalFormatting>
  <conditionalFormatting sqref="D350">
    <cfRule type="cellIs" priority="354" dxfId="693" operator="equal" stopIfTrue="1">
      <formula>"CW 2130-R11"</formula>
    </cfRule>
    <cfRule type="cellIs" priority="355" dxfId="693" operator="equal" stopIfTrue="1">
      <formula>"CW 3120-R2"</formula>
    </cfRule>
    <cfRule type="cellIs" priority="356" dxfId="693" operator="equal" stopIfTrue="1">
      <formula>"CW 3240-R7"</formula>
    </cfRule>
  </conditionalFormatting>
  <conditionalFormatting sqref="D352">
    <cfRule type="cellIs" priority="352" dxfId="693" operator="equal" stopIfTrue="1">
      <formula>"CW 3120-R2"</formula>
    </cfRule>
    <cfRule type="cellIs" priority="353" dxfId="693" operator="equal" stopIfTrue="1">
      <formula>"CW 3240-R7"</formula>
    </cfRule>
  </conditionalFormatting>
  <conditionalFormatting sqref="D353:D354">
    <cfRule type="cellIs" priority="349" dxfId="693" operator="equal" stopIfTrue="1">
      <formula>"CW 2130-R11"</formula>
    </cfRule>
    <cfRule type="cellIs" priority="350" dxfId="693" operator="equal" stopIfTrue="1">
      <formula>"CW 3120-R2"</formula>
    </cfRule>
    <cfRule type="cellIs" priority="351" dxfId="693" operator="equal" stopIfTrue="1">
      <formula>"CW 3240-R7"</formula>
    </cfRule>
  </conditionalFormatting>
  <conditionalFormatting sqref="D356">
    <cfRule type="cellIs" priority="346" dxfId="693" operator="equal" stopIfTrue="1">
      <formula>"CW 2130-R11"</formula>
    </cfRule>
    <cfRule type="cellIs" priority="347" dxfId="693" operator="equal" stopIfTrue="1">
      <formula>"CW 3120-R2"</formula>
    </cfRule>
    <cfRule type="cellIs" priority="348" dxfId="693" operator="equal" stopIfTrue="1">
      <formula>"CW 3240-R7"</formula>
    </cfRule>
  </conditionalFormatting>
  <conditionalFormatting sqref="D361:D363">
    <cfRule type="cellIs" priority="343" dxfId="693" operator="equal" stopIfTrue="1">
      <formula>"CW 2130-R11"</formula>
    </cfRule>
    <cfRule type="cellIs" priority="344" dxfId="693" operator="equal" stopIfTrue="1">
      <formula>"CW 3120-R2"</formula>
    </cfRule>
    <cfRule type="cellIs" priority="345" dxfId="693" operator="equal" stopIfTrue="1">
      <formula>"CW 3240-R7"</formula>
    </cfRule>
  </conditionalFormatting>
  <conditionalFormatting sqref="D359">
    <cfRule type="cellIs" priority="340" dxfId="693" operator="equal" stopIfTrue="1">
      <formula>"CW 2130-R11"</formula>
    </cfRule>
    <cfRule type="cellIs" priority="341" dxfId="693" operator="equal" stopIfTrue="1">
      <formula>"CW 3120-R2"</formula>
    </cfRule>
    <cfRule type="cellIs" priority="342" dxfId="693" operator="equal" stopIfTrue="1">
      <formula>"CW 3240-R7"</formula>
    </cfRule>
  </conditionalFormatting>
  <conditionalFormatting sqref="D431:D432">
    <cfRule type="cellIs" priority="337" dxfId="693" operator="equal" stopIfTrue="1">
      <formula>"CW 2130-R11"</formula>
    </cfRule>
    <cfRule type="cellIs" priority="338" dxfId="693" operator="equal" stopIfTrue="1">
      <formula>"CW 3120-R2"</formula>
    </cfRule>
    <cfRule type="cellIs" priority="339" dxfId="693" operator="equal" stopIfTrue="1">
      <formula>"CW 3240-R7"</formula>
    </cfRule>
  </conditionalFormatting>
  <conditionalFormatting sqref="D367:D368">
    <cfRule type="cellIs" priority="334" dxfId="693" operator="equal" stopIfTrue="1">
      <formula>"CW 2130-R11"</formula>
    </cfRule>
    <cfRule type="cellIs" priority="335" dxfId="693" operator="equal" stopIfTrue="1">
      <formula>"CW 3120-R2"</formula>
    </cfRule>
    <cfRule type="cellIs" priority="336" dxfId="693" operator="equal" stopIfTrue="1">
      <formula>"CW 3240-R7"</formula>
    </cfRule>
  </conditionalFormatting>
  <conditionalFormatting sqref="D369">
    <cfRule type="cellIs" priority="331" dxfId="693" operator="equal" stopIfTrue="1">
      <formula>"CW 2130-R11"</formula>
    </cfRule>
    <cfRule type="cellIs" priority="332" dxfId="693" operator="equal" stopIfTrue="1">
      <formula>"CW 3120-R2"</formula>
    </cfRule>
    <cfRule type="cellIs" priority="333" dxfId="693" operator="equal" stopIfTrue="1">
      <formula>"CW 3240-R7"</formula>
    </cfRule>
  </conditionalFormatting>
  <conditionalFormatting sqref="D371">
    <cfRule type="cellIs" priority="328" dxfId="693" operator="equal" stopIfTrue="1">
      <formula>"CW 2130-R11"</formula>
    </cfRule>
    <cfRule type="cellIs" priority="329" dxfId="693" operator="equal" stopIfTrue="1">
      <formula>"CW 3120-R2"</formula>
    </cfRule>
    <cfRule type="cellIs" priority="330" dxfId="693" operator="equal" stopIfTrue="1">
      <formula>"CW 3240-R7"</formula>
    </cfRule>
  </conditionalFormatting>
  <conditionalFormatting sqref="D372">
    <cfRule type="cellIs" priority="325" dxfId="693" operator="equal" stopIfTrue="1">
      <formula>"CW 2130-R11"</formula>
    </cfRule>
    <cfRule type="cellIs" priority="326" dxfId="693" operator="equal" stopIfTrue="1">
      <formula>"CW 3120-R2"</formula>
    </cfRule>
    <cfRule type="cellIs" priority="327" dxfId="693" operator="equal" stopIfTrue="1">
      <formula>"CW 3240-R7"</formula>
    </cfRule>
  </conditionalFormatting>
  <conditionalFormatting sqref="D373:D374">
    <cfRule type="cellIs" priority="322" dxfId="693" operator="equal" stopIfTrue="1">
      <formula>"CW 2130-R11"</formula>
    </cfRule>
    <cfRule type="cellIs" priority="323" dxfId="693" operator="equal" stopIfTrue="1">
      <formula>"CW 3120-R2"</formula>
    </cfRule>
    <cfRule type="cellIs" priority="324" dxfId="693" operator="equal" stopIfTrue="1">
      <formula>"CW 3240-R7"</formula>
    </cfRule>
  </conditionalFormatting>
  <conditionalFormatting sqref="D376:D377">
    <cfRule type="cellIs" priority="319" dxfId="693" operator="equal" stopIfTrue="1">
      <formula>"CW 2130-R11"</formula>
    </cfRule>
    <cfRule type="cellIs" priority="320" dxfId="693" operator="equal" stopIfTrue="1">
      <formula>"CW 3120-R2"</formula>
    </cfRule>
    <cfRule type="cellIs" priority="321" dxfId="693" operator="equal" stopIfTrue="1">
      <formula>"CW 3240-R7"</formula>
    </cfRule>
  </conditionalFormatting>
  <conditionalFormatting sqref="D394">
    <cfRule type="cellIs" priority="316" dxfId="693" operator="equal" stopIfTrue="1">
      <formula>"CW 2130-R11"</formula>
    </cfRule>
    <cfRule type="cellIs" priority="317" dxfId="693" operator="equal" stopIfTrue="1">
      <formula>"CW 3120-R2"</formula>
    </cfRule>
    <cfRule type="cellIs" priority="318" dxfId="693" operator="equal" stopIfTrue="1">
      <formula>"CW 3240-R7"</formula>
    </cfRule>
  </conditionalFormatting>
  <conditionalFormatting sqref="D395 D397:D399">
    <cfRule type="cellIs" priority="313" dxfId="693" operator="equal" stopIfTrue="1">
      <formula>"CW 2130-R11"</formula>
    </cfRule>
    <cfRule type="cellIs" priority="314" dxfId="693" operator="equal" stopIfTrue="1">
      <formula>"CW 3120-R2"</formula>
    </cfRule>
    <cfRule type="cellIs" priority="315" dxfId="693" operator="equal" stopIfTrue="1">
      <formula>"CW 3240-R7"</formula>
    </cfRule>
  </conditionalFormatting>
  <conditionalFormatting sqref="D396">
    <cfRule type="cellIs" priority="310" dxfId="693" operator="equal" stopIfTrue="1">
      <formula>"CW 2130-R11"</formula>
    </cfRule>
    <cfRule type="cellIs" priority="311" dxfId="693" operator="equal" stopIfTrue="1">
      <formula>"CW 3120-R2"</formula>
    </cfRule>
    <cfRule type="cellIs" priority="312" dxfId="693" operator="equal" stopIfTrue="1">
      <formula>"CW 3240-R7"</formula>
    </cfRule>
  </conditionalFormatting>
  <conditionalFormatting sqref="D400:D402">
    <cfRule type="cellIs" priority="307" dxfId="693" operator="equal" stopIfTrue="1">
      <formula>"CW 2130-R11"</formula>
    </cfRule>
    <cfRule type="cellIs" priority="308" dxfId="693" operator="equal" stopIfTrue="1">
      <formula>"CW 3120-R2"</formula>
    </cfRule>
    <cfRule type="cellIs" priority="309" dxfId="693" operator="equal" stopIfTrue="1">
      <formula>"CW 3240-R7"</formula>
    </cfRule>
  </conditionalFormatting>
  <conditionalFormatting sqref="D403:D404">
    <cfRule type="cellIs" priority="304" dxfId="693" operator="equal" stopIfTrue="1">
      <formula>"CW 2130-R11"</formula>
    </cfRule>
    <cfRule type="cellIs" priority="305" dxfId="693" operator="equal" stopIfTrue="1">
      <formula>"CW 3120-R2"</formula>
    </cfRule>
    <cfRule type="cellIs" priority="306" dxfId="693" operator="equal" stopIfTrue="1">
      <formula>"CW 3240-R7"</formula>
    </cfRule>
  </conditionalFormatting>
  <conditionalFormatting sqref="D405">
    <cfRule type="cellIs" priority="301" dxfId="693" operator="equal" stopIfTrue="1">
      <formula>"CW 2130-R11"</formula>
    </cfRule>
    <cfRule type="cellIs" priority="302" dxfId="693" operator="equal" stopIfTrue="1">
      <formula>"CW 3120-R2"</formula>
    </cfRule>
    <cfRule type="cellIs" priority="303" dxfId="693" operator="equal" stopIfTrue="1">
      <formula>"CW 3240-R7"</formula>
    </cfRule>
  </conditionalFormatting>
  <conditionalFormatting sqref="D380">
    <cfRule type="cellIs" priority="298" dxfId="693" operator="equal" stopIfTrue="1">
      <formula>"CW 2130-R11"</formula>
    </cfRule>
    <cfRule type="cellIs" priority="299" dxfId="693" operator="equal" stopIfTrue="1">
      <formula>"CW 3120-R2"</formula>
    </cfRule>
    <cfRule type="cellIs" priority="300" dxfId="693" operator="equal" stopIfTrue="1">
      <formula>"CW 3240-R7"</formula>
    </cfRule>
  </conditionalFormatting>
  <conditionalFormatting sqref="D381:D384">
    <cfRule type="cellIs" priority="295" dxfId="693" operator="equal" stopIfTrue="1">
      <formula>"CW 2130-R11"</formula>
    </cfRule>
    <cfRule type="cellIs" priority="296" dxfId="693" operator="equal" stopIfTrue="1">
      <formula>"CW 3120-R2"</formula>
    </cfRule>
    <cfRule type="cellIs" priority="297" dxfId="693" operator="equal" stopIfTrue="1">
      <formula>"CW 3240-R7"</formula>
    </cfRule>
  </conditionalFormatting>
  <conditionalFormatting sqref="D385:D386">
    <cfRule type="cellIs" priority="292" dxfId="693" operator="equal" stopIfTrue="1">
      <formula>"CW 2130-R11"</formula>
    </cfRule>
    <cfRule type="cellIs" priority="293" dxfId="693" operator="equal" stopIfTrue="1">
      <formula>"CW 3120-R2"</formula>
    </cfRule>
    <cfRule type="cellIs" priority="294" dxfId="693" operator="equal" stopIfTrue="1">
      <formula>"CW 3240-R7"</formula>
    </cfRule>
  </conditionalFormatting>
  <conditionalFormatting sqref="D387:D389">
    <cfRule type="cellIs" priority="289" dxfId="693" operator="equal" stopIfTrue="1">
      <formula>"CW 2130-R11"</formula>
    </cfRule>
    <cfRule type="cellIs" priority="290" dxfId="693" operator="equal" stopIfTrue="1">
      <formula>"CW 3120-R2"</formula>
    </cfRule>
    <cfRule type="cellIs" priority="291" dxfId="693" operator="equal" stopIfTrue="1">
      <formula>"CW 3240-R7"</formula>
    </cfRule>
  </conditionalFormatting>
  <conditionalFormatting sqref="D390">
    <cfRule type="cellIs" priority="286" dxfId="693" operator="equal" stopIfTrue="1">
      <formula>"CW 2130-R11"</formula>
    </cfRule>
    <cfRule type="cellIs" priority="287" dxfId="693" operator="equal" stopIfTrue="1">
      <formula>"CW 3120-R2"</formula>
    </cfRule>
    <cfRule type="cellIs" priority="288" dxfId="693" operator="equal" stopIfTrue="1">
      <formula>"CW 3240-R7"</formula>
    </cfRule>
  </conditionalFormatting>
  <conditionalFormatting sqref="D391">
    <cfRule type="cellIs" priority="283" dxfId="693" operator="equal" stopIfTrue="1">
      <formula>"CW 2130-R11"</formula>
    </cfRule>
    <cfRule type="cellIs" priority="284" dxfId="693" operator="equal" stopIfTrue="1">
      <formula>"CW 3120-R2"</formula>
    </cfRule>
    <cfRule type="cellIs" priority="285" dxfId="693" operator="equal" stopIfTrue="1">
      <formula>"CW 3240-R7"</formula>
    </cfRule>
  </conditionalFormatting>
  <conditionalFormatting sqref="D392">
    <cfRule type="cellIs" priority="280" dxfId="693" operator="equal" stopIfTrue="1">
      <formula>"CW 2130-R11"</formula>
    </cfRule>
    <cfRule type="cellIs" priority="281" dxfId="693" operator="equal" stopIfTrue="1">
      <formula>"CW 3120-R2"</formula>
    </cfRule>
    <cfRule type="cellIs" priority="282" dxfId="693" operator="equal" stopIfTrue="1">
      <formula>"CW 3240-R7"</formula>
    </cfRule>
  </conditionalFormatting>
  <conditionalFormatting sqref="D378">
    <cfRule type="cellIs" priority="277" dxfId="693" operator="equal" stopIfTrue="1">
      <formula>"CW 2130-R11"</formula>
    </cfRule>
    <cfRule type="cellIs" priority="278" dxfId="693" operator="equal" stopIfTrue="1">
      <formula>"CW 3120-R2"</formula>
    </cfRule>
    <cfRule type="cellIs" priority="279" dxfId="693" operator="equal" stopIfTrue="1">
      <formula>"CW 3240-R7"</formula>
    </cfRule>
  </conditionalFormatting>
  <conditionalFormatting sqref="D407">
    <cfRule type="cellIs" priority="274" dxfId="693" operator="equal" stopIfTrue="1">
      <formula>"CW 2130-R11"</formula>
    </cfRule>
    <cfRule type="cellIs" priority="275" dxfId="693" operator="equal" stopIfTrue="1">
      <formula>"CW 3120-R2"</formula>
    </cfRule>
    <cfRule type="cellIs" priority="276" dxfId="693" operator="equal" stopIfTrue="1">
      <formula>"CW 3240-R7"</formula>
    </cfRule>
  </conditionalFormatting>
  <conditionalFormatting sqref="D410">
    <cfRule type="cellIs" priority="269" dxfId="693" operator="equal" stopIfTrue="1">
      <formula>"CW 2130-R11"</formula>
    </cfRule>
    <cfRule type="cellIs" priority="270" dxfId="693" operator="equal" stopIfTrue="1">
      <formula>"CW 3120-R2"</formula>
    </cfRule>
    <cfRule type="cellIs" priority="271" dxfId="693" operator="equal" stopIfTrue="1">
      <formula>"CW 3240-R7"</formula>
    </cfRule>
  </conditionalFormatting>
  <conditionalFormatting sqref="D409">
    <cfRule type="cellIs" priority="272" dxfId="693" operator="equal" stopIfTrue="1">
      <formula>"CW 3120-R2"</formula>
    </cfRule>
    <cfRule type="cellIs" priority="273" dxfId="693" operator="equal" stopIfTrue="1">
      <formula>"CW 3240-R7"</formula>
    </cfRule>
  </conditionalFormatting>
  <conditionalFormatting sqref="D411:D413">
    <cfRule type="cellIs" priority="267" dxfId="693" operator="equal" stopIfTrue="1">
      <formula>"CW 3120-R2"</formula>
    </cfRule>
    <cfRule type="cellIs" priority="268" dxfId="693" operator="equal" stopIfTrue="1">
      <formula>"CW 3240-R7"</formula>
    </cfRule>
  </conditionalFormatting>
  <conditionalFormatting sqref="D416">
    <cfRule type="cellIs" priority="262" dxfId="693" operator="equal" stopIfTrue="1">
      <formula>"CW 2130-R11"</formula>
    </cfRule>
    <cfRule type="cellIs" priority="263" dxfId="693" operator="equal" stopIfTrue="1">
      <formula>"CW 3120-R2"</formula>
    </cfRule>
    <cfRule type="cellIs" priority="264" dxfId="693" operator="equal" stopIfTrue="1">
      <formula>"CW 3240-R7"</formula>
    </cfRule>
  </conditionalFormatting>
  <conditionalFormatting sqref="D415">
    <cfRule type="cellIs" priority="265" dxfId="693" operator="equal" stopIfTrue="1">
      <formula>"CW 3120-R2"</formula>
    </cfRule>
    <cfRule type="cellIs" priority="266" dxfId="693" operator="equal" stopIfTrue="1">
      <formula>"CW 3240-R7"</formula>
    </cfRule>
  </conditionalFormatting>
  <conditionalFormatting sqref="D419:D420">
    <cfRule type="cellIs" priority="257" dxfId="693" operator="equal" stopIfTrue="1">
      <formula>"CW 2130-R11"</formula>
    </cfRule>
    <cfRule type="cellIs" priority="258" dxfId="693" operator="equal" stopIfTrue="1">
      <formula>"CW 3120-R2"</formula>
    </cfRule>
    <cfRule type="cellIs" priority="259" dxfId="693" operator="equal" stopIfTrue="1">
      <formula>"CW 3240-R7"</formula>
    </cfRule>
  </conditionalFormatting>
  <conditionalFormatting sqref="D418">
    <cfRule type="cellIs" priority="260" dxfId="693" operator="equal" stopIfTrue="1">
      <formula>"CW 3120-R2"</formula>
    </cfRule>
    <cfRule type="cellIs" priority="261" dxfId="693" operator="equal" stopIfTrue="1">
      <formula>"CW 3240-R7"</formula>
    </cfRule>
  </conditionalFormatting>
  <conditionalFormatting sqref="D421">
    <cfRule type="cellIs" priority="255" dxfId="693" operator="equal" stopIfTrue="1">
      <formula>"CW 3120-R2"</formula>
    </cfRule>
    <cfRule type="cellIs" priority="256" dxfId="693" operator="equal" stopIfTrue="1">
      <formula>"CW 3240-R7"</formula>
    </cfRule>
  </conditionalFormatting>
  <conditionalFormatting sqref="D423">
    <cfRule type="cellIs" priority="253" dxfId="693" operator="equal" stopIfTrue="1">
      <formula>"CW 2130-R11"</formula>
    </cfRule>
    <cfRule type="cellIs" priority="254" dxfId="693" operator="equal" stopIfTrue="1">
      <formula>"CW 3240-R7"</formula>
    </cfRule>
  </conditionalFormatting>
  <conditionalFormatting sqref="D422">
    <cfRule type="cellIs" priority="251" dxfId="693" operator="equal" stopIfTrue="1">
      <formula>"CW 3120-R2"</formula>
    </cfRule>
    <cfRule type="cellIs" priority="252" dxfId="693" operator="equal" stopIfTrue="1">
      <formula>"CW 3240-R7"</formula>
    </cfRule>
  </conditionalFormatting>
  <conditionalFormatting sqref="D424:D425">
    <cfRule type="cellIs" priority="248" dxfId="693" operator="equal" stopIfTrue="1">
      <formula>"CW 2130-R11"</formula>
    </cfRule>
    <cfRule type="cellIs" priority="249" dxfId="693" operator="equal" stopIfTrue="1">
      <formula>"CW 3120-R2"</formula>
    </cfRule>
    <cfRule type="cellIs" priority="250" dxfId="693" operator="equal" stopIfTrue="1">
      <formula>"CW 3240-R7"</formula>
    </cfRule>
  </conditionalFormatting>
  <conditionalFormatting sqref="D427">
    <cfRule type="cellIs" priority="245" dxfId="693" operator="equal" stopIfTrue="1">
      <formula>"CW 2130-R11"</formula>
    </cfRule>
    <cfRule type="cellIs" priority="246" dxfId="693" operator="equal" stopIfTrue="1">
      <formula>"CW 3120-R2"</formula>
    </cfRule>
    <cfRule type="cellIs" priority="247" dxfId="693" operator="equal" stopIfTrue="1">
      <formula>"CW 3240-R7"</formula>
    </cfRule>
  </conditionalFormatting>
  <conditionalFormatting sqref="D429">
    <cfRule type="cellIs" priority="240" dxfId="693" operator="equal" stopIfTrue="1">
      <formula>"CW 2130-R11"</formula>
    </cfRule>
    <cfRule type="cellIs" priority="241" dxfId="693" operator="equal" stopIfTrue="1">
      <formula>"CW 3120-R2"</formula>
    </cfRule>
    <cfRule type="cellIs" priority="242" dxfId="693" operator="equal" stopIfTrue="1">
      <formula>"CW 3240-R7"</formula>
    </cfRule>
  </conditionalFormatting>
  <conditionalFormatting sqref="D428">
    <cfRule type="cellIs" priority="243" dxfId="693" operator="equal" stopIfTrue="1">
      <formula>"CW 3120-R2"</formula>
    </cfRule>
    <cfRule type="cellIs" priority="244" dxfId="693" operator="equal" stopIfTrue="1">
      <formula>"CW 3240-R7"</formula>
    </cfRule>
  </conditionalFormatting>
  <conditionalFormatting sqref="D430">
    <cfRule type="cellIs" priority="237" dxfId="693" operator="equal" stopIfTrue="1">
      <formula>"CW 2130-R11"</formula>
    </cfRule>
    <cfRule type="cellIs" priority="238" dxfId="693" operator="equal" stopIfTrue="1">
      <formula>"CW 3120-R2"</formula>
    </cfRule>
    <cfRule type="cellIs" priority="239" dxfId="693" operator="equal" stopIfTrue="1">
      <formula>"CW 3240-R7"</formula>
    </cfRule>
  </conditionalFormatting>
  <conditionalFormatting sqref="D433:D434">
    <cfRule type="cellIs" priority="234" dxfId="693" operator="equal" stopIfTrue="1">
      <formula>"CW 2130-R11"</formula>
    </cfRule>
    <cfRule type="cellIs" priority="235" dxfId="693" operator="equal" stopIfTrue="1">
      <formula>"CW 3120-R2"</formula>
    </cfRule>
    <cfRule type="cellIs" priority="236" dxfId="693" operator="equal" stopIfTrue="1">
      <formula>"CW 3240-R7"</formula>
    </cfRule>
  </conditionalFormatting>
  <conditionalFormatting sqref="D435">
    <cfRule type="cellIs" priority="231" dxfId="693" operator="equal" stopIfTrue="1">
      <formula>"CW 2130-R11"</formula>
    </cfRule>
    <cfRule type="cellIs" priority="232" dxfId="693" operator="equal" stopIfTrue="1">
      <formula>"CW 3120-R2"</formula>
    </cfRule>
    <cfRule type="cellIs" priority="233" dxfId="693" operator="equal" stopIfTrue="1">
      <formula>"CW 3240-R7"</formula>
    </cfRule>
  </conditionalFormatting>
  <conditionalFormatting sqref="D437:D439">
    <cfRule type="cellIs" priority="228" dxfId="693" operator="equal" stopIfTrue="1">
      <formula>"CW 2130-R11"</formula>
    </cfRule>
    <cfRule type="cellIs" priority="229" dxfId="693" operator="equal" stopIfTrue="1">
      <formula>"CW 3120-R2"</formula>
    </cfRule>
    <cfRule type="cellIs" priority="230" dxfId="693" operator="equal" stopIfTrue="1">
      <formula>"CW 3240-R7"</formula>
    </cfRule>
  </conditionalFormatting>
  <conditionalFormatting sqref="D379">
    <cfRule type="cellIs" priority="225" dxfId="693" operator="equal" stopIfTrue="1">
      <formula>"CW 2130-R11"</formula>
    </cfRule>
    <cfRule type="cellIs" priority="226" dxfId="693" operator="equal" stopIfTrue="1">
      <formula>"CW 3120-R2"</formula>
    </cfRule>
    <cfRule type="cellIs" priority="227" dxfId="693" operator="equal" stopIfTrue="1">
      <formula>"CW 3240-R7"</formula>
    </cfRule>
  </conditionalFormatting>
  <conditionalFormatting sqref="D370">
    <cfRule type="cellIs" priority="222" dxfId="693" operator="equal" stopIfTrue="1">
      <formula>"CW 2130-R11"</formula>
    </cfRule>
    <cfRule type="cellIs" priority="223" dxfId="693" operator="equal" stopIfTrue="1">
      <formula>"CW 3120-R2"</formula>
    </cfRule>
    <cfRule type="cellIs" priority="224" dxfId="693" operator="equal" stopIfTrue="1">
      <formula>"CW 3240-R7"</formula>
    </cfRule>
  </conditionalFormatting>
  <conditionalFormatting sqref="D417">
    <cfRule type="cellIs" priority="219" dxfId="693" operator="equal" stopIfTrue="1">
      <formula>"CW 2130-R11"</formula>
    </cfRule>
    <cfRule type="cellIs" priority="220" dxfId="693" operator="equal" stopIfTrue="1">
      <formula>"CW 3120-R2"</formula>
    </cfRule>
    <cfRule type="cellIs" priority="221" dxfId="693" operator="equal" stopIfTrue="1">
      <formula>"CW 3240-R7"</formula>
    </cfRule>
  </conditionalFormatting>
  <conditionalFormatting sqref="D481">
    <cfRule type="cellIs" priority="214" dxfId="693" operator="equal" stopIfTrue="1">
      <formula>"CW 3120-R2"</formula>
    </cfRule>
    <cfRule type="cellIs" priority="215" dxfId="693" operator="equal" stopIfTrue="1">
      <formula>"CW 3240-R7"</formula>
    </cfRule>
  </conditionalFormatting>
  <conditionalFormatting sqref="D348">
    <cfRule type="cellIs" priority="199" dxfId="693" operator="equal" stopIfTrue="1">
      <formula>"CW 2130-R11"</formula>
    </cfRule>
    <cfRule type="cellIs" priority="200" dxfId="693" operator="equal" stopIfTrue="1">
      <formula>"CW 3120-R2"</formula>
    </cfRule>
    <cfRule type="cellIs" priority="201" dxfId="693" operator="equal" stopIfTrue="1">
      <formula>"CW 3240-R7"</formula>
    </cfRule>
  </conditionalFormatting>
  <conditionalFormatting sqref="D482">
    <cfRule type="cellIs" priority="197" dxfId="693" operator="equal" stopIfTrue="1">
      <formula>"CW 3120-R2"</formula>
    </cfRule>
    <cfRule type="cellIs" priority="198" dxfId="693" operator="equal" stopIfTrue="1">
      <formula>"CW 3240-R7"</formula>
    </cfRule>
  </conditionalFormatting>
  <conditionalFormatting sqref="D483">
    <cfRule type="cellIs" priority="195" dxfId="693" operator="equal" stopIfTrue="1">
      <formula>"CW 3120-R2"</formula>
    </cfRule>
    <cfRule type="cellIs" priority="196" dxfId="693" operator="equal" stopIfTrue="1">
      <formula>"CW 3240-R7"</formula>
    </cfRule>
  </conditionalFormatting>
  <conditionalFormatting sqref="D484">
    <cfRule type="cellIs" priority="193" dxfId="693" operator="equal" stopIfTrue="1">
      <formula>"CW 3120-R2"</formula>
    </cfRule>
    <cfRule type="cellIs" priority="194" dxfId="693" operator="equal" stopIfTrue="1">
      <formula>"CW 3240-R7"</formula>
    </cfRule>
  </conditionalFormatting>
  <conditionalFormatting sqref="D485">
    <cfRule type="cellIs" priority="191" dxfId="693" operator="equal" stopIfTrue="1">
      <formula>"CW 3120-R2"</formula>
    </cfRule>
    <cfRule type="cellIs" priority="192" dxfId="693" operator="equal" stopIfTrue="1">
      <formula>"CW 3240-R7"</formula>
    </cfRule>
  </conditionalFormatting>
  <conditionalFormatting sqref="D486">
    <cfRule type="cellIs" priority="189" dxfId="693" operator="equal" stopIfTrue="1">
      <formula>"CW 3120-R2"</formula>
    </cfRule>
    <cfRule type="cellIs" priority="190" dxfId="693" operator="equal" stopIfTrue="1">
      <formula>"CW 3240-R7"</formula>
    </cfRule>
  </conditionalFormatting>
  <conditionalFormatting sqref="D487">
    <cfRule type="cellIs" priority="187" dxfId="693" operator="equal" stopIfTrue="1">
      <formula>"CW 3120-R2"</formula>
    </cfRule>
    <cfRule type="cellIs" priority="188" dxfId="693" operator="equal" stopIfTrue="1">
      <formula>"CW 3240-R7"</formula>
    </cfRule>
  </conditionalFormatting>
  <conditionalFormatting sqref="D488">
    <cfRule type="cellIs" priority="185" dxfId="693" operator="equal" stopIfTrue="1">
      <formula>"CW 3120-R2"</formula>
    </cfRule>
    <cfRule type="cellIs" priority="186" dxfId="693" operator="equal" stopIfTrue="1">
      <formula>"CW 3240-R7"</formula>
    </cfRule>
  </conditionalFormatting>
  <conditionalFormatting sqref="D15:D17">
    <cfRule type="cellIs" priority="182" dxfId="693" operator="equal" stopIfTrue="1">
      <formula>"CW 2130-R11"</formula>
    </cfRule>
    <cfRule type="cellIs" priority="183" dxfId="693" operator="equal" stopIfTrue="1">
      <formula>"CW 3120-R2"</formula>
    </cfRule>
    <cfRule type="cellIs" priority="184" dxfId="693" operator="equal" stopIfTrue="1">
      <formula>"CW 3240-R7"</formula>
    </cfRule>
  </conditionalFormatting>
  <conditionalFormatting sqref="D139:D140 D142">
    <cfRule type="cellIs" priority="179" dxfId="693" operator="equal" stopIfTrue="1">
      <formula>"CW 2130-R11"</formula>
    </cfRule>
    <cfRule type="cellIs" priority="180" dxfId="693" operator="equal" stopIfTrue="1">
      <formula>"CW 3120-R2"</formula>
    </cfRule>
    <cfRule type="cellIs" priority="181" dxfId="693" operator="equal" stopIfTrue="1">
      <formula>"CW 3240-R7"</formula>
    </cfRule>
  </conditionalFormatting>
  <conditionalFormatting sqref="D137">
    <cfRule type="cellIs" priority="176" dxfId="693" operator="equal" stopIfTrue="1">
      <formula>"CW 2130-R11"</formula>
    </cfRule>
    <cfRule type="cellIs" priority="177" dxfId="693" operator="equal" stopIfTrue="1">
      <formula>"CW 3120-R2"</formula>
    </cfRule>
    <cfRule type="cellIs" priority="178" dxfId="693" operator="equal" stopIfTrue="1">
      <formula>"CW 3240-R7"</formula>
    </cfRule>
  </conditionalFormatting>
  <conditionalFormatting sqref="D13">
    <cfRule type="cellIs" priority="173" dxfId="693" operator="equal" stopIfTrue="1">
      <formula>"CW 2130-R11"</formula>
    </cfRule>
    <cfRule type="cellIs" priority="174" dxfId="693" operator="equal" stopIfTrue="1">
      <formula>"CW 3120-R2"</formula>
    </cfRule>
    <cfRule type="cellIs" priority="175" dxfId="693" operator="equal" stopIfTrue="1">
      <formula>"CW 3240-R7"</formula>
    </cfRule>
  </conditionalFormatting>
  <conditionalFormatting sqref="D141">
    <cfRule type="cellIs" priority="170" dxfId="693" operator="equal" stopIfTrue="1">
      <formula>"CW 2130-R11"</formula>
    </cfRule>
    <cfRule type="cellIs" priority="171" dxfId="693" operator="equal" stopIfTrue="1">
      <formula>"CW 3120-R2"</formula>
    </cfRule>
    <cfRule type="cellIs" priority="172" dxfId="693" operator="equal" stopIfTrue="1">
      <formula>"CW 3240-R7"</formula>
    </cfRule>
  </conditionalFormatting>
  <conditionalFormatting sqref="D86">
    <cfRule type="cellIs" priority="164" dxfId="693" operator="equal" stopIfTrue="1">
      <formula>"CW 2130-R11"</formula>
    </cfRule>
    <cfRule type="cellIs" priority="165" dxfId="693" operator="equal" stopIfTrue="1">
      <formula>"CW 3120-R2"</formula>
    </cfRule>
    <cfRule type="cellIs" priority="166" dxfId="693" operator="equal" stopIfTrue="1">
      <formula>"CW 3240-R7"</formula>
    </cfRule>
  </conditionalFormatting>
  <conditionalFormatting sqref="D88">
    <cfRule type="cellIs" priority="161" dxfId="693" operator="equal" stopIfTrue="1">
      <formula>"CW 2130-R11"</formula>
    </cfRule>
    <cfRule type="cellIs" priority="162" dxfId="693" operator="equal" stopIfTrue="1">
      <formula>"CW 3120-R2"</formula>
    </cfRule>
    <cfRule type="cellIs" priority="163" dxfId="693" operator="equal" stopIfTrue="1">
      <formula>"CW 3240-R7"</formula>
    </cfRule>
  </conditionalFormatting>
  <conditionalFormatting sqref="D204">
    <cfRule type="cellIs" priority="158" dxfId="693" operator="equal" stopIfTrue="1">
      <formula>"CW 2130-R11"</formula>
    </cfRule>
    <cfRule type="cellIs" priority="159" dxfId="693" operator="equal" stopIfTrue="1">
      <formula>"CW 3120-R2"</formula>
    </cfRule>
    <cfRule type="cellIs" priority="160" dxfId="693" operator="equal" stopIfTrue="1">
      <formula>"CW 3240-R7"</formula>
    </cfRule>
  </conditionalFormatting>
  <conditionalFormatting sqref="D317">
    <cfRule type="cellIs" priority="152" dxfId="693" operator="equal" stopIfTrue="1">
      <formula>"CW 2130-R11"</formula>
    </cfRule>
    <cfRule type="cellIs" priority="153" dxfId="693" operator="equal" stopIfTrue="1">
      <formula>"CW 3120-R2"</formula>
    </cfRule>
    <cfRule type="cellIs" priority="154" dxfId="693" operator="equal" stopIfTrue="1">
      <formula>"CW 3240-R7"</formula>
    </cfRule>
  </conditionalFormatting>
  <conditionalFormatting sqref="D319:D321">
    <cfRule type="cellIs" priority="149" dxfId="693" operator="equal" stopIfTrue="1">
      <formula>"CW 2130-R11"</formula>
    </cfRule>
    <cfRule type="cellIs" priority="150" dxfId="693" operator="equal" stopIfTrue="1">
      <formula>"CW 3120-R2"</formula>
    </cfRule>
    <cfRule type="cellIs" priority="151" dxfId="693" operator="equal" stopIfTrue="1">
      <formula>"CW 3240-R7"</formula>
    </cfRule>
  </conditionalFormatting>
  <conditionalFormatting sqref="D414">
    <cfRule type="cellIs" priority="147" dxfId="693" operator="equal" stopIfTrue="1">
      <formula>"CW 3120-R2"</formula>
    </cfRule>
    <cfRule type="cellIs" priority="148" dxfId="693" operator="equal" stopIfTrue="1">
      <formula>"CW 3240-R7"</formula>
    </cfRule>
  </conditionalFormatting>
  <conditionalFormatting sqref="D451:D456">
    <cfRule type="cellIs" priority="61" dxfId="693" operator="equal" stopIfTrue="1">
      <formula>"CW 3120-R2"</formula>
    </cfRule>
    <cfRule type="cellIs" priority="62" dxfId="693" operator="equal" stopIfTrue="1">
      <formula>"CW 3240-R7"</formula>
    </cfRule>
  </conditionalFormatting>
  <conditionalFormatting sqref="D469:D471">
    <cfRule type="cellIs" priority="37" dxfId="693" operator="equal" stopIfTrue="1">
      <formula>"CW 3120-R2"</formula>
    </cfRule>
    <cfRule type="cellIs" priority="38" dxfId="693" operator="equal" stopIfTrue="1">
      <formula>"CW 3240-R7"</formula>
    </cfRule>
  </conditionalFormatting>
  <conditionalFormatting sqref="D460:D465">
    <cfRule type="cellIs" priority="57" dxfId="693" operator="equal" stopIfTrue="1">
      <formula>"CW 3120-R2"</formula>
    </cfRule>
    <cfRule type="cellIs" priority="58" dxfId="693" operator="equal" stopIfTrue="1">
      <formula>"CW 3240-R7"</formula>
    </cfRule>
  </conditionalFormatting>
  <conditionalFormatting sqref="D475:D477">
    <cfRule type="cellIs" priority="33" dxfId="693" operator="equal" stopIfTrue="1">
      <formula>"CW 3120-R2"</formula>
    </cfRule>
    <cfRule type="cellIs" priority="34" dxfId="693" operator="equal" stopIfTrue="1">
      <formula>"CW 3240-R7"</formula>
    </cfRule>
  </conditionalFormatting>
  <conditionalFormatting sqref="D459">
    <cfRule type="cellIs" priority="9" dxfId="693" operator="equal" stopIfTrue="1">
      <formula>"CW 3120-R2"</formula>
    </cfRule>
    <cfRule type="cellIs" priority="10" dxfId="693" operator="equal" stopIfTrue="1">
      <formula>"CW 3240-R7"</formula>
    </cfRule>
  </conditionalFormatting>
  <conditionalFormatting sqref="D468">
    <cfRule type="cellIs" priority="7" dxfId="693" operator="equal" stopIfTrue="1">
      <formula>"CW 3120-R2"</formula>
    </cfRule>
    <cfRule type="cellIs" priority="8" dxfId="693" operator="equal" stopIfTrue="1">
      <formula>"CW 3240-R7"</formula>
    </cfRule>
  </conditionalFormatting>
  <conditionalFormatting sqref="D474">
    <cfRule type="cellIs" priority="5" dxfId="693" operator="equal" stopIfTrue="1">
      <formula>"CW 3120-R2"</formula>
    </cfRule>
    <cfRule type="cellIs" priority="6" dxfId="693" operator="equal" stopIfTrue="1">
      <formula>"CW 3240-R7"</formula>
    </cfRule>
  </conditionalFormatting>
  <conditionalFormatting sqref="D450">
    <cfRule type="cellIs" priority="3" dxfId="693" operator="equal" stopIfTrue="1">
      <formula>"CW 3120-R2"</formula>
    </cfRule>
    <cfRule type="cellIs" priority="4" dxfId="693" operator="equal" stopIfTrue="1">
      <formula>"CW 3240-R7"</formula>
    </cfRule>
  </conditionalFormatting>
  <conditionalFormatting sqref="D444">
    <cfRule type="cellIs" priority="1" dxfId="693" operator="equal" stopIfTrue="1">
      <formula>"CW 3120-R2"</formula>
    </cfRule>
    <cfRule type="cellIs" priority="2" dxfId="693" operator="equal" stopIfTrue="1">
      <formula>"CW 3240-R7"</formula>
    </cfRule>
  </conditionalFormatting>
  <dataValidations count="8">
    <dataValidation type="decimal" operator="greaterThan" allowBlank="1" showErrorMessage="1" prompt="Enter your Unit Bid Price.&#10;You do not need to type in the &quot;$&quot;" errorTitle="Illegal Entry" error="Unit Prices must be greater than 0. " sqref="G65 G428">
      <formula1>0</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66 F429:F430">
      <formula1>IF(F66&gt;=0.1,ROUND(F66,1),0.1)</formula1>
    </dataValidation>
    <dataValidation type="custom" allowBlank="1" showInputMessage="1" showErrorMessage="1" error="If you can enter a Unit  Price in this cell, pLease contact the Contract Administrator immediately!" sqref="G136 G369 G18 G21 G24 G27 G30:G31 G35 G42:G43 G45 G47 G55 G58 G67 G76 G12 G85 G93 G91 G95:G96 G99 G102 G107:G108 G110 G112 G117 G123 G127 G138 G14 G145 G143 G147 G150 G153:G154 G158 G165:G166 G168 G170 G177 G180 G185 G194 G87 G203 G213 G211 G215:G216 G220 G223 G226 G229:G230 G232 G234 G240 G244 G251 G259 G261 G269 G267 G271:G272 G277 G280 G283 G287:G288 G290 G292 G303 G307 G297 G205 G316 G324 G322 G326:G327 G333 G336 G339 G341:G342 G344 G346 G352 G357 G361 G378 G376 G394 G400:G401 G403 G380:G381 G387 G437 G409 G411:G412 G415 G418:G419 G431 G318 G445:G446">
      <formula1>"isblank(G3)"</formula1>
    </dataValidation>
    <dataValidation type="custom" allowBlank="1" showInputMessage="1" showErrorMessage="1" error="If you can enter a Unit  Price in this cell, pLease contact the Contract Administrator immediately!" sqref="G451:G452 G454:G455 G460:G461 G463:G464 G458 G467 G473 G449 G443 G469:G470 G475:G476">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15:G17 G19:G20 G22:G23 G48:G51 G25:G26 G32:G34 G37:G41 G44 G46 G28:G29 G53 G56:G57 G59:G62 G64 G66 G77:G78 G68:G74 G128:G129 G86 G92 G97:G98 G100:G101 G103:G106 G109 G111 G113 G115 G118:G120 G122 G124:G125 G82:G83 G133:G134 G137 G13 G144 G148:G149 G151:G152 G155:G157 G160:G164 G167 G169 G171:G173 G175 G181:G182 G184 G186:G192 G195:G196 G178:G179 G200:G201 G204 G212 G217:G219 G221:G222 G224:G225 G227:G228 G231 G233 G235:G236 G238 G241 G243 G245:G249 G252 G256:G257 G260 G268 G278:G279 G281:G282 G284:G286 G289 G291 G293 G295 G302 G308:G309 G298:G300 G262:G266 G273:G276 G304:G305 G313:G314 G317 G323 G328:G332 G334:G335 G337:G338 G343 G345 G420:G423 G350 G353:G354 G356 G362:G363 G319:G321 G340 G358:G359 G438:G439 G432:G435 G367:G368 G404:G405">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95:G399 G402 G389:G392 G382:G386 G377 G379 G407 G410 G214 G370:G374 G425 G429:G430 G427 G416:G417 G347:G348 G325 G270 G139:G142 G88:G90 G94 G146 G206:G210 G413:G414 G477 G447 G453 G456 G462 G471 G465 G459 G468 G474 G450 G444 G481:G488">
      <formula1>IF(G9&gt;=0.01,ROUND(G9,2),0.01)</formula1>
    </dataValidation>
    <dataValidation type="decimal" operator="equal" allowBlank="1" showInputMessage="1" showErrorMessage="1" prompt="Enter the Approx. Quantity&#10;" errorTitle="ENTRY ERROR!" error="Approx. Quantity  for this Item &#10;must be a whole number. " sqref="F9:F10 F15:F17 F19:F20 F22:F23 F48:F51 F25:F26 F32:F34 F37:F41 F44 F46 F28:F29 F53 F56:F57 F59:F62 F64 F77:F78 F68:F74 F128:F129 F86 F92 F97:F98 F100:F101 F103:F106 F109 F111 F113 F115 F118:F120 F122 F124:F125 F82:F83 F133:F134 F137 F13 F144 F148:F149 F151:F152 F155:F157 F160:F164 F167 F169 F171:F173 F175 F181:F182 F184 F186:F192 F195:F196 F178:F179 F200:F201 F204 F212 F217:F219 F221:F222 F224:F225 F227:F228 F231 F233 F235:F236 F238 F241 F243 F245:F249 F252 F256:F257 F260 F268 F278:F279 F281:F282 F284:F286 F289 F291 F293 F295 F302 F308:F309 F298:F300 F262:F266 F273:F276 F304:F305 F313:F314 F317 F323 F328:F332 F334:F335 F337:F338 F343 F345 F420:F423 F350 F353:F354 F356 F362:F363 F319:F321 F340 F358:F359 F438:F439 F432:F435 F367:F368 F404:F405 F395:F399">
      <formula1>IF(F9&gt;=0,ROUND(F9,0),0)</formula1>
    </dataValidation>
    <dataValidation type="decimal" operator="equal" allowBlank="1" showInputMessage="1" showErrorMessage="1" prompt="Enter the Approx. Quantity&#10;" errorTitle="ENTRY ERROR!" error="Approx. Quantity  for this Item &#10;must be a whole number. " sqref="F402 F389:F392 F382:F386 F377 F407 F410 F214 F370:F374 F425 F427 F416 F347:F348 F325 F270 F139:F142 F88:F90 F94 F146 F206:F210 F413:F414 F477 F447 F453 F456 F462 F471 F465 F459 F468 F474 F450 F444">
      <formula1>IF(F9&gt;=0,ROUND(F9,0),0)</formula1>
    </dataValidation>
  </dataValidations>
  <printOptions/>
  <pageMargins left="0.5118110236220472" right="0.5118110236220472" top="0.7480314960629921" bottom="0.7480314960629921" header="0.2362204724409449" footer="0.2362204724409449"/>
  <pageSetup horizontalDpi="600" verticalDpi="600" orientation="portrait" scale="71" r:id="rId3"/>
  <headerFooter alignWithMargins="0">
    <oddHeader>&amp;L&amp;10The City of Winnipeg
Bid Opportunity No. 260-2016 
&amp;XTemplate Version: C420160226-RW&amp;R&amp;10Bid Submission
Page &amp;P+3 of 28</oddHeader>
    <oddFooter xml:space="preserve">&amp;R__________________
Name of Bidder                    </oddFooter>
  </headerFooter>
  <rowBreaks count="14" manualBreakCount="14">
    <brk id="34" min="1" max="7" man="1"/>
    <brk id="62" min="1" max="7" man="1"/>
    <brk id="79" min="1" max="7" man="1"/>
    <brk id="106" min="1" max="7" man="1"/>
    <brk id="130" min="1" max="7" man="1"/>
    <brk id="157" min="1" max="7" man="1"/>
    <brk id="184" min="1" max="7" man="1"/>
    <brk id="197" min="1" max="7" man="1"/>
    <brk id="225" min="1" max="7" man="1"/>
    <brk id="364" min="1" max="7" man="1"/>
    <brk id="440" min="1" max="7" man="1"/>
    <brk id="465" min="1" max="7" man="1"/>
    <brk id="478" min="1" max="7" man="1"/>
    <brk id="48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C.D.H
Date:3/29/2016
File Size:312,320 bytes</dc:description>
  <cp:lastModifiedBy>Daniel Suh</cp:lastModifiedBy>
  <cp:lastPrinted>2016-03-30T13:48:35Z</cp:lastPrinted>
  <dcterms:created xsi:type="dcterms:W3CDTF">1999-03-31T15:44:33Z</dcterms:created>
  <dcterms:modified xsi:type="dcterms:W3CDTF">2016-03-30T13:48:59Z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