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W PROV FUND"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W PROV FUND'!#REF!</definedName>
    <definedName name="HEADER">#REF!</definedName>
    <definedName name="PAGE1OF13" localSheetId="1">'FORM B - PRICES W PROV FUND'!#REF!</definedName>
    <definedName name="PAGE1OF13">#REF!</definedName>
    <definedName name="_xlnm.Print_Area" localSheetId="1">'FORM B - PRICES W PROV FUND'!$B$6:$H$473</definedName>
    <definedName name="_xlnm.Print_Area" localSheetId="0">'Instructions'!$A$1:$I$25</definedName>
    <definedName name="_xlnm.Print_Titles" localSheetId="1">'FORM B - PRICES W PROV FUND'!$1:$5</definedName>
    <definedName name="TEMP" localSheetId="1">'FORM B - PRICES W PROV FUND'!#REF!</definedName>
    <definedName name="TEMP">#REF!</definedName>
    <definedName name="TENDERNO.181-" localSheetId="1">'FORM B - PRICES W PROV FUND'!#REF!</definedName>
    <definedName name="TENDERNO.181-">#REF!</definedName>
    <definedName name="TENDERSUBMISSI" localSheetId="1">'FORM B - PRICES W PROV FUND'!#REF!</definedName>
    <definedName name="TENDERSUBMISSI">#REF!</definedName>
    <definedName name="TESTHEAD" localSheetId="1">'FORM B - PRICES W PROV FUND'!#REF!</definedName>
    <definedName name="TESTHEAD">#REF!</definedName>
    <definedName name="XEVERYTHING" localSheetId="1">'FORM B - PRICES W PROV FUND'!$B$1:$IV$450</definedName>
    <definedName name="XEVERYTHING">#REF!</definedName>
    <definedName name="XITEMS" localSheetId="1">'FORM B - PRICES W PROV FUND'!$B$7:$IV$450</definedName>
    <definedName name="XITEMS">#REF!</definedName>
  </definedNames>
  <calcPr fullCalcOnLoad="1" fullPrecision="0"/>
</workbook>
</file>

<file path=xl/sharedStrings.xml><?xml version="1.0" encoding="utf-8"?>
<sst xmlns="http://schemas.openxmlformats.org/spreadsheetml/2006/main" count="1868" uniqueCount="588">
  <si>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</si>
  <si>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</si>
  <si>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</si>
  <si>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</si>
  <si>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</si>
  <si>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</si>
  <si>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</si>
  <si>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</si>
  <si>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</si>
  <si>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</si>
  <si>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</si>
  <si>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</si>
  <si>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</si>
  <si>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</si>
  <si>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</si>
  <si>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</si>
  <si>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</si>
  <si>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</si>
  <si>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</si>
  <si>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</si>
  <si>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</si>
  <si>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</si>
  <si>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</si>
  <si>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</si>
  <si>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</si>
  <si>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</si>
  <si>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</si>
  <si>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</si>
  <si>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</si>
  <si>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</si>
  <si>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</si>
  <si>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</si>
  <si>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</si>
  <si>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</si>
  <si>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</si>
  <si>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</si>
  <si>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</si>
  <si>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</si>
  <si>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</si>
  <si>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</si>
  <si>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</si>
  <si>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</si>
  <si>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</si>
  <si>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</si>
  <si>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</si>
  <si>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</si>
  <si>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</si>
  <si>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</si>
  <si>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</si>
  <si>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</si>
  <si>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</si>
  <si>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</si>
  <si>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</si>
  <si>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</si>
  <si>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</si>
  <si>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</si>
  <si>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</si>
  <si>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</si>
  <si>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m</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</si>
  <si>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</si>
  <si>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</si>
  <si>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</si>
  <si>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</si>
  <si>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</si>
  <si>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</si>
  <si>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</si>
  <si>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</si>
  <si>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</si>
  <si>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</si>
  <si>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G001</t>
  </si>
  <si>
    <t>Sodding</t>
  </si>
  <si>
    <t>G003</t>
  </si>
  <si>
    <t>B001</t>
  </si>
  <si>
    <t>Pavement Removal</t>
  </si>
  <si>
    <t>B002</t>
  </si>
  <si>
    <t>Concrete Pavement</t>
  </si>
  <si>
    <t>Tie-ins and Approaches</t>
  </si>
  <si>
    <t>F002</t>
  </si>
  <si>
    <t>vert. m</t>
  </si>
  <si>
    <t>F009</t>
  </si>
  <si>
    <t>F010</t>
  </si>
  <si>
    <t>F011</t>
  </si>
  <si>
    <t>C.1</t>
  </si>
  <si>
    <t>C008</t>
  </si>
  <si>
    <t>C019</t>
  </si>
  <si>
    <t>C.2</t>
  </si>
  <si>
    <t>Concrete Pavements for Early Opening</t>
  </si>
  <si>
    <t>C026</t>
  </si>
  <si>
    <t>C.3</t>
  </si>
  <si>
    <t>C.4</t>
  </si>
  <si>
    <t>D.1</t>
  </si>
  <si>
    <t>D.2</t>
  </si>
  <si>
    <t>E023</t>
  </si>
  <si>
    <t>E.1</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</si>
  <si>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</si>
  <si>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</si>
  <si>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</si>
  <si>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</si>
  <si>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</si>
  <si>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</si>
  <si>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</si>
  <si>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</si>
  <si>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</si>
  <si>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</si>
  <si>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</si>
  <si>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</si>
  <si>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</si>
  <si>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</si>
  <si>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</si>
  <si>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</si>
  <si>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</si>
  <si>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</si>
  <si>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</si>
  <si>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</si>
  <si>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</si>
  <si>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</si>
  <si>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</si>
  <si>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</si>
  <si>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</si>
  <si>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</si>
  <si>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</si>
  <si>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</si>
  <si>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</si>
  <si>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</si>
  <si>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</si>
  <si>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</si>
  <si>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</si>
  <si>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</si>
  <si>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</si>
  <si>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</si>
  <si>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</si>
  <si>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</si>
  <si>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</si>
  <si>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</si>
  <si>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</si>
  <si>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</si>
  <si>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</si>
  <si>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</si>
  <si>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</si>
  <si>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</si>
  <si>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</si>
  <si>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</si>
  <si>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</si>
  <si>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</si>
  <si>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</si>
  <si>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</si>
  <si>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</si>
  <si>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</si>
  <si>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</si>
  <si>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</si>
  <si>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A.12</t>
  </si>
  <si>
    <t xml:space="preserve">CW 3240-R10 </t>
  </si>
  <si>
    <t>SD-203B</t>
  </si>
  <si>
    <t>Curb Ramp (8-12 mm reveal ht, Monolithic)</t>
  </si>
  <si>
    <t>B200</t>
  </si>
  <si>
    <t>A.13</t>
  </si>
  <si>
    <t>Planing of Pavement</t>
  </si>
  <si>
    <t>B201</t>
  </si>
  <si>
    <t>B219</t>
  </si>
  <si>
    <t>A.14</t>
  </si>
  <si>
    <t>Detectable Warning Surface Tiles</t>
  </si>
  <si>
    <t>A.16</t>
  </si>
  <si>
    <t>Construction of  Curb Ramp (8-12 mm ht, Integral)</t>
  </si>
  <si>
    <t>SD-229C</t>
  </si>
  <si>
    <t>A.17</t>
  </si>
  <si>
    <t>Type IA</t>
  </si>
  <si>
    <t>A.18</t>
  </si>
  <si>
    <t>CW 3250-R7</t>
  </si>
  <si>
    <t>E003</t>
  </si>
  <si>
    <t>A.19</t>
  </si>
  <si>
    <t xml:space="preserve">Catch Basin  </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</si>
  <si>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</si>
  <si>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</si>
  <si>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</si>
  <si>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</si>
  <si>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</si>
  <si>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</si>
  <si>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</si>
  <si>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</si>
  <si>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</si>
  <si>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</si>
  <si>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</si>
  <si>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</si>
  <si>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</si>
  <si>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</si>
  <si>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</si>
  <si>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A.24</t>
  </si>
  <si>
    <t>E051</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</si>
  <si>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</si>
  <si>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</si>
  <si>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</si>
  <si>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</si>
  <si>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</si>
  <si>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</si>
  <si>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</si>
  <si>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</si>
  <si>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</si>
  <si>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</si>
  <si>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</si>
  <si>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</si>
  <si>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</si>
  <si>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</si>
  <si>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</si>
  <si>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</si>
  <si>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C037</t>
  </si>
  <si>
    <t>Construction of  Modified Barrier  (180 mm ht, Integral)</t>
  </si>
  <si>
    <t>A007A</t>
  </si>
  <si>
    <t xml:space="preserve">50 mm </t>
  </si>
  <si>
    <t>C.5</t>
  </si>
  <si>
    <t>C.6</t>
  </si>
  <si>
    <t>C.7</t>
  </si>
  <si>
    <t>C.8</t>
  </si>
  <si>
    <t>C.9</t>
  </si>
  <si>
    <t>B077-72</t>
  </si>
  <si>
    <t>C.10</t>
  </si>
  <si>
    <t>C.11</t>
  </si>
  <si>
    <t>C.12</t>
  </si>
  <si>
    <t>C.13</t>
  </si>
  <si>
    <t>C.14</t>
  </si>
  <si>
    <t>C.15</t>
  </si>
  <si>
    <t>C.16</t>
  </si>
  <si>
    <t>C.17</t>
  </si>
  <si>
    <t>C.18</t>
  </si>
  <si>
    <t>C.19</t>
  </si>
  <si>
    <t>C.20</t>
  </si>
  <si>
    <t>C.21</t>
  </si>
  <si>
    <t>C.22</t>
  </si>
  <si>
    <t>C.23</t>
  </si>
  <si>
    <t>C.24</t>
  </si>
  <si>
    <t>C.25</t>
  </si>
  <si>
    <t>C.26</t>
  </si>
  <si>
    <t xml:space="preserve">250 mm </t>
  </si>
  <si>
    <t>C.27</t>
  </si>
  <si>
    <t>C.28</t>
  </si>
  <si>
    <t>C.29</t>
  </si>
  <si>
    <t>C.30</t>
  </si>
  <si>
    <t>C.31</t>
  </si>
  <si>
    <t>C.32</t>
  </si>
  <si>
    <t>C.33</t>
  </si>
  <si>
    <t>C.34</t>
  </si>
  <si>
    <t>C.35</t>
  </si>
  <si>
    <t>D.3</t>
  </si>
  <si>
    <t>D.4</t>
  </si>
  <si>
    <t>D.5</t>
  </si>
  <si>
    <t>D.6</t>
  </si>
  <si>
    <t>D.7</t>
  </si>
  <si>
    <t>D.8</t>
  </si>
  <si>
    <t>E.2</t>
  </si>
  <si>
    <t>E.3</t>
  </si>
  <si>
    <t>E.4</t>
  </si>
  <si>
    <t>E.5</t>
  </si>
  <si>
    <t>E.6</t>
  </si>
  <si>
    <t>E.7</t>
  </si>
  <si>
    <t>E.8</t>
  </si>
  <si>
    <t>E.9</t>
  </si>
  <si>
    <t>E.10</t>
  </si>
  <si>
    <t>E.11</t>
  </si>
  <si>
    <t>E039</t>
  </si>
  <si>
    <t>C051</t>
  </si>
  <si>
    <t>100 mm Concrete Sidewalk</t>
  </si>
  <si>
    <t xml:space="preserve">CW 3325-R5  </t>
  </si>
  <si>
    <t xml:space="preserve">Removal of 25' to 35' street light pole and precast, poured in place concrete, steel power installed base or direct buried including davit arm, luminaire and appurtenances.  </t>
  </si>
  <si>
    <t xml:space="preserve">Installation of 25'/35' pole, davit arm and precast concrete base including luminaire and appurtenances. </t>
  </si>
  <si>
    <t>Install / lower 3 m of Cable Guard, ground lug, cable up pole, and first 3 m section of ground rod per Standard CD 315-5.</t>
  </si>
  <si>
    <t>CW 3110-R19</t>
  </si>
  <si>
    <t>A008B</t>
  </si>
  <si>
    <t>A019</t>
  </si>
  <si>
    <t>Imported  Fill Material</t>
  </si>
  <si>
    <t xml:space="preserve">CW 3230-R8
</t>
  </si>
  <si>
    <t>B097A</t>
  </si>
  <si>
    <t>15 M Deformed Tie Bar</t>
  </si>
  <si>
    <t>B190</t>
  </si>
  <si>
    <t xml:space="preserve">Construction of Asphaltic Concrete Overlay </t>
  </si>
  <si>
    <t xml:space="preserve">CW 3410-R11 </t>
  </si>
  <si>
    <t>B194</t>
  </si>
  <si>
    <t>B195</t>
  </si>
  <si>
    <t>CW 3326-R3</t>
  </si>
  <si>
    <t>CW 3310-R17</t>
  </si>
  <si>
    <t>Construction of 200 mm Concrete Pavement (Reinforced)</t>
  </si>
  <si>
    <t>Construction of 200 mm Concrete Pavement for Early Opening 72 hr (Reinforced)</t>
  </si>
  <si>
    <t>250 mm</t>
  </si>
  <si>
    <t>In a Trench, Class 2 Type B Bedding, Class 2 Backfill</t>
  </si>
  <si>
    <t>E011</t>
  </si>
  <si>
    <t>Trenchless Installation</t>
  </si>
  <si>
    <t>E013</t>
  </si>
  <si>
    <t>Sewer Service Risers</t>
  </si>
  <si>
    <t>E014</t>
  </si>
  <si>
    <t>E016</t>
  </si>
  <si>
    <t>SD-015</t>
  </si>
  <si>
    <t>250 mm Connecting Pipe</t>
  </si>
  <si>
    <t>E040</t>
  </si>
  <si>
    <t>E046</t>
  </si>
  <si>
    <t>Removal of Existing Catch Basins</t>
  </si>
  <si>
    <t>E047</t>
  </si>
  <si>
    <t>Removal of Existing Catch Pit</t>
  </si>
  <si>
    <t>Removal of Existing Pipes</t>
  </si>
  <si>
    <t>Abandoning Existing Sewer Services Under Pavement</t>
  </si>
  <si>
    <t>Existing Catch Basin Leads (250 mm or smaller)</t>
  </si>
  <si>
    <t>Patching of Existing Manholes</t>
  </si>
  <si>
    <t>Replacing Existing Manhole or Catch Basin Rungs</t>
  </si>
  <si>
    <t>(SEE B9)</t>
  </si>
  <si>
    <t xml:space="preserve">CW 3450-R6 </t>
  </si>
  <si>
    <r>
      <t>1</t>
    </r>
    <r>
      <rPr>
        <b/>
        <sz val="12"/>
        <color indexed="10"/>
        <rFont val="Arial"/>
        <family val="2"/>
      </rPr>
      <t xml:space="preserve"> </t>
    </r>
    <r>
      <rPr>
        <sz val="12"/>
        <color indexed="8"/>
        <rFont val="Arial"/>
        <family val="2"/>
      </rPr>
      <t>- 50 mm Depth (Asphalt)</t>
    </r>
  </si>
  <si>
    <t>E032</t>
  </si>
  <si>
    <t>Connecting to Existing Manhole</t>
  </si>
  <si>
    <t>E033</t>
  </si>
  <si>
    <t>250 mm Catch Basin Lead</t>
  </si>
  <si>
    <r>
      <t>PART 2     MANITOBA HYDRO FUNDED WORK</t>
    </r>
    <r>
      <rPr>
        <b/>
        <i/>
        <sz val="16"/>
        <rFont val="Arial"/>
        <family val="2"/>
      </rPr>
      <t xml:space="preserve">
                 (See B9.5, B15.2.1, B16.4, D2, D14.2-3, D16.4)</t>
    </r>
  </si>
  <si>
    <t xml:space="preserve">Installation of 50 mm conduit(s) by boring method complete with cable insertion (#4 AL C/N or 1/0 AL Triplex).  </t>
  </si>
  <si>
    <t>Terminate 2/C #12 copper conductor to street light cables per Standard CD310-4, CD310-9 or CD310-10.</t>
  </si>
  <si>
    <t>Installation of overhead span of #4 duplex between new or existing streetlight poles and connect luminaire to provide temporary feed.</t>
  </si>
  <si>
    <t xml:space="preserve">Removal of overhead span of #4 duplex between new or existing streetlight poles to remove temporary feed. </t>
  </si>
  <si>
    <t>Expose underground cable entrance of existing streetlight pole and install new streetlight cable.</t>
  </si>
  <si>
    <t>per span</t>
  </si>
  <si>
    <t>A.1</t>
  </si>
  <si>
    <t>A.33</t>
  </si>
  <si>
    <t>A.34</t>
  </si>
  <si>
    <t>A.35</t>
  </si>
  <si>
    <t>A.36</t>
  </si>
  <si>
    <t>A.37</t>
  </si>
  <si>
    <t>A.38</t>
  </si>
  <si>
    <t>C.36</t>
  </si>
  <si>
    <t>C.37</t>
  </si>
  <si>
    <t>C.38</t>
  </si>
  <si>
    <t>C.39</t>
  </si>
  <si>
    <t>C.40</t>
  </si>
  <si>
    <t>CW 2130-R12, E11</t>
  </si>
  <si>
    <t>E12</t>
  </si>
  <si>
    <t>C029</t>
  </si>
  <si>
    <t>Construction of 150 mm Concrete Pavement for Early Opening 72 hr (Reinforced)</t>
  </si>
  <si>
    <t>C035</t>
  </si>
  <si>
    <t>iii)</t>
  </si>
  <si>
    <t>SD-204</t>
  </si>
  <si>
    <t>Construction of Barrier (180 mm ht, Integral)</t>
  </si>
  <si>
    <t>C045</t>
  </si>
  <si>
    <t>Construction of   Lip Curb (40 mm ht, Integral)</t>
  </si>
  <si>
    <t>SD-202B</t>
  </si>
  <si>
    <t>iv)</t>
  </si>
  <si>
    <t>B114rl</t>
  </si>
  <si>
    <t xml:space="preserve">Miscellaneous Concrete Slab Renewal </t>
  </si>
  <si>
    <t>B118rl</t>
  </si>
  <si>
    <t>SD-228A</t>
  </si>
  <si>
    <t>B119rl</t>
  </si>
  <si>
    <t>Less than 5 sq.m.</t>
  </si>
  <si>
    <t>B120rl</t>
  </si>
  <si>
    <t>5 sq.m. to 20 sq.m.</t>
  </si>
  <si>
    <t>B121rl</t>
  </si>
  <si>
    <t>Greater than 20 sq.m.</t>
  </si>
  <si>
    <t xml:space="preserve"> i)</t>
  </si>
  <si>
    <t>B121rlA</t>
  </si>
  <si>
    <t>150 mm Reinforced Sidewalk</t>
  </si>
  <si>
    <t>B121rlC</t>
  </si>
  <si>
    <t>Connecting to 1350 mm  CS</t>
  </si>
  <si>
    <t>Connecting to 1500 mm  CS</t>
  </si>
  <si>
    <t>Connecting to 1650 mm  CS</t>
  </si>
  <si>
    <t>d)</t>
  </si>
  <si>
    <t>Connecting to 1800 mm  CS</t>
  </si>
  <si>
    <t>E050</t>
  </si>
  <si>
    <t>Abandoning Existing Drainage Inlets</t>
  </si>
  <si>
    <t>LORETTE AVENUE - STAFFORD ST TO ARBUTHNOT ST -  ASPAHLT REHABILITATION</t>
  </si>
  <si>
    <t>B.1</t>
  </si>
  <si>
    <t>B.2</t>
  </si>
  <si>
    <t>B064-72</t>
  </si>
  <si>
    <t>B.3</t>
  </si>
  <si>
    <t>Slab Replacement - Early Opening (72 hour)</t>
  </si>
  <si>
    <t>B074-72</t>
  </si>
  <si>
    <t>150 mm Concrete Pavement (Reinforced)</t>
  </si>
  <si>
    <t>B.4</t>
  </si>
  <si>
    <t>B090-72</t>
  </si>
  <si>
    <t>150 mm Concrete Pavement (Type A)</t>
  </si>
  <si>
    <t>B091-72</t>
  </si>
  <si>
    <t>150 mm Concrete Pavement (Type B)</t>
  </si>
  <si>
    <t>B092-72</t>
  </si>
  <si>
    <t>150 mm Concrete Pavement (Type C)</t>
  </si>
  <si>
    <t>B093-72</t>
  </si>
  <si>
    <t>150 mm Concrete Pavement (Type D)</t>
  </si>
  <si>
    <t>B.5</t>
  </si>
  <si>
    <t>B.6</t>
  </si>
  <si>
    <t>B.7</t>
  </si>
  <si>
    <t>B.8</t>
  </si>
  <si>
    <t>B.9</t>
  </si>
  <si>
    <t>B126r</t>
  </si>
  <si>
    <t>B.10</t>
  </si>
  <si>
    <t>Concrete Curb Removal</t>
  </si>
  <si>
    <t>B131r</t>
  </si>
  <si>
    <t>Lip Curb</t>
  </si>
  <si>
    <t>SD-202C</t>
  </si>
  <si>
    <t>B135i</t>
  </si>
  <si>
    <t>B.11</t>
  </si>
  <si>
    <t>Concrete Curb Installation</t>
  </si>
  <si>
    <t>B149i</t>
  </si>
  <si>
    <t>Modified Lip Curb (75 mm reveal ht, Dowelled)</t>
  </si>
  <si>
    <t>B150iA</t>
  </si>
  <si>
    <t>SD-229A,B,C</t>
  </si>
  <si>
    <t>B.12</t>
  </si>
  <si>
    <t>B191</t>
  </si>
  <si>
    <t>Main Line Paving</t>
  </si>
  <si>
    <t>B193</t>
  </si>
  <si>
    <t>B.13</t>
  </si>
  <si>
    <t>B203</t>
  </si>
  <si>
    <t>B.14</t>
  </si>
  <si>
    <t>B.15</t>
  </si>
  <si>
    <t>B.16</t>
  </si>
  <si>
    <t>CW 2130-R12, E12</t>
  </si>
  <si>
    <t>B.17</t>
  </si>
  <si>
    <t>250 mm, PVC</t>
  </si>
  <si>
    <t>In a Trench, Class 2 Type B  Bedding, Class 2 Backfill</t>
  </si>
  <si>
    <t>B.18</t>
  </si>
  <si>
    <t>B.19</t>
  </si>
  <si>
    <t>B.20</t>
  </si>
  <si>
    <t>B.21</t>
  </si>
  <si>
    <t>E042</t>
  </si>
  <si>
    <t>B.22</t>
  </si>
  <si>
    <t>Connecting New Sewer Service to Existing Sewer Service</t>
  </si>
  <si>
    <t>E043</t>
  </si>
  <si>
    <t>B.23</t>
  </si>
  <si>
    <t>E10</t>
  </si>
  <si>
    <t>B.24</t>
  </si>
  <si>
    <t>B.25</t>
  </si>
  <si>
    <t>F002B</t>
  </si>
  <si>
    <t>Brick Risers</t>
  </si>
  <si>
    <t>B.26</t>
  </si>
  <si>
    <t>B.27</t>
  </si>
  <si>
    <t>Patching Existing Manholes</t>
  </si>
  <si>
    <t>B.28</t>
  </si>
  <si>
    <t>Replacing Existing Manhole or Catchbasin Rungs</t>
  </si>
  <si>
    <t>B.29</t>
  </si>
  <si>
    <t>B.30</t>
  </si>
  <si>
    <t>B.31</t>
  </si>
  <si>
    <t>B.32</t>
  </si>
  <si>
    <t>F018</t>
  </si>
  <si>
    <t>B.33</t>
  </si>
  <si>
    <t>Curb Stop Extensions</t>
  </si>
  <si>
    <t>B.34</t>
  </si>
  <si>
    <t>Connecting to 450 mm CS Sewer</t>
  </si>
  <si>
    <t>Connecting to 375 mm CS Sewer</t>
  </si>
  <si>
    <t>B124</t>
  </si>
  <si>
    <t>Adjustment of Precast  Sidewalk Blocks</t>
  </si>
  <si>
    <t>B125</t>
  </si>
  <si>
    <t>Supply of Precast  Sidewalk Blocks</t>
  </si>
  <si>
    <t>B136i</t>
  </si>
  <si>
    <t>SD-205</t>
  </si>
  <si>
    <t>Barrier (100 mm reveal ht, Dowelled)</t>
  </si>
  <si>
    <t>B139i</t>
  </si>
  <si>
    <t>Modified Barrier (100 mm reveal ht, Dowelled)</t>
  </si>
  <si>
    <t>B127r</t>
  </si>
  <si>
    <t>B128r</t>
  </si>
  <si>
    <t>B132r</t>
  </si>
  <si>
    <t>Curb Ramp</t>
  </si>
  <si>
    <t xml:space="preserve">Barrier </t>
  </si>
  <si>
    <t xml:space="preserve">Modified Barrier </t>
  </si>
  <si>
    <t>B189</t>
  </si>
  <si>
    <t>Regrading Existing Interlocking Paving Stones</t>
  </si>
  <si>
    <t>CW 3330-R5</t>
  </si>
  <si>
    <t>A.15</t>
  </si>
  <si>
    <t>100 mm Sidewalk, Stamped Concrete</t>
  </si>
  <si>
    <t>100 mm Sidewalk, Exposed Aggregate Concrete</t>
  </si>
  <si>
    <t>B202</t>
  </si>
  <si>
    <t>50 - 100 mm Depth (Asphalt)</t>
  </si>
  <si>
    <t>1 - 50 mm Depth (Concrete)</t>
  </si>
  <si>
    <t>1 - 50 mm Depth (Asphalt)</t>
  </si>
  <si>
    <t>B.35</t>
  </si>
  <si>
    <t>B.36</t>
  </si>
  <si>
    <t>B.37</t>
  </si>
  <si>
    <t>B.38</t>
  </si>
  <si>
    <t>SCOTLAND AVENUE - 50 M WEST OF WENTWORTH ST TO WENTWORTH ST - CONCRETE RECONSTRUCTION</t>
  </si>
  <si>
    <t>Construction of 150 mm Concrete Pavement (Reinforced)</t>
  </si>
  <si>
    <t>C011</t>
  </si>
  <si>
    <t>JESSIE AVENUE - DALY ST N TO NASSAU ST N - CONCRETE RECONSTRUCTION</t>
  </si>
  <si>
    <t>MATHERS AVENUE - CAMPBELL ST TO ASH ST - CONCRETE RECONSTRUCTION</t>
  </si>
  <si>
    <t>Connecting to 2.4x1.875 CS</t>
  </si>
  <si>
    <t>Adjustment of Precast Sidewalk Blocks</t>
  </si>
  <si>
    <t>Supply of Precast Sidewalk Blocks</t>
  </si>
  <si>
    <t>C052</t>
  </si>
  <si>
    <t>Interlocking Paving Stones</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</si>
  <si>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</si>
  <si>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</si>
  <si>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</si>
  <si>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</si>
  <si>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</si>
  <si>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</si>
  <si>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</si>
  <si>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</si>
  <si>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</si>
  <si>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</si>
  <si>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</si>
  <si>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</si>
  <si>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</si>
  <si>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</si>
  <si>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</si>
  <si>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</si>
  <si>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</si>
  <si>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</si>
  <si>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</si>
  <si>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</si>
  <si>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</si>
  <si>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</si>
  <si>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</si>
  <si>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</si>
  <si>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</si>
  <si>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</si>
  <si>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</si>
  <si>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</si>
  <si>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</si>
  <si>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</si>
  <si>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</si>
  <si>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</si>
  <si>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</si>
  <si>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</si>
  <si>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B154rl</t>
  </si>
  <si>
    <t>Concrete Curb Renewal</t>
  </si>
  <si>
    <t>B184rlA</t>
  </si>
  <si>
    <t>SD-229C,D</t>
  </si>
  <si>
    <t>0 - 50 mm Depth (Asphalt)</t>
  </si>
  <si>
    <t>C038</t>
  </si>
  <si>
    <t>Construction of Curb and Gutter (180 mm ht, Barrier, Integral, 600 mm width, 150 mm Plain Concrete Pavement)</t>
  </si>
  <si>
    <t>SD-200</t>
  </si>
  <si>
    <t>C039</t>
  </si>
  <si>
    <t>Construction of Curb and Gutter (180 mm ht, Modified Barrier, Integral, 600 mm width, 150 mm Plain Concrete Pavement)</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</si>
  <si>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</si>
  <si>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</si>
  <si>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</si>
  <si>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</si>
  <si>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</si>
  <si>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</si>
  <si>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</si>
  <si>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</si>
  <si>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 xml:space="preserve">Construction of Asphaltic Concrete Pavements </t>
  </si>
  <si>
    <t>C056</t>
  </si>
  <si>
    <t>C058</t>
  </si>
  <si>
    <t>C059</t>
  </si>
  <si>
    <t>C060</t>
  </si>
  <si>
    <t>250 mm PVC Connecting Pipe</t>
  </si>
  <si>
    <t>Abandoning Existing Sewer Service Under Pavement</t>
  </si>
  <si>
    <t>Existing Catchbasin Leads (250 mm or smaller)</t>
  </si>
  <si>
    <t>COCKBURN STREET SOUTH - RATHGAR AVE TO KYLEMORE AVE - ASPHALT RECONSTRUCTION</t>
  </si>
  <si>
    <t>Connecting to 900 mm  Concrete Combined Sewer</t>
  </si>
  <si>
    <t>Construction of 150 mm Concrete Pavement for Early Opening 72hr (Reinforced)</t>
  </si>
  <si>
    <t>v)</t>
  </si>
  <si>
    <t>vi)</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</si>
  <si>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</si>
  <si>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</si>
  <si>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</si>
  <si>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</si>
  <si>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</si>
  <si>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</si>
  <si>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</si>
  <si>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</si>
  <si>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</si>
  <si>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</si>
  <si>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</si>
  <si>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</si>
  <si>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</si>
  <si>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</si>
  <si>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</si>
  <si>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</si>
  <si>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</si>
  <si>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</si>
  <si>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</si>
  <si>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</si>
  <si>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</si>
  <si>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</si>
  <si>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</si>
  <si>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</si>
  <si>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</si>
  <si>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</si>
  <si>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</si>
  <si>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</si>
  <si>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F</t>
  </si>
  <si>
    <t>JESSIE AVENUE - DALY ST N TO NASSAU ST N - STREET LIGHTING</t>
  </si>
  <si>
    <t>E16</t>
  </si>
  <si>
    <t>F.1</t>
  </si>
  <si>
    <t>F.2</t>
  </si>
  <si>
    <t>F.3</t>
  </si>
  <si>
    <t>F.4</t>
  </si>
  <si>
    <t>F.5</t>
  </si>
  <si>
    <t>F.6</t>
  </si>
  <si>
    <t>F.7</t>
  </si>
  <si>
    <t>F.8</t>
  </si>
  <si>
    <t>E072</t>
  </si>
  <si>
    <t>Watermain and Water Service Insulation</t>
  </si>
  <si>
    <t>E13</t>
  </si>
  <si>
    <t>E073</t>
  </si>
  <si>
    <t>Pipe Under Roadway Excavation (SD-018)</t>
  </si>
  <si>
    <t>A.39</t>
  </si>
  <si>
    <t>C.41</t>
  </si>
  <si>
    <t>D.43</t>
  </si>
  <si>
    <t>A.25</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</si>
</sst>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b/>
      <sz val="12"/>
      <color indexed="10"/>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right style="thin"/>
      <top>
        <color indexed="63"/>
      </top>
      <bottom style="thin">
        <color indexed="8"/>
      </bottom>
    </border>
    <border>
      <left>
        <color indexed="63"/>
      </left>
      <right style="thin">
        <color indexed="8"/>
      </right>
      <top>
        <color indexed="63"/>
      </top>
      <bottom>
        <color indexed="63"/>
      </bottom>
    </border>
    <border>
      <left>
        <color indexed="63"/>
      </left>
      <right style="thin"/>
      <top>
        <color indexed="63"/>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double"/>
      <bottom>
        <color indexed="63"/>
      </bottom>
    </border>
    <border>
      <left>
        <color indexed="63"/>
      </left>
      <right>
        <color indexed="63"/>
      </right>
      <top style="double"/>
      <bottom>
        <color indexed="63"/>
      </bottom>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45" fillId="4" borderId="0" applyNumberFormat="0" applyBorder="0" applyAlignment="0" applyProtection="0"/>
    <xf numFmtId="0" fontId="51" fillId="5" borderId="0" applyNumberFormat="0" applyBorder="0" applyAlignment="0" applyProtection="0"/>
    <xf numFmtId="0" fontId="45" fillId="6" borderId="0" applyNumberFormat="0" applyBorder="0" applyAlignment="0" applyProtection="0"/>
    <xf numFmtId="0" fontId="51" fillId="7" borderId="0" applyNumberFormat="0" applyBorder="0" applyAlignment="0" applyProtection="0"/>
    <xf numFmtId="0" fontId="45" fillId="8" borderId="0" applyNumberFormat="0" applyBorder="0" applyAlignment="0" applyProtection="0"/>
    <xf numFmtId="0" fontId="51" fillId="9" borderId="0" applyNumberFormat="0" applyBorder="0" applyAlignment="0" applyProtection="0"/>
    <xf numFmtId="0" fontId="45" fillId="10" borderId="0" applyNumberFormat="0" applyBorder="0" applyAlignment="0" applyProtection="0"/>
    <xf numFmtId="0" fontId="51" fillId="11" borderId="0" applyNumberFormat="0" applyBorder="0" applyAlignment="0" applyProtection="0"/>
    <xf numFmtId="0" fontId="45" fillId="12" borderId="0" applyNumberFormat="0" applyBorder="0" applyAlignment="0" applyProtection="0"/>
    <xf numFmtId="0" fontId="51" fillId="13" borderId="0" applyNumberFormat="0" applyBorder="0" applyAlignment="0" applyProtection="0"/>
    <xf numFmtId="0" fontId="45" fillId="14" borderId="0" applyNumberFormat="0" applyBorder="0" applyAlignment="0" applyProtection="0"/>
    <xf numFmtId="0" fontId="51" fillId="15" borderId="0" applyNumberFormat="0" applyBorder="0" applyAlignment="0" applyProtection="0"/>
    <xf numFmtId="0" fontId="45" fillId="16" borderId="0" applyNumberFormat="0" applyBorder="0" applyAlignment="0" applyProtection="0"/>
    <xf numFmtId="0" fontId="51" fillId="17" borderId="0" applyNumberFormat="0" applyBorder="0" applyAlignment="0" applyProtection="0"/>
    <xf numFmtId="0" fontId="45" fillId="18" borderId="0" applyNumberFormat="0" applyBorder="0" applyAlignment="0" applyProtection="0"/>
    <xf numFmtId="0" fontId="51" fillId="19" borderId="0" applyNumberFormat="0" applyBorder="0" applyAlignment="0" applyProtection="0"/>
    <xf numFmtId="0" fontId="45" fillId="20" borderId="0" applyNumberFormat="0" applyBorder="0" applyAlignment="0" applyProtection="0"/>
    <xf numFmtId="0" fontId="51" fillId="21" borderId="0" applyNumberFormat="0" applyBorder="0" applyAlignment="0" applyProtection="0"/>
    <xf numFmtId="0" fontId="45" fillId="10" borderId="0" applyNumberFormat="0" applyBorder="0" applyAlignment="0" applyProtection="0"/>
    <xf numFmtId="0" fontId="51" fillId="22" borderId="0" applyNumberFormat="0" applyBorder="0" applyAlignment="0" applyProtection="0"/>
    <xf numFmtId="0" fontId="45" fillId="16" borderId="0" applyNumberFormat="0" applyBorder="0" applyAlignment="0" applyProtection="0"/>
    <xf numFmtId="0" fontId="51" fillId="23" borderId="0" applyNumberFormat="0" applyBorder="0" applyAlignment="0" applyProtection="0"/>
    <xf numFmtId="0" fontId="45" fillId="24" borderId="0" applyNumberFormat="0" applyBorder="0" applyAlignment="0" applyProtection="0"/>
    <xf numFmtId="0" fontId="52" fillId="25" borderId="0" applyNumberFormat="0" applyBorder="0" applyAlignment="0" applyProtection="0"/>
    <xf numFmtId="0" fontId="44" fillId="26" borderId="0" applyNumberFormat="0" applyBorder="0" applyAlignment="0" applyProtection="0"/>
    <xf numFmtId="0" fontId="52" fillId="27" borderId="0" applyNumberFormat="0" applyBorder="0" applyAlignment="0" applyProtection="0"/>
    <xf numFmtId="0" fontId="44" fillId="18" borderId="0" applyNumberFormat="0" applyBorder="0" applyAlignment="0" applyProtection="0"/>
    <xf numFmtId="0" fontId="52" fillId="28" borderId="0" applyNumberFormat="0" applyBorder="0" applyAlignment="0" applyProtection="0"/>
    <xf numFmtId="0" fontId="44" fillId="20" borderId="0" applyNumberFormat="0" applyBorder="0" applyAlignment="0" applyProtection="0"/>
    <xf numFmtId="0" fontId="52" fillId="29" borderId="0" applyNumberFormat="0" applyBorder="0" applyAlignment="0" applyProtection="0"/>
    <xf numFmtId="0" fontId="44" fillId="30" borderId="0" applyNumberFormat="0" applyBorder="0" applyAlignment="0" applyProtection="0"/>
    <xf numFmtId="0" fontId="52" fillId="31" borderId="0" applyNumberFormat="0" applyBorder="0" applyAlignment="0" applyProtection="0"/>
    <xf numFmtId="0" fontId="44" fillId="32" borderId="0" applyNumberFormat="0" applyBorder="0" applyAlignment="0" applyProtection="0"/>
    <xf numFmtId="0" fontId="52" fillId="33" borderId="0" applyNumberFormat="0" applyBorder="0" applyAlignment="0" applyProtection="0"/>
    <xf numFmtId="0" fontId="44" fillId="34" borderId="0" applyNumberFormat="0" applyBorder="0" applyAlignment="0" applyProtection="0"/>
    <xf numFmtId="0" fontId="52" fillId="35" borderId="0" applyNumberFormat="0" applyBorder="0" applyAlignment="0" applyProtection="0"/>
    <xf numFmtId="0" fontId="44" fillId="36" borderId="0" applyNumberFormat="0" applyBorder="0" applyAlignment="0" applyProtection="0"/>
    <xf numFmtId="0" fontId="52" fillId="37" borderId="0" applyNumberFormat="0" applyBorder="0" applyAlignment="0" applyProtection="0"/>
    <xf numFmtId="0" fontId="44" fillId="38" borderId="0" applyNumberFormat="0" applyBorder="0" applyAlignment="0" applyProtection="0"/>
    <xf numFmtId="0" fontId="52" fillId="39" borderId="0" applyNumberFormat="0" applyBorder="0" applyAlignment="0" applyProtection="0"/>
    <xf numFmtId="0" fontId="44" fillId="40" borderId="0" applyNumberFormat="0" applyBorder="0" applyAlignment="0" applyProtection="0"/>
    <xf numFmtId="0" fontId="52" fillId="41" borderId="0" applyNumberFormat="0" applyBorder="0" applyAlignment="0" applyProtection="0"/>
    <xf numFmtId="0" fontId="44" fillId="30" borderId="0" applyNumberFormat="0" applyBorder="0" applyAlignment="0" applyProtection="0"/>
    <xf numFmtId="0" fontId="52" fillId="42" borderId="0" applyNumberFormat="0" applyBorder="0" applyAlignment="0" applyProtection="0"/>
    <xf numFmtId="0" fontId="44" fillId="32" borderId="0" applyNumberFormat="0" applyBorder="0" applyAlignment="0" applyProtection="0"/>
    <xf numFmtId="0" fontId="52" fillId="43" borderId="0" applyNumberFormat="0" applyBorder="0" applyAlignment="0" applyProtection="0"/>
    <xf numFmtId="0" fontId="44" fillId="44" borderId="0" applyNumberFormat="0" applyBorder="0" applyAlignment="0" applyProtection="0"/>
    <xf numFmtId="0" fontId="53"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4" fillId="46" borderId="5" applyNumberFormat="0" applyAlignment="0" applyProtection="0"/>
    <xf numFmtId="0" fontId="38" fillId="47" borderId="6" applyNumberFormat="0" applyAlignment="0" applyProtection="0"/>
    <xf numFmtId="0" fontId="55"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6"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7" fillId="50" borderId="0" applyNumberFormat="0" applyBorder="0" applyAlignment="0" applyProtection="0"/>
    <xf numFmtId="0" fontId="33" fillId="8" borderId="0" applyNumberFormat="0" applyBorder="0" applyAlignment="0" applyProtection="0"/>
    <xf numFmtId="0" fontId="58" fillId="0" borderId="9" applyNumberFormat="0" applyFill="0" applyAlignment="0" applyProtection="0"/>
    <xf numFmtId="0" fontId="30" fillId="0" borderId="10" applyNumberFormat="0" applyFill="0" applyAlignment="0" applyProtection="0"/>
    <xf numFmtId="0" fontId="59" fillId="0" borderId="11" applyNumberFormat="0" applyFill="0" applyAlignment="0" applyProtection="0"/>
    <xf numFmtId="0" fontId="31" fillId="0" borderId="12" applyNumberFormat="0" applyFill="0" applyAlignment="0" applyProtection="0"/>
    <xf numFmtId="0" fontId="60" fillId="0" borderId="13" applyNumberFormat="0" applyFill="0" applyAlignment="0" applyProtection="0"/>
    <xf numFmtId="0" fontId="32" fillId="0" borderId="14" applyNumberFormat="0" applyFill="0" applyAlignment="0" applyProtection="0"/>
    <xf numFmtId="0" fontId="60"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1" fillId="51" borderId="5" applyNumberFormat="0" applyAlignment="0" applyProtection="0"/>
    <xf numFmtId="0" fontId="36" fillId="14" borderId="6" applyNumberFormat="0" applyAlignment="0" applyProtection="0"/>
    <xf numFmtId="0" fontId="62" fillId="0" borderId="15" applyNumberFormat="0" applyFill="0" applyAlignment="0" applyProtection="0"/>
    <xf numFmtId="0" fontId="39" fillId="0" borderId="16" applyNumberFormat="0" applyFill="0" applyAlignment="0" applyProtection="0"/>
    <xf numFmtId="0" fontId="63" fillId="52" borderId="0" applyNumberFormat="0" applyBorder="0" applyAlignment="0" applyProtection="0"/>
    <xf numFmtId="0" fontId="35" fillId="53" borderId="0" applyNumberFormat="0" applyBorder="0" applyAlignment="0" applyProtection="0"/>
    <xf numFmtId="0" fontId="0" fillId="2" borderId="0">
      <alignment/>
      <protection/>
    </xf>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4"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5"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6" fillId="0" borderId="22" applyNumberFormat="0" applyFill="0" applyAlignment="0" applyProtection="0"/>
    <xf numFmtId="0" fontId="43" fillId="0" borderId="23" applyNumberFormat="0" applyFill="0" applyAlignment="0" applyProtection="0"/>
    <xf numFmtId="0" fontId="67" fillId="0" borderId="0" applyNumberFormat="0" applyFill="0" applyBorder="0" applyAlignment="0" applyProtection="0"/>
    <xf numFmtId="0" fontId="41" fillId="0" borderId="0" applyNumberFormat="0" applyFill="0" applyBorder="0" applyAlignment="0" applyProtection="0"/>
  </cellStyleXfs>
  <cellXfs count="191">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1" xfId="0" applyNumberFormat="1" applyFont="1" applyFill="1" applyBorder="1" applyAlignment="1" applyProtection="1">
      <alignment horizontal="center" vertical="top" wrapText="1"/>
      <protection/>
    </xf>
    <xf numFmtId="172" fontId="0" fillId="0" borderId="1" xfId="138"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0" fontId="68" fillId="0" borderId="1" xfId="0" applyNumberFormat="1" applyFont="1" applyFill="1" applyBorder="1" applyAlignment="1" applyProtection="1">
      <alignment horizontal="center" vertical="top" wrapText="1"/>
      <protection/>
    </xf>
    <xf numFmtId="174" fontId="68" fillId="0" borderId="1" xfId="0" applyNumberFormat="1" applyFont="1" applyFill="1" applyBorder="1" applyAlignment="1" applyProtection="1">
      <alignment vertical="top"/>
      <protection locked="0"/>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left" vertical="top"/>
      <protection/>
    </xf>
    <xf numFmtId="0" fontId="69" fillId="0" borderId="0" xfId="0" applyFont="1" applyFill="1" applyAlignment="1">
      <alignment/>
    </xf>
    <xf numFmtId="173" fontId="68" fillId="0" borderId="1" xfId="0" applyNumberFormat="1" applyFont="1" applyFill="1" applyBorder="1" applyAlignment="1" applyProtection="1">
      <alignment horizontal="right" vertical="top" wrapText="1"/>
      <protection/>
    </xf>
    <xf numFmtId="172" fontId="68" fillId="0" borderId="0" xfId="0" applyNumberFormat="1" applyFont="1" applyFill="1" applyBorder="1" applyAlignment="1" applyProtection="1">
      <alignment horizontal="center" vertical="top" wrapText="1"/>
      <protection/>
    </xf>
    <xf numFmtId="0" fontId="68" fillId="0" borderId="0" xfId="0"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3" fontId="68" fillId="0" borderId="1" xfId="0" applyNumberFormat="1" applyFont="1" applyFill="1" applyBorder="1" applyAlignment="1" applyProtection="1">
      <alignment horizontal="right" vertical="top" wrapText="1"/>
      <protection/>
    </xf>
    <xf numFmtId="172" fontId="68" fillId="0" borderId="1" xfId="0" applyNumberFormat="1" applyFont="1" applyFill="1" applyBorder="1" applyAlignment="1" applyProtection="1">
      <alignment vertical="top" wrapText="1"/>
      <protection/>
    </xf>
    <xf numFmtId="4" fontId="48" fillId="0" borderId="24"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 fontId="0" fillId="0" borderId="25" xfId="0" applyNumberFormat="1" applyFill="1" applyBorder="1" applyAlignment="1">
      <alignment horizontal="center" vertical="top"/>
    </xf>
    <xf numFmtId="1" fontId="68" fillId="0" borderId="1" xfId="0" applyNumberFormat="1" applyFont="1" applyFill="1" applyBorder="1" applyAlignment="1" applyProtection="1">
      <alignment horizontal="right" vertical="top" wrapText="1"/>
      <protection/>
    </xf>
    <xf numFmtId="0" fontId="0" fillId="0" borderId="25" xfId="0" applyNumberFormat="1" applyFill="1" applyBorder="1" applyAlignment="1">
      <alignment horizontal="center" vertical="top"/>
    </xf>
    <xf numFmtId="0" fontId="2" fillId="0" borderId="26" xfId="0" applyNumberFormat="1" applyFont="1" applyFill="1" applyBorder="1" applyAlignment="1">
      <alignment vertical="top"/>
    </xf>
    <xf numFmtId="172" fontId="2" fillId="0" borderId="26" xfId="0" applyNumberFormat="1" applyFont="1" applyFill="1" applyBorder="1" applyAlignment="1" applyProtection="1">
      <alignment horizontal="left" vertical="center"/>
      <protection/>
    </xf>
    <xf numFmtId="7" fontId="0" fillId="0" borderId="26" xfId="0" applyNumberFormat="1" applyFill="1" applyBorder="1" applyAlignment="1">
      <alignment horizontal="right"/>
    </xf>
    <xf numFmtId="172" fontId="2" fillId="0" borderId="26" xfId="0" applyNumberFormat="1" applyFont="1" applyFill="1" applyBorder="1" applyAlignment="1" applyProtection="1">
      <alignment horizontal="left" vertical="center" wrapText="1"/>
      <protection/>
    </xf>
    <xf numFmtId="1" fontId="0" fillId="0" borderId="25" xfId="0" applyNumberFormat="1" applyFill="1" applyBorder="1" applyAlignment="1">
      <alignment vertical="top"/>
    </xf>
    <xf numFmtId="199" fontId="68" fillId="0" borderId="1" xfId="0" applyNumberFormat="1" applyFont="1" applyFill="1" applyBorder="1" applyAlignment="1" applyProtection="1">
      <alignment horizontal="center" vertical="top" wrapText="1"/>
      <protection/>
    </xf>
    <xf numFmtId="199" fontId="68" fillId="0" borderId="1" xfId="0" applyNumberFormat="1" applyFont="1" applyFill="1" applyBorder="1" applyAlignment="1" applyProtection="1">
      <alignment horizontal="left" vertical="top" wrapText="1"/>
      <protection/>
    </xf>
    <xf numFmtId="0" fontId="0" fillId="0" borderId="26" xfId="0" applyNumberFormat="1" applyFill="1" applyBorder="1" applyAlignment="1">
      <alignment horizontal="center" vertical="top"/>
    </xf>
    <xf numFmtId="0" fontId="0" fillId="0" borderId="25" xfId="0" applyNumberFormat="1" applyFill="1" applyBorder="1" applyAlignment="1">
      <alignment vertical="top"/>
    </xf>
    <xf numFmtId="0" fontId="0" fillId="0" borderId="26" xfId="0" applyNumberFormat="1" applyFill="1" applyBorder="1" applyAlignment="1">
      <alignment vertical="top"/>
    </xf>
    <xf numFmtId="0" fontId="2" fillId="0" borderId="27" xfId="0" applyNumberFormat="1" applyFont="1" applyFill="1" applyBorder="1" applyAlignment="1">
      <alignment horizontal="center" vertical="center"/>
    </xf>
    <xf numFmtId="7" fontId="0" fillId="0" borderId="27" xfId="0" applyNumberFormat="1" applyFill="1" applyBorder="1" applyAlignment="1">
      <alignment horizontal="right"/>
    </xf>
    <xf numFmtId="0" fontId="2" fillId="0" borderId="26" xfId="0" applyNumberFormat="1" applyFont="1" applyFill="1" applyBorder="1" applyAlignment="1">
      <alignment horizontal="center" vertical="center"/>
    </xf>
    <xf numFmtId="7" fontId="0" fillId="0" borderId="25" xfId="0" applyNumberFormat="1" applyFill="1" applyBorder="1" applyAlignment="1">
      <alignment horizontal="right" vertical="center"/>
    </xf>
    <xf numFmtId="7" fontId="0" fillId="0" borderId="26" xfId="0" applyNumberFormat="1" applyFill="1" applyBorder="1" applyAlignment="1">
      <alignment horizontal="right" vertical="center"/>
    </xf>
    <xf numFmtId="7" fontId="0" fillId="0" borderId="25" xfId="0" applyNumberFormat="1" applyFill="1" applyBorder="1" applyAlignment="1">
      <alignment horizontal="right"/>
    </xf>
    <xf numFmtId="7" fontId="0" fillId="0" borderId="27" xfId="0" applyNumberFormat="1" applyFill="1" applyBorder="1" applyAlignment="1">
      <alignment horizontal="right" vertical="center"/>
    </xf>
    <xf numFmtId="0" fontId="2" fillId="0" borderId="26" xfId="0" applyNumberFormat="1" applyFont="1" applyFill="1" applyBorder="1" applyAlignment="1">
      <alignment vertical="top"/>
    </xf>
    <xf numFmtId="0" fontId="0" fillId="0" borderId="26" xfId="0" applyNumberFormat="1" applyFill="1" applyBorder="1" applyAlignment="1">
      <alignment horizontal="right"/>
    </xf>
    <xf numFmtId="0" fontId="0" fillId="0" borderId="28" xfId="0" applyNumberFormat="1" applyFill="1" applyBorder="1" applyAlignment="1">
      <alignment vertical="top"/>
    </xf>
    <xf numFmtId="0" fontId="10" fillId="0" borderId="29" xfId="0" applyNumberFormat="1" applyFont="1" applyFill="1" applyBorder="1" applyAlignment="1">
      <alignment horizontal="centerContinuous"/>
    </xf>
    <xf numFmtId="0" fontId="0" fillId="0" borderId="29" xfId="0" applyNumberFormat="1" applyFill="1" applyBorder="1" applyAlignment="1">
      <alignment horizontal="centerContinuous"/>
    </xf>
    <xf numFmtId="0" fontId="0" fillId="0" borderId="30" xfId="0" applyNumberFormat="1" applyFill="1" applyBorder="1" applyAlignment="1">
      <alignment horizontal="right"/>
    </xf>
    <xf numFmtId="0" fontId="0" fillId="0" borderId="0" xfId="0" applyNumberFormat="1" applyFill="1" applyAlignment="1">
      <alignment horizontal="right" vertical="center"/>
    </xf>
    <xf numFmtId="0" fontId="0" fillId="0" borderId="31" xfId="0" applyNumberFormat="1" applyFill="1" applyBorder="1" applyAlignment="1">
      <alignment horizontal="right" vertical="center"/>
    </xf>
    <xf numFmtId="0" fontId="2" fillId="0" borderId="32" xfId="0" applyNumberFormat="1" applyFont="1" applyFill="1" applyBorder="1" applyAlignment="1">
      <alignment horizontal="center"/>
    </xf>
    <xf numFmtId="1" fontId="3" fillId="0" borderId="33" xfId="0" applyNumberFormat="1" applyFont="1" applyFill="1" applyBorder="1" applyAlignment="1">
      <alignment horizontal="left"/>
    </xf>
    <xf numFmtId="1" fontId="0" fillId="0" borderId="33" xfId="0" applyNumberFormat="1" applyFill="1" applyBorder="1" applyAlignment="1">
      <alignment horizontal="center"/>
    </xf>
    <xf numFmtId="1" fontId="0" fillId="0" borderId="33" xfId="0" applyNumberFormat="1" applyFill="1" applyBorder="1" applyAlignment="1">
      <alignment/>
    </xf>
    <xf numFmtId="7" fontId="4" fillId="0" borderId="34" xfId="0" applyNumberFormat="1" applyFont="1" applyFill="1" applyBorder="1" applyAlignment="1">
      <alignment horizontal="right"/>
    </xf>
    <xf numFmtId="7" fontId="0" fillId="0" borderId="34" xfId="0" applyNumberFormat="1" applyFill="1" applyBorder="1" applyAlignment="1">
      <alignment horizontal="right"/>
    </xf>
    <xf numFmtId="7" fontId="0" fillId="0" borderId="35" xfId="0" applyNumberFormat="1" applyFill="1" applyBorder="1" applyAlignment="1">
      <alignment horizontal="right" vertical="center"/>
    </xf>
    <xf numFmtId="7" fontId="0" fillId="0" borderId="36" xfId="0" applyNumberFormat="1" applyFill="1" applyBorder="1" applyAlignment="1">
      <alignment horizontal="right"/>
    </xf>
    <xf numFmtId="0" fontId="48" fillId="0" borderId="1" xfId="137" applyFont="1" applyFill="1" applyBorder="1" applyAlignment="1">
      <alignment vertical="top" wrapText="1"/>
      <protection/>
    </xf>
    <xf numFmtId="0" fontId="0" fillId="0" borderId="1" xfId="137" applyFont="1" applyFill="1" applyBorder="1" applyAlignment="1">
      <alignment vertical="top" wrapText="1"/>
      <protection/>
    </xf>
    <xf numFmtId="0" fontId="0" fillId="0" borderId="37" xfId="137" applyFont="1" applyFill="1" applyBorder="1" applyAlignment="1">
      <alignment vertical="top" wrapText="1"/>
      <protection/>
    </xf>
    <xf numFmtId="0" fontId="68" fillId="0" borderId="37" xfId="0" applyNumberFormat="1" applyFont="1" applyFill="1" applyBorder="1" applyAlignment="1" applyProtection="1">
      <alignment horizontal="center" vertical="top" wrapText="1"/>
      <protection/>
    </xf>
    <xf numFmtId="174" fontId="68" fillId="0" borderId="37" xfId="0" applyNumberFormat="1" applyFont="1" applyFill="1" applyBorder="1" applyAlignment="1" applyProtection="1">
      <alignment vertical="top"/>
      <protection locked="0"/>
    </xf>
    <xf numFmtId="172" fontId="2" fillId="0" borderId="38" xfId="0" applyNumberFormat="1" applyFont="1" applyFill="1" applyBorder="1" applyAlignment="1" applyProtection="1">
      <alignment horizontal="left" vertical="center" wrapText="1"/>
      <protection/>
    </xf>
    <xf numFmtId="173" fontId="68" fillId="0" borderId="1" xfId="0" applyNumberFormat="1" applyFont="1" applyFill="1" applyBorder="1" applyAlignment="1" applyProtection="1">
      <alignment horizontal="left" vertical="top" wrapText="1"/>
      <protection/>
    </xf>
    <xf numFmtId="173" fontId="68" fillId="0" borderId="1" xfId="0" applyNumberFormat="1" applyFont="1" applyFill="1" applyBorder="1" applyAlignment="1" applyProtection="1">
      <alignment horizontal="center" vertical="top" wrapText="1"/>
      <protection/>
    </xf>
    <xf numFmtId="174" fontId="68" fillId="0" borderId="1" xfId="0" applyNumberFormat="1" applyFont="1" applyFill="1" applyBorder="1" applyAlignment="1" applyProtection="1">
      <alignment vertical="top"/>
      <protection/>
    </xf>
    <xf numFmtId="174" fontId="68" fillId="0" borderId="1" xfId="0" applyNumberFormat="1" applyFont="1" applyFill="1" applyBorder="1" applyAlignment="1" applyProtection="1">
      <alignment vertical="top" wrapText="1"/>
      <protection/>
    </xf>
    <xf numFmtId="172" fontId="68" fillId="0" borderId="1" xfId="0" applyNumberFormat="1" applyFont="1" applyFill="1" applyBorder="1" applyAlignment="1" applyProtection="1">
      <alignment horizontal="center" vertical="top" wrapText="1"/>
      <protection/>
    </xf>
    <xf numFmtId="0" fontId="69" fillId="0" borderId="0" xfId="0" applyFont="1" applyFill="1" applyBorder="1" applyAlignment="1">
      <alignment vertical="top" wrapText="1"/>
    </xf>
    <xf numFmtId="176" fontId="48" fillId="0" borderId="1" xfId="0" applyNumberFormat="1" applyFont="1" applyFill="1" applyBorder="1" applyAlignment="1" applyProtection="1">
      <alignment horizontal="center" vertical="top"/>
      <protection/>
    </xf>
    <xf numFmtId="4" fontId="48" fillId="0" borderId="1" xfId="0" applyNumberFormat="1" applyFont="1" applyFill="1" applyBorder="1" applyAlignment="1" applyProtection="1">
      <alignment horizontal="center" vertical="top" wrapText="1"/>
      <protection/>
    </xf>
    <xf numFmtId="4" fontId="48" fillId="0" borderId="1" xfId="0" applyNumberFormat="1" applyFont="1" applyFill="1" applyBorder="1" applyAlignment="1" applyProtection="1">
      <alignment horizontal="center" vertical="top"/>
      <protection/>
    </xf>
    <xf numFmtId="179" fontId="68" fillId="0" borderId="1" xfId="0" applyNumberFormat="1" applyFont="1" applyFill="1" applyBorder="1" applyAlignment="1" applyProtection="1">
      <alignment horizontal="right" vertical="top" wrapText="1"/>
      <protection/>
    </xf>
    <xf numFmtId="7" fontId="0" fillId="0" borderId="38" xfId="0" applyNumberFormat="1" applyFill="1" applyBorder="1" applyAlignment="1">
      <alignment horizontal="right"/>
    </xf>
    <xf numFmtId="174" fontId="68" fillId="0" borderId="39" xfId="0" applyNumberFormat="1" applyFont="1" applyFill="1" applyBorder="1" applyAlignment="1" applyProtection="1">
      <alignment vertical="top"/>
      <protection/>
    </xf>
    <xf numFmtId="174" fontId="68" fillId="0" borderId="39" xfId="0" applyNumberFormat="1" applyFont="1" applyFill="1" applyBorder="1" applyAlignment="1" applyProtection="1">
      <alignment vertical="top" wrapText="1"/>
      <protection/>
    </xf>
    <xf numFmtId="174" fontId="48" fillId="0" borderId="39" xfId="0" applyNumberFormat="1" applyFont="1" applyFill="1" applyBorder="1" applyAlignment="1" applyProtection="1">
      <alignment vertical="top"/>
      <protection locked="0"/>
    </xf>
    <xf numFmtId="174" fontId="0" fillId="0" borderId="39" xfId="0" applyNumberFormat="1" applyFont="1" applyFill="1" applyBorder="1" applyAlignment="1" applyProtection="1">
      <alignment vertical="top"/>
      <protection locked="0"/>
    </xf>
    <xf numFmtId="0" fontId="2" fillId="0" borderId="2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7" fontId="0" fillId="0" borderId="0" xfId="0" applyNumberFormat="1" applyFill="1" applyBorder="1" applyAlignment="1">
      <alignment horizontal="right"/>
    </xf>
    <xf numFmtId="1" fontId="68" fillId="0" borderId="37" xfId="0" applyNumberFormat="1" applyFont="1" applyFill="1" applyBorder="1" applyAlignment="1" applyProtection="1">
      <alignment horizontal="right" vertical="top"/>
      <protection/>
    </xf>
    <xf numFmtId="4"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172" fontId="0" fillId="0" borderId="39"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0" fillId="0" borderId="39" xfId="0"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protection/>
    </xf>
    <xf numFmtId="173" fontId="0" fillId="0" borderId="1" xfId="0" applyNumberFormat="1" applyFont="1" applyFill="1" applyBorder="1" applyAlignment="1" applyProtection="1">
      <alignment horizontal="center" vertical="top" wrapText="1"/>
      <protection/>
    </xf>
    <xf numFmtId="172" fontId="0" fillId="0" borderId="39" xfId="0" applyNumberFormat="1" applyFont="1" applyFill="1" applyBorder="1" applyAlignment="1" applyProtection="1">
      <alignment horizontal="left" vertical="top" wrapText="1"/>
      <protection/>
    </xf>
    <xf numFmtId="174" fontId="0" fillId="0" borderId="1" xfId="0" applyNumberFormat="1" applyFont="1" applyFill="1" applyBorder="1" applyAlignment="1" applyProtection="1">
      <alignment vertical="top"/>
      <protection locked="0"/>
    </xf>
    <xf numFmtId="0" fontId="2" fillId="0" borderId="40" xfId="0" applyNumberFormat="1" applyFont="1" applyFill="1" applyBorder="1" applyAlignment="1">
      <alignment horizontal="center" vertical="center"/>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7" fontId="0" fillId="0" borderId="0" xfId="0" applyNumberFormat="1" applyFill="1" applyAlignment="1">
      <alignment vertical="center"/>
    </xf>
    <xf numFmtId="2" fontId="0" fillId="0" borderId="0" xfId="0" applyNumberFormat="1" applyFill="1" applyAlignment="1">
      <alignment/>
    </xf>
    <xf numFmtId="7" fontId="0" fillId="0" borderId="41" xfId="0" applyNumberFormat="1" applyFill="1" applyBorder="1" applyAlignment="1">
      <alignment horizontal="center"/>
    </xf>
    <xf numFmtId="0" fontId="0" fillId="0" borderId="41" xfId="0" applyNumberFormat="1" applyFill="1" applyBorder="1" applyAlignment="1">
      <alignment horizontal="center" vertical="top"/>
    </xf>
    <xf numFmtId="0" fontId="0" fillId="0" borderId="42" xfId="0" applyNumberFormat="1" applyFill="1" applyBorder="1" applyAlignment="1">
      <alignment horizontal="center"/>
    </xf>
    <xf numFmtId="0" fontId="0" fillId="0" borderId="41" xfId="0" applyNumberFormat="1" applyFill="1" applyBorder="1" applyAlignment="1">
      <alignment horizontal="center"/>
    </xf>
    <xf numFmtId="0" fontId="0" fillId="0" borderId="43" xfId="0" applyNumberFormat="1" applyFill="1" applyBorder="1" applyAlignment="1">
      <alignment horizontal="center"/>
    </xf>
    <xf numFmtId="7" fontId="0" fillId="0" borderId="43" xfId="0" applyNumberFormat="1" applyFill="1" applyBorder="1" applyAlignment="1">
      <alignment horizontal="right"/>
    </xf>
    <xf numFmtId="7" fontId="0" fillId="0" borderId="44" xfId="0" applyNumberFormat="1" applyFill="1" applyBorder="1" applyAlignment="1">
      <alignment horizontal="right"/>
    </xf>
    <xf numFmtId="0" fontId="0" fillId="0" borderId="35" xfId="0" applyNumberFormat="1" applyFill="1" applyBorder="1" applyAlignment="1">
      <alignment vertical="top"/>
    </xf>
    <xf numFmtId="0" fontId="0" fillId="0" borderId="45" xfId="0" applyNumberFormat="1" applyFill="1" applyBorder="1" applyAlignment="1">
      <alignment/>
    </xf>
    <xf numFmtId="0" fontId="0" fillId="0" borderId="35" xfId="0" applyNumberFormat="1" applyFill="1" applyBorder="1" applyAlignment="1">
      <alignment horizontal="center"/>
    </xf>
    <xf numFmtId="0" fontId="0" fillId="0" borderId="46" xfId="0" applyNumberFormat="1" applyFill="1" applyBorder="1" applyAlignment="1">
      <alignment/>
    </xf>
    <xf numFmtId="0" fontId="0" fillId="0" borderId="46" xfId="0" applyNumberFormat="1" applyFill="1" applyBorder="1" applyAlignment="1">
      <alignment horizontal="center"/>
    </xf>
    <xf numFmtId="7" fontId="0" fillId="0" borderId="46" xfId="0" applyNumberFormat="1" applyFill="1" applyBorder="1" applyAlignment="1">
      <alignment horizontal="right"/>
    </xf>
    <xf numFmtId="0" fontId="0" fillId="0" borderId="35" xfId="0" applyNumberFormat="1" applyFill="1" applyBorder="1" applyAlignment="1">
      <alignment horizontal="right"/>
    </xf>
    <xf numFmtId="7" fontId="0" fillId="0" borderId="47" xfId="0" applyNumberFormat="1" applyFill="1" applyBorder="1" applyAlignment="1">
      <alignment horizontal="right"/>
    </xf>
    <xf numFmtId="0" fontId="0" fillId="0" borderId="47" xfId="0" applyNumberFormat="1" applyFill="1" applyBorder="1" applyAlignment="1">
      <alignment horizontal="right"/>
    </xf>
    <xf numFmtId="0" fontId="0" fillId="0" borderId="0" xfId="0" applyNumberFormat="1" applyFill="1" applyAlignment="1">
      <alignment vertical="center"/>
    </xf>
    <xf numFmtId="199" fontId="68" fillId="0" borderId="1" xfId="0" applyNumberFormat="1" applyFont="1" applyFill="1" applyBorder="1" applyAlignment="1" applyProtection="1">
      <alignment horizontal="center" vertical="top"/>
      <protection/>
    </xf>
    <xf numFmtId="0" fontId="0" fillId="0" borderId="0" xfId="0" applyNumberFormat="1" applyFill="1" applyBorder="1" applyAlignment="1">
      <alignment vertical="center"/>
    </xf>
    <xf numFmtId="4" fontId="48" fillId="0" borderId="0" xfId="0" applyNumberFormat="1" applyFont="1" applyFill="1" applyBorder="1" applyAlignment="1" applyProtection="1">
      <alignment horizontal="center" vertical="top"/>
      <protection/>
    </xf>
    <xf numFmtId="4" fontId="48" fillId="0" borderId="0" xfId="0" applyNumberFormat="1" applyFont="1" applyFill="1" applyBorder="1" applyAlignment="1" applyProtection="1">
      <alignment horizontal="center" vertical="top" wrapText="1"/>
      <protection/>
    </xf>
    <xf numFmtId="3" fontId="68" fillId="0" borderId="1" xfId="0" applyNumberFormat="1" applyFont="1" applyFill="1" applyBorder="1" applyAlignment="1" applyProtection="1">
      <alignment vertical="top"/>
      <protection/>
    </xf>
    <xf numFmtId="0" fontId="0" fillId="0" borderId="25" xfId="0" applyNumberFormat="1" applyFill="1" applyBorder="1" applyAlignment="1">
      <alignment horizontal="right"/>
    </xf>
    <xf numFmtId="0" fontId="0" fillId="0" borderId="25" xfId="0" applyNumberFormat="1" applyFill="1" applyBorder="1" applyAlignment="1">
      <alignment horizontal="right" vertical="center"/>
    </xf>
    <xf numFmtId="7" fontId="0" fillId="0" borderId="48" xfId="0" applyNumberFormat="1" applyFill="1" applyBorder="1" applyAlignment="1">
      <alignment horizontal="right"/>
    </xf>
    <xf numFmtId="0" fontId="0" fillId="0" borderId="49"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7" fontId="0" fillId="0" borderId="21" xfId="0" applyNumberFormat="1" applyFill="1" applyBorder="1" applyAlignment="1">
      <alignment horizontal="right"/>
    </xf>
    <xf numFmtId="0" fontId="0" fillId="0" borderId="50"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0" fontId="0" fillId="0" borderId="25" xfId="0" applyNumberFormat="1" applyFill="1" applyBorder="1" applyAlignment="1" applyProtection="1">
      <alignment horizontal="center" vertical="top"/>
      <protection/>
    </xf>
    <xf numFmtId="1" fontId="0" fillId="0" borderId="25" xfId="0" applyNumberFormat="1" applyFill="1" applyBorder="1" applyAlignment="1" applyProtection="1">
      <alignment horizontal="center" vertical="top"/>
      <protection/>
    </xf>
    <xf numFmtId="199" fontId="68" fillId="0" borderId="1" xfId="0" applyNumberFormat="1" applyFont="1" applyFill="1" applyBorder="1" applyAlignment="1" applyProtection="1">
      <alignment vertical="top"/>
      <protection/>
    </xf>
    <xf numFmtId="3" fontId="0" fillId="0" borderId="1" xfId="0" applyNumberFormat="1" applyFont="1" applyFill="1" applyBorder="1" applyAlignment="1" applyProtection="1">
      <alignment vertical="top"/>
      <protection/>
    </xf>
    <xf numFmtId="0" fontId="0" fillId="0" borderId="51" xfId="0" applyNumberFormat="1" applyFill="1" applyBorder="1" applyAlignment="1" applyProtection="1">
      <alignment horizontal="center" vertical="top"/>
      <protection/>
    </xf>
    <xf numFmtId="1" fontId="0" fillId="0" borderId="51" xfId="0" applyNumberFormat="1" applyFill="1" applyBorder="1" applyAlignment="1" applyProtection="1">
      <alignment horizontal="center" vertical="top"/>
      <protection/>
    </xf>
    <xf numFmtId="3" fontId="68" fillId="0" borderId="37" xfId="0" applyNumberFormat="1" applyFont="1" applyFill="1" applyBorder="1" applyAlignment="1" applyProtection="1">
      <alignment vertical="top"/>
      <protection/>
    </xf>
    <xf numFmtId="174" fontId="48" fillId="0" borderId="2" xfId="0" applyNumberFormat="1" applyFont="1" applyFill="1" applyBorder="1" applyAlignment="1" applyProtection="1">
      <alignment vertical="top"/>
      <protection locked="0"/>
    </xf>
    <xf numFmtId="174" fontId="48" fillId="0" borderId="1" xfId="0" applyNumberFormat="1" applyFont="1" applyFill="1" applyBorder="1" applyAlignment="1" applyProtection="1">
      <alignment vertical="top"/>
      <protection locked="0"/>
    </xf>
    <xf numFmtId="7" fontId="0" fillId="0" borderId="1" xfId="0" applyNumberFormat="1" applyFill="1" applyBorder="1" applyAlignment="1">
      <alignment horizontal="right"/>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6" fillId="0" borderId="52" xfId="0" applyNumberFormat="1" applyFont="1" applyFill="1" applyBorder="1" applyAlignment="1">
      <alignment horizontal="left" vertical="center" wrapText="1"/>
    </xf>
    <xf numFmtId="1" fontId="6" fillId="0" borderId="53" xfId="0" applyNumberFormat="1" applyFont="1" applyFill="1" applyBorder="1" applyAlignment="1">
      <alignment horizontal="left" vertical="center" wrapText="1"/>
    </xf>
    <xf numFmtId="1" fontId="6" fillId="0" borderId="54" xfId="0" applyNumberFormat="1" applyFont="1" applyFill="1" applyBorder="1" applyAlignment="1">
      <alignment horizontal="left" vertical="center" wrapText="1"/>
    </xf>
    <xf numFmtId="1" fontId="6" fillId="0" borderId="55" xfId="0" applyNumberFormat="1" applyFont="1" applyFill="1" applyBorder="1" applyAlignment="1">
      <alignment horizontal="left" vertical="center" wrapText="1"/>
    </xf>
    <xf numFmtId="1" fontId="6" fillId="0" borderId="56" xfId="0" applyNumberFormat="1" applyFont="1" applyFill="1" applyBorder="1" applyAlignment="1">
      <alignment horizontal="left" vertical="center" wrapText="1"/>
    </xf>
    <xf numFmtId="1" fontId="6" fillId="0" borderId="57" xfId="0" applyNumberFormat="1" applyFont="1" applyFill="1" applyBorder="1" applyAlignment="1">
      <alignment horizontal="left" vertical="center" wrapText="1"/>
    </xf>
    <xf numFmtId="0" fontId="0" fillId="0" borderId="53" xfId="0" applyNumberFormat="1" applyFill="1" applyBorder="1" applyAlignment="1">
      <alignment vertical="center" wrapText="1"/>
    </xf>
    <xf numFmtId="0" fontId="0" fillId="0" borderId="54" xfId="0" applyNumberFormat="1" applyFill="1" applyBorder="1" applyAlignment="1">
      <alignment vertical="center" wrapText="1"/>
    </xf>
    <xf numFmtId="0" fontId="0" fillId="0" borderId="56" xfId="0" applyNumberFormat="1" applyFill="1" applyBorder="1" applyAlignment="1">
      <alignment vertical="center" wrapText="1"/>
    </xf>
    <xf numFmtId="0" fontId="0" fillId="0" borderId="57" xfId="0" applyNumberFormat="1" applyFill="1" applyBorder="1" applyAlignment="1">
      <alignment vertical="center" wrapText="1"/>
    </xf>
    <xf numFmtId="0" fontId="10" fillId="0" borderId="52" xfId="0" applyNumberFormat="1" applyFont="1" applyFill="1" applyBorder="1" applyAlignment="1">
      <alignment vertical="top" wrapText="1"/>
    </xf>
    <xf numFmtId="0" fontId="0" fillId="0" borderId="53" xfId="0" applyNumberFormat="1" applyFill="1" applyBorder="1" applyAlignment="1">
      <alignment wrapText="1"/>
    </xf>
    <xf numFmtId="0" fontId="0" fillId="0" borderId="54" xfId="0" applyNumberFormat="1" applyFill="1" applyBorder="1" applyAlignment="1">
      <alignment wrapText="1"/>
    </xf>
    <xf numFmtId="7" fontId="0" fillId="0" borderId="58" xfId="0" applyNumberFormat="1" applyFill="1" applyBorder="1" applyAlignment="1">
      <alignment horizontal="center"/>
    </xf>
    <xf numFmtId="0" fontId="0" fillId="0" borderId="59" xfId="0" applyNumberFormat="1" applyFill="1" applyBorder="1" applyAlignment="1">
      <alignment/>
    </xf>
    <xf numFmtId="1" fontId="3" fillId="0" borderId="60" xfId="0" applyNumberFormat="1" applyFont="1" applyFill="1" applyBorder="1" applyAlignment="1">
      <alignment horizontal="left" vertical="center" wrapText="1"/>
    </xf>
    <xf numFmtId="0" fontId="0" fillId="0" borderId="61" xfId="0" applyNumberFormat="1" applyFill="1" applyBorder="1" applyAlignment="1">
      <alignment vertical="center" wrapText="1"/>
    </xf>
    <xf numFmtId="0" fontId="0" fillId="0" borderId="62" xfId="0" applyNumberFormat="1" applyFill="1" applyBorder="1" applyAlignment="1">
      <alignment vertical="center" wrapText="1"/>
    </xf>
    <xf numFmtId="0" fontId="10" fillId="0" borderId="63" xfId="0" applyNumberFormat="1" applyFont="1" applyFill="1" applyBorder="1" applyAlignment="1">
      <alignment vertical="center" wrapText="1"/>
    </xf>
    <xf numFmtId="0" fontId="0" fillId="0" borderId="42" xfId="0" applyNumberFormat="1" applyFill="1" applyBorder="1" applyAlignment="1">
      <alignment vertical="center" wrapText="1"/>
    </xf>
    <xf numFmtId="0" fontId="0" fillId="0" borderId="43" xfId="0" applyNumberFormat="1" applyFill="1" applyBorder="1" applyAlignment="1">
      <alignment vertical="center" wrapText="1"/>
    </xf>
    <xf numFmtId="0" fontId="10" fillId="0" borderId="52" xfId="0" applyNumberFormat="1" applyFont="1" applyFill="1" applyBorder="1" applyAlignment="1">
      <alignment vertical="top"/>
    </xf>
    <xf numFmtId="0" fontId="0" fillId="0" borderId="53" xfId="0" applyNumberFormat="1" applyFill="1" applyBorder="1" applyAlignment="1">
      <alignment/>
    </xf>
    <xf numFmtId="0" fontId="0" fillId="0" borderId="54" xfId="0" applyNumberFormat="1" applyFill="1" applyBorder="1" applyAlignment="1">
      <alignment/>
    </xf>
    <xf numFmtId="0" fontId="10" fillId="0" borderId="64" xfId="0" applyNumberFormat="1" applyFont="1" applyFill="1" applyBorder="1" applyAlignment="1">
      <alignment vertical="center"/>
    </xf>
    <xf numFmtId="0" fontId="0" fillId="0" borderId="65" xfId="0" applyNumberFormat="1" applyFill="1" applyBorder="1" applyAlignment="1">
      <alignment vertical="center"/>
    </xf>
    <xf numFmtId="1" fontId="6" fillId="0" borderId="25"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38" xfId="0" applyNumberFormat="1" applyFill="1" applyBorder="1" applyAlignment="1">
      <alignment vertical="center" wrapText="1"/>
    </xf>
    <xf numFmtId="1" fontId="3" fillId="0" borderId="55" xfId="0" applyNumberFormat="1" applyFont="1" applyFill="1" applyBorder="1" applyAlignment="1">
      <alignment horizontal="left" vertical="center" wrapText="1"/>
    </xf>
    <xf numFmtId="1" fontId="3" fillId="0" borderId="61" xfId="0" applyNumberFormat="1" applyFont="1" applyFill="1" applyBorder="1" applyAlignment="1">
      <alignment horizontal="left" vertical="center" wrapText="1"/>
    </xf>
    <xf numFmtId="1" fontId="3" fillId="0" borderId="62" xfId="0" applyNumberFormat="1" applyFont="1" applyFill="1" applyBorder="1" applyAlignment="1">
      <alignment horizontal="left" vertical="center" wrapText="1"/>
    </xf>
    <xf numFmtId="0" fontId="0" fillId="0" borderId="66" xfId="0" applyNumberFormat="1" applyFill="1" applyBorder="1" applyAlignment="1">
      <alignment/>
    </xf>
    <xf numFmtId="0" fontId="0" fillId="0" borderId="67" xfId="0" applyNumberFormat="1" applyFill="1" applyBorder="1" applyAlignment="1">
      <alignment/>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10" xfId="136"/>
    <cellStyle name="Normal 2" xfId="137"/>
    <cellStyle name="Normal 3" xfId="138"/>
    <cellStyle name="Normal 4"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77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153" t="s">
        <v>27</v>
      </c>
      <c r="B1" s="154"/>
      <c r="C1" s="154"/>
      <c r="D1" s="154"/>
      <c r="E1" s="154"/>
      <c r="F1" s="154"/>
      <c r="G1" s="154"/>
      <c r="H1" s="154"/>
      <c r="I1" s="154"/>
    </row>
    <row r="2" spans="1:9" ht="20.25" customHeight="1">
      <c r="A2" s="2">
        <v>1</v>
      </c>
      <c r="B2" s="150" t="s">
        <v>35</v>
      </c>
      <c r="C2" s="150"/>
      <c r="D2" s="150"/>
      <c r="E2" s="150"/>
      <c r="F2" s="150"/>
      <c r="G2" s="150"/>
      <c r="H2" s="150"/>
      <c r="I2" s="150"/>
    </row>
    <row r="3" spans="1:9" ht="34.5" customHeight="1">
      <c r="A3" s="2">
        <v>2</v>
      </c>
      <c r="B3" s="150" t="s">
        <v>106</v>
      </c>
      <c r="C3" s="150"/>
      <c r="D3" s="150"/>
      <c r="E3" s="150"/>
      <c r="F3" s="150"/>
      <c r="G3" s="150"/>
      <c r="H3" s="150"/>
      <c r="I3" s="150"/>
    </row>
    <row r="4" spans="1:9" ht="34.5" customHeight="1">
      <c r="A4" s="2">
        <v>3</v>
      </c>
      <c r="B4" s="150" t="s">
        <v>116</v>
      </c>
      <c r="C4" s="150"/>
      <c r="D4" s="150"/>
      <c r="E4" s="150"/>
      <c r="F4" s="150"/>
      <c r="G4" s="150"/>
      <c r="H4" s="150"/>
      <c r="I4" s="150"/>
    </row>
    <row r="5" spans="1:9" ht="34.5" customHeight="1">
      <c r="A5" s="2">
        <v>4</v>
      </c>
      <c r="B5" s="150" t="s">
        <v>33</v>
      </c>
      <c r="C5" s="150"/>
      <c r="D5" s="150"/>
      <c r="E5" s="150"/>
      <c r="F5" s="150"/>
      <c r="G5" s="150"/>
      <c r="H5" s="150"/>
      <c r="I5" s="150"/>
    </row>
    <row r="6" spans="1:9" ht="19.5" customHeight="1">
      <c r="A6" s="2">
        <v>5</v>
      </c>
      <c r="B6" s="152" t="s">
        <v>114</v>
      </c>
      <c r="C6" s="146"/>
      <c r="D6" s="146"/>
      <c r="E6" s="146"/>
      <c r="F6" s="146"/>
      <c r="G6" s="146"/>
      <c r="H6" s="146"/>
      <c r="I6" s="146"/>
    </row>
    <row r="7" spans="1:9" ht="19.5" customHeight="1">
      <c r="A7" s="2">
        <v>6</v>
      </c>
      <c r="B7" s="152" t="s">
        <v>122</v>
      </c>
      <c r="C7" s="146"/>
      <c r="D7" s="146"/>
      <c r="E7" s="146"/>
      <c r="F7" s="146"/>
      <c r="G7" s="146"/>
      <c r="H7" s="146"/>
      <c r="I7" s="146"/>
    </row>
    <row r="8" spans="1:9" ht="28.5" customHeight="1">
      <c r="A8" s="2">
        <v>7</v>
      </c>
      <c r="B8" s="152" t="s">
        <v>113</v>
      </c>
      <c r="C8" s="146"/>
      <c r="D8" s="146"/>
      <c r="E8" s="146"/>
      <c r="F8" s="146"/>
      <c r="G8" s="146"/>
      <c r="H8" s="146"/>
      <c r="I8" s="146"/>
    </row>
    <row r="9" spans="1:9" ht="19.5" customHeight="1">
      <c r="A9" s="2">
        <v>8</v>
      </c>
      <c r="B9" s="152" t="s">
        <v>120</v>
      </c>
      <c r="C9" s="146"/>
      <c r="D9" s="146"/>
      <c r="E9" s="146"/>
      <c r="F9" s="146"/>
      <c r="G9" s="146"/>
      <c r="H9" s="146"/>
      <c r="I9" s="146"/>
    </row>
    <row r="10" spans="1:9" ht="66" customHeight="1">
      <c r="A10" s="2"/>
      <c r="B10" s="155" t="s">
        <v>107</v>
      </c>
      <c r="C10" s="156"/>
      <c r="D10" s="156"/>
      <c r="E10" s="156"/>
      <c r="F10" s="156"/>
      <c r="G10" s="156"/>
      <c r="H10" s="156"/>
      <c r="I10" s="156"/>
    </row>
    <row r="11" spans="1:9" ht="31.5" customHeight="1">
      <c r="A11" s="2">
        <v>9</v>
      </c>
      <c r="B11" s="145" t="s">
        <v>119</v>
      </c>
      <c r="C11" s="146"/>
      <c r="D11" s="146"/>
      <c r="E11" s="146"/>
      <c r="F11" s="146"/>
      <c r="G11" s="146"/>
      <c r="H11" s="146"/>
      <c r="I11" s="146"/>
    </row>
    <row r="12" spans="1:9" ht="20.25" customHeight="1">
      <c r="A12" s="2">
        <v>10</v>
      </c>
      <c r="B12" s="145" t="s">
        <v>32</v>
      </c>
      <c r="C12" s="146"/>
      <c r="D12" s="146"/>
      <c r="E12" s="146"/>
      <c r="F12" s="146"/>
      <c r="G12" s="146"/>
      <c r="H12" s="146"/>
      <c r="I12" s="146"/>
    </row>
    <row r="13" spans="1:9" ht="45.75" customHeight="1">
      <c r="A13" s="2">
        <v>11</v>
      </c>
      <c r="B13" s="145" t="s">
        <v>37</v>
      </c>
      <c r="C13" s="146"/>
      <c r="D13" s="146"/>
      <c r="E13" s="146"/>
      <c r="F13" s="146"/>
      <c r="G13" s="146"/>
      <c r="H13" s="146"/>
      <c r="I13" s="146"/>
    </row>
    <row r="14" spans="1:9" ht="36" customHeight="1">
      <c r="A14" s="2">
        <v>12</v>
      </c>
      <c r="B14" s="145" t="s">
        <v>108</v>
      </c>
      <c r="C14" s="146"/>
      <c r="D14" s="146"/>
      <c r="E14" s="146"/>
      <c r="F14" s="146"/>
      <c r="G14" s="146"/>
      <c r="H14" s="146"/>
      <c r="I14" s="146"/>
    </row>
    <row r="15" spans="1:9" ht="31.5" customHeight="1">
      <c r="A15" s="2">
        <v>13</v>
      </c>
      <c r="B15" s="151" t="s">
        <v>109</v>
      </c>
      <c r="C15" s="146"/>
      <c r="D15" s="146"/>
      <c r="E15" s="146"/>
      <c r="F15" s="146"/>
      <c r="G15" s="146"/>
      <c r="H15" s="146"/>
      <c r="I15" s="146"/>
    </row>
    <row r="16" spans="1:9" ht="36" customHeight="1">
      <c r="A16" s="2">
        <v>14</v>
      </c>
      <c r="B16" s="151" t="s">
        <v>34</v>
      </c>
      <c r="C16" s="146"/>
      <c r="D16" s="146"/>
      <c r="E16" s="146"/>
      <c r="F16" s="146"/>
      <c r="G16" s="146"/>
      <c r="H16" s="146"/>
      <c r="I16" s="146"/>
    </row>
    <row r="17" spans="1:9" ht="19.5" customHeight="1">
      <c r="A17" s="2">
        <v>15</v>
      </c>
      <c r="B17" s="145" t="s">
        <v>105</v>
      </c>
      <c r="C17" s="146"/>
      <c r="D17" s="146"/>
      <c r="E17" s="146"/>
      <c r="F17" s="146"/>
      <c r="G17" s="146"/>
      <c r="H17" s="146"/>
      <c r="I17" s="146"/>
    </row>
    <row r="18" spans="1:9" ht="19.5" customHeight="1">
      <c r="A18" s="2">
        <v>16</v>
      </c>
      <c r="B18" s="145" t="s">
        <v>118</v>
      </c>
      <c r="C18" s="146"/>
      <c r="D18" s="146"/>
      <c r="E18" s="146"/>
      <c r="F18" s="146"/>
      <c r="G18" s="146"/>
      <c r="H18" s="146"/>
      <c r="I18" s="146"/>
    </row>
    <row r="19" spans="1:9" ht="19.5" customHeight="1">
      <c r="A19" s="2">
        <v>17</v>
      </c>
      <c r="B19" s="145" t="s">
        <v>31</v>
      </c>
      <c r="C19" s="146"/>
      <c r="D19" s="146"/>
      <c r="E19" s="146"/>
      <c r="F19" s="146"/>
      <c r="G19" s="146"/>
      <c r="H19" s="146"/>
      <c r="I19" s="146"/>
    </row>
    <row r="20" spans="1:9" ht="28.5" customHeight="1">
      <c r="A20" s="2">
        <v>18</v>
      </c>
      <c r="B20" s="145" t="s">
        <v>117</v>
      </c>
      <c r="C20" s="147"/>
      <c r="D20" s="147"/>
      <c r="E20" s="147"/>
      <c r="F20" s="147"/>
      <c r="G20" s="147"/>
      <c r="H20" s="147"/>
      <c r="I20" s="147"/>
    </row>
    <row r="21" spans="1:9" ht="28.5" customHeight="1">
      <c r="A21" s="2">
        <v>19</v>
      </c>
      <c r="B21" s="145" t="s">
        <v>115</v>
      </c>
      <c r="C21" s="147"/>
      <c r="D21" s="147"/>
      <c r="E21" s="147"/>
      <c r="F21" s="147"/>
      <c r="G21" s="147"/>
      <c r="H21" s="147"/>
      <c r="I21" s="147"/>
    </row>
    <row r="22" spans="1:9" ht="28.5" customHeight="1">
      <c r="A22" s="2">
        <v>20</v>
      </c>
      <c r="B22" s="145" t="s">
        <v>121</v>
      </c>
      <c r="C22" s="147"/>
      <c r="D22" s="147"/>
      <c r="E22" s="147"/>
      <c r="F22" s="147"/>
      <c r="G22" s="147"/>
      <c r="H22" s="147"/>
      <c r="I22" s="147"/>
    </row>
    <row r="23" spans="1:9" ht="31.5" customHeight="1">
      <c r="A23" s="2">
        <v>21</v>
      </c>
      <c r="B23" s="145" t="s">
        <v>110</v>
      </c>
      <c r="C23" s="146"/>
      <c r="D23" s="146"/>
      <c r="E23" s="146"/>
      <c r="F23" s="146"/>
      <c r="G23" s="146"/>
      <c r="H23" s="146"/>
      <c r="I23" s="146"/>
    </row>
    <row r="24" spans="1:9" ht="33" customHeight="1">
      <c r="A24" s="2">
        <v>22</v>
      </c>
      <c r="B24" s="148" t="s">
        <v>112</v>
      </c>
      <c r="C24" s="149"/>
      <c r="D24" s="149"/>
      <c r="E24" s="149"/>
      <c r="F24" s="149"/>
      <c r="G24" s="149"/>
      <c r="H24" s="149"/>
      <c r="I24" s="149"/>
    </row>
    <row r="25" spans="1:9" ht="17.25" customHeight="1">
      <c r="A25" s="2">
        <v>23</v>
      </c>
      <c r="B25" s="148" t="s">
        <v>111</v>
      </c>
      <c r="C25" s="149"/>
      <c r="D25" s="149"/>
      <c r="E25" s="149"/>
      <c r="F25" s="149"/>
      <c r="G25" s="149"/>
      <c r="H25" s="149"/>
      <c r="I25" s="149"/>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J472"/>
  <sheetViews>
    <sheetView showZeros="0" tabSelected="1" showOutlineSymbols="0" view="pageBreakPreview" zoomScale="75" zoomScaleNormal="87" zoomScaleSheetLayoutView="75" workbookViewId="0" topLeftCell="B1">
      <selection activeCell="G9" sqref="G9"/>
    </sheetView>
  </sheetViews>
  <sheetFormatPr defaultColWidth="10.5546875" defaultRowHeight="15"/>
  <cols>
    <col min="1" max="1" width="11.10546875" style="133" hidden="1" customWidth="1"/>
    <col min="2" max="2" width="8.77734375" style="99" customWidth="1"/>
    <col min="3" max="3" width="36.77734375" style="94" customWidth="1"/>
    <col min="4" max="4" width="12.77734375" style="134" customWidth="1"/>
    <col min="5" max="5" width="6.77734375" style="94" customWidth="1"/>
    <col min="6" max="6" width="11.77734375" style="94" customWidth="1"/>
    <col min="7" max="7" width="11.77734375" style="133" customWidth="1"/>
    <col min="8" max="8" width="16.77734375" style="133" customWidth="1"/>
    <col min="9" max="9" width="12.10546875" style="94" customWidth="1"/>
    <col min="10" max="10" width="26.3359375" style="94" customWidth="1"/>
    <col min="11" max="16384" width="10.5546875" style="94" customWidth="1"/>
  </cols>
  <sheetData>
    <row r="1" spans="1:8" ht="15.75">
      <c r="A1" s="91"/>
      <c r="B1" s="92" t="s">
        <v>0</v>
      </c>
      <c r="C1" s="93"/>
      <c r="D1" s="93"/>
      <c r="E1" s="93"/>
      <c r="F1" s="93"/>
      <c r="G1" s="91"/>
      <c r="H1" s="93"/>
    </row>
    <row r="2" spans="1:8" ht="15">
      <c r="A2" s="95"/>
      <c r="B2" s="96" t="s">
        <v>300</v>
      </c>
      <c r="C2" s="97"/>
      <c r="D2" s="97"/>
      <c r="E2" s="97"/>
      <c r="F2" s="97"/>
      <c r="G2" s="95"/>
      <c r="H2" s="97"/>
    </row>
    <row r="3" spans="1:8" ht="15">
      <c r="A3" s="98"/>
      <c r="B3" s="99" t="s">
        <v>1</v>
      </c>
      <c r="C3" s="100"/>
      <c r="D3" s="100"/>
      <c r="E3" s="100"/>
      <c r="F3" s="100"/>
      <c r="G3" s="101"/>
      <c r="H3" s="102"/>
    </row>
    <row r="4" spans="1:8" ht="15">
      <c r="A4" s="103" t="s">
        <v>26</v>
      </c>
      <c r="B4" s="104" t="s">
        <v>3</v>
      </c>
      <c r="C4" s="105" t="s">
        <v>4</v>
      </c>
      <c r="D4" s="106" t="s">
        <v>5</v>
      </c>
      <c r="E4" s="107" t="s">
        <v>6</v>
      </c>
      <c r="F4" s="107" t="s">
        <v>7</v>
      </c>
      <c r="G4" s="108" t="s">
        <v>8</v>
      </c>
      <c r="H4" s="106" t="s">
        <v>9</v>
      </c>
    </row>
    <row r="5" spans="1:8" ht="15.75" thickBot="1">
      <c r="A5" s="109"/>
      <c r="B5" s="110"/>
      <c r="C5" s="111"/>
      <c r="D5" s="112" t="s">
        <v>10</v>
      </c>
      <c r="E5" s="113"/>
      <c r="F5" s="114" t="s">
        <v>11</v>
      </c>
      <c r="G5" s="115"/>
      <c r="H5" s="116"/>
    </row>
    <row r="6" spans="1:8" ht="30" customHeight="1" thickTop="1">
      <c r="A6" s="37"/>
      <c r="B6" s="178" t="s">
        <v>30</v>
      </c>
      <c r="C6" s="179"/>
      <c r="D6" s="179"/>
      <c r="E6" s="179"/>
      <c r="F6" s="180"/>
      <c r="G6" s="117"/>
      <c r="H6" s="118"/>
    </row>
    <row r="7" spans="1:8" s="119" customFormat="1" ht="48" customHeight="1">
      <c r="A7" s="35"/>
      <c r="B7" s="34" t="s">
        <v>12</v>
      </c>
      <c r="C7" s="183" t="s">
        <v>469</v>
      </c>
      <c r="D7" s="184"/>
      <c r="E7" s="184"/>
      <c r="F7" s="185"/>
      <c r="G7" s="36"/>
      <c r="H7" s="36" t="s">
        <v>2</v>
      </c>
    </row>
    <row r="8" spans="1:8" s="119" customFormat="1" ht="36" customHeight="1">
      <c r="A8" s="37"/>
      <c r="B8" s="22"/>
      <c r="C8" s="23" t="s">
        <v>19</v>
      </c>
      <c r="D8" s="19"/>
      <c r="E8" s="21" t="s">
        <v>2</v>
      </c>
      <c r="F8" s="135" t="s">
        <v>2</v>
      </c>
      <c r="G8" s="24" t="s">
        <v>2</v>
      </c>
      <c r="H8" s="24"/>
    </row>
    <row r="9" spans="1:8" s="119" customFormat="1" ht="36" customHeight="1">
      <c r="A9" s="68" t="s">
        <v>123</v>
      </c>
      <c r="B9" s="61" t="s">
        <v>314</v>
      </c>
      <c r="C9" s="5" t="s">
        <v>124</v>
      </c>
      <c r="D9" s="3" t="s">
        <v>264</v>
      </c>
      <c r="E9" s="6" t="s">
        <v>38</v>
      </c>
      <c r="F9" s="124">
        <v>6000</v>
      </c>
      <c r="G9" s="7"/>
      <c r="H9" s="63">
        <f>ROUND(G9*F9,2)</f>
        <v>0</v>
      </c>
    </row>
    <row r="10" spans="1:8" s="119" customFormat="1" ht="36" customHeight="1">
      <c r="A10" s="67" t="s">
        <v>125</v>
      </c>
      <c r="B10" s="61" t="s">
        <v>39</v>
      </c>
      <c r="C10" s="5" t="s">
        <v>126</v>
      </c>
      <c r="D10" s="3" t="s">
        <v>264</v>
      </c>
      <c r="E10" s="6" t="s">
        <v>40</v>
      </c>
      <c r="F10" s="124">
        <v>8000</v>
      </c>
      <c r="G10" s="7"/>
      <c r="H10" s="63">
        <f>ROUND(G10*F10,2)</f>
        <v>0</v>
      </c>
    </row>
    <row r="11" spans="1:8" s="119" customFormat="1" ht="36" customHeight="1">
      <c r="A11" s="67" t="s">
        <v>127</v>
      </c>
      <c r="B11" s="61" t="s">
        <v>128</v>
      </c>
      <c r="C11" s="5" t="s">
        <v>129</v>
      </c>
      <c r="D11" s="3" t="s">
        <v>264</v>
      </c>
      <c r="E11" s="6"/>
      <c r="F11" s="18"/>
      <c r="G11" s="8"/>
      <c r="H11" s="63"/>
    </row>
    <row r="12" spans="1:8" s="119" customFormat="1" ht="36" customHeight="1">
      <c r="A12" s="67" t="s">
        <v>206</v>
      </c>
      <c r="B12" s="62" t="s">
        <v>41</v>
      </c>
      <c r="C12" s="5" t="s">
        <v>207</v>
      </c>
      <c r="D12" s="65" t="s">
        <v>2</v>
      </c>
      <c r="E12" s="6" t="s">
        <v>42</v>
      </c>
      <c r="F12" s="124">
        <v>3150</v>
      </c>
      <c r="G12" s="7"/>
      <c r="H12" s="63">
        <f aca="true" t="shared" si="0" ref="H12:H17">ROUND(G12*F12,2)</f>
        <v>0</v>
      </c>
    </row>
    <row r="13" spans="1:8" s="119" customFormat="1" ht="36" customHeight="1">
      <c r="A13" s="68" t="s">
        <v>265</v>
      </c>
      <c r="B13" s="62" t="s">
        <v>48</v>
      </c>
      <c r="C13" s="5" t="s">
        <v>130</v>
      </c>
      <c r="D13" s="65" t="s">
        <v>2</v>
      </c>
      <c r="E13" s="6" t="s">
        <v>42</v>
      </c>
      <c r="F13" s="124">
        <v>6300</v>
      </c>
      <c r="G13" s="7"/>
      <c r="H13" s="63">
        <f t="shared" si="0"/>
        <v>0</v>
      </c>
    </row>
    <row r="14" spans="1:8" s="119" customFormat="1" ht="36" customHeight="1">
      <c r="A14" s="67" t="s">
        <v>43</v>
      </c>
      <c r="B14" s="61" t="s">
        <v>131</v>
      </c>
      <c r="C14" s="5" t="s">
        <v>44</v>
      </c>
      <c r="D14" s="3" t="s">
        <v>264</v>
      </c>
      <c r="E14" s="6" t="s">
        <v>38</v>
      </c>
      <c r="F14" s="124">
        <v>670</v>
      </c>
      <c r="G14" s="7"/>
      <c r="H14" s="63">
        <f t="shared" si="0"/>
        <v>0</v>
      </c>
    </row>
    <row r="15" spans="1:8" s="119" customFormat="1" ht="36" customHeight="1">
      <c r="A15" s="68" t="s">
        <v>45</v>
      </c>
      <c r="B15" s="61" t="s">
        <v>132</v>
      </c>
      <c r="C15" s="5" t="s">
        <v>46</v>
      </c>
      <c r="D15" s="3" t="s">
        <v>264</v>
      </c>
      <c r="E15" s="6" t="s">
        <v>40</v>
      </c>
      <c r="F15" s="124">
        <v>3400</v>
      </c>
      <c r="G15" s="7"/>
      <c r="H15" s="63">
        <f t="shared" si="0"/>
        <v>0</v>
      </c>
    </row>
    <row r="16" spans="1:8" s="119" customFormat="1" ht="36" customHeight="1">
      <c r="A16" s="67" t="s">
        <v>266</v>
      </c>
      <c r="B16" s="61" t="s">
        <v>134</v>
      </c>
      <c r="C16" s="5" t="s">
        <v>267</v>
      </c>
      <c r="D16" s="3" t="s">
        <v>264</v>
      </c>
      <c r="E16" s="6" t="s">
        <v>38</v>
      </c>
      <c r="F16" s="124">
        <v>200</v>
      </c>
      <c r="G16" s="7"/>
      <c r="H16" s="63">
        <f t="shared" si="0"/>
        <v>0</v>
      </c>
    </row>
    <row r="17" spans="1:8" s="119" customFormat="1" ht="36" customHeight="1">
      <c r="A17" s="67" t="s">
        <v>133</v>
      </c>
      <c r="B17" s="61" t="s">
        <v>138</v>
      </c>
      <c r="C17" s="5" t="s">
        <v>135</v>
      </c>
      <c r="D17" s="65" t="s">
        <v>136</v>
      </c>
      <c r="E17" s="6" t="s">
        <v>40</v>
      </c>
      <c r="F17" s="124">
        <v>6900</v>
      </c>
      <c r="G17" s="7"/>
      <c r="H17" s="63">
        <f t="shared" si="0"/>
        <v>0</v>
      </c>
    </row>
    <row r="18" spans="1:8" ht="36" customHeight="1">
      <c r="A18" s="67" t="s">
        <v>137</v>
      </c>
      <c r="B18" s="61" t="s">
        <v>141</v>
      </c>
      <c r="C18" s="5" t="s">
        <v>139</v>
      </c>
      <c r="D18" s="65" t="s">
        <v>140</v>
      </c>
      <c r="E18" s="6" t="s">
        <v>40</v>
      </c>
      <c r="F18" s="124">
        <v>2300</v>
      </c>
      <c r="G18" s="7"/>
      <c r="H18" s="63">
        <f>ROUND(G18*F18,2)</f>
        <v>0</v>
      </c>
    </row>
    <row r="19" spans="1:8" s="119" customFormat="1" ht="36" customHeight="1">
      <c r="A19" s="37"/>
      <c r="B19" s="22"/>
      <c r="C19" s="25" t="s">
        <v>20</v>
      </c>
      <c r="D19" s="19"/>
      <c r="E19" s="26"/>
      <c r="F19" s="136"/>
      <c r="G19" s="24"/>
      <c r="H19" s="24"/>
    </row>
    <row r="20" spans="1:8" s="119" customFormat="1" ht="36" customHeight="1">
      <c r="A20" s="69" t="s">
        <v>72</v>
      </c>
      <c r="B20" s="61" t="s">
        <v>142</v>
      </c>
      <c r="C20" s="5" t="s">
        <v>73</v>
      </c>
      <c r="D20" s="3" t="s">
        <v>264</v>
      </c>
      <c r="E20" s="6"/>
      <c r="F20" s="18"/>
      <c r="G20" s="8"/>
      <c r="H20" s="63"/>
    </row>
    <row r="21" spans="1:8" s="119" customFormat="1" ht="36" customHeight="1">
      <c r="A21" s="69" t="s">
        <v>74</v>
      </c>
      <c r="B21" s="62" t="s">
        <v>41</v>
      </c>
      <c r="C21" s="5" t="s">
        <v>75</v>
      </c>
      <c r="D21" s="65" t="s">
        <v>2</v>
      </c>
      <c r="E21" s="6" t="s">
        <v>40</v>
      </c>
      <c r="F21" s="124">
        <v>6900</v>
      </c>
      <c r="G21" s="7"/>
      <c r="H21" s="63">
        <f>ROUND(G21*F21,2)</f>
        <v>0</v>
      </c>
    </row>
    <row r="22" spans="1:8" s="119" customFormat="1" ht="36" customHeight="1">
      <c r="A22" s="69" t="s">
        <v>50</v>
      </c>
      <c r="B22" s="61" t="s">
        <v>143</v>
      </c>
      <c r="C22" s="5" t="s">
        <v>51</v>
      </c>
      <c r="D22" s="65" t="s">
        <v>268</v>
      </c>
      <c r="E22" s="6"/>
      <c r="F22" s="18"/>
      <c r="G22" s="8"/>
      <c r="H22" s="63"/>
    </row>
    <row r="23" spans="1:8" s="119" customFormat="1" ht="36" customHeight="1">
      <c r="A23" s="69" t="s">
        <v>52</v>
      </c>
      <c r="B23" s="62" t="s">
        <v>41</v>
      </c>
      <c r="C23" s="5" t="s">
        <v>53</v>
      </c>
      <c r="D23" s="65" t="s">
        <v>2</v>
      </c>
      <c r="E23" s="6" t="s">
        <v>47</v>
      </c>
      <c r="F23" s="124">
        <v>100</v>
      </c>
      <c r="G23" s="7"/>
      <c r="H23" s="63">
        <f>ROUND(G23*F23,2)</f>
        <v>0</v>
      </c>
    </row>
    <row r="24" spans="1:8" s="119" customFormat="1" ht="36" customHeight="1">
      <c r="A24" s="69" t="s">
        <v>54</v>
      </c>
      <c r="B24" s="61" t="s">
        <v>144</v>
      </c>
      <c r="C24" s="5" t="s">
        <v>55</v>
      </c>
      <c r="D24" s="65" t="s">
        <v>268</v>
      </c>
      <c r="E24" s="6"/>
      <c r="F24" s="18"/>
      <c r="G24" s="8"/>
      <c r="H24" s="63"/>
    </row>
    <row r="25" spans="1:8" s="119" customFormat="1" ht="36" customHeight="1">
      <c r="A25" s="120" t="s">
        <v>269</v>
      </c>
      <c r="B25" s="27" t="s">
        <v>41</v>
      </c>
      <c r="C25" s="28" t="s">
        <v>270</v>
      </c>
      <c r="D25" s="27" t="s">
        <v>2</v>
      </c>
      <c r="E25" s="27" t="s">
        <v>47</v>
      </c>
      <c r="F25" s="124">
        <v>204</v>
      </c>
      <c r="G25" s="7"/>
      <c r="H25" s="63">
        <f>ROUND(G25*F25,2)</f>
        <v>0</v>
      </c>
    </row>
    <row r="26" spans="1:8" s="119" customFormat="1" ht="36" customHeight="1">
      <c r="A26" s="69" t="s">
        <v>56</v>
      </c>
      <c r="B26" s="62" t="s">
        <v>48</v>
      </c>
      <c r="C26" s="5" t="s">
        <v>57</v>
      </c>
      <c r="D26" s="65" t="s">
        <v>2</v>
      </c>
      <c r="E26" s="6" t="s">
        <v>47</v>
      </c>
      <c r="F26" s="124">
        <v>400</v>
      </c>
      <c r="G26" s="7"/>
      <c r="H26" s="63">
        <f>ROUND(G26*F26,2)</f>
        <v>0</v>
      </c>
    </row>
    <row r="27" spans="1:8" s="119" customFormat="1" ht="36" customHeight="1">
      <c r="A27" s="69" t="s">
        <v>338</v>
      </c>
      <c r="B27" s="61" t="s">
        <v>150</v>
      </c>
      <c r="C27" s="5" t="s">
        <v>339</v>
      </c>
      <c r="D27" s="65" t="s">
        <v>145</v>
      </c>
      <c r="E27" s="13"/>
      <c r="F27" s="18"/>
      <c r="G27" s="8"/>
      <c r="H27" s="63"/>
    </row>
    <row r="28" spans="1:8" s="119" customFormat="1" ht="36" customHeight="1">
      <c r="A28" s="69" t="s">
        <v>340</v>
      </c>
      <c r="B28" s="62" t="s">
        <v>348</v>
      </c>
      <c r="C28" s="5" t="s">
        <v>146</v>
      </c>
      <c r="D28" s="65" t="s">
        <v>341</v>
      </c>
      <c r="E28" s="13"/>
      <c r="F28" s="18"/>
      <c r="G28" s="8"/>
      <c r="H28" s="63"/>
    </row>
    <row r="29" spans="1:8" s="119" customFormat="1" ht="36" customHeight="1">
      <c r="A29" s="69" t="s">
        <v>342</v>
      </c>
      <c r="B29" s="11" t="s">
        <v>147</v>
      </c>
      <c r="C29" s="5" t="s">
        <v>343</v>
      </c>
      <c r="D29" s="65"/>
      <c r="E29" s="13" t="s">
        <v>40</v>
      </c>
      <c r="F29" s="124">
        <v>10</v>
      </c>
      <c r="G29" s="7"/>
      <c r="H29" s="63">
        <f>ROUND(G29*F29,2)</f>
        <v>0</v>
      </c>
    </row>
    <row r="30" spans="1:8" s="119" customFormat="1" ht="36" customHeight="1">
      <c r="A30" s="69" t="s">
        <v>344</v>
      </c>
      <c r="B30" s="11" t="s">
        <v>148</v>
      </c>
      <c r="C30" s="5" t="s">
        <v>345</v>
      </c>
      <c r="D30" s="65"/>
      <c r="E30" s="13" t="s">
        <v>40</v>
      </c>
      <c r="F30" s="124">
        <v>50</v>
      </c>
      <c r="G30" s="7"/>
      <c r="H30" s="63">
        <f>ROUND(G30*F30,2)</f>
        <v>0</v>
      </c>
    </row>
    <row r="31" spans="1:8" s="119" customFormat="1" ht="36" customHeight="1">
      <c r="A31" s="69" t="s">
        <v>346</v>
      </c>
      <c r="B31" s="11" t="s">
        <v>149</v>
      </c>
      <c r="C31" s="5" t="s">
        <v>347</v>
      </c>
      <c r="D31" s="65" t="s">
        <v>2</v>
      </c>
      <c r="E31" s="13" t="s">
        <v>40</v>
      </c>
      <c r="F31" s="124">
        <v>1700</v>
      </c>
      <c r="G31" s="7"/>
      <c r="H31" s="63">
        <f>ROUND(G31*F31,2)</f>
        <v>0</v>
      </c>
    </row>
    <row r="32" spans="1:8" s="119" customFormat="1" ht="36" customHeight="1">
      <c r="A32" s="69" t="s">
        <v>349</v>
      </c>
      <c r="B32" s="62" t="s">
        <v>48</v>
      </c>
      <c r="C32" s="5" t="s">
        <v>350</v>
      </c>
      <c r="D32" s="65" t="s">
        <v>2</v>
      </c>
      <c r="E32" s="13"/>
      <c r="F32" s="18"/>
      <c r="G32" s="8"/>
      <c r="H32" s="63"/>
    </row>
    <row r="33" spans="1:8" s="119" customFormat="1" ht="36" customHeight="1">
      <c r="A33" s="69" t="s">
        <v>351</v>
      </c>
      <c r="B33" s="11" t="s">
        <v>147</v>
      </c>
      <c r="C33" s="5" t="s">
        <v>345</v>
      </c>
      <c r="D33" s="65"/>
      <c r="E33" s="13" t="s">
        <v>40</v>
      </c>
      <c r="F33" s="124">
        <v>20</v>
      </c>
      <c r="G33" s="7"/>
      <c r="H33" s="63">
        <f>ROUND(G33*F33,2)</f>
        <v>0</v>
      </c>
    </row>
    <row r="34" spans="1:8" s="119" customFormat="1" ht="36" customHeight="1">
      <c r="A34" s="69" t="s">
        <v>271</v>
      </c>
      <c r="B34" s="61" t="s">
        <v>155</v>
      </c>
      <c r="C34" s="5" t="s">
        <v>272</v>
      </c>
      <c r="D34" s="65" t="s">
        <v>273</v>
      </c>
      <c r="E34" s="10"/>
      <c r="F34" s="18"/>
      <c r="G34" s="8"/>
      <c r="H34" s="63"/>
    </row>
    <row r="35" spans="1:8" s="119" customFormat="1" ht="36" customHeight="1">
      <c r="A35" s="69" t="s">
        <v>274</v>
      </c>
      <c r="B35" s="62" t="s">
        <v>41</v>
      </c>
      <c r="C35" s="5" t="s">
        <v>76</v>
      </c>
      <c r="D35" s="65"/>
      <c r="E35" s="6"/>
      <c r="F35" s="18"/>
      <c r="G35" s="8"/>
      <c r="H35" s="63"/>
    </row>
    <row r="36" spans="1:8" s="119" customFormat="1" ht="36" customHeight="1">
      <c r="A36" s="69" t="s">
        <v>275</v>
      </c>
      <c r="B36" s="11" t="s">
        <v>147</v>
      </c>
      <c r="C36" s="5" t="s">
        <v>165</v>
      </c>
      <c r="D36" s="65"/>
      <c r="E36" s="6" t="s">
        <v>42</v>
      </c>
      <c r="F36" s="124">
        <v>5</v>
      </c>
      <c r="G36" s="7"/>
      <c r="H36" s="63">
        <f>ROUND(G36*F36,2)</f>
        <v>0</v>
      </c>
    </row>
    <row r="37" spans="1:10" s="119" customFormat="1" ht="36" customHeight="1">
      <c r="A37" s="69" t="s">
        <v>154</v>
      </c>
      <c r="B37" s="61" t="s">
        <v>159</v>
      </c>
      <c r="C37" s="5" t="s">
        <v>156</v>
      </c>
      <c r="D37" s="65" t="s">
        <v>301</v>
      </c>
      <c r="E37" s="6"/>
      <c r="F37" s="18"/>
      <c r="G37" s="8"/>
      <c r="H37" s="63"/>
      <c r="I37" s="66"/>
      <c r="J37" s="121"/>
    </row>
    <row r="38" spans="1:10" s="119" customFormat="1" ht="36" customHeight="1">
      <c r="A38" s="69" t="s">
        <v>157</v>
      </c>
      <c r="B38" s="62" t="s">
        <v>41</v>
      </c>
      <c r="C38" s="5" t="s">
        <v>302</v>
      </c>
      <c r="D38" s="65" t="s">
        <v>2</v>
      </c>
      <c r="E38" s="6" t="s">
        <v>40</v>
      </c>
      <c r="F38" s="124">
        <v>35</v>
      </c>
      <c r="G38" s="7"/>
      <c r="H38" s="63">
        <f>ROUND(G38*F38,2)</f>
        <v>0</v>
      </c>
      <c r="I38" s="66"/>
      <c r="J38" s="121"/>
    </row>
    <row r="39" spans="1:10" s="119" customFormat="1" ht="36" customHeight="1">
      <c r="A39" s="69" t="s">
        <v>158</v>
      </c>
      <c r="B39" s="61" t="s">
        <v>454</v>
      </c>
      <c r="C39" s="5" t="s">
        <v>160</v>
      </c>
      <c r="D39" s="65" t="s">
        <v>276</v>
      </c>
      <c r="E39" s="6" t="s">
        <v>47</v>
      </c>
      <c r="F39" s="124">
        <v>54</v>
      </c>
      <c r="G39" s="7"/>
      <c r="H39" s="63">
        <f>ROUND(G39*F39,2)</f>
        <v>0</v>
      </c>
      <c r="I39" s="66"/>
      <c r="J39" s="121"/>
    </row>
    <row r="40" spans="1:10" s="119" customFormat="1" ht="36" customHeight="1">
      <c r="A40" s="122"/>
      <c r="B40" s="62"/>
      <c r="C40" s="60" t="s">
        <v>21</v>
      </c>
      <c r="D40" s="12"/>
      <c r="E40" s="6"/>
      <c r="F40" s="20"/>
      <c r="G40" s="8"/>
      <c r="H40" s="63"/>
      <c r="I40" s="121"/>
      <c r="J40" s="121"/>
    </row>
    <row r="41" spans="1:8" s="119" customFormat="1" ht="36" customHeight="1">
      <c r="A41" s="68" t="s">
        <v>59</v>
      </c>
      <c r="B41" s="61" t="s">
        <v>161</v>
      </c>
      <c r="C41" s="5" t="s">
        <v>60</v>
      </c>
      <c r="D41" s="65" t="s">
        <v>277</v>
      </c>
      <c r="E41" s="6"/>
      <c r="F41" s="20"/>
      <c r="G41" s="8"/>
      <c r="H41" s="64"/>
    </row>
    <row r="42" spans="1:8" s="119" customFormat="1" ht="36" customHeight="1">
      <c r="A42" s="68" t="s">
        <v>83</v>
      </c>
      <c r="B42" s="62" t="s">
        <v>41</v>
      </c>
      <c r="C42" s="5" t="s">
        <v>278</v>
      </c>
      <c r="D42" s="65" t="s">
        <v>2</v>
      </c>
      <c r="E42" s="6" t="s">
        <v>40</v>
      </c>
      <c r="F42" s="124">
        <v>4100</v>
      </c>
      <c r="G42" s="7"/>
      <c r="H42" s="63">
        <f>ROUND(G42*F42,2)</f>
        <v>0</v>
      </c>
    </row>
    <row r="43" spans="1:8" s="119" customFormat="1" ht="36" customHeight="1">
      <c r="A43" s="68" t="s">
        <v>84</v>
      </c>
      <c r="B43" s="61" t="s">
        <v>164</v>
      </c>
      <c r="C43" s="5" t="s">
        <v>86</v>
      </c>
      <c r="D43" s="65" t="s">
        <v>277</v>
      </c>
      <c r="E43" s="6"/>
      <c r="F43" s="20"/>
      <c r="G43" s="8"/>
      <c r="H43" s="64"/>
    </row>
    <row r="44" spans="1:8" s="119" customFormat="1" ht="36" customHeight="1">
      <c r="A44" s="68" t="s">
        <v>87</v>
      </c>
      <c r="B44" s="62" t="s">
        <v>41</v>
      </c>
      <c r="C44" s="5" t="s">
        <v>279</v>
      </c>
      <c r="D44" s="65"/>
      <c r="E44" s="6" t="s">
        <v>40</v>
      </c>
      <c r="F44" s="124">
        <v>2500</v>
      </c>
      <c r="G44" s="7"/>
      <c r="H44" s="63">
        <f>ROUND(G44*F44,2)</f>
        <v>0</v>
      </c>
    </row>
    <row r="45" spans="1:8" s="119" customFormat="1" ht="36" customHeight="1">
      <c r="A45" s="68" t="s">
        <v>328</v>
      </c>
      <c r="B45" s="62" t="s">
        <v>48</v>
      </c>
      <c r="C45" s="5" t="s">
        <v>329</v>
      </c>
      <c r="D45" s="65"/>
      <c r="E45" s="6" t="s">
        <v>40</v>
      </c>
      <c r="F45" s="124">
        <v>500</v>
      </c>
      <c r="G45" s="7"/>
      <c r="H45" s="63">
        <f>ROUND(G45*F45,2)</f>
        <v>0</v>
      </c>
    </row>
    <row r="46" spans="1:8" s="119" customFormat="1" ht="36" customHeight="1">
      <c r="A46" s="68" t="s">
        <v>61</v>
      </c>
      <c r="B46" s="61" t="s">
        <v>166</v>
      </c>
      <c r="C46" s="5" t="s">
        <v>62</v>
      </c>
      <c r="D46" s="65" t="s">
        <v>277</v>
      </c>
      <c r="E46" s="6"/>
      <c r="F46" s="20"/>
      <c r="G46" s="8"/>
      <c r="H46" s="64"/>
    </row>
    <row r="47" spans="1:8" s="119" customFormat="1" ht="36" customHeight="1">
      <c r="A47" s="68" t="s">
        <v>330</v>
      </c>
      <c r="B47" s="62" t="s">
        <v>41</v>
      </c>
      <c r="C47" s="5" t="s">
        <v>333</v>
      </c>
      <c r="D47" s="65" t="s">
        <v>332</v>
      </c>
      <c r="E47" s="6" t="s">
        <v>58</v>
      </c>
      <c r="F47" s="124">
        <v>780</v>
      </c>
      <c r="G47" s="7"/>
      <c r="H47" s="63">
        <f>ROUND(G47*F47,2)</f>
        <v>0</v>
      </c>
    </row>
    <row r="48" spans="1:8" s="119" customFormat="1" ht="36" customHeight="1">
      <c r="A48" s="68" t="s">
        <v>204</v>
      </c>
      <c r="B48" s="62" t="s">
        <v>48</v>
      </c>
      <c r="C48" s="5" t="s">
        <v>205</v>
      </c>
      <c r="D48" s="65" t="s">
        <v>152</v>
      </c>
      <c r="E48" s="6" t="s">
        <v>58</v>
      </c>
      <c r="F48" s="124">
        <v>190</v>
      </c>
      <c r="G48" s="7"/>
      <c r="H48" s="63">
        <f>ROUND(G48*F48,2)</f>
        <v>0</v>
      </c>
    </row>
    <row r="49" spans="1:8" s="119" customFormat="1" ht="36" customHeight="1">
      <c r="A49" s="68" t="s">
        <v>334</v>
      </c>
      <c r="B49" s="62" t="s">
        <v>331</v>
      </c>
      <c r="C49" s="5" t="s">
        <v>335</v>
      </c>
      <c r="D49" s="65" t="s">
        <v>336</v>
      </c>
      <c r="E49" s="6" t="s">
        <v>58</v>
      </c>
      <c r="F49" s="124">
        <v>60</v>
      </c>
      <c r="G49" s="7"/>
      <c r="H49" s="63">
        <f>ROUND(G49*F49,2)</f>
        <v>0</v>
      </c>
    </row>
    <row r="50" spans="1:8" s="119" customFormat="1" ht="36" customHeight="1">
      <c r="A50" s="68" t="s">
        <v>63</v>
      </c>
      <c r="B50" s="62" t="s">
        <v>337</v>
      </c>
      <c r="C50" s="5" t="s">
        <v>162</v>
      </c>
      <c r="D50" s="65" t="s">
        <v>163</v>
      </c>
      <c r="E50" s="6" t="s">
        <v>58</v>
      </c>
      <c r="F50" s="124">
        <v>230</v>
      </c>
      <c r="G50" s="7"/>
      <c r="H50" s="63">
        <f>ROUND(G50*F50,2)</f>
        <v>0</v>
      </c>
    </row>
    <row r="51" spans="1:8" s="119" customFormat="1" ht="36" customHeight="1">
      <c r="A51" s="37"/>
      <c r="B51" s="29"/>
      <c r="C51" s="25" t="s">
        <v>22</v>
      </c>
      <c r="D51" s="19"/>
      <c r="E51" s="30"/>
      <c r="F51" s="135"/>
      <c r="G51" s="24"/>
      <c r="H51" s="24"/>
    </row>
    <row r="52" spans="1:8" s="119" customFormat="1" ht="36" customHeight="1">
      <c r="A52" s="68" t="s">
        <v>64</v>
      </c>
      <c r="B52" s="61" t="s">
        <v>169</v>
      </c>
      <c r="C52" s="5" t="s">
        <v>65</v>
      </c>
      <c r="D52" s="65" t="s">
        <v>167</v>
      </c>
      <c r="E52" s="6" t="s">
        <v>58</v>
      </c>
      <c r="F52" s="124">
        <v>15</v>
      </c>
      <c r="G52" s="7"/>
      <c r="H52" s="63">
        <f>ROUND(G52*F52,2)</f>
        <v>0</v>
      </c>
    </row>
    <row r="53" spans="1:8" s="119" customFormat="1" ht="36" customHeight="1">
      <c r="A53" s="37"/>
      <c r="B53" s="29"/>
      <c r="C53" s="25" t="s">
        <v>23</v>
      </c>
      <c r="D53" s="19"/>
      <c r="E53" s="30"/>
      <c r="F53" s="135"/>
      <c r="G53" s="24"/>
      <c r="H53" s="24"/>
    </row>
    <row r="54" spans="1:8" s="119" customFormat="1" ht="36" customHeight="1">
      <c r="A54" s="68" t="s">
        <v>168</v>
      </c>
      <c r="B54" s="61" t="s">
        <v>175</v>
      </c>
      <c r="C54" s="5" t="s">
        <v>170</v>
      </c>
      <c r="D54" s="65" t="s">
        <v>171</v>
      </c>
      <c r="E54" s="6"/>
      <c r="F54" s="20"/>
      <c r="G54" s="8"/>
      <c r="H54" s="64"/>
    </row>
    <row r="55" spans="1:8" s="119" customFormat="1" ht="36" customHeight="1">
      <c r="A55" s="68" t="s">
        <v>172</v>
      </c>
      <c r="B55" s="62" t="s">
        <v>41</v>
      </c>
      <c r="C55" s="5" t="s">
        <v>173</v>
      </c>
      <c r="D55" s="65"/>
      <c r="E55" s="6" t="s">
        <v>47</v>
      </c>
      <c r="F55" s="124">
        <v>12</v>
      </c>
      <c r="G55" s="7"/>
      <c r="H55" s="63">
        <f>ROUND(G55*F55,2)</f>
        <v>0</v>
      </c>
    </row>
    <row r="56" spans="1:8" s="119" customFormat="1" ht="36" customHeight="1">
      <c r="A56" s="68" t="s">
        <v>174</v>
      </c>
      <c r="B56" s="61" t="s">
        <v>179</v>
      </c>
      <c r="C56" s="5" t="s">
        <v>176</v>
      </c>
      <c r="D56" s="65" t="s">
        <v>171</v>
      </c>
      <c r="E56" s="6"/>
      <c r="F56" s="20"/>
      <c r="G56" s="8"/>
      <c r="H56" s="64"/>
    </row>
    <row r="57" spans="1:8" s="119" customFormat="1" ht="36" customHeight="1">
      <c r="A57" s="68" t="s">
        <v>177</v>
      </c>
      <c r="B57" s="62" t="s">
        <v>41</v>
      </c>
      <c r="C57" s="5" t="s">
        <v>280</v>
      </c>
      <c r="D57" s="65"/>
      <c r="E57" s="6"/>
      <c r="F57" s="20"/>
      <c r="G57" s="8"/>
      <c r="H57" s="64"/>
    </row>
    <row r="58" spans="1:8" s="119" customFormat="1" ht="36" customHeight="1">
      <c r="A58" s="68" t="s">
        <v>178</v>
      </c>
      <c r="B58" s="11" t="s">
        <v>147</v>
      </c>
      <c r="C58" s="5" t="s">
        <v>281</v>
      </c>
      <c r="D58" s="65"/>
      <c r="E58" s="6" t="s">
        <v>58</v>
      </c>
      <c r="F58" s="124">
        <v>15</v>
      </c>
      <c r="G58" s="7"/>
      <c r="H58" s="63">
        <f>ROUND(G58*F58,2)</f>
        <v>0</v>
      </c>
    </row>
    <row r="59" spans="1:8" s="119" customFormat="1" ht="36" customHeight="1">
      <c r="A59" s="68" t="s">
        <v>282</v>
      </c>
      <c r="B59" s="11" t="s">
        <v>148</v>
      </c>
      <c r="C59" s="5" t="s">
        <v>283</v>
      </c>
      <c r="D59" s="65"/>
      <c r="E59" s="6" t="s">
        <v>58</v>
      </c>
      <c r="F59" s="124">
        <v>50</v>
      </c>
      <c r="G59" s="7"/>
      <c r="H59" s="63">
        <f>ROUND(G59*F59,2)</f>
        <v>0</v>
      </c>
    </row>
    <row r="60" spans="1:8" s="119" customFormat="1" ht="36" customHeight="1">
      <c r="A60" s="68" t="s">
        <v>284</v>
      </c>
      <c r="B60" s="61" t="s">
        <v>182</v>
      </c>
      <c r="C60" s="5" t="s">
        <v>285</v>
      </c>
      <c r="D60" s="65" t="s">
        <v>171</v>
      </c>
      <c r="E60" s="6"/>
      <c r="F60" s="20"/>
      <c r="G60" s="8"/>
      <c r="H60" s="64"/>
    </row>
    <row r="61" spans="1:8" s="119" customFormat="1" ht="36" customHeight="1">
      <c r="A61" s="68" t="s">
        <v>286</v>
      </c>
      <c r="B61" s="62" t="s">
        <v>41</v>
      </c>
      <c r="C61" s="5" t="s">
        <v>231</v>
      </c>
      <c r="D61" s="65"/>
      <c r="E61" s="6"/>
      <c r="F61" s="20"/>
      <c r="G61" s="8"/>
      <c r="H61" s="64"/>
    </row>
    <row r="62" spans="1:8" s="119" customFormat="1" ht="36" customHeight="1">
      <c r="A62" s="68" t="s">
        <v>287</v>
      </c>
      <c r="B62" s="11" t="s">
        <v>147</v>
      </c>
      <c r="C62" s="5" t="s">
        <v>288</v>
      </c>
      <c r="D62" s="65"/>
      <c r="E62" s="6" t="s">
        <v>78</v>
      </c>
      <c r="F62" s="137">
        <v>8</v>
      </c>
      <c r="G62" s="7"/>
      <c r="H62" s="63">
        <f>ROUND(G62*F62,2)</f>
        <v>0</v>
      </c>
    </row>
    <row r="63" spans="1:8" s="119" customFormat="1" ht="36" customHeight="1">
      <c r="A63" s="68" t="s">
        <v>92</v>
      </c>
      <c r="B63" s="61" t="s">
        <v>185</v>
      </c>
      <c r="C63" s="16" t="s">
        <v>180</v>
      </c>
      <c r="D63" s="65" t="s">
        <v>171</v>
      </c>
      <c r="E63" s="6"/>
      <c r="F63" s="20"/>
      <c r="G63" s="8"/>
      <c r="H63" s="64"/>
    </row>
    <row r="64" spans="1:8" s="119" customFormat="1" ht="36" customHeight="1">
      <c r="A64" s="68" t="s">
        <v>94</v>
      </c>
      <c r="B64" s="62" t="s">
        <v>41</v>
      </c>
      <c r="C64" s="5" t="s">
        <v>95</v>
      </c>
      <c r="D64" s="65"/>
      <c r="E64" s="6" t="s">
        <v>47</v>
      </c>
      <c r="F64" s="124">
        <v>5</v>
      </c>
      <c r="G64" s="7"/>
      <c r="H64" s="63">
        <f>ROUND(G64*F64,2)</f>
        <v>0</v>
      </c>
    </row>
    <row r="65" spans="1:8" s="119" customFormat="1" ht="36" customHeight="1">
      <c r="A65" s="68" t="s">
        <v>96</v>
      </c>
      <c r="B65" s="62" t="s">
        <v>48</v>
      </c>
      <c r="C65" s="5" t="s">
        <v>97</v>
      </c>
      <c r="D65" s="65"/>
      <c r="E65" s="6" t="s">
        <v>47</v>
      </c>
      <c r="F65" s="124">
        <v>5</v>
      </c>
      <c r="G65" s="7"/>
      <c r="H65" s="63">
        <f>ROUND(G65*F65,2)</f>
        <v>0</v>
      </c>
    </row>
    <row r="66" spans="1:8" s="119" customFormat="1" ht="36" customHeight="1">
      <c r="A66" s="68" t="s">
        <v>181</v>
      </c>
      <c r="B66" s="61" t="s">
        <v>186</v>
      </c>
      <c r="C66" s="16" t="s">
        <v>183</v>
      </c>
      <c r="D66" s="65" t="s">
        <v>171</v>
      </c>
      <c r="E66" s="6"/>
      <c r="F66" s="20"/>
      <c r="G66" s="8"/>
      <c r="H66" s="64"/>
    </row>
    <row r="67" spans="1:8" s="119" customFormat="1" ht="36" customHeight="1">
      <c r="A67" s="68" t="s">
        <v>184</v>
      </c>
      <c r="B67" s="62" t="s">
        <v>41</v>
      </c>
      <c r="C67" s="16" t="s">
        <v>289</v>
      </c>
      <c r="D67" s="65"/>
      <c r="E67" s="6"/>
      <c r="F67" s="20"/>
      <c r="G67" s="8"/>
      <c r="H67" s="64"/>
    </row>
    <row r="68" spans="1:8" s="119" customFormat="1" ht="36" customHeight="1">
      <c r="A68" s="68"/>
      <c r="B68" s="11" t="s">
        <v>147</v>
      </c>
      <c r="C68" s="5" t="s">
        <v>352</v>
      </c>
      <c r="D68" s="65"/>
      <c r="E68" s="6" t="s">
        <v>47</v>
      </c>
      <c r="F68" s="124">
        <v>2</v>
      </c>
      <c r="G68" s="7"/>
      <c r="H68" s="63">
        <f aca="true" t="shared" si="1" ref="H68:H75">ROUND(G68*F68,2)</f>
        <v>0</v>
      </c>
    </row>
    <row r="69" spans="1:8" s="119" customFormat="1" ht="36" customHeight="1">
      <c r="A69" s="68"/>
      <c r="B69" s="11" t="s">
        <v>148</v>
      </c>
      <c r="C69" s="5" t="s">
        <v>353</v>
      </c>
      <c r="D69" s="65"/>
      <c r="E69" s="6" t="s">
        <v>47</v>
      </c>
      <c r="F69" s="124">
        <v>2</v>
      </c>
      <c r="G69" s="7"/>
      <c r="H69" s="63">
        <f t="shared" si="1"/>
        <v>0</v>
      </c>
    </row>
    <row r="70" spans="1:8" s="119" customFormat="1" ht="36" customHeight="1">
      <c r="A70" s="123"/>
      <c r="B70" s="11" t="s">
        <v>149</v>
      </c>
      <c r="C70" s="5" t="s">
        <v>354</v>
      </c>
      <c r="D70" s="65"/>
      <c r="E70" s="6" t="s">
        <v>47</v>
      </c>
      <c r="F70" s="124">
        <v>6</v>
      </c>
      <c r="G70" s="7"/>
      <c r="H70" s="63">
        <f t="shared" si="1"/>
        <v>0</v>
      </c>
    </row>
    <row r="71" spans="1:8" s="119" customFormat="1" ht="36" customHeight="1">
      <c r="A71" s="123"/>
      <c r="B71" s="11" t="s">
        <v>355</v>
      </c>
      <c r="C71" s="5" t="s">
        <v>356</v>
      </c>
      <c r="D71" s="65"/>
      <c r="E71" s="6" t="s">
        <v>47</v>
      </c>
      <c r="F71" s="124">
        <v>2</v>
      </c>
      <c r="G71" s="7"/>
      <c r="H71" s="63">
        <f t="shared" si="1"/>
        <v>0</v>
      </c>
    </row>
    <row r="72" spans="1:8" s="119" customFormat="1" ht="36" customHeight="1">
      <c r="A72" s="68" t="s">
        <v>291</v>
      </c>
      <c r="B72" s="61" t="s">
        <v>587</v>
      </c>
      <c r="C72" s="5" t="s">
        <v>292</v>
      </c>
      <c r="D72" s="65" t="s">
        <v>171</v>
      </c>
      <c r="E72" s="6" t="s">
        <v>47</v>
      </c>
      <c r="F72" s="124">
        <v>10</v>
      </c>
      <c r="G72" s="7"/>
      <c r="H72" s="63">
        <f t="shared" si="1"/>
        <v>0</v>
      </c>
    </row>
    <row r="73" spans="1:8" s="119" customFormat="1" ht="36" customHeight="1">
      <c r="A73" s="68"/>
      <c r="B73" s="61" t="s">
        <v>190</v>
      </c>
      <c r="C73" s="5" t="s">
        <v>295</v>
      </c>
      <c r="D73" s="65" t="s">
        <v>327</v>
      </c>
      <c r="E73" s="6" t="s">
        <v>58</v>
      </c>
      <c r="F73" s="124">
        <v>6</v>
      </c>
      <c r="G73" s="7"/>
      <c r="H73" s="63">
        <f t="shared" si="1"/>
        <v>0</v>
      </c>
    </row>
    <row r="74" spans="1:8" s="119" customFormat="1" ht="36" customHeight="1">
      <c r="A74" s="68" t="s">
        <v>357</v>
      </c>
      <c r="B74" s="61" t="s">
        <v>192</v>
      </c>
      <c r="C74" s="5" t="s">
        <v>358</v>
      </c>
      <c r="D74" s="65" t="s">
        <v>171</v>
      </c>
      <c r="E74" s="6" t="s">
        <v>47</v>
      </c>
      <c r="F74" s="124">
        <v>8</v>
      </c>
      <c r="G74" s="7"/>
      <c r="H74" s="63">
        <f t="shared" si="1"/>
        <v>0</v>
      </c>
    </row>
    <row r="75" spans="1:8" s="119" customFormat="1" ht="36" customHeight="1">
      <c r="A75" s="68" t="s">
        <v>187</v>
      </c>
      <c r="B75" s="61" t="s">
        <v>194</v>
      </c>
      <c r="C75" s="5" t="s">
        <v>188</v>
      </c>
      <c r="D75" s="65" t="s">
        <v>189</v>
      </c>
      <c r="E75" s="6" t="s">
        <v>58</v>
      </c>
      <c r="F75" s="124">
        <v>144</v>
      </c>
      <c r="G75" s="7"/>
      <c r="H75" s="63">
        <f t="shared" si="1"/>
        <v>0</v>
      </c>
    </row>
    <row r="76" spans="1:8" s="119" customFormat="1" ht="36" customHeight="1">
      <c r="A76" s="17"/>
      <c r="B76" s="61" t="s">
        <v>196</v>
      </c>
      <c r="C76" s="16" t="s">
        <v>296</v>
      </c>
      <c r="D76" s="65" t="s">
        <v>171</v>
      </c>
      <c r="E76" s="6"/>
      <c r="F76" s="15"/>
      <c r="G76" s="8"/>
      <c r="H76" s="64"/>
    </row>
    <row r="77" spans="1:8" s="119" customFormat="1" ht="36" customHeight="1">
      <c r="A77" s="17"/>
      <c r="B77" s="62" t="s">
        <v>41</v>
      </c>
      <c r="C77" s="16" t="s">
        <v>297</v>
      </c>
      <c r="D77" s="65"/>
      <c r="E77" s="6" t="s">
        <v>47</v>
      </c>
      <c r="F77" s="124">
        <v>10</v>
      </c>
      <c r="G77" s="7"/>
      <c r="H77" s="63">
        <f>ROUND(G77*F77,2)</f>
        <v>0</v>
      </c>
    </row>
    <row r="78" spans="1:8" s="119" customFormat="1" ht="36" customHeight="1">
      <c r="A78" s="80" t="s">
        <v>579</v>
      </c>
      <c r="B78" s="81" t="s">
        <v>197</v>
      </c>
      <c r="C78" s="82" t="s">
        <v>580</v>
      </c>
      <c r="D78" s="83" t="s">
        <v>581</v>
      </c>
      <c r="E78" s="84"/>
      <c r="F78" s="85"/>
      <c r="G78" s="86"/>
      <c r="H78" s="86"/>
    </row>
    <row r="79" spans="1:8" s="119" customFormat="1" ht="36" customHeight="1">
      <c r="A79" s="80" t="s">
        <v>582</v>
      </c>
      <c r="B79" s="87" t="s">
        <v>41</v>
      </c>
      <c r="C79" s="88" t="s">
        <v>583</v>
      </c>
      <c r="D79" s="83"/>
      <c r="E79" s="84" t="s">
        <v>40</v>
      </c>
      <c r="F79" s="138">
        <v>30</v>
      </c>
      <c r="G79" s="89"/>
      <c r="H79" s="86">
        <f>ROUND(G79*F79,2)</f>
        <v>0</v>
      </c>
    </row>
    <row r="80" spans="1:8" s="119" customFormat="1" ht="36" customHeight="1">
      <c r="A80" s="37"/>
      <c r="B80" s="31"/>
      <c r="C80" s="25" t="s">
        <v>24</v>
      </c>
      <c r="D80" s="19"/>
      <c r="E80" s="30"/>
      <c r="F80" s="135"/>
      <c r="G80" s="24"/>
      <c r="H80" s="24"/>
    </row>
    <row r="81" spans="1:8" s="119" customFormat="1" ht="36" customHeight="1">
      <c r="A81" s="68" t="s">
        <v>66</v>
      </c>
      <c r="B81" s="61" t="s">
        <v>198</v>
      </c>
      <c r="C81" s="5" t="s">
        <v>98</v>
      </c>
      <c r="D81" s="65" t="s">
        <v>191</v>
      </c>
      <c r="E81" s="6" t="s">
        <v>47</v>
      </c>
      <c r="F81" s="124">
        <v>5</v>
      </c>
      <c r="G81" s="7"/>
      <c r="H81" s="63">
        <f>ROUND(G81*F81,2)</f>
        <v>0</v>
      </c>
    </row>
    <row r="82" spans="1:8" s="119" customFormat="1" ht="36" customHeight="1">
      <c r="A82" s="68" t="s">
        <v>77</v>
      </c>
      <c r="B82" s="61" t="s">
        <v>199</v>
      </c>
      <c r="C82" s="5" t="s">
        <v>99</v>
      </c>
      <c r="D82" s="65" t="s">
        <v>171</v>
      </c>
      <c r="E82" s="6"/>
      <c r="F82" s="20"/>
      <c r="G82" s="63"/>
      <c r="H82" s="64"/>
    </row>
    <row r="83" spans="1:8" s="119" customFormat="1" ht="36" customHeight="1">
      <c r="A83" s="68" t="s">
        <v>100</v>
      </c>
      <c r="B83" s="62" t="s">
        <v>41</v>
      </c>
      <c r="C83" s="5" t="s">
        <v>193</v>
      </c>
      <c r="D83" s="65"/>
      <c r="E83" s="6" t="s">
        <v>78</v>
      </c>
      <c r="F83" s="137">
        <v>1</v>
      </c>
      <c r="G83" s="7"/>
      <c r="H83" s="63">
        <f>ROUND(G83*F83,2)</f>
        <v>0</v>
      </c>
    </row>
    <row r="84" spans="1:8" s="119" customFormat="1" ht="36" customHeight="1">
      <c r="A84" s="68" t="s">
        <v>67</v>
      </c>
      <c r="B84" s="61" t="s">
        <v>315</v>
      </c>
      <c r="C84" s="5" t="s">
        <v>101</v>
      </c>
      <c r="D84" s="65" t="s">
        <v>191</v>
      </c>
      <c r="E84" s="6"/>
      <c r="F84" s="20"/>
      <c r="G84" s="8"/>
      <c r="H84" s="64"/>
    </row>
    <row r="85" spans="1:8" s="119" customFormat="1" ht="36" customHeight="1">
      <c r="A85" s="68" t="s">
        <v>68</v>
      </c>
      <c r="B85" s="62" t="s">
        <v>41</v>
      </c>
      <c r="C85" s="5" t="s">
        <v>195</v>
      </c>
      <c r="D85" s="65"/>
      <c r="E85" s="6" t="s">
        <v>47</v>
      </c>
      <c r="F85" s="124">
        <v>5</v>
      </c>
      <c r="G85" s="7"/>
      <c r="H85" s="63">
        <f aca="true" t="shared" si="2" ref="H85:H90">ROUND(G85*F85,2)</f>
        <v>0</v>
      </c>
    </row>
    <row r="86" spans="1:8" s="119" customFormat="1" ht="36" customHeight="1">
      <c r="A86" s="68" t="s">
        <v>79</v>
      </c>
      <c r="B86" s="61" t="s">
        <v>316</v>
      </c>
      <c r="C86" s="5" t="s">
        <v>102</v>
      </c>
      <c r="D86" s="65" t="s">
        <v>191</v>
      </c>
      <c r="E86" s="6" t="s">
        <v>47</v>
      </c>
      <c r="F86" s="124">
        <v>5</v>
      </c>
      <c r="G86" s="7"/>
      <c r="H86" s="63">
        <f t="shared" si="2"/>
        <v>0</v>
      </c>
    </row>
    <row r="87" spans="1:8" s="119" customFormat="1" ht="36" customHeight="1">
      <c r="A87" s="68" t="s">
        <v>80</v>
      </c>
      <c r="B87" s="61" t="s">
        <v>317</v>
      </c>
      <c r="C87" s="5" t="s">
        <v>103</v>
      </c>
      <c r="D87" s="65" t="s">
        <v>191</v>
      </c>
      <c r="E87" s="6" t="s">
        <v>47</v>
      </c>
      <c r="F87" s="124">
        <v>2</v>
      </c>
      <c r="G87" s="7"/>
      <c r="H87" s="63">
        <f t="shared" si="2"/>
        <v>0</v>
      </c>
    </row>
    <row r="88" spans="1:8" s="119" customFormat="1" ht="36" customHeight="1">
      <c r="A88" s="68" t="s">
        <v>81</v>
      </c>
      <c r="B88" s="61" t="s">
        <v>318</v>
      </c>
      <c r="C88" s="5" t="s">
        <v>104</v>
      </c>
      <c r="D88" s="65" t="s">
        <v>191</v>
      </c>
      <c r="E88" s="6" t="s">
        <v>47</v>
      </c>
      <c r="F88" s="124">
        <v>2</v>
      </c>
      <c r="G88" s="7"/>
      <c r="H88" s="63">
        <f t="shared" si="2"/>
        <v>0</v>
      </c>
    </row>
    <row r="89" spans="1:8" s="119" customFormat="1" ht="36" customHeight="1">
      <c r="A89" s="17"/>
      <c r="B89" s="61" t="s">
        <v>319</v>
      </c>
      <c r="C89" s="5" t="s">
        <v>298</v>
      </c>
      <c r="D89" s="65" t="s">
        <v>171</v>
      </c>
      <c r="E89" s="6" t="s">
        <v>78</v>
      </c>
      <c r="F89" s="124">
        <v>2</v>
      </c>
      <c r="G89" s="7"/>
      <c r="H89" s="63">
        <f t="shared" si="2"/>
        <v>0</v>
      </c>
    </row>
    <row r="90" spans="1:8" s="119" customFormat="1" ht="36" customHeight="1">
      <c r="A90" s="17"/>
      <c r="B90" s="61" t="s">
        <v>320</v>
      </c>
      <c r="C90" s="5" t="s">
        <v>299</v>
      </c>
      <c r="D90" s="65" t="s">
        <v>171</v>
      </c>
      <c r="E90" s="6" t="s">
        <v>47</v>
      </c>
      <c r="F90" s="124">
        <v>2</v>
      </c>
      <c r="G90" s="7"/>
      <c r="H90" s="63">
        <f t="shared" si="2"/>
        <v>0</v>
      </c>
    </row>
    <row r="91" spans="1:8" s="119" customFormat="1" ht="36" customHeight="1">
      <c r="A91" s="37"/>
      <c r="B91" s="22"/>
      <c r="C91" s="25" t="s">
        <v>25</v>
      </c>
      <c r="D91" s="19"/>
      <c r="E91" s="26"/>
      <c r="F91" s="136"/>
      <c r="G91" s="24"/>
      <c r="H91" s="24"/>
    </row>
    <row r="92" spans="1:8" ht="36" customHeight="1">
      <c r="A92" s="69" t="s">
        <v>69</v>
      </c>
      <c r="B92" s="61" t="s">
        <v>584</v>
      </c>
      <c r="C92" s="5" t="s">
        <v>70</v>
      </c>
      <c r="D92" s="65" t="s">
        <v>200</v>
      </c>
      <c r="E92" s="6"/>
      <c r="F92" s="18"/>
      <c r="G92" s="8"/>
      <c r="H92" s="63"/>
    </row>
    <row r="93" spans="1:8" ht="36" customHeight="1">
      <c r="A93" s="69" t="s">
        <v>201</v>
      </c>
      <c r="B93" s="62" t="s">
        <v>41</v>
      </c>
      <c r="C93" s="5" t="s">
        <v>202</v>
      </c>
      <c r="D93" s="65"/>
      <c r="E93" s="6" t="s">
        <v>40</v>
      </c>
      <c r="F93" s="124">
        <v>335</v>
      </c>
      <c r="G93" s="7"/>
      <c r="H93" s="63">
        <f>ROUND(G93*F93,2)</f>
        <v>0</v>
      </c>
    </row>
    <row r="94" spans="1:8" ht="36" customHeight="1">
      <c r="A94" s="69" t="s">
        <v>71</v>
      </c>
      <c r="B94" s="62" t="s">
        <v>48</v>
      </c>
      <c r="C94" s="5" t="s">
        <v>203</v>
      </c>
      <c r="D94" s="65"/>
      <c r="E94" s="6" t="s">
        <v>40</v>
      </c>
      <c r="F94" s="124">
        <v>3060</v>
      </c>
      <c r="G94" s="7"/>
      <c r="H94" s="63">
        <f>ROUND(G94*F94,2)</f>
        <v>0</v>
      </c>
    </row>
    <row r="95" spans="1:8" ht="48" customHeight="1" thickBot="1">
      <c r="A95" s="33"/>
      <c r="B95" s="32" t="s">
        <v>12</v>
      </c>
      <c r="C95" s="160" t="str">
        <f>C7</f>
        <v>MATHERS AVENUE - CAMPBELL ST TO ASH ST - CONCRETE RECONSTRUCTION</v>
      </c>
      <c r="D95" s="165"/>
      <c r="E95" s="165"/>
      <c r="F95" s="166"/>
      <c r="G95" s="33" t="s">
        <v>17</v>
      </c>
      <c r="H95" s="33">
        <f>SUM(H7:H94)</f>
        <v>0</v>
      </c>
    </row>
    <row r="96" spans="1:8" s="119" customFormat="1" ht="48" customHeight="1" thickTop="1">
      <c r="A96" s="35"/>
      <c r="B96" s="34" t="s">
        <v>13</v>
      </c>
      <c r="C96" s="157" t="s">
        <v>359</v>
      </c>
      <c r="D96" s="163"/>
      <c r="E96" s="163"/>
      <c r="F96" s="164"/>
      <c r="G96" s="35"/>
      <c r="H96" s="36"/>
    </row>
    <row r="97" spans="1:8" ht="36" customHeight="1">
      <c r="A97" s="37"/>
      <c r="B97" s="39"/>
      <c r="C97" s="23" t="s">
        <v>19</v>
      </c>
      <c r="D97" s="19"/>
      <c r="E97" s="21" t="s">
        <v>2</v>
      </c>
      <c r="F97" s="18"/>
      <c r="G97" s="8"/>
      <c r="H97" s="63"/>
    </row>
    <row r="98" spans="1:8" ht="36" customHeight="1">
      <c r="A98" s="67" t="s">
        <v>43</v>
      </c>
      <c r="B98" s="61" t="s">
        <v>360</v>
      </c>
      <c r="C98" s="5" t="s">
        <v>44</v>
      </c>
      <c r="D98" s="3" t="s">
        <v>264</v>
      </c>
      <c r="E98" s="6" t="s">
        <v>38</v>
      </c>
      <c r="F98" s="18">
        <v>150</v>
      </c>
      <c r="G98" s="74"/>
      <c r="H98" s="72">
        <f>ROUND(G98*F98,2)</f>
        <v>0</v>
      </c>
    </row>
    <row r="99" spans="1:8" ht="36" customHeight="1">
      <c r="A99" s="68" t="s">
        <v>45</v>
      </c>
      <c r="B99" s="61" t="s">
        <v>361</v>
      </c>
      <c r="C99" s="5" t="s">
        <v>46</v>
      </c>
      <c r="D99" s="3" t="s">
        <v>264</v>
      </c>
      <c r="E99" s="6" t="s">
        <v>40</v>
      </c>
      <c r="F99" s="18">
        <v>3275</v>
      </c>
      <c r="G99" s="74"/>
      <c r="H99" s="72">
        <f>ROUND(G99*F99,2)</f>
        <v>0</v>
      </c>
    </row>
    <row r="100" spans="1:8" ht="36" customHeight="1">
      <c r="A100" s="37"/>
      <c r="B100" s="39"/>
      <c r="C100" s="25" t="s">
        <v>20</v>
      </c>
      <c r="D100" s="19"/>
      <c r="E100" s="26"/>
      <c r="F100" s="18"/>
      <c r="G100" s="8"/>
      <c r="H100" s="63"/>
    </row>
    <row r="101" spans="1:8" ht="36" customHeight="1">
      <c r="A101" s="69" t="s">
        <v>362</v>
      </c>
      <c r="B101" s="61" t="s">
        <v>363</v>
      </c>
      <c r="C101" s="5" t="s">
        <v>364</v>
      </c>
      <c r="D101" s="65" t="s">
        <v>268</v>
      </c>
      <c r="E101" s="6"/>
      <c r="F101" s="18"/>
      <c r="G101" s="8"/>
      <c r="H101" s="63"/>
    </row>
    <row r="102" spans="1:8" ht="36" customHeight="1">
      <c r="A102" s="69" t="s">
        <v>365</v>
      </c>
      <c r="B102" s="62" t="s">
        <v>41</v>
      </c>
      <c r="C102" s="5" t="s">
        <v>366</v>
      </c>
      <c r="D102" s="65" t="s">
        <v>2</v>
      </c>
      <c r="E102" s="6" t="s">
        <v>40</v>
      </c>
      <c r="F102" s="18">
        <v>1230</v>
      </c>
      <c r="G102" s="74"/>
      <c r="H102" s="72">
        <f>ROUND(G102*F102,2)</f>
        <v>0</v>
      </c>
    </row>
    <row r="103" spans="1:8" ht="36" customHeight="1">
      <c r="A103" s="69" t="s">
        <v>213</v>
      </c>
      <c r="B103" s="9" t="s">
        <v>367</v>
      </c>
      <c r="C103" s="5" t="s">
        <v>49</v>
      </c>
      <c r="D103" s="65" t="s">
        <v>268</v>
      </c>
      <c r="E103" s="6"/>
      <c r="F103" s="18"/>
      <c r="G103" s="8"/>
      <c r="H103" s="72"/>
    </row>
    <row r="104" spans="1:8" ht="36" customHeight="1">
      <c r="A104" s="69" t="s">
        <v>368</v>
      </c>
      <c r="B104" s="62" t="s">
        <v>41</v>
      </c>
      <c r="C104" s="5" t="s">
        <v>369</v>
      </c>
      <c r="D104" s="65" t="s">
        <v>2</v>
      </c>
      <c r="E104" s="6" t="s">
        <v>40</v>
      </c>
      <c r="F104" s="18">
        <v>5</v>
      </c>
      <c r="G104" s="74"/>
      <c r="H104" s="72">
        <f>ROUND(G104*F104,2)</f>
        <v>0</v>
      </c>
    </row>
    <row r="105" spans="1:8" ht="36" customHeight="1">
      <c r="A105" s="69" t="s">
        <v>370</v>
      </c>
      <c r="B105" s="62" t="s">
        <v>48</v>
      </c>
      <c r="C105" s="5" t="s">
        <v>371</v>
      </c>
      <c r="D105" s="65" t="s">
        <v>2</v>
      </c>
      <c r="E105" s="6" t="s">
        <v>40</v>
      </c>
      <c r="F105" s="18">
        <v>50</v>
      </c>
      <c r="G105" s="74"/>
      <c r="H105" s="72">
        <f>ROUND(G105*F105,2)</f>
        <v>0</v>
      </c>
    </row>
    <row r="106" spans="1:8" ht="36" customHeight="1">
      <c r="A106" s="69" t="s">
        <v>372</v>
      </c>
      <c r="B106" s="62" t="s">
        <v>331</v>
      </c>
      <c r="C106" s="5" t="s">
        <v>373</v>
      </c>
      <c r="D106" s="65" t="s">
        <v>2</v>
      </c>
      <c r="E106" s="6" t="s">
        <v>40</v>
      </c>
      <c r="F106" s="18">
        <v>40</v>
      </c>
      <c r="G106" s="75"/>
      <c r="H106" s="72">
        <f>ROUND(G106*F106,2)</f>
        <v>0</v>
      </c>
    </row>
    <row r="107" spans="1:8" ht="36" customHeight="1">
      <c r="A107" s="69" t="s">
        <v>374</v>
      </c>
      <c r="B107" s="62" t="s">
        <v>337</v>
      </c>
      <c r="C107" s="5" t="s">
        <v>375</v>
      </c>
      <c r="D107" s="65" t="s">
        <v>2</v>
      </c>
      <c r="E107" s="6" t="s">
        <v>40</v>
      </c>
      <c r="F107" s="18">
        <v>200</v>
      </c>
      <c r="G107" s="75"/>
      <c r="H107" s="72">
        <f>ROUND(G107*F107,2)</f>
        <v>0</v>
      </c>
    </row>
    <row r="108" spans="1:8" ht="36" customHeight="1">
      <c r="A108" s="69" t="s">
        <v>50</v>
      </c>
      <c r="B108" s="61" t="s">
        <v>376</v>
      </c>
      <c r="C108" s="5" t="s">
        <v>51</v>
      </c>
      <c r="D108" s="65" t="s">
        <v>268</v>
      </c>
      <c r="E108" s="6"/>
      <c r="F108" s="18"/>
      <c r="G108" s="8"/>
      <c r="H108" s="72"/>
    </row>
    <row r="109" spans="1:8" ht="36" customHeight="1">
      <c r="A109" s="69" t="s">
        <v>52</v>
      </c>
      <c r="B109" s="62" t="s">
        <v>41</v>
      </c>
      <c r="C109" s="5" t="s">
        <v>53</v>
      </c>
      <c r="D109" s="65" t="s">
        <v>2</v>
      </c>
      <c r="E109" s="6" t="s">
        <v>47</v>
      </c>
      <c r="F109" s="18">
        <v>420</v>
      </c>
      <c r="G109" s="74"/>
      <c r="H109" s="72">
        <f>ROUND(G109*F109,2)</f>
        <v>0</v>
      </c>
    </row>
    <row r="110" spans="1:8" ht="36" customHeight="1">
      <c r="A110" s="69" t="s">
        <v>54</v>
      </c>
      <c r="B110" s="61" t="s">
        <v>377</v>
      </c>
      <c r="C110" s="5" t="s">
        <v>55</v>
      </c>
      <c r="D110" s="65" t="s">
        <v>268</v>
      </c>
      <c r="E110" s="6"/>
      <c r="F110" s="18"/>
      <c r="G110" s="8"/>
      <c r="H110" s="72"/>
    </row>
    <row r="111" spans="1:8" ht="36" customHeight="1">
      <c r="A111" s="69" t="s">
        <v>269</v>
      </c>
      <c r="B111" s="62" t="s">
        <v>41</v>
      </c>
      <c r="C111" s="5" t="s">
        <v>270</v>
      </c>
      <c r="D111" s="65" t="s">
        <v>2</v>
      </c>
      <c r="E111" s="6" t="s">
        <v>47</v>
      </c>
      <c r="F111" s="18">
        <v>36</v>
      </c>
      <c r="G111" s="74"/>
      <c r="H111" s="72">
        <f>ROUND(G111*F111,2)</f>
        <v>0</v>
      </c>
    </row>
    <row r="112" spans="1:8" ht="36" customHeight="1">
      <c r="A112" s="69" t="s">
        <v>56</v>
      </c>
      <c r="B112" s="62" t="s">
        <v>48</v>
      </c>
      <c r="C112" s="5" t="s">
        <v>57</v>
      </c>
      <c r="D112" s="65" t="s">
        <v>2</v>
      </c>
      <c r="E112" s="6" t="s">
        <v>47</v>
      </c>
      <c r="F112" s="18">
        <v>400</v>
      </c>
      <c r="G112" s="75"/>
      <c r="H112" s="72">
        <f>ROUND(G112*F112,2)</f>
        <v>0</v>
      </c>
    </row>
    <row r="113" spans="1:8" ht="36" customHeight="1">
      <c r="A113" s="69" t="s">
        <v>338</v>
      </c>
      <c r="B113" s="61" t="s">
        <v>378</v>
      </c>
      <c r="C113" s="5" t="s">
        <v>339</v>
      </c>
      <c r="D113" s="65" t="s">
        <v>145</v>
      </c>
      <c r="E113" s="6"/>
      <c r="F113" s="18"/>
      <c r="G113" s="8"/>
      <c r="H113" s="72"/>
    </row>
    <row r="114" spans="1:8" ht="36" customHeight="1">
      <c r="A114" s="69" t="s">
        <v>340</v>
      </c>
      <c r="B114" s="62" t="s">
        <v>41</v>
      </c>
      <c r="C114" s="5" t="s">
        <v>146</v>
      </c>
      <c r="D114" s="65" t="s">
        <v>341</v>
      </c>
      <c r="E114" s="6"/>
      <c r="F114" s="18"/>
      <c r="G114" s="8"/>
      <c r="H114" s="72"/>
    </row>
    <row r="115" spans="1:8" ht="36" customHeight="1">
      <c r="A115" s="69" t="s">
        <v>342</v>
      </c>
      <c r="B115" s="11" t="s">
        <v>147</v>
      </c>
      <c r="C115" s="5" t="s">
        <v>343</v>
      </c>
      <c r="D115" s="65"/>
      <c r="E115" s="6" t="s">
        <v>40</v>
      </c>
      <c r="F115" s="18">
        <v>40</v>
      </c>
      <c r="G115" s="75"/>
      <c r="H115" s="72">
        <f aca="true" t="shared" si="3" ref="H115:H121">ROUND(G115*F115,2)</f>
        <v>0</v>
      </c>
    </row>
    <row r="116" spans="1:8" ht="36" customHeight="1">
      <c r="A116" s="69" t="s">
        <v>344</v>
      </c>
      <c r="B116" s="11" t="s">
        <v>148</v>
      </c>
      <c r="C116" s="5" t="s">
        <v>345</v>
      </c>
      <c r="D116" s="65"/>
      <c r="E116" s="6" t="s">
        <v>40</v>
      </c>
      <c r="F116" s="18">
        <v>70</v>
      </c>
      <c r="G116" s="75"/>
      <c r="H116" s="72">
        <f>ROUND(G116*F116,2)</f>
        <v>0</v>
      </c>
    </row>
    <row r="117" spans="1:8" ht="36" customHeight="1">
      <c r="A117" s="69" t="s">
        <v>346</v>
      </c>
      <c r="B117" s="11" t="s">
        <v>149</v>
      </c>
      <c r="C117" s="5" t="s">
        <v>347</v>
      </c>
      <c r="D117" s="65" t="s">
        <v>2</v>
      </c>
      <c r="E117" s="6" t="s">
        <v>40</v>
      </c>
      <c r="F117" s="18">
        <v>775</v>
      </c>
      <c r="G117" s="74"/>
      <c r="H117" s="72">
        <f t="shared" si="3"/>
        <v>0</v>
      </c>
    </row>
    <row r="118" spans="1:8" ht="36" customHeight="1">
      <c r="A118" s="69"/>
      <c r="B118" s="62" t="s">
        <v>48</v>
      </c>
      <c r="C118" s="5" t="s">
        <v>455</v>
      </c>
      <c r="D118" s="65" t="s">
        <v>2</v>
      </c>
      <c r="E118" s="6" t="s">
        <v>40</v>
      </c>
      <c r="F118" s="18">
        <v>1</v>
      </c>
      <c r="G118" s="75"/>
      <c r="H118" s="72">
        <f t="shared" si="3"/>
        <v>0</v>
      </c>
    </row>
    <row r="119" spans="1:8" ht="36" customHeight="1">
      <c r="A119" s="69"/>
      <c r="B119" s="62" t="s">
        <v>331</v>
      </c>
      <c r="C119" s="5" t="s">
        <v>456</v>
      </c>
      <c r="D119" s="65" t="s">
        <v>2</v>
      </c>
      <c r="E119" s="6" t="s">
        <v>40</v>
      </c>
      <c r="F119" s="18">
        <v>1</v>
      </c>
      <c r="G119" s="75"/>
      <c r="H119" s="72">
        <f t="shared" si="3"/>
        <v>0</v>
      </c>
    </row>
    <row r="120" spans="1:8" ht="36" customHeight="1">
      <c r="A120" s="69" t="s">
        <v>436</v>
      </c>
      <c r="B120" s="61" t="s">
        <v>379</v>
      </c>
      <c r="C120" s="5" t="s">
        <v>437</v>
      </c>
      <c r="D120" s="65" t="s">
        <v>145</v>
      </c>
      <c r="E120" s="6" t="s">
        <v>40</v>
      </c>
      <c r="F120" s="124">
        <v>15</v>
      </c>
      <c r="G120" s="7"/>
      <c r="H120" s="63">
        <f t="shared" si="3"/>
        <v>0</v>
      </c>
    </row>
    <row r="121" spans="1:8" ht="36" customHeight="1">
      <c r="A121" s="69" t="s">
        <v>438</v>
      </c>
      <c r="B121" s="61" t="s">
        <v>380</v>
      </c>
      <c r="C121" s="5" t="s">
        <v>439</v>
      </c>
      <c r="D121" s="65" t="s">
        <v>145</v>
      </c>
      <c r="E121" s="6" t="s">
        <v>40</v>
      </c>
      <c r="F121" s="124">
        <v>3</v>
      </c>
      <c r="G121" s="7"/>
      <c r="H121" s="63">
        <f t="shared" si="3"/>
        <v>0</v>
      </c>
    </row>
    <row r="122" spans="1:8" ht="36" customHeight="1">
      <c r="A122" s="69" t="s">
        <v>381</v>
      </c>
      <c r="B122" s="61" t="s">
        <v>382</v>
      </c>
      <c r="C122" s="5" t="s">
        <v>383</v>
      </c>
      <c r="D122" s="65" t="s">
        <v>151</v>
      </c>
      <c r="E122" s="6"/>
      <c r="F122" s="18"/>
      <c r="G122" s="8"/>
      <c r="H122" s="72"/>
    </row>
    <row r="123" spans="1:8" ht="36" customHeight="1">
      <c r="A123" s="69" t="s">
        <v>445</v>
      </c>
      <c r="B123" s="62" t="s">
        <v>41</v>
      </c>
      <c r="C123" s="5" t="s">
        <v>449</v>
      </c>
      <c r="D123" s="65" t="s">
        <v>2</v>
      </c>
      <c r="E123" s="6" t="s">
        <v>58</v>
      </c>
      <c r="F123" s="124">
        <v>450</v>
      </c>
      <c r="G123" s="7"/>
      <c r="H123" s="63">
        <f>ROUND(G123*F123,2)</f>
        <v>0</v>
      </c>
    </row>
    <row r="124" spans="1:8" ht="36" customHeight="1">
      <c r="A124" s="69" t="s">
        <v>446</v>
      </c>
      <c r="B124" s="62" t="s">
        <v>48</v>
      </c>
      <c r="C124" s="5" t="s">
        <v>450</v>
      </c>
      <c r="D124" s="65"/>
      <c r="E124" s="6" t="s">
        <v>58</v>
      </c>
      <c r="F124" s="124">
        <v>40</v>
      </c>
      <c r="G124" s="7"/>
      <c r="H124" s="63">
        <f>ROUND(G124*F124,2)</f>
        <v>0</v>
      </c>
    </row>
    <row r="125" spans="1:8" ht="36" customHeight="1">
      <c r="A125" s="69" t="s">
        <v>384</v>
      </c>
      <c r="B125" s="62" t="s">
        <v>331</v>
      </c>
      <c r="C125" s="5" t="s">
        <v>385</v>
      </c>
      <c r="D125" s="65" t="s">
        <v>386</v>
      </c>
      <c r="E125" s="6" t="s">
        <v>58</v>
      </c>
      <c r="F125" s="18">
        <v>390</v>
      </c>
      <c r="G125" s="74"/>
      <c r="H125" s="72">
        <f>ROUND(G125*F125,2)</f>
        <v>0</v>
      </c>
    </row>
    <row r="126" spans="1:8" ht="36" customHeight="1">
      <c r="A126" s="69" t="s">
        <v>447</v>
      </c>
      <c r="B126" s="62" t="s">
        <v>337</v>
      </c>
      <c r="C126" s="5" t="s">
        <v>448</v>
      </c>
      <c r="D126" s="65" t="s">
        <v>2</v>
      </c>
      <c r="E126" s="6" t="s">
        <v>58</v>
      </c>
      <c r="F126" s="124">
        <v>40</v>
      </c>
      <c r="G126" s="7"/>
      <c r="H126" s="63">
        <f>ROUND(G126*F126,2)</f>
        <v>0</v>
      </c>
    </row>
    <row r="127" spans="1:8" ht="36" customHeight="1">
      <c r="A127" s="69" t="s">
        <v>387</v>
      </c>
      <c r="B127" s="61" t="s">
        <v>388</v>
      </c>
      <c r="C127" s="5" t="s">
        <v>389</v>
      </c>
      <c r="D127" s="65" t="s">
        <v>151</v>
      </c>
      <c r="E127" s="6"/>
      <c r="F127" s="18"/>
      <c r="G127" s="8"/>
      <c r="H127" s="72"/>
    </row>
    <row r="128" spans="1:8" ht="36" customHeight="1">
      <c r="A128" s="69" t="s">
        <v>440</v>
      </c>
      <c r="B128" s="62" t="s">
        <v>41</v>
      </c>
      <c r="C128" s="5" t="s">
        <v>442</v>
      </c>
      <c r="D128" s="65" t="s">
        <v>441</v>
      </c>
      <c r="E128" s="6" t="s">
        <v>58</v>
      </c>
      <c r="F128" s="124">
        <v>490</v>
      </c>
      <c r="G128" s="7"/>
      <c r="H128" s="63">
        <f>ROUND(G128*F128,2)</f>
        <v>0</v>
      </c>
    </row>
    <row r="129" spans="1:8" ht="36" customHeight="1">
      <c r="A129" s="69" t="s">
        <v>443</v>
      </c>
      <c r="B129" s="62" t="s">
        <v>48</v>
      </c>
      <c r="C129" s="5" t="s">
        <v>444</v>
      </c>
      <c r="D129" s="65" t="s">
        <v>152</v>
      </c>
      <c r="E129" s="6" t="s">
        <v>58</v>
      </c>
      <c r="F129" s="124">
        <v>40</v>
      </c>
      <c r="G129" s="7"/>
      <c r="H129" s="63">
        <f>ROUND(G129*F129,2)</f>
        <v>0</v>
      </c>
    </row>
    <row r="130" spans="1:8" ht="36" customHeight="1">
      <c r="A130" s="69" t="s">
        <v>390</v>
      </c>
      <c r="B130" s="62" t="s">
        <v>331</v>
      </c>
      <c r="C130" s="5" t="s">
        <v>391</v>
      </c>
      <c r="D130" s="65" t="s">
        <v>386</v>
      </c>
      <c r="E130" s="6" t="s">
        <v>58</v>
      </c>
      <c r="F130" s="18">
        <v>380</v>
      </c>
      <c r="G130" s="75"/>
      <c r="H130" s="72">
        <f>ROUND(G130*F130,2)</f>
        <v>0</v>
      </c>
    </row>
    <row r="131" spans="1:8" ht="36" customHeight="1">
      <c r="A131" s="69" t="s">
        <v>392</v>
      </c>
      <c r="B131" s="62" t="s">
        <v>337</v>
      </c>
      <c r="C131" s="5" t="s">
        <v>153</v>
      </c>
      <c r="D131" s="65" t="s">
        <v>393</v>
      </c>
      <c r="E131" s="6" t="s">
        <v>58</v>
      </c>
      <c r="F131" s="18">
        <v>45</v>
      </c>
      <c r="G131" s="74"/>
      <c r="H131" s="72">
        <f>ROUND(G131*F131,2)</f>
        <v>0</v>
      </c>
    </row>
    <row r="132" spans="1:8" ht="36" customHeight="1">
      <c r="A132" s="69" t="s">
        <v>451</v>
      </c>
      <c r="B132" s="61" t="s">
        <v>394</v>
      </c>
      <c r="C132" s="5" t="s">
        <v>452</v>
      </c>
      <c r="D132" s="65" t="s">
        <v>453</v>
      </c>
      <c r="E132" s="6" t="s">
        <v>40</v>
      </c>
      <c r="F132" s="124">
        <v>3</v>
      </c>
      <c r="G132" s="7"/>
      <c r="H132" s="63">
        <f>ROUND(G132*F132,2)</f>
        <v>0</v>
      </c>
    </row>
    <row r="133" spans="1:8" ht="36" customHeight="1">
      <c r="A133" s="69" t="s">
        <v>271</v>
      </c>
      <c r="B133" s="61" t="s">
        <v>398</v>
      </c>
      <c r="C133" s="5" t="s">
        <v>272</v>
      </c>
      <c r="D133" s="65" t="s">
        <v>273</v>
      </c>
      <c r="E133" s="10"/>
      <c r="F133" s="18"/>
      <c r="G133" s="8"/>
      <c r="H133" s="72"/>
    </row>
    <row r="134" spans="1:8" ht="36" customHeight="1">
      <c r="A134" s="69" t="s">
        <v>395</v>
      </c>
      <c r="B134" s="62" t="s">
        <v>41</v>
      </c>
      <c r="C134" s="5" t="s">
        <v>396</v>
      </c>
      <c r="D134" s="65"/>
      <c r="E134" s="6"/>
      <c r="F134" s="18"/>
      <c r="G134" s="8"/>
      <c r="H134" s="72"/>
    </row>
    <row r="135" spans="1:8" ht="36" customHeight="1">
      <c r="A135" s="69" t="s">
        <v>397</v>
      </c>
      <c r="B135" s="11" t="s">
        <v>147</v>
      </c>
      <c r="C135" s="5" t="s">
        <v>165</v>
      </c>
      <c r="D135" s="65"/>
      <c r="E135" s="6" t="s">
        <v>42</v>
      </c>
      <c r="F135" s="18">
        <v>570</v>
      </c>
      <c r="G135" s="74"/>
      <c r="H135" s="72">
        <f>ROUND(G135*F135,2)</f>
        <v>0</v>
      </c>
    </row>
    <row r="136" spans="1:8" ht="36" customHeight="1">
      <c r="A136" s="69" t="s">
        <v>274</v>
      </c>
      <c r="B136" s="62" t="s">
        <v>48</v>
      </c>
      <c r="C136" s="5" t="s">
        <v>76</v>
      </c>
      <c r="D136" s="65"/>
      <c r="E136" s="6"/>
      <c r="F136" s="18"/>
      <c r="G136" s="8"/>
      <c r="H136" s="72"/>
    </row>
    <row r="137" spans="1:8" ht="36" customHeight="1">
      <c r="A137" s="69" t="s">
        <v>275</v>
      </c>
      <c r="B137" s="11" t="s">
        <v>147</v>
      </c>
      <c r="C137" s="5" t="s">
        <v>165</v>
      </c>
      <c r="D137" s="65"/>
      <c r="E137" s="6" t="s">
        <v>42</v>
      </c>
      <c r="F137" s="18">
        <v>5</v>
      </c>
      <c r="G137" s="74"/>
      <c r="H137" s="72">
        <f>ROUND(G137*F137,2)</f>
        <v>0</v>
      </c>
    </row>
    <row r="138" spans="1:8" ht="36" customHeight="1">
      <c r="A138" s="69" t="s">
        <v>154</v>
      </c>
      <c r="B138" s="61" t="s">
        <v>400</v>
      </c>
      <c r="C138" s="5" t="s">
        <v>156</v>
      </c>
      <c r="D138" s="65" t="s">
        <v>301</v>
      </c>
      <c r="E138" s="6"/>
      <c r="F138" s="18"/>
      <c r="G138" s="8"/>
      <c r="H138" s="72"/>
    </row>
    <row r="139" spans="1:8" ht="36" customHeight="1">
      <c r="A139" s="69" t="s">
        <v>157</v>
      </c>
      <c r="B139" s="62" t="s">
        <v>41</v>
      </c>
      <c r="C139" s="5" t="s">
        <v>460</v>
      </c>
      <c r="D139" s="65" t="s">
        <v>2</v>
      </c>
      <c r="E139" s="6" t="s">
        <v>40</v>
      </c>
      <c r="F139" s="18">
        <v>4300</v>
      </c>
      <c r="G139" s="7"/>
      <c r="H139" s="63">
        <f>ROUND(G139*F139,2)</f>
        <v>0</v>
      </c>
    </row>
    <row r="140" spans="1:8" ht="36" customHeight="1">
      <c r="A140" s="69" t="s">
        <v>457</v>
      </c>
      <c r="B140" s="62" t="s">
        <v>48</v>
      </c>
      <c r="C140" s="5" t="s">
        <v>458</v>
      </c>
      <c r="D140" s="65" t="s">
        <v>2</v>
      </c>
      <c r="E140" s="6" t="s">
        <v>40</v>
      </c>
      <c r="F140" s="124">
        <v>50</v>
      </c>
      <c r="G140" s="7"/>
      <c r="H140" s="63">
        <f>ROUND(G140*F140,2)</f>
        <v>0</v>
      </c>
    </row>
    <row r="141" spans="1:8" ht="36" customHeight="1">
      <c r="A141" s="69" t="s">
        <v>399</v>
      </c>
      <c r="B141" s="62" t="s">
        <v>331</v>
      </c>
      <c r="C141" s="5" t="s">
        <v>459</v>
      </c>
      <c r="D141" s="65" t="s">
        <v>2</v>
      </c>
      <c r="E141" s="6" t="s">
        <v>40</v>
      </c>
      <c r="F141" s="18">
        <v>20</v>
      </c>
      <c r="G141" s="74"/>
      <c r="H141" s="72">
        <f>ROUND(G141*F141,2)</f>
        <v>0</v>
      </c>
    </row>
    <row r="142" spans="1:8" ht="36" customHeight="1">
      <c r="A142" s="69" t="s">
        <v>158</v>
      </c>
      <c r="B142" s="61" t="s">
        <v>401</v>
      </c>
      <c r="C142" s="5" t="s">
        <v>160</v>
      </c>
      <c r="D142" s="65" t="s">
        <v>276</v>
      </c>
      <c r="E142" s="6" t="s">
        <v>47</v>
      </c>
      <c r="F142" s="124">
        <v>2</v>
      </c>
      <c r="G142" s="7"/>
      <c r="H142" s="63">
        <f>ROUND(G142*F142,2)</f>
        <v>0</v>
      </c>
    </row>
    <row r="143" spans="1:8" ht="36" customHeight="1">
      <c r="A143" s="37"/>
      <c r="B143" s="29"/>
      <c r="C143" s="25" t="s">
        <v>22</v>
      </c>
      <c r="D143" s="19"/>
      <c r="E143" s="30"/>
      <c r="F143" s="18"/>
      <c r="G143" s="8"/>
      <c r="H143" s="72"/>
    </row>
    <row r="144" spans="1:8" ht="36" customHeight="1">
      <c r="A144" s="68" t="s">
        <v>64</v>
      </c>
      <c r="B144" s="61" t="s">
        <v>402</v>
      </c>
      <c r="C144" s="5" t="s">
        <v>65</v>
      </c>
      <c r="D144" s="65" t="s">
        <v>167</v>
      </c>
      <c r="E144" s="6" t="s">
        <v>58</v>
      </c>
      <c r="F144" s="20">
        <v>1050</v>
      </c>
      <c r="G144" s="74"/>
      <c r="H144" s="72">
        <f>ROUND(G144*F144,2)</f>
        <v>0</v>
      </c>
    </row>
    <row r="145" spans="1:8" ht="36" customHeight="1">
      <c r="A145" s="37"/>
      <c r="B145" s="29"/>
      <c r="C145" s="25" t="s">
        <v>23</v>
      </c>
      <c r="D145" s="19"/>
      <c r="E145" s="30"/>
      <c r="F145" s="139"/>
      <c r="G145" s="8"/>
      <c r="H145" s="71"/>
    </row>
    <row r="146" spans="1:8" ht="36" customHeight="1">
      <c r="A146" s="68" t="s">
        <v>168</v>
      </c>
      <c r="B146" s="61" t="s">
        <v>404</v>
      </c>
      <c r="C146" s="5" t="s">
        <v>170</v>
      </c>
      <c r="D146" s="65" t="s">
        <v>326</v>
      </c>
      <c r="E146" s="6"/>
      <c r="F146" s="18"/>
      <c r="G146" s="8"/>
      <c r="H146" s="72"/>
    </row>
    <row r="147" spans="1:8" ht="36" customHeight="1">
      <c r="A147" s="68" t="s">
        <v>172</v>
      </c>
      <c r="B147" s="62" t="s">
        <v>41</v>
      </c>
      <c r="C147" s="5" t="s">
        <v>173</v>
      </c>
      <c r="D147" s="65"/>
      <c r="E147" s="6" t="s">
        <v>47</v>
      </c>
      <c r="F147" s="20">
        <v>14</v>
      </c>
      <c r="G147" s="74"/>
      <c r="H147" s="72">
        <f>ROUND(G147*F147,2)</f>
        <v>0</v>
      </c>
    </row>
    <row r="148" spans="1:8" ht="36" customHeight="1">
      <c r="A148" s="68" t="s">
        <v>174</v>
      </c>
      <c r="B148" s="61" t="s">
        <v>407</v>
      </c>
      <c r="C148" s="5" t="s">
        <v>176</v>
      </c>
      <c r="D148" s="65" t="s">
        <v>171</v>
      </c>
      <c r="E148" s="6"/>
      <c r="F148" s="18"/>
      <c r="G148" s="8"/>
      <c r="H148" s="72"/>
    </row>
    <row r="149" spans="1:8" ht="36" customHeight="1">
      <c r="A149" s="68" t="s">
        <v>177</v>
      </c>
      <c r="B149" s="62" t="s">
        <v>41</v>
      </c>
      <c r="C149" s="5" t="s">
        <v>405</v>
      </c>
      <c r="D149" s="65"/>
      <c r="E149" s="6"/>
      <c r="F149" s="18"/>
      <c r="G149" s="8"/>
      <c r="H149" s="72"/>
    </row>
    <row r="150" spans="1:8" ht="36" customHeight="1">
      <c r="A150" s="68" t="s">
        <v>178</v>
      </c>
      <c r="B150" s="11" t="s">
        <v>147</v>
      </c>
      <c r="C150" s="5" t="s">
        <v>406</v>
      </c>
      <c r="D150" s="65"/>
      <c r="E150" s="6" t="s">
        <v>58</v>
      </c>
      <c r="F150" s="20">
        <v>15</v>
      </c>
      <c r="G150" s="74"/>
      <c r="H150" s="72">
        <f>ROUND(G150*F150,2)</f>
        <v>0</v>
      </c>
    </row>
    <row r="151" spans="1:8" ht="36" customHeight="1">
      <c r="A151" s="68" t="s">
        <v>282</v>
      </c>
      <c r="B151" s="11" t="s">
        <v>148</v>
      </c>
      <c r="C151" s="5" t="s">
        <v>283</v>
      </c>
      <c r="D151" s="65"/>
      <c r="E151" s="6" t="s">
        <v>58</v>
      </c>
      <c r="F151" s="20">
        <v>30</v>
      </c>
      <c r="G151" s="74"/>
      <c r="H151" s="72">
        <f>ROUND(G151*F151,2)</f>
        <v>0</v>
      </c>
    </row>
    <row r="152" spans="1:8" ht="36" customHeight="1">
      <c r="A152" s="68" t="s">
        <v>284</v>
      </c>
      <c r="B152" s="61" t="s">
        <v>408</v>
      </c>
      <c r="C152" s="5" t="s">
        <v>285</v>
      </c>
      <c r="D152" s="65" t="s">
        <v>171</v>
      </c>
      <c r="E152" s="6"/>
      <c r="F152" s="18"/>
      <c r="G152" s="8"/>
      <c r="H152" s="72"/>
    </row>
    <row r="153" spans="1:8" ht="36" customHeight="1">
      <c r="A153" s="68" t="s">
        <v>286</v>
      </c>
      <c r="B153" s="62" t="s">
        <v>41</v>
      </c>
      <c r="C153" s="5" t="s">
        <v>231</v>
      </c>
      <c r="D153" s="65"/>
      <c r="E153" s="6"/>
      <c r="F153" s="18"/>
      <c r="G153" s="8"/>
      <c r="H153" s="72"/>
    </row>
    <row r="154" spans="1:8" ht="36" customHeight="1">
      <c r="A154" s="68" t="s">
        <v>287</v>
      </c>
      <c r="B154" s="11" t="s">
        <v>147</v>
      </c>
      <c r="C154" s="5" t="s">
        <v>288</v>
      </c>
      <c r="D154" s="65"/>
      <c r="E154" s="6" t="s">
        <v>78</v>
      </c>
      <c r="F154" s="70">
        <v>5</v>
      </c>
      <c r="G154" s="74"/>
      <c r="H154" s="72">
        <f>ROUND(G154*F154,2)</f>
        <v>0</v>
      </c>
    </row>
    <row r="155" spans="1:8" ht="36" customHeight="1">
      <c r="A155" s="68" t="s">
        <v>92</v>
      </c>
      <c r="B155" s="61" t="s">
        <v>409</v>
      </c>
      <c r="C155" s="16" t="s">
        <v>180</v>
      </c>
      <c r="D155" s="65" t="s">
        <v>403</v>
      </c>
      <c r="E155" s="6"/>
      <c r="F155" s="18"/>
      <c r="G155" s="8"/>
      <c r="H155" s="72"/>
    </row>
    <row r="156" spans="1:8" ht="36" customHeight="1">
      <c r="A156" s="68" t="s">
        <v>94</v>
      </c>
      <c r="B156" s="62" t="s">
        <v>41</v>
      </c>
      <c r="C156" s="5" t="s">
        <v>95</v>
      </c>
      <c r="D156" s="65"/>
      <c r="E156" s="6" t="s">
        <v>47</v>
      </c>
      <c r="F156" s="124">
        <v>7</v>
      </c>
      <c r="G156" s="7"/>
      <c r="H156" s="63">
        <f>ROUND(G156*F156,2)</f>
        <v>0</v>
      </c>
    </row>
    <row r="157" spans="1:8" ht="36" customHeight="1">
      <c r="A157" s="68" t="s">
        <v>96</v>
      </c>
      <c r="B157" s="62" t="s">
        <v>48</v>
      </c>
      <c r="C157" s="5" t="s">
        <v>97</v>
      </c>
      <c r="D157" s="65"/>
      <c r="E157" s="6" t="s">
        <v>47</v>
      </c>
      <c r="F157" s="124">
        <v>7</v>
      </c>
      <c r="G157" s="7"/>
      <c r="H157" s="63">
        <f>ROUND(G157*F157,2)</f>
        <v>0</v>
      </c>
    </row>
    <row r="158" spans="1:8" ht="36" customHeight="1">
      <c r="A158" s="68" t="s">
        <v>303</v>
      </c>
      <c r="B158" s="61" t="s">
        <v>410</v>
      </c>
      <c r="C158" s="16" t="s">
        <v>304</v>
      </c>
      <c r="D158" s="65" t="s">
        <v>171</v>
      </c>
      <c r="E158" s="6"/>
      <c r="F158" s="20"/>
      <c r="G158" s="8"/>
      <c r="H158" s="64"/>
    </row>
    <row r="159" spans="1:8" ht="36" customHeight="1">
      <c r="A159" s="68" t="s">
        <v>305</v>
      </c>
      <c r="B159" s="62" t="s">
        <v>41</v>
      </c>
      <c r="C159" s="16" t="s">
        <v>306</v>
      </c>
      <c r="D159" s="65"/>
      <c r="E159" s="6" t="s">
        <v>47</v>
      </c>
      <c r="F159" s="124">
        <v>2</v>
      </c>
      <c r="G159" s="7"/>
      <c r="H159" s="63">
        <f>ROUND(G159*F159,2)</f>
        <v>0</v>
      </c>
    </row>
    <row r="160" spans="1:8" ht="36" customHeight="1">
      <c r="A160" s="68" t="s">
        <v>181</v>
      </c>
      <c r="B160" s="61" t="s">
        <v>412</v>
      </c>
      <c r="C160" s="16" t="s">
        <v>183</v>
      </c>
      <c r="D160" s="65" t="s">
        <v>171</v>
      </c>
      <c r="E160" s="6"/>
      <c r="F160" s="18"/>
      <c r="G160" s="8"/>
      <c r="H160" s="72"/>
    </row>
    <row r="161" spans="1:8" ht="36" customHeight="1">
      <c r="A161" s="68" t="s">
        <v>184</v>
      </c>
      <c r="B161" s="62" t="s">
        <v>41</v>
      </c>
      <c r="C161" s="16" t="s">
        <v>289</v>
      </c>
      <c r="D161" s="65"/>
      <c r="E161" s="6"/>
      <c r="F161" s="18"/>
      <c r="G161" s="8"/>
      <c r="H161" s="72"/>
    </row>
    <row r="162" spans="1:8" ht="36" customHeight="1">
      <c r="A162" s="68" t="s">
        <v>257</v>
      </c>
      <c r="B162" s="11" t="s">
        <v>147</v>
      </c>
      <c r="C162" s="5" t="s">
        <v>435</v>
      </c>
      <c r="D162" s="65"/>
      <c r="E162" s="6" t="s">
        <v>47</v>
      </c>
      <c r="F162" s="20">
        <v>1</v>
      </c>
      <c r="G162" s="75"/>
      <c r="H162" s="72">
        <f>ROUND(G162*F162,2)</f>
        <v>0</v>
      </c>
    </row>
    <row r="163" spans="1:8" ht="36" customHeight="1">
      <c r="A163" s="68" t="s">
        <v>290</v>
      </c>
      <c r="B163" s="11" t="s">
        <v>148</v>
      </c>
      <c r="C163" s="5" t="s">
        <v>434</v>
      </c>
      <c r="D163" s="65"/>
      <c r="E163" s="6" t="s">
        <v>47</v>
      </c>
      <c r="F163" s="124">
        <v>1</v>
      </c>
      <c r="G163" s="7"/>
      <c r="H163" s="63">
        <f>ROUND(G163*F163,2)</f>
        <v>0</v>
      </c>
    </row>
    <row r="164" spans="1:8" ht="36" customHeight="1">
      <c r="A164" s="68" t="s">
        <v>411</v>
      </c>
      <c r="B164" s="61" t="s">
        <v>415</v>
      </c>
      <c r="C164" s="16" t="s">
        <v>413</v>
      </c>
      <c r="D164" s="65" t="s">
        <v>171</v>
      </c>
      <c r="E164" s="6"/>
      <c r="F164" s="18"/>
      <c r="G164" s="8"/>
      <c r="H164" s="72"/>
    </row>
    <row r="165" spans="1:8" ht="36" customHeight="1">
      <c r="A165" s="68" t="s">
        <v>414</v>
      </c>
      <c r="B165" s="62" t="s">
        <v>41</v>
      </c>
      <c r="C165" s="16" t="s">
        <v>231</v>
      </c>
      <c r="D165" s="65"/>
      <c r="E165" s="6" t="s">
        <v>47</v>
      </c>
      <c r="F165" s="20">
        <v>10</v>
      </c>
      <c r="G165" s="74"/>
      <c r="H165" s="72">
        <f>ROUND(G165*F165,2)</f>
        <v>0</v>
      </c>
    </row>
    <row r="166" spans="1:8" ht="36" customHeight="1">
      <c r="A166" s="68"/>
      <c r="B166" s="61" t="s">
        <v>417</v>
      </c>
      <c r="C166" s="5" t="s">
        <v>295</v>
      </c>
      <c r="D166" s="65" t="s">
        <v>416</v>
      </c>
      <c r="E166" s="6" t="s">
        <v>58</v>
      </c>
      <c r="F166" s="20">
        <v>37</v>
      </c>
      <c r="G166" s="74"/>
      <c r="H166" s="72">
        <f>ROUND(G166*F166,2)</f>
        <v>0</v>
      </c>
    </row>
    <row r="167" spans="1:8" ht="36" customHeight="1">
      <c r="A167" s="68" t="s">
        <v>291</v>
      </c>
      <c r="B167" s="61" t="s">
        <v>418</v>
      </c>
      <c r="C167" s="5" t="s">
        <v>292</v>
      </c>
      <c r="D167" s="65" t="s">
        <v>171</v>
      </c>
      <c r="E167" s="6" t="s">
        <v>47</v>
      </c>
      <c r="F167" s="124">
        <v>12</v>
      </c>
      <c r="G167" s="7"/>
      <c r="H167" s="63">
        <f>ROUND(G167*F167,2)</f>
        <v>0</v>
      </c>
    </row>
    <row r="168" spans="1:8" ht="36" customHeight="1">
      <c r="A168" s="68" t="s">
        <v>293</v>
      </c>
      <c r="B168" s="61" t="s">
        <v>421</v>
      </c>
      <c r="C168" s="5" t="s">
        <v>294</v>
      </c>
      <c r="D168" s="65" t="s">
        <v>171</v>
      </c>
      <c r="E168" s="6" t="s">
        <v>47</v>
      </c>
      <c r="F168" s="124">
        <v>6</v>
      </c>
      <c r="G168" s="7"/>
      <c r="H168" s="63">
        <f>ROUND(G168*F168,2)</f>
        <v>0</v>
      </c>
    </row>
    <row r="169" spans="1:8" ht="36" customHeight="1">
      <c r="A169" s="68" t="s">
        <v>357</v>
      </c>
      <c r="B169" s="61" t="s">
        <v>422</v>
      </c>
      <c r="C169" s="5" t="s">
        <v>358</v>
      </c>
      <c r="D169" s="65" t="s">
        <v>171</v>
      </c>
      <c r="E169" s="6" t="s">
        <v>47</v>
      </c>
      <c r="F169" s="124">
        <v>6</v>
      </c>
      <c r="G169" s="7"/>
      <c r="H169" s="63">
        <f>ROUND(G169*F169,2)</f>
        <v>0</v>
      </c>
    </row>
    <row r="170" spans="1:8" ht="36" customHeight="1">
      <c r="A170" s="17"/>
      <c r="B170" s="61" t="s">
        <v>424</v>
      </c>
      <c r="C170" s="16" t="s">
        <v>296</v>
      </c>
      <c r="D170" s="65" t="s">
        <v>171</v>
      </c>
      <c r="E170" s="6"/>
      <c r="F170" s="15"/>
      <c r="G170" s="8"/>
      <c r="H170" s="64"/>
    </row>
    <row r="171" spans="1:8" ht="36" customHeight="1">
      <c r="A171" s="17"/>
      <c r="B171" s="62" t="s">
        <v>41</v>
      </c>
      <c r="C171" s="16" t="s">
        <v>297</v>
      </c>
      <c r="D171" s="65"/>
      <c r="E171" s="6" t="s">
        <v>47</v>
      </c>
      <c r="F171" s="124">
        <v>1</v>
      </c>
      <c r="G171" s="7"/>
      <c r="H171" s="63">
        <f>ROUND(G171*F171,2)</f>
        <v>0</v>
      </c>
    </row>
    <row r="172" spans="1:8" ht="36" customHeight="1">
      <c r="A172" s="37"/>
      <c r="B172" s="31"/>
      <c r="C172" s="25" t="s">
        <v>24</v>
      </c>
      <c r="D172" s="19"/>
      <c r="E172" s="30"/>
      <c r="F172" s="18"/>
      <c r="G172" s="8"/>
      <c r="H172" s="72"/>
    </row>
    <row r="173" spans="1:8" ht="36" customHeight="1">
      <c r="A173" s="68" t="s">
        <v>66</v>
      </c>
      <c r="B173" s="61" t="s">
        <v>426</v>
      </c>
      <c r="C173" s="5" t="s">
        <v>98</v>
      </c>
      <c r="D173" s="65" t="s">
        <v>191</v>
      </c>
      <c r="E173" s="6" t="s">
        <v>47</v>
      </c>
      <c r="F173" s="20">
        <v>7</v>
      </c>
      <c r="G173" s="74"/>
      <c r="H173" s="72">
        <f>ROUND(G173*F173,2)</f>
        <v>0</v>
      </c>
    </row>
    <row r="174" spans="1:8" ht="36" customHeight="1">
      <c r="A174" s="68" t="s">
        <v>77</v>
      </c>
      <c r="B174" s="61" t="s">
        <v>427</v>
      </c>
      <c r="C174" s="5" t="s">
        <v>99</v>
      </c>
      <c r="D174" s="65" t="s">
        <v>171</v>
      </c>
      <c r="E174" s="6"/>
      <c r="F174" s="18"/>
      <c r="G174" s="8"/>
      <c r="H174" s="72"/>
    </row>
    <row r="175" spans="1:8" ht="36" customHeight="1">
      <c r="A175" s="68" t="s">
        <v>100</v>
      </c>
      <c r="B175" s="62" t="s">
        <v>41</v>
      </c>
      <c r="C175" s="5" t="s">
        <v>193</v>
      </c>
      <c r="D175" s="65"/>
      <c r="E175" s="6" t="s">
        <v>78</v>
      </c>
      <c r="F175" s="70">
        <v>1</v>
      </c>
      <c r="G175" s="75"/>
      <c r="H175" s="72">
        <f>ROUND(G175*F175,2)</f>
        <v>0</v>
      </c>
    </row>
    <row r="176" spans="1:8" ht="36" customHeight="1">
      <c r="A176" s="68" t="s">
        <v>419</v>
      </c>
      <c r="B176" s="62" t="s">
        <v>48</v>
      </c>
      <c r="C176" s="5" t="s">
        <v>420</v>
      </c>
      <c r="D176" s="65"/>
      <c r="E176" s="6" t="s">
        <v>78</v>
      </c>
      <c r="F176" s="70">
        <v>1</v>
      </c>
      <c r="G176" s="74"/>
      <c r="H176" s="72">
        <f>ROUND(G176*F176,2)</f>
        <v>0</v>
      </c>
    </row>
    <row r="177" spans="1:8" ht="36" customHeight="1">
      <c r="A177" s="68" t="s">
        <v>67</v>
      </c>
      <c r="B177" s="61" t="s">
        <v>428</v>
      </c>
      <c r="C177" s="5" t="s">
        <v>101</v>
      </c>
      <c r="D177" s="65" t="s">
        <v>191</v>
      </c>
      <c r="E177" s="6"/>
      <c r="F177" s="18"/>
      <c r="G177" s="8"/>
      <c r="H177" s="72"/>
    </row>
    <row r="178" spans="1:8" ht="36" customHeight="1">
      <c r="A178" s="68" t="s">
        <v>68</v>
      </c>
      <c r="B178" s="62" t="s">
        <v>41</v>
      </c>
      <c r="C178" s="5" t="s">
        <v>195</v>
      </c>
      <c r="D178" s="65"/>
      <c r="E178" s="6" t="s">
        <v>47</v>
      </c>
      <c r="F178" s="20">
        <v>7</v>
      </c>
      <c r="G178" s="75"/>
      <c r="H178" s="72">
        <f aca="true" t="shared" si="4" ref="H178:H184">ROUND(G178*F178,2)</f>
        <v>0</v>
      </c>
    </row>
    <row r="179" spans="1:8" ht="36" customHeight="1">
      <c r="A179" s="68"/>
      <c r="B179" s="61" t="s">
        <v>429</v>
      </c>
      <c r="C179" s="5" t="s">
        <v>423</v>
      </c>
      <c r="D179" s="65" t="s">
        <v>171</v>
      </c>
      <c r="E179" s="6" t="s">
        <v>78</v>
      </c>
      <c r="F179" s="70">
        <v>1</v>
      </c>
      <c r="G179" s="75"/>
      <c r="H179" s="72">
        <f t="shared" si="4"/>
        <v>0</v>
      </c>
    </row>
    <row r="180" spans="1:8" ht="36" customHeight="1">
      <c r="A180" s="68"/>
      <c r="B180" s="61" t="s">
        <v>431</v>
      </c>
      <c r="C180" s="5" t="s">
        <v>425</v>
      </c>
      <c r="D180" s="65" t="s">
        <v>171</v>
      </c>
      <c r="E180" s="6" t="s">
        <v>47</v>
      </c>
      <c r="F180" s="20">
        <v>3</v>
      </c>
      <c r="G180" s="74"/>
      <c r="H180" s="73">
        <f t="shared" si="4"/>
        <v>0</v>
      </c>
    </row>
    <row r="181" spans="1:8" ht="36" customHeight="1">
      <c r="A181" s="68" t="s">
        <v>79</v>
      </c>
      <c r="B181" s="61" t="s">
        <v>433</v>
      </c>
      <c r="C181" s="5" t="s">
        <v>102</v>
      </c>
      <c r="D181" s="65" t="s">
        <v>191</v>
      </c>
      <c r="E181" s="6" t="s">
        <v>47</v>
      </c>
      <c r="F181" s="20">
        <v>6</v>
      </c>
      <c r="G181" s="74"/>
      <c r="H181" s="72">
        <f>ROUND(G181*F181,2)</f>
        <v>0</v>
      </c>
    </row>
    <row r="182" spans="1:8" ht="36" customHeight="1">
      <c r="A182" s="68" t="s">
        <v>80</v>
      </c>
      <c r="B182" s="61" t="s">
        <v>461</v>
      </c>
      <c r="C182" s="5" t="s">
        <v>103</v>
      </c>
      <c r="D182" s="65" t="s">
        <v>191</v>
      </c>
      <c r="E182" s="6" t="s">
        <v>47</v>
      </c>
      <c r="F182" s="20">
        <v>2</v>
      </c>
      <c r="G182" s="74"/>
      <c r="H182" s="72">
        <f t="shared" si="4"/>
        <v>0</v>
      </c>
    </row>
    <row r="183" spans="1:8" ht="36" customHeight="1">
      <c r="A183" s="68" t="s">
        <v>81</v>
      </c>
      <c r="B183" s="61" t="s">
        <v>462</v>
      </c>
      <c r="C183" s="5" t="s">
        <v>104</v>
      </c>
      <c r="D183" s="65" t="s">
        <v>191</v>
      </c>
      <c r="E183" s="6" t="s">
        <v>47</v>
      </c>
      <c r="F183" s="20">
        <v>50</v>
      </c>
      <c r="G183" s="75"/>
      <c r="H183" s="72">
        <f t="shared" si="4"/>
        <v>0</v>
      </c>
    </row>
    <row r="184" spans="1:8" ht="36" customHeight="1">
      <c r="A184" s="68" t="s">
        <v>430</v>
      </c>
      <c r="B184" s="61" t="s">
        <v>463</v>
      </c>
      <c r="C184" s="5" t="s">
        <v>432</v>
      </c>
      <c r="D184" s="65" t="s">
        <v>191</v>
      </c>
      <c r="E184" s="6" t="s">
        <v>47</v>
      </c>
      <c r="F184" s="20">
        <v>10</v>
      </c>
      <c r="G184" s="74"/>
      <c r="H184" s="72">
        <f t="shared" si="4"/>
        <v>0</v>
      </c>
    </row>
    <row r="185" spans="1:8" ht="36" customHeight="1">
      <c r="A185" s="37"/>
      <c r="B185" s="39"/>
      <c r="C185" s="25" t="s">
        <v>25</v>
      </c>
      <c r="D185" s="19"/>
      <c r="E185" s="26"/>
      <c r="F185" s="18"/>
      <c r="G185" s="8"/>
      <c r="H185" s="72"/>
    </row>
    <row r="186" spans="1:8" ht="36" customHeight="1">
      <c r="A186" s="69" t="s">
        <v>69</v>
      </c>
      <c r="B186" s="61" t="s">
        <v>464</v>
      </c>
      <c r="C186" s="5" t="s">
        <v>70</v>
      </c>
      <c r="D186" s="65" t="s">
        <v>200</v>
      </c>
      <c r="E186" s="6"/>
      <c r="F186" s="18"/>
      <c r="G186" s="8"/>
      <c r="H186" s="72"/>
    </row>
    <row r="187" spans="1:8" ht="36" customHeight="1">
      <c r="A187" s="69" t="s">
        <v>201</v>
      </c>
      <c r="B187" s="62" t="s">
        <v>41</v>
      </c>
      <c r="C187" s="5" t="s">
        <v>202</v>
      </c>
      <c r="D187" s="65"/>
      <c r="E187" s="6" t="s">
        <v>40</v>
      </c>
      <c r="F187" s="18">
        <v>160</v>
      </c>
      <c r="G187" s="74"/>
      <c r="H187" s="72">
        <f>ROUND(G187*F187,2)</f>
        <v>0</v>
      </c>
    </row>
    <row r="188" spans="1:8" ht="36" customHeight="1">
      <c r="A188" s="69" t="s">
        <v>71</v>
      </c>
      <c r="B188" s="62" t="s">
        <v>48</v>
      </c>
      <c r="C188" s="5" t="s">
        <v>203</v>
      </c>
      <c r="D188" s="65"/>
      <c r="E188" s="6" t="s">
        <v>40</v>
      </c>
      <c r="F188" s="18">
        <v>3115</v>
      </c>
      <c r="G188" s="75"/>
      <c r="H188" s="72">
        <f>ROUND(G188*F188,2)</f>
        <v>0</v>
      </c>
    </row>
    <row r="189" spans="1:8" s="119" customFormat="1" ht="36" customHeight="1" thickBot="1">
      <c r="A189" s="38"/>
      <c r="B189" s="32" t="s">
        <v>13</v>
      </c>
      <c r="C189" s="160" t="str">
        <f>C96</f>
        <v>LORETTE AVENUE - STAFFORD ST TO ARBUTHNOT ST -  ASPAHLT REHABILITATION</v>
      </c>
      <c r="D189" s="165"/>
      <c r="E189" s="165"/>
      <c r="F189" s="166"/>
      <c r="G189" s="38" t="s">
        <v>17</v>
      </c>
      <c r="H189" s="38">
        <f>SUM(H96:H188)</f>
        <v>0</v>
      </c>
    </row>
    <row r="190" spans="1:8" s="119" customFormat="1" ht="36" customHeight="1" thickTop="1">
      <c r="A190" s="35"/>
      <c r="B190" s="34" t="s">
        <v>14</v>
      </c>
      <c r="C190" s="183" t="s">
        <v>465</v>
      </c>
      <c r="D190" s="184"/>
      <c r="E190" s="184"/>
      <c r="F190" s="185"/>
      <c r="G190" s="36"/>
      <c r="H190" s="36" t="s">
        <v>2</v>
      </c>
    </row>
    <row r="191" spans="1:8" s="119" customFormat="1" ht="36" customHeight="1">
      <c r="A191" s="37"/>
      <c r="B191" s="22"/>
      <c r="C191" s="23" t="s">
        <v>19</v>
      </c>
      <c r="D191" s="19"/>
      <c r="E191" s="21" t="s">
        <v>2</v>
      </c>
      <c r="F191" s="135" t="s">
        <v>2</v>
      </c>
      <c r="G191" s="24" t="s">
        <v>2</v>
      </c>
      <c r="H191" s="24"/>
    </row>
    <row r="192" spans="1:8" s="119" customFormat="1" ht="36" customHeight="1">
      <c r="A192" s="68" t="s">
        <v>123</v>
      </c>
      <c r="B192" s="61" t="s">
        <v>82</v>
      </c>
      <c r="C192" s="5" t="s">
        <v>124</v>
      </c>
      <c r="D192" s="3" t="s">
        <v>264</v>
      </c>
      <c r="E192" s="6" t="s">
        <v>38</v>
      </c>
      <c r="F192" s="124">
        <v>570</v>
      </c>
      <c r="G192" s="7"/>
      <c r="H192" s="63">
        <f>ROUND(G192*F192,2)</f>
        <v>0</v>
      </c>
    </row>
    <row r="193" spans="1:8" s="119" customFormat="1" ht="36" customHeight="1">
      <c r="A193" s="67" t="s">
        <v>125</v>
      </c>
      <c r="B193" s="61" t="s">
        <v>85</v>
      </c>
      <c r="C193" s="5" t="s">
        <v>126</v>
      </c>
      <c r="D193" s="3" t="s">
        <v>264</v>
      </c>
      <c r="E193" s="6" t="s">
        <v>40</v>
      </c>
      <c r="F193" s="124">
        <v>820</v>
      </c>
      <c r="G193" s="7"/>
      <c r="H193" s="63">
        <f>ROUND(G193*F193,2)</f>
        <v>0</v>
      </c>
    </row>
    <row r="194" spans="1:8" s="119" customFormat="1" ht="36" customHeight="1">
      <c r="A194" s="67" t="s">
        <v>127</v>
      </c>
      <c r="B194" s="61" t="s">
        <v>88</v>
      </c>
      <c r="C194" s="5" t="s">
        <v>129</v>
      </c>
      <c r="D194" s="3" t="s">
        <v>264</v>
      </c>
      <c r="E194" s="6"/>
      <c r="F194" s="18"/>
      <c r="G194" s="8"/>
      <c r="H194" s="63"/>
    </row>
    <row r="195" spans="1:8" s="119" customFormat="1" ht="36" customHeight="1">
      <c r="A195" s="67" t="s">
        <v>206</v>
      </c>
      <c r="B195" s="62" t="s">
        <v>41</v>
      </c>
      <c r="C195" s="5" t="s">
        <v>207</v>
      </c>
      <c r="D195" s="65" t="s">
        <v>2</v>
      </c>
      <c r="E195" s="6" t="s">
        <v>42</v>
      </c>
      <c r="F195" s="124">
        <v>305</v>
      </c>
      <c r="G195" s="7"/>
      <c r="H195" s="63">
        <f aca="true" t="shared" si="5" ref="H195:H200">ROUND(G195*F195,2)</f>
        <v>0</v>
      </c>
    </row>
    <row r="196" spans="1:8" s="119" customFormat="1" ht="36" customHeight="1">
      <c r="A196" s="68" t="s">
        <v>265</v>
      </c>
      <c r="B196" s="62" t="s">
        <v>48</v>
      </c>
      <c r="C196" s="5" t="s">
        <v>130</v>
      </c>
      <c r="D196" s="65" t="s">
        <v>2</v>
      </c>
      <c r="E196" s="6" t="s">
        <v>42</v>
      </c>
      <c r="F196" s="124">
        <v>610</v>
      </c>
      <c r="G196" s="7"/>
      <c r="H196" s="63">
        <f t="shared" si="5"/>
        <v>0</v>
      </c>
    </row>
    <row r="197" spans="1:8" s="119" customFormat="1" ht="36" customHeight="1">
      <c r="A197" s="67" t="s">
        <v>43</v>
      </c>
      <c r="B197" s="61" t="s">
        <v>89</v>
      </c>
      <c r="C197" s="5" t="s">
        <v>44</v>
      </c>
      <c r="D197" s="3" t="s">
        <v>264</v>
      </c>
      <c r="E197" s="6" t="s">
        <v>38</v>
      </c>
      <c r="F197" s="124">
        <v>70</v>
      </c>
      <c r="G197" s="7"/>
      <c r="H197" s="63">
        <f t="shared" si="5"/>
        <v>0</v>
      </c>
    </row>
    <row r="198" spans="1:8" s="119" customFormat="1" ht="36" customHeight="1">
      <c r="A198" s="68" t="s">
        <v>45</v>
      </c>
      <c r="B198" s="61" t="s">
        <v>208</v>
      </c>
      <c r="C198" s="5" t="s">
        <v>46</v>
      </c>
      <c r="D198" s="3" t="s">
        <v>264</v>
      </c>
      <c r="E198" s="6" t="s">
        <v>40</v>
      </c>
      <c r="F198" s="124">
        <v>990</v>
      </c>
      <c r="G198" s="7"/>
      <c r="H198" s="63">
        <f t="shared" si="5"/>
        <v>0</v>
      </c>
    </row>
    <row r="199" spans="1:8" s="119" customFormat="1" ht="36" customHeight="1">
      <c r="A199" s="67" t="s">
        <v>266</v>
      </c>
      <c r="B199" s="61" t="s">
        <v>209</v>
      </c>
      <c r="C199" s="5" t="s">
        <v>267</v>
      </c>
      <c r="D199" s="3" t="s">
        <v>264</v>
      </c>
      <c r="E199" s="6" t="s">
        <v>38</v>
      </c>
      <c r="F199" s="124">
        <v>40</v>
      </c>
      <c r="G199" s="7"/>
      <c r="H199" s="63">
        <f t="shared" si="5"/>
        <v>0</v>
      </c>
    </row>
    <row r="200" spans="1:8" s="119" customFormat="1" ht="36" customHeight="1">
      <c r="A200" s="67" t="s">
        <v>133</v>
      </c>
      <c r="B200" s="61" t="s">
        <v>210</v>
      </c>
      <c r="C200" s="5" t="s">
        <v>135</v>
      </c>
      <c r="D200" s="65" t="s">
        <v>136</v>
      </c>
      <c r="E200" s="6" t="s">
        <v>40</v>
      </c>
      <c r="F200" s="124">
        <v>810</v>
      </c>
      <c r="G200" s="7"/>
      <c r="H200" s="63">
        <f t="shared" si="5"/>
        <v>0</v>
      </c>
    </row>
    <row r="201" spans="1:8" s="119" customFormat="1" ht="36" customHeight="1">
      <c r="A201" s="67" t="s">
        <v>137</v>
      </c>
      <c r="B201" s="61" t="s">
        <v>211</v>
      </c>
      <c r="C201" s="5" t="s">
        <v>139</v>
      </c>
      <c r="D201" s="65" t="s">
        <v>140</v>
      </c>
      <c r="E201" s="6" t="s">
        <v>40</v>
      </c>
      <c r="F201" s="124">
        <v>90</v>
      </c>
      <c r="G201" s="7"/>
      <c r="H201" s="63">
        <f>ROUND(G201*F201,2)</f>
        <v>0</v>
      </c>
    </row>
    <row r="202" spans="1:8" s="119" customFormat="1" ht="36" customHeight="1">
      <c r="A202" s="37"/>
      <c r="B202" s="22"/>
      <c r="C202" s="25" t="s">
        <v>20</v>
      </c>
      <c r="D202" s="19"/>
      <c r="E202" s="26"/>
      <c r="F202" s="136"/>
      <c r="G202" s="24"/>
      <c r="H202" s="24"/>
    </row>
    <row r="203" spans="1:8" s="119" customFormat="1" ht="36" customHeight="1">
      <c r="A203" s="69" t="s">
        <v>72</v>
      </c>
      <c r="B203" s="61" t="s">
        <v>212</v>
      </c>
      <c r="C203" s="5" t="s">
        <v>73</v>
      </c>
      <c r="D203" s="3" t="s">
        <v>264</v>
      </c>
      <c r="E203" s="6"/>
      <c r="F203" s="18"/>
      <c r="G203" s="8"/>
      <c r="H203" s="63"/>
    </row>
    <row r="204" spans="1:8" s="119" customFormat="1" ht="36" customHeight="1">
      <c r="A204" s="69" t="s">
        <v>74</v>
      </c>
      <c r="B204" s="62" t="s">
        <v>41</v>
      </c>
      <c r="C204" s="5" t="s">
        <v>75</v>
      </c>
      <c r="D204" s="65" t="s">
        <v>2</v>
      </c>
      <c r="E204" s="6" t="s">
        <v>40</v>
      </c>
      <c r="F204" s="124">
        <v>700</v>
      </c>
      <c r="G204" s="7"/>
      <c r="H204" s="63">
        <f>ROUND(G204*F204,2)</f>
        <v>0</v>
      </c>
    </row>
    <row r="205" spans="1:8" s="119" customFormat="1" ht="36" customHeight="1">
      <c r="A205" s="69" t="s">
        <v>50</v>
      </c>
      <c r="B205" s="61" t="s">
        <v>214</v>
      </c>
      <c r="C205" s="5" t="s">
        <v>51</v>
      </c>
      <c r="D205" s="65" t="s">
        <v>268</v>
      </c>
      <c r="E205" s="6"/>
      <c r="F205" s="18"/>
      <c r="G205" s="8"/>
      <c r="H205" s="63"/>
    </row>
    <row r="206" spans="1:8" s="119" customFormat="1" ht="36" customHeight="1">
      <c r="A206" s="69" t="s">
        <v>52</v>
      </c>
      <c r="B206" s="62" t="s">
        <v>41</v>
      </c>
      <c r="C206" s="5" t="s">
        <v>53</v>
      </c>
      <c r="D206" s="65" t="s">
        <v>2</v>
      </c>
      <c r="E206" s="6" t="s">
        <v>47</v>
      </c>
      <c r="F206" s="124">
        <v>80</v>
      </c>
      <c r="G206" s="7"/>
      <c r="H206" s="63">
        <f>ROUND(G206*F206,2)</f>
        <v>0</v>
      </c>
    </row>
    <row r="207" spans="1:8" s="119" customFormat="1" ht="36" customHeight="1">
      <c r="A207" s="69" t="s">
        <v>54</v>
      </c>
      <c r="B207" s="61" t="s">
        <v>215</v>
      </c>
      <c r="C207" s="5" t="s">
        <v>55</v>
      </c>
      <c r="D207" s="65" t="s">
        <v>268</v>
      </c>
      <c r="E207" s="6"/>
      <c r="F207" s="18"/>
      <c r="G207" s="8"/>
      <c r="H207" s="63"/>
    </row>
    <row r="208" spans="1:8" s="119" customFormat="1" ht="36" customHeight="1">
      <c r="A208" s="120" t="s">
        <v>269</v>
      </c>
      <c r="B208" s="27" t="s">
        <v>41</v>
      </c>
      <c r="C208" s="28" t="s">
        <v>270</v>
      </c>
      <c r="D208" s="27" t="s">
        <v>2</v>
      </c>
      <c r="E208" s="27" t="s">
        <v>47</v>
      </c>
      <c r="F208" s="124">
        <v>12</v>
      </c>
      <c r="G208" s="7"/>
      <c r="H208" s="63">
        <f>ROUND(G208*F208,2)</f>
        <v>0</v>
      </c>
    </row>
    <row r="209" spans="1:8" s="119" customFormat="1" ht="36" customHeight="1">
      <c r="A209" s="69" t="s">
        <v>56</v>
      </c>
      <c r="B209" s="62" t="s">
        <v>48</v>
      </c>
      <c r="C209" s="5" t="s">
        <v>57</v>
      </c>
      <c r="D209" s="65" t="s">
        <v>2</v>
      </c>
      <c r="E209" s="6" t="s">
        <v>47</v>
      </c>
      <c r="F209" s="124">
        <v>10</v>
      </c>
      <c r="G209" s="7"/>
      <c r="H209" s="63">
        <f>ROUND(G209*F209,2)</f>
        <v>0</v>
      </c>
    </row>
    <row r="210" spans="1:8" s="119" customFormat="1" ht="36" customHeight="1">
      <c r="A210" s="69" t="s">
        <v>338</v>
      </c>
      <c r="B210" s="61" t="s">
        <v>216</v>
      </c>
      <c r="C210" s="5" t="s">
        <v>339</v>
      </c>
      <c r="D210" s="65" t="s">
        <v>145</v>
      </c>
      <c r="E210" s="13"/>
      <c r="F210" s="18"/>
      <c r="G210" s="8"/>
      <c r="H210" s="63"/>
    </row>
    <row r="211" spans="1:8" s="119" customFormat="1" ht="36" customHeight="1">
      <c r="A211" s="69" t="s">
        <v>340</v>
      </c>
      <c r="B211" s="62" t="s">
        <v>348</v>
      </c>
      <c r="C211" s="5" t="s">
        <v>146</v>
      </c>
      <c r="D211" s="65" t="s">
        <v>341</v>
      </c>
      <c r="E211" s="13"/>
      <c r="F211" s="18"/>
      <c r="G211" s="8"/>
      <c r="H211" s="63"/>
    </row>
    <row r="212" spans="1:8" s="119" customFormat="1" ht="36" customHeight="1">
      <c r="A212" s="69" t="s">
        <v>342</v>
      </c>
      <c r="B212" s="11" t="s">
        <v>147</v>
      </c>
      <c r="C212" s="5" t="s">
        <v>343</v>
      </c>
      <c r="D212" s="65"/>
      <c r="E212" s="13" t="s">
        <v>40</v>
      </c>
      <c r="F212" s="124">
        <v>5</v>
      </c>
      <c r="G212" s="7"/>
      <c r="H212" s="63">
        <f>ROUND(G212*F212,2)</f>
        <v>0</v>
      </c>
    </row>
    <row r="213" spans="1:8" s="119" customFormat="1" ht="36" customHeight="1">
      <c r="A213" s="69" t="s">
        <v>344</v>
      </c>
      <c r="B213" s="11" t="s">
        <v>148</v>
      </c>
      <c r="C213" s="5" t="s">
        <v>345</v>
      </c>
      <c r="D213" s="65"/>
      <c r="E213" s="13" t="s">
        <v>40</v>
      </c>
      <c r="F213" s="124">
        <v>10</v>
      </c>
      <c r="G213" s="7"/>
      <c r="H213" s="63">
        <f>ROUND(G213*F213,2)</f>
        <v>0</v>
      </c>
    </row>
    <row r="214" spans="1:8" s="119" customFormat="1" ht="36" customHeight="1">
      <c r="A214" s="69" t="s">
        <v>346</v>
      </c>
      <c r="B214" s="11" t="s">
        <v>149</v>
      </c>
      <c r="C214" s="5" t="s">
        <v>347</v>
      </c>
      <c r="D214" s="65" t="s">
        <v>2</v>
      </c>
      <c r="E214" s="13" t="s">
        <v>40</v>
      </c>
      <c r="F214" s="124">
        <v>130</v>
      </c>
      <c r="G214" s="7"/>
      <c r="H214" s="63">
        <f>ROUND(G214*F214,2)</f>
        <v>0</v>
      </c>
    </row>
    <row r="215" spans="1:8" s="119" customFormat="1" ht="36" customHeight="1">
      <c r="A215" s="69" t="s">
        <v>436</v>
      </c>
      <c r="B215" s="61" t="s">
        <v>217</v>
      </c>
      <c r="C215" s="5" t="s">
        <v>471</v>
      </c>
      <c r="D215" s="65" t="s">
        <v>145</v>
      </c>
      <c r="E215" s="6" t="s">
        <v>40</v>
      </c>
      <c r="F215" s="124">
        <v>7</v>
      </c>
      <c r="G215" s="7"/>
      <c r="H215" s="63">
        <f>ROUND(G215*F215,2)</f>
        <v>0</v>
      </c>
    </row>
    <row r="216" spans="1:8" s="119" customFormat="1" ht="36" customHeight="1">
      <c r="A216" s="69" t="s">
        <v>438</v>
      </c>
      <c r="B216" s="61" t="s">
        <v>218</v>
      </c>
      <c r="C216" s="5" t="s">
        <v>472</v>
      </c>
      <c r="D216" s="65" t="s">
        <v>145</v>
      </c>
      <c r="E216" s="6" t="s">
        <v>40</v>
      </c>
      <c r="F216" s="124">
        <v>2</v>
      </c>
      <c r="G216" s="7"/>
      <c r="H216" s="63">
        <f>ROUND(G216*F216,2)</f>
        <v>0</v>
      </c>
    </row>
    <row r="217" spans="1:8" s="119" customFormat="1" ht="36" customHeight="1">
      <c r="A217" s="69" t="s">
        <v>271</v>
      </c>
      <c r="B217" s="61" t="s">
        <v>219</v>
      </c>
      <c r="C217" s="5" t="s">
        <v>272</v>
      </c>
      <c r="D217" s="65" t="s">
        <v>273</v>
      </c>
      <c r="E217" s="10"/>
      <c r="F217" s="18"/>
      <c r="G217" s="8"/>
      <c r="H217" s="63"/>
    </row>
    <row r="218" spans="1:8" s="119" customFormat="1" ht="36" customHeight="1">
      <c r="A218" s="69" t="s">
        <v>274</v>
      </c>
      <c r="B218" s="62" t="s">
        <v>41</v>
      </c>
      <c r="C218" s="5" t="s">
        <v>76</v>
      </c>
      <c r="D218" s="65"/>
      <c r="E218" s="6"/>
      <c r="F218" s="18"/>
      <c r="G218" s="8"/>
      <c r="H218" s="63"/>
    </row>
    <row r="219" spans="1:8" s="119" customFormat="1" ht="36" customHeight="1">
      <c r="A219" s="69" t="s">
        <v>275</v>
      </c>
      <c r="B219" s="11" t="s">
        <v>147</v>
      </c>
      <c r="C219" s="5" t="s">
        <v>165</v>
      </c>
      <c r="D219" s="65"/>
      <c r="E219" s="6" t="s">
        <v>42</v>
      </c>
      <c r="F219" s="124">
        <v>12</v>
      </c>
      <c r="G219" s="7"/>
      <c r="H219" s="63">
        <f>ROUND(G219*F219,2)</f>
        <v>0</v>
      </c>
    </row>
    <row r="220" spans="1:8" s="119" customFormat="1" ht="36" customHeight="1">
      <c r="A220" s="69" t="s">
        <v>154</v>
      </c>
      <c r="B220" s="61" t="s">
        <v>220</v>
      </c>
      <c r="C220" s="5" t="s">
        <v>156</v>
      </c>
      <c r="D220" s="65" t="s">
        <v>301</v>
      </c>
      <c r="E220" s="6"/>
      <c r="F220" s="18"/>
      <c r="G220" s="8"/>
      <c r="H220" s="63"/>
    </row>
    <row r="221" spans="1:8" s="119" customFormat="1" ht="36" customHeight="1">
      <c r="A221" s="69" t="s">
        <v>157</v>
      </c>
      <c r="B221" s="62" t="s">
        <v>41</v>
      </c>
      <c r="C221" s="5" t="s">
        <v>302</v>
      </c>
      <c r="D221" s="65" t="s">
        <v>2</v>
      </c>
      <c r="E221" s="6" t="s">
        <v>40</v>
      </c>
      <c r="F221" s="124">
        <v>80</v>
      </c>
      <c r="G221" s="7"/>
      <c r="H221" s="63">
        <f>ROUND(G221*F221,2)</f>
        <v>0</v>
      </c>
    </row>
    <row r="222" spans="1:8" s="119" customFormat="1" ht="36" customHeight="1">
      <c r="A222" s="122"/>
      <c r="B222" s="62"/>
      <c r="C222" s="60" t="s">
        <v>21</v>
      </c>
      <c r="D222" s="12"/>
      <c r="E222" s="6"/>
      <c r="F222" s="20"/>
      <c r="G222" s="8"/>
      <c r="H222" s="63"/>
    </row>
    <row r="223" spans="1:8" s="119" customFormat="1" ht="36" customHeight="1">
      <c r="A223" s="68" t="s">
        <v>59</v>
      </c>
      <c r="B223" s="61" t="s">
        <v>221</v>
      </c>
      <c r="C223" s="5" t="s">
        <v>60</v>
      </c>
      <c r="D223" s="65" t="s">
        <v>277</v>
      </c>
      <c r="E223" s="6"/>
      <c r="F223" s="20"/>
      <c r="G223" s="8"/>
      <c r="H223" s="64"/>
    </row>
    <row r="224" spans="1:8" s="119" customFormat="1" ht="36" customHeight="1">
      <c r="A224" s="68" t="s">
        <v>467</v>
      </c>
      <c r="B224" s="62" t="s">
        <v>41</v>
      </c>
      <c r="C224" s="5" t="s">
        <v>466</v>
      </c>
      <c r="D224" s="65" t="s">
        <v>2</v>
      </c>
      <c r="E224" s="6" t="s">
        <v>40</v>
      </c>
      <c r="F224" s="124">
        <v>340</v>
      </c>
      <c r="G224" s="7"/>
      <c r="H224" s="63">
        <f>ROUND(G224*F224,2)</f>
        <v>0</v>
      </c>
    </row>
    <row r="225" spans="1:8" s="119" customFormat="1" ht="36" customHeight="1">
      <c r="A225" s="68" t="s">
        <v>84</v>
      </c>
      <c r="B225" s="61" t="s">
        <v>222</v>
      </c>
      <c r="C225" s="5" t="s">
        <v>86</v>
      </c>
      <c r="D225" s="65" t="s">
        <v>277</v>
      </c>
      <c r="E225" s="6"/>
      <c r="F225" s="20"/>
      <c r="G225" s="8"/>
      <c r="H225" s="64"/>
    </row>
    <row r="226" spans="1:8" s="119" customFormat="1" ht="36" customHeight="1">
      <c r="A226" s="68" t="s">
        <v>328</v>
      </c>
      <c r="B226" s="62" t="s">
        <v>41</v>
      </c>
      <c r="C226" s="5" t="s">
        <v>329</v>
      </c>
      <c r="D226" s="65"/>
      <c r="E226" s="6" t="s">
        <v>40</v>
      </c>
      <c r="F226" s="124">
        <v>340</v>
      </c>
      <c r="G226" s="7"/>
      <c r="H226" s="63">
        <f>ROUND(G226*F226,2)</f>
        <v>0</v>
      </c>
    </row>
    <row r="227" spans="1:8" s="119" customFormat="1" ht="36" customHeight="1">
      <c r="A227" s="68" t="s">
        <v>61</v>
      </c>
      <c r="B227" s="61" t="s">
        <v>223</v>
      </c>
      <c r="C227" s="5" t="s">
        <v>62</v>
      </c>
      <c r="D227" s="65" t="s">
        <v>277</v>
      </c>
      <c r="E227" s="6"/>
      <c r="F227" s="20"/>
      <c r="G227" s="8"/>
      <c r="H227" s="64"/>
    </row>
    <row r="228" spans="1:8" s="119" customFormat="1" ht="36" customHeight="1">
      <c r="A228" s="68" t="s">
        <v>330</v>
      </c>
      <c r="B228" s="62" t="s">
        <v>41</v>
      </c>
      <c r="C228" s="5" t="s">
        <v>333</v>
      </c>
      <c r="D228" s="65" t="s">
        <v>332</v>
      </c>
      <c r="E228" s="6" t="s">
        <v>58</v>
      </c>
      <c r="F228" s="124">
        <v>85</v>
      </c>
      <c r="G228" s="7"/>
      <c r="H228" s="63">
        <f>ROUND(G228*F228,2)</f>
        <v>0</v>
      </c>
    </row>
    <row r="229" spans="1:8" s="119" customFormat="1" ht="36" customHeight="1">
      <c r="A229" s="68" t="s">
        <v>204</v>
      </c>
      <c r="B229" s="62" t="s">
        <v>48</v>
      </c>
      <c r="C229" s="5" t="s">
        <v>205</v>
      </c>
      <c r="D229" s="65" t="s">
        <v>152</v>
      </c>
      <c r="E229" s="6" t="s">
        <v>58</v>
      </c>
      <c r="F229" s="124">
        <v>50</v>
      </c>
      <c r="G229" s="7"/>
      <c r="H229" s="63">
        <f>ROUND(G229*F229,2)</f>
        <v>0</v>
      </c>
    </row>
    <row r="230" spans="1:8" s="119" customFormat="1" ht="36" customHeight="1">
      <c r="A230" s="68" t="s">
        <v>63</v>
      </c>
      <c r="B230" s="62" t="s">
        <v>331</v>
      </c>
      <c r="C230" s="5" t="s">
        <v>162</v>
      </c>
      <c r="D230" s="65" t="s">
        <v>163</v>
      </c>
      <c r="E230" s="6" t="s">
        <v>58</v>
      </c>
      <c r="F230" s="124">
        <v>15</v>
      </c>
      <c r="G230" s="7"/>
      <c r="H230" s="63">
        <f>ROUND(G230*F230,2)</f>
        <v>0</v>
      </c>
    </row>
    <row r="231" spans="1:8" s="119" customFormat="1" ht="36" customHeight="1">
      <c r="A231" s="68" t="s">
        <v>258</v>
      </c>
      <c r="B231" s="61" t="s">
        <v>224</v>
      </c>
      <c r="C231" s="5" t="s">
        <v>259</v>
      </c>
      <c r="D231" s="65" t="s">
        <v>260</v>
      </c>
      <c r="E231" s="6" t="s">
        <v>40</v>
      </c>
      <c r="F231" s="124">
        <v>75</v>
      </c>
      <c r="G231" s="7"/>
      <c r="H231" s="63">
        <f>ROUND(G231*F231,2)</f>
        <v>0</v>
      </c>
    </row>
    <row r="232" spans="1:8" s="119" customFormat="1" ht="36" customHeight="1">
      <c r="A232" s="37"/>
      <c r="B232" s="29"/>
      <c r="C232" s="25" t="s">
        <v>22</v>
      </c>
      <c r="D232" s="19"/>
      <c r="E232" s="30"/>
      <c r="F232" s="135"/>
      <c r="G232" s="24"/>
      <c r="H232" s="24"/>
    </row>
    <row r="233" spans="1:8" s="119" customFormat="1" ht="36" customHeight="1">
      <c r="A233" s="68" t="s">
        <v>64</v>
      </c>
      <c r="B233" s="61" t="s">
        <v>225</v>
      </c>
      <c r="C233" s="5" t="s">
        <v>65</v>
      </c>
      <c r="D233" s="65" t="s">
        <v>167</v>
      </c>
      <c r="E233" s="6" t="s">
        <v>58</v>
      </c>
      <c r="F233" s="124">
        <v>50</v>
      </c>
      <c r="G233" s="7"/>
      <c r="H233" s="63">
        <f>ROUND(G233*F233,2)</f>
        <v>0</v>
      </c>
    </row>
    <row r="234" spans="1:8" s="119" customFormat="1" ht="36" customHeight="1">
      <c r="A234" s="37"/>
      <c r="B234" s="29"/>
      <c r="C234" s="25" t="s">
        <v>23</v>
      </c>
      <c r="D234" s="19"/>
      <c r="E234" s="30"/>
      <c r="F234" s="135"/>
      <c r="G234" s="24"/>
      <c r="H234" s="24"/>
    </row>
    <row r="235" spans="1:8" s="119" customFormat="1" ht="36" customHeight="1">
      <c r="A235" s="68" t="s">
        <v>168</v>
      </c>
      <c r="B235" s="61" t="s">
        <v>226</v>
      </c>
      <c r="C235" s="5" t="s">
        <v>170</v>
      </c>
      <c r="D235" s="65" t="s">
        <v>326</v>
      </c>
      <c r="E235" s="6"/>
      <c r="F235" s="20"/>
      <c r="G235" s="8"/>
      <c r="H235" s="64"/>
    </row>
    <row r="236" spans="1:8" s="119" customFormat="1" ht="36" customHeight="1">
      <c r="A236" s="68" t="s">
        <v>172</v>
      </c>
      <c r="B236" s="62" t="s">
        <v>41</v>
      </c>
      <c r="C236" s="5" t="s">
        <v>173</v>
      </c>
      <c r="D236" s="65"/>
      <c r="E236" s="6" t="s">
        <v>47</v>
      </c>
      <c r="F236" s="124">
        <v>2</v>
      </c>
      <c r="G236" s="7"/>
      <c r="H236" s="63">
        <f>ROUND(G236*F236,2)</f>
        <v>0</v>
      </c>
    </row>
    <row r="237" spans="1:8" s="119" customFormat="1" ht="36" customHeight="1">
      <c r="A237" s="68" t="s">
        <v>174</v>
      </c>
      <c r="B237" s="61" t="s">
        <v>227</v>
      </c>
      <c r="C237" s="5" t="s">
        <v>176</v>
      </c>
      <c r="D237" s="65" t="s">
        <v>171</v>
      </c>
      <c r="E237" s="6"/>
      <c r="F237" s="20"/>
      <c r="G237" s="8"/>
      <c r="H237" s="64"/>
    </row>
    <row r="238" spans="1:8" s="119" customFormat="1" ht="36" customHeight="1">
      <c r="A238" s="68" t="s">
        <v>177</v>
      </c>
      <c r="B238" s="62" t="s">
        <v>41</v>
      </c>
      <c r="C238" s="5" t="s">
        <v>280</v>
      </c>
      <c r="D238" s="65"/>
      <c r="E238" s="6"/>
      <c r="F238" s="20"/>
      <c r="G238" s="8"/>
      <c r="H238" s="64"/>
    </row>
    <row r="239" spans="1:8" s="119" customFormat="1" ht="36" customHeight="1">
      <c r="A239" s="68" t="s">
        <v>178</v>
      </c>
      <c r="B239" s="11" t="s">
        <v>147</v>
      </c>
      <c r="C239" s="5" t="s">
        <v>281</v>
      </c>
      <c r="D239" s="65"/>
      <c r="E239" s="6" t="s">
        <v>58</v>
      </c>
      <c r="F239" s="124">
        <v>3</v>
      </c>
      <c r="G239" s="7"/>
      <c r="H239" s="63">
        <f>ROUND(G239*F239,2)</f>
        <v>0</v>
      </c>
    </row>
    <row r="240" spans="1:8" s="119" customFormat="1" ht="36" customHeight="1">
      <c r="A240" s="68" t="s">
        <v>282</v>
      </c>
      <c r="B240" s="11" t="s">
        <v>148</v>
      </c>
      <c r="C240" s="5" t="s">
        <v>283</v>
      </c>
      <c r="D240" s="65"/>
      <c r="E240" s="6" t="s">
        <v>58</v>
      </c>
      <c r="F240" s="124">
        <v>7</v>
      </c>
      <c r="G240" s="7"/>
      <c r="H240" s="63">
        <f>ROUND(G240*F240,2)</f>
        <v>0</v>
      </c>
    </row>
    <row r="241" spans="1:8" s="119" customFormat="1" ht="36" customHeight="1">
      <c r="A241" s="68" t="s">
        <v>284</v>
      </c>
      <c r="B241" s="61" t="s">
        <v>228</v>
      </c>
      <c r="C241" s="5" t="s">
        <v>285</v>
      </c>
      <c r="D241" s="65" t="s">
        <v>171</v>
      </c>
      <c r="E241" s="6"/>
      <c r="F241" s="20"/>
      <c r="G241" s="8"/>
      <c r="H241" s="64"/>
    </row>
    <row r="242" spans="1:8" s="119" customFormat="1" ht="36" customHeight="1">
      <c r="A242" s="68" t="s">
        <v>286</v>
      </c>
      <c r="B242" s="62" t="s">
        <v>41</v>
      </c>
      <c r="C242" s="5" t="s">
        <v>231</v>
      </c>
      <c r="D242" s="65"/>
      <c r="E242" s="6"/>
      <c r="F242" s="20"/>
      <c r="G242" s="8"/>
      <c r="H242" s="64"/>
    </row>
    <row r="243" spans="1:8" s="119" customFormat="1" ht="36" customHeight="1">
      <c r="A243" s="68" t="s">
        <v>287</v>
      </c>
      <c r="B243" s="11" t="s">
        <v>147</v>
      </c>
      <c r="C243" s="5" t="s">
        <v>288</v>
      </c>
      <c r="D243" s="65"/>
      <c r="E243" s="6" t="s">
        <v>78</v>
      </c>
      <c r="F243" s="137">
        <v>4</v>
      </c>
      <c r="G243" s="7"/>
      <c r="H243" s="63">
        <f>ROUND(G243*F243,2)</f>
        <v>0</v>
      </c>
    </row>
    <row r="244" spans="1:8" s="119" customFormat="1" ht="36" customHeight="1">
      <c r="A244" s="68" t="s">
        <v>92</v>
      </c>
      <c r="B244" s="61" t="s">
        <v>229</v>
      </c>
      <c r="C244" s="16" t="s">
        <v>180</v>
      </c>
      <c r="D244" s="65" t="s">
        <v>171</v>
      </c>
      <c r="E244" s="6"/>
      <c r="F244" s="20"/>
      <c r="G244" s="8"/>
      <c r="H244" s="64"/>
    </row>
    <row r="245" spans="1:8" s="119" customFormat="1" ht="36" customHeight="1">
      <c r="A245" s="68" t="s">
        <v>94</v>
      </c>
      <c r="B245" s="62" t="s">
        <v>41</v>
      </c>
      <c r="C245" s="5" t="s">
        <v>95</v>
      </c>
      <c r="D245" s="65"/>
      <c r="E245" s="6" t="s">
        <v>47</v>
      </c>
      <c r="F245" s="124">
        <v>1</v>
      </c>
      <c r="G245" s="7"/>
      <c r="H245" s="63">
        <f>ROUND(G245*F245,2)</f>
        <v>0</v>
      </c>
    </row>
    <row r="246" spans="1:8" s="119" customFormat="1" ht="36" customHeight="1">
      <c r="A246" s="68" t="s">
        <v>96</v>
      </c>
      <c r="B246" s="62" t="s">
        <v>48</v>
      </c>
      <c r="C246" s="5" t="s">
        <v>97</v>
      </c>
      <c r="D246" s="65"/>
      <c r="E246" s="6" t="s">
        <v>47</v>
      </c>
      <c r="F246" s="124">
        <v>1</v>
      </c>
      <c r="G246" s="7"/>
      <c r="H246" s="63">
        <f>ROUND(G246*F246,2)</f>
        <v>0</v>
      </c>
    </row>
    <row r="247" spans="1:8" s="119" customFormat="1" ht="36" customHeight="1">
      <c r="A247" s="68" t="s">
        <v>181</v>
      </c>
      <c r="B247" s="61" t="s">
        <v>230</v>
      </c>
      <c r="C247" s="16" t="s">
        <v>183</v>
      </c>
      <c r="D247" s="65" t="s">
        <v>171</v>
      </c>
      <c r="E247" s="6"/>
      <c r="F247" s="20"/>
      <c r="G247" s="8"/>
      <c r="H247" s="64"/>
    </row>
    <row r="248" spans="1:8" s="119" customFormat="1" ht="36" customHeight="1">
      <c r="A248" s="68" t="s">
        <v>184</v>
      </c>
      <c r="B248" s="62" t="s">
        <v>41</v>
      </c>
      <c r="C248" s="16" t="s">
        <v>289</v>
      </c>
      <c r="D248" s="65"/>
      <c r="E248" s="6"/>
      <c r="F248" s="20"/>
      <c r="G248" s="8"/>
      <c r="H248" s="64"/>
    </row>
    <row r="249" spans="1:8" s="119" customFormat="1" ht="36" customHeight="1">
      <c r="A249" s="68" t="s">
        <v>290</v>
      </c>
      <c r="B249" s="11" t="s">
        <v>147</v>
      </c>
      <c r="C249" s="5" t="s">
        <v>434</v>
      </c>
      <c r="D249" s="65"/>
      <c r="E249" s="6" t="s">
        <v>47</v>
      </c>
      <c r="F249" s="124">
        <v>2</v>
      </c>
      <c r="G249" s="7"/>
      <c r="H249" s="63">
        <f>ROUND(G249*F249,2)</f>
        <v>0</v>
      </c>
    </row>
    <row r="250" spans="1:8" s="119" customFormat="1" ht="36" customHeight="1">
      <c r="A250" s="68" t="s">
        <v>291</v>
      </c>
      <c r="B250" s="61" t="s">
        <v>232</v>
      </c>
      <c r="C250" s="5" t="s">
        <v>292</v>
      </c>
      <c r="D250" s="65" t="s">
        <v>171</v>
      </c>
      <c r="E250" s="6" t="s">
        <v>47</v>
      </c>
      <c r="F250" s="124">
        <v>2</v>
      </c>
      <c r="G250" s="7"/>
      <c r="H250" s="63">
        <f>ROUND(G250*F250,2)</f>
        <v>0</v>
      </c>
    </row>
    <row r="251" spans="1:8" s="119" customFormat="1" ht="36" customHeight="1">
      <c r="A251" s="68"/>
      <c r="B251" s="61" t="s">
        <v>233</v>
      </c>
      <c r="C251" s="5" t="s">
        <v>295</v>
      </c>
      <c r="D251" s="65" t="s">
        <v>327</v>
      </c>
      <c r="E251" s="6" t="s">
        <v>58</v>
      </c>
      <c r="F251" s="124">
        <v>2</v>
      </c>
      <c r="G251" s="7"/>
      <c r="H251" s="63">
        <f>ROUND(G251*F251,2)</f>
        <v>0</v>
      </c>
    </row>
    <row r="252" spans="1:8" s="119" customFormat="1" ht="36" customHeight="1">
      <c r="A252" s="68" t="s">
        <v>357</v>
      </c>
      <c r="B252" s="61" t="s">
        <v>234</v>
      </c>
      <c r="C252" s="5" t="s">
        <v>358</v>
      </c>
      <c r="D252" s="65" t="s">
        <v>171</v>
      </c>
      <c r="E252" s="6" t="s">
        <v>47</v>
      </c>
      <c r="F252" s="124">
        <v>2</v>
      </c>
      <c r="G252" s="7"/>
      <c r="H252" s="63">
        <f>ROUND(G252*F252,2)</f>
        <v>0</v>
      </c>
    </row>
    <row r="253" spans="1:8" s="119" customFormat="1" ht="36" customHeight="1">
      <c r="A253" s="68" t="s">
        <v>187</v>
      </c>
      <c r="B253" s="61" t="s">
        <v>235</v>
      </c>
      <c r="C253" s="5" t="s">
        <v>188</v>
      </c>
      <c r="D253" s="65" t="s">
        <v>189</v>
      </c>
      <c r="E253" s="6" t="s">
        <v>58</v>
      </c>
      <c r="F253" s="124">
        <v>24</v>
      </c>
      <c r="G253" s="7"/>
      <c r="H253" s="63">
        <f>ROUND(G253*F253,2)</f>
        <v>0</v>
      </c>
    </row>
    <row r="254" spans="1:8" s="119" customFormat="1" ht="36" customHeight="1">
      <c r="A254" s="17"/>
      <c r="B254" s="61" t="s">
        <v>236</v>
      </c>
      <c r="C254" s="16" t="s">
        <v>296</v>
      </c>
      <c r="D254" s="65" t="s">
        <v>171</v>
      </c>
      <c r="E254" s="6"/>
      <c r="F254" s="15"/>
      <c r="G254" s="8"/>
      <c r="H254" s="64"/>
    </row>
    <row r="255" spans="1:8" s="119" customFormat="1" ht="36" customHeight="1">
      <c r="A255" s="17"/>
      <c r="B255" s="62" t="s">
        <v>41</v>
      </c>
      <c r="C255" s="16" t="s">
        <v>297</v>
      </c>
      <c r="D255" s="65"/>
      <c r="E255" s="6" t="s">
        <v>47</v>
      </c>
      <c r="F255" s="124">
        <v>2</v>
      </c>
      <c r="G255" s="7"/>
      <c r="H255" s="63">
        <f>ROUND(G255*F255,2)</f>
        <v>0</v>
      </c>
    </row>
    <row r="256" spans="1:8" s="119" customFormat="1" ht="36" customHeight="1">
      <c r="A256" s="80" t="s">
        <v>579</v>
      </c>
      <c r="B256" s="81" t="s">
        <v>237</v>
      </c>
      <c r="C256" s="82" t="s">
        <v>580</v>
      </c>
      <c r="D256" s="83" t="s">
        <v>581</v>
      </c>
      <c r="E256" s="84"/>
      <c r="F256" s="85"/>
      <c r="G256" s="86"/>
      <c r="H256" s="86"/>
    </row>
    <row r="257" spans="1:8" s="119" customFormat="1" ht="36" customHeight="1">
      <c r="A257" s="80" t="s">
        <v>582</v>
      </c>
      <c r="B257" s="87" t="s">
        <v>41</v>
      </c>
      <c r="C257" s="88" t="s">
        <v>583</v>
      </c>
      <c r="D257" s="83"/>
      <c r="E257" s="84" t="s">
        <v>40</v>
      </c>
      <c r="F257" s="138">
        <v>90</v>
      </c>
      <c r="G257" s="89"/>
      <c r="H257" s="86">
        <f>ROUND(G257*F257,2)</f>
        <v>0</v>
      </c>
    </row>
    <row r="258" spans="1:8" s="119" customFormat="1" ht="36" customHeight="1">
      <c r="A258" s="37"/>
      <c r="B258" s="31"/>
      <c r="C258" s="25" t="s">
        <v>24</v>
      </c>
      <c r="D258" s="19"/>
      <c r="E258" s="30"/>
      <c r="F258" s="135"/>
      <c r="G258" s="24"/>
      <c r="H258" s="24"/>
    </row>
    <row r="259" spans="1:8" s="119" customFormat="1" ht="36" customHeight="1">
      <c r="A259" s="68" t="s">
        <v>66</v>
      </c>
      <c r="B259" s="61" t="s">
        <v>238</v>
      </c>
      <c r="C259" s="5" t="s">
        <v>98</v>
      </c>
      <c r="D259" s="65" t="s">
        <v>191</v>
      </c>
      <c r="E259" s="6" t="s">
        <v>47</v>
      </c>
      <c r="F259" s="124">
        <v>1</v>
      </c>
      <c r="G259" s="7"/>
      <c r="H259" s="63">
        <f>ROUND(G259*F259,2)</f>
        <v>0</v>
      </c>
    </row>
    <row r="260" spans="1:8" s="119" customFormat="1" ht="36" customHeight="1">
      <c r="A260" s="68" t="s">
        <v>77</v>
      </c>
      <c r="B260" s="61" t="s">
        <v>239</v>
      </c>
      <c r="C260" s="5" t="s">
        <v>99</v>
      </c>
      <c r="D260" s="65" t="s">
        <v>171</v>
      </c>
      <c r="E260" s="6"/>
      <c r="F260" s="20"/>
      <c r="G260" s="63"/>
      <c r="H260" s="64"/>
    </row>
    <row r="261" spans="1:8" s="119" customFormat="1" ht="36" customHeight="1">
      <c r="A261" s="68" t="s">
        <v>100</v>
      </c>
      <c r="B261" s="62" t="s">
        <v>41</v>
      </c>
      <c r="C261" s="5" t="s">
        <v>193</v>
      </c>
      <c r="D261" s="65"/>
      <c r="E261" s="6" t="s">
        <v>78</v>
      </c>
      <c r="F261" s="137">
        <v>1</v>
      </c>
      <c r="G261" s="7"/>
      <c r="H261" s="63">
        <f>ROUND(G261*F261,2)</f>
        <v>0</v>
      </c>
    </row>
    <row r="262" spans="1:8" s="119" customFormat="1" ht="36" customHeight="1">
      <c r="A262" s="68" t="s">
        <v>67</v>
      </c>
      <c r="B262" s="61" t="s">
        <v>240</v>
      </c>
      <c r="C262" s="5" t="s">
        <v>101</v>
      </c>
      <c r="D262" s="65" t="s">
        <v>191</v>
      </c>
      <c r="E262" s="6"/>
      <c r="F262" s="20"/>
      <c r="G262" s="8"/>
      <c r="H262" s="64"/>
    </row>
    <row r="263" spans="1:8" s="119" customFormat="1" ht="36" customHeight="1">
      <c r="A263" s="68" t="s">
        <v>68</v>
      </c>
      <c r="B263" s="62" t="s">
        <v>41</v>
      </c>
      <c r="C263" s="5" t="s">
        <v>195</v>
      </c>
      <c r="D263" s="65"/>
      <c r="E263" s="6" t="s">
        <v>47</v>
      </c>
      <c r="F263" s="124">
        <v>1</v>
      </c>
      <c r="G263" s="7"/>
      <c r="H263" s="63">
        <f aca="true" t="shared" si="6" ref="H263:H268">ROUND(G263*F263,2)</f>
        <v>0</v>
      </c>
    </row>
    <row r="264" spans="1:8" s="119" customFormat="1" ht="36" customHeight="1">
      <c r="A264" s="68" t="s">
        <v>79</v>
      </c>
      <c r="B264" s="61" t="s">
        <v>321</v>
      </c>
      <c r="C264" s="5" t="s">
        <v>102</v>
      </c>
      <c r="D264" s="65" t="s">
        <v>191</v>
      </c>
      <c r="E264" s="6" t="s">
        <v>47</v>
      </c>
      <c r="F264" s="124">
        <v>1</v>
      </c>
      <c r="G264" s="7"/>
      <c r="H264" s="63">
        <f t="shared" si="6"/>
        <v>0</v>
      </c>
    </row>
    <row r="265" spans="1:8" s="119" customFormat="1" ht="36" customHeight="1">
      <c r="A265" s="68" t="s">
        <v>80</v>
      </c>
      <c r="B265" s="61" t="s">
        <v>322</v>
      </c>
      <c r="C265" s="5" t="s">
        <v>103</v>
      </c>
      <c r="D265" s="65" t="s">
        <v>191</v>
      </c>
      <c r="E265" s="6" t="s">
        <v>47</v>
      </c>
      <c r="F265" s="124">
        <v>1</v>
      </c>
      <c r="G265" s="7"/>
      <c r="H265" s="63">
        <f t="shared" si="6"/>
        <v>0</v>
      </c>
    </row>
    <row r="266" spans="1:8" s="119" customFormat="1" ht="36" customHeight="1">
      <c r="A266" s="68" t="s">
        <v>81</v>
      </c>
      <c r="B266" s="61" t="s">
        <v>323</v>
      </c>
      <c r="C266" s="5" t="s">
        <v>104</v>
      </c>
      <c r="D266" s="65" t="s">
        <v>191</v>
      </c>
      <c r="E266" s="6" t="s">
        <v>47</v>
      </c>
      <c r="F266" s="124">
        <v>1</v>
      </c>
      <c r="G266" s="7"/>
      <c r="H266" s="63">
        <f t="shared" si="6"/>
        <v>0</v>
      </c>
    </row>
    <row r="267" spans="1:8" s="119" customFormat="1" ht="36" customHeight="1">
      <c r="A267" s="17"/>
      <c r="B267" s="61" t="s">
        <v>324</v>
      </c>
      <c r="C267" s="5" t="s">
        <v>298</v>
      </c>
      <c r="D267" s="65" t="s">
        <v>171</v>
      </c>
      <c r="E267" s="6" t="s">
        <v>78</v>
      </c>
      <c r="F267" s="124">
        <v>1</v>
      </c>
      <c r="G267" s="7"/>
      <c r="H267" s="63">
        <f t="shared" si="6"/>
        <v>0</v>
      </c>
    </row>
    <row r="268" spans="1:8" s="119" customFormat="1" ht="36" customHeight="1">
      <c r="A268" s="17"/>
      <c r="B268" s="61" t="s">
        <v>325</v>
      </c>
      <c r="C268" s="5" t="s">
        <v>299</v>
      </c>
      <c r="D268" s="65" t="s">
        <v>171</v>
      </c>
      <c r="E268" s="6" t="s">
        <v>47</v>
      </c>
      <c r="F268" s="124">
        <v>2</v>
      </c>
      <c r="G268" s="7"/>
      <c r="H268" s="63">
        <f t="shared" si="6"/>
        <v>0</v>
      </c>
    </row>
    <row r="269" spans="1:8" s="119" customFormat="1" ht="36" customHeight="1">
      <c r="A269" s="37"/>
      <c r="B269" s="22"/>
      <c r="C269" s="25" t="s">
        <v>25</v>
      </c>
      <c r="D269" s="19"/>
      <c r="E269" s="26"/>
      <c r="F269" s="136"/>
      <c r="G269" s="24"/>
      <c r="H269" s="24"/>
    </row>
    <row r="270" spans="1:8" s="119" customFormat="1" ht="36" customHeight="1">
      <c r="A270" s="69" t="s">
        <v>69</v>
      </c>
      <c r="B270" s="61" t="s">
        <v>585</v>
      </c>
      <c r="C270" s="5" t="s">
        <v>70</v>
      </c>
      <c r="D270" s="65" t="s">
        <v>200</v>
      </c>
      <c r="E270" s="6"/>
      <c r="F270" s="18"/>
      <c r="G270" s="8"/>
      <c r="H270" s="63"/>
    </row>
    <row r="271" spans="1:8" s="119" customFormat="1" ht="36" customHeight="1">
      <c r="A271" s="69" t="s">
        <v>201</v>
      </c>
      <c r="B271" s="62" t="s">
        <v>41</v>
      </c>
      <c r="C271" s="5" t="s">
        <v>202</v>
      </c>
      <c r="D271" s="65"/>
      <c r="E271" s="6" t="s">
        <v>40</v>
      </c>
      <c r="F271" s="124">
        <v>25</v>
      </c>
      <c r="G271" s="7"/>
      <c r="H271" s="63">
        <f>ROUND(G271*F271,2)</f>
        <v>0</v>
      </c>
    </row>
    <row r="272" spans="1:8" s="119" customFormat="1" ht="36" customHeight="1">
      <c r="A272" s="69" t="s">
        <v>71</v>
      </c>
      <c r="B272" s="62" t="s">
        <v>48</v>
      </c>
      <c r="C272" s="5" t="s">
        <v>203</v>
      </c>
      <c r="D272" s="65"/>
      <c r="E272" s="6" t="s">
        <v>40</v>
      </c>
      <c r="F272" s="124">
        <v>970</v>
      </c>
      <c r="G272" s="7"/>
      <c r="H272" s="63">
        <f>ROUND(G272*F272,2)</f>
        <v>0</v>
      </c>
    </row>
    <row r="273" spans="1:8" s="119" customFormat="1" ht="36" customHeight="1" thickBot="1">
      <c r="A273" s="33"/>
      <c r="B273" s="32" t="s">
        <v>14</v>
      </c>
      <c r="C273" s="160" t="str">
        <f>C190</f>
        <v>SCOTLAND AVENUE - 50 M WEST OF WENTWORTH ST TO WENTWORTH ST - CONCRETE RECONSTRUCTION</v>
      </c>
      <c r="D273" s="165"/>
      <c r="E273" s="165"/>
      <c r="F273" s="166"/>
      <c r="G273" s="33" t="s">
        <v>17</v>
      </c>
      <c r="H273" s="33">
        <f>SUM(H190:H272)</f>
        <v>0</v>
      </c>
    </row>
    <row r="274" spans="1:8" s="119" customFormat="1" ht="36" customHeight="1" thickTop="1">
      <c r="A274" s="35"/>
      <c r="B274" s="34" t="s">
        <v>15</v>
      </c>
      <c r="C274" s="183" t="s">
        <v>468</v>
      </c>
      <c r="D274" s="184"/>
      <c r="E274" s="184"/>
      <c r="F274" s="185"/>
      <c r="G274" s="36"/>
      <c r="H274" s="36" t="s">
        <v>2</v>
      </c>
    </row>
    <row r="275" spans="1:8" s="119" customFormat="1" ht="36" customHeight="1">
      <c r="A275" s="37"/>
      <c r="B275" s="22"/>
      <c r="C275" s="23" t="s">
        <v>19</v>
      </c>
      <c r="D275" s="19"/>
      <c r="E275" s="21" t="s">
        <v>2</v>
      </c>
      <c r="F275" s="135" t="s">
        <v>2</v>
      </c>
      <c r="G275" s="24" t="s">
        <v>2</v>
      </c>
      <c r="H275" s="24"/>
    </row>
    <row r="276" spans="1:8" s="119" customFormat="1" ht="36" customHeight="1">
      <c r="A276" s="68" t="s">
        <v>123</v>
      </c>
      <c r="B276" s="61" t="s">
        <v>90</v>
      </c>
      <c r="C276" s="5" t="s">
        <v>124</v>
      </c>
      <c r="D276" s="3" t="s">
        <v>264</v>
      </c>
      <c r="E276" s="6" t="s">
        <v>38</v>
      </c>
      <c r="F276" s="124">
        <v>1600</v>
      </c>
      <c r="G276" s="7"/>
      <c r="H276" s="63">
        <f>ROUND(G276*F276,2)</f>
        <v>0</v>
      </c>
    </row>
    <row r="277" spans="1:8" s="119" customFormat="1" ht="36" customHeight="1">
      <c r="A277" s="67" t="s">
        <v>125</v>
      </c>
      <c r="B277" s="61" t="s">
        <v>91</v>
      </c>
      <c r="C277" s="5" t="s">
        <v>126</v>
      </c>
      <c r="D277" s="3" t="s">
        <v>264</v>
      </c>
      <c r="E277" s="6" t="s">
        <v>40</v>
      </c>
      <c r="F277" s="124">
        <v>2300</v>
      </c>
      <c r="G277" s="7"/>
      <c r="H277" s="63">
        <f>ROUND(G277*F277,2)</f>
        <v>0</v>
      </c>
    </row>
    <row r="278" spans="1:8" s="119" customFormat="1" ht="36" customHeight="1">
      <c r="A278" s="67" t="s">
        <v>127</v>
      </c>
      <c r="B278" s="61" t="s">
        <v>241</v>
      </c>
      <c r="C278" s="5" t="s">
        <v>129</v>
      </c>
      <c r="D278" s="3" t="s">
        <v>264</v>
      </c>
      <c r="E278" s="6"/>
      <c r="F278" s="18"/>
      <c r="G278" s="8"/>
      <c r="H278" s="63"/>
    </row>
    <row r="279" spans="1:8" s="119" customFormat="1" ht="36" customHeight="1">
      <c r="A279" s="67" t="s">
        <v>206</v>
      </c>
      <c r="B279" s="62" t="s">
        <v>41</v>
      </c>
      <c r="C279" s="5" t="s">
        <v>207</v>
      </c>
      <c r="D279" s="65" t="s">
        <v>2</v>
      </c>
      <c r="E279" s="6" t="s">
        <v>42</v>
      </c>
      <c r="F279" s="124">
        <v>900</v>
      </c>
      <c r="G279" s="7"/>
      <c r="H279" s="63">
        <f aca="true" t="shared" si="7" ref="H279:H284">ROUND(G279*F279,2)</f>
        <v>0</v>
      </c>
    </row>
    <row r="280" spans="1:8" s="119" customFormat="1" ht="36" customHeight="1">
      <c r="A280" s="68" t="s">
        <v>265</v>
      </c>
      <c r="B280" s="62" t="s">
        <v>48</v>
      </c>
      <c r="C280" s="5" t="s">
        <v>130</v>
      </c>
      <c r="D280" s="65" t="s">
        <v>2</v>
      </c>
      <c r="E280" s="6" t="s">
        <v>42</v>
      </c>
      <c r="F280" s="124">
        <v>1720</v>
      </c>
      <c r="G280" s="7"/>
      <c r="H280" s="63">
        <f t="shared" si="7"/>
        <v>0</v>
      </c>
    </row>
    <row r="281" spans="1:8" s="119" customFormat="1" ht="36" customHeight="1">
      <c r="A281" s="67" t="s">
        <v>43</v>
      </c>
      <c r="B281" s="61" t="s">
        <v>242</v>
      </c>
      <c r="C281" s="5" t="s">
        <v>44</v>
      </c>
      <c r="D281" s="3" t="s">
        <v>264</v>
      </c>
      <c r="E281" s="6" t="s">
        <v>38</v>
      </c>
      <c r="F281" s="124">
        <v>185</v>
      </c>
      <c r="G281" s="7"/>
      <c r="H281" s="63">
        <f t="shared" si="7"/>
        <v>0</v>
      </c>
    </row>
    <row r="282" spans="1:8" s="119" customFormat="1" ht="36" customHeight="1">
      <c r="A282" s="68" t="s">
        <v>45</v>
      </c>
      <c r="B282" s="61" t="s">
        <v>243</v>
      </c>
      <c r="C282" s="5" t="s">
        <v>46</v>
      </c>
      <c r="D282" s="3" t="s">
        <v>264</v>
      </c>
      <c r="E282" s="6" t="s">
        <v>40</v>
      </c>
      <c r="F282" s="124">
        <v>2220</v>
      </c>
      <c r="G282" s="7"/>
      <c r="H282" s="63">
        <f t="shared" si="7"/>
        <v>0</v>
      </c>
    </row>
    <row r="283" spans="1:8" s="119" customFormat="1" ht="36" customHeight="1">
      <c r="A283" s="67" t="s">
        <v>266</v>
      </c>
      <c r="B283" s="61" t="s">
        <v>244</v>
      </c>
      <c r="C283" s="5" t="s">
        <v>267</v>
      </c>
      <c r="D283" s="3" t="s">
        <v>264</v>
      </c>
      <c r="E283" s="6" t="s">
        <v>38</v>
      </c>
      <c r="F283" s="124">
        <v>70</v>
      </c>
      <c r="G283" s="7"/>
      <c r="H283" s="63">
        <f t="shared" si="7"/>
        <v>0</v>
      </c>
    </row>
    <row r="284" spans="1:8" s="119" customFormat="1" ht="36" customHeight="1">
      <c r="A284" s="67" t="s">
        <v>133</v>
      </c>
      <c r="B284" s="61" t="s">
        <v>245</v>
      </c>
      <c r="C284" s="5" t="s">
        <v>135</v>
      </c>
      <c r="D284" s="65" t="s">
        <v>136</v>
      </c>
      <c r="E284" s="6" t="s">
        <v>40</v>
      </c>
      <c r="F284" s="124">
        <v>2200</v>
      </c>
      <c r="G284" s="7"/>
      <c r="H284" s="63">
        <f t="shared" si="7"/>
        <v>0</v>
      </c>
    </row>
    <row r="285" spans="1:8" s="119" customFormat="1" ht="36" customHeight="1">
      <c r="A285" s="67" t="s">
        <v>137</v>
      </c>
      <c r="B285" s="61" t="s">
        <v>246</v>
      </c>
      <c r="C285" s="5" t="s">
        <v>139</v>
      </c>
      <c r="D285" s="65" t="s">
        <v>140</v>
      </c>
      <c r="E285" s="6" t="s">
        <v>40</v>
      </c>
      <c r="F285" s="124">
        <v>475</v>
      </c>
      <c r="G285" s="7"/>
      <c r="H285" s="63">
        <f>ROUND(G285*F285,2)</f>
        <v>0</v>
      </c>
    </row>
    <row r="286" spans="1:8" s="119" customFormat="1" ht="36" customHeight="1">
      <c r="A286" s="37"/>
      <c r="B286" s="22"/>
      <c r="C286" s="25" t="s">
        <v>20</v>
      </c>
      <c r="D286" s="19"/>
      <c r="E286" s="26"/>
      <c r="F286" s="136"/>
      <c r="G286" s="24"/>
      <c r="H286" s="24"/>
    </row>
    <row r="287" spans="1:8" s="119" customFormat="1" ht="36" customHeight="1">
      <c r="A287" s="69" t="s">
        <v>72</v>
      </c>
      <c r="B287" s="61" t="s">
        <v>475</v>
      </c>
      <c r="C287" s="5" t="s">
        <v>73</v>
      </c>
      <c r="D287" s="3" t="s">
        <v>264</v>
      </c>
      <c r="E287" s="6"/>
      <c r="F287" s="18"/>
      <c r="G287" s="8"/>
      <c r="H287" s="63"/>
    </row>
    <row r="288" spans="1:8" s="119" customFormat="1" ht="36" customHeight="1">
      <c r="A288" s="69" t="s">
        <v>74</v>
      </c>
      <c r="B288" s="62" t="s">
        <v>41</v>
      </c>
      <c r="C288" s="5" t="s">
        <v>75</v>
      </c>
      <c r="D288" s="65" t="s">
        <v>2</v>
      </c>
      <c r="E288" s="6" t="s">
        <v>40</v>
      </c>
      <c r="F288" s="124">
        <v>2000</v>
      </c>
      <c r="G288" s="7"/>
      <c r="H288" s="63">
        <f>ROUND(G288*F288,2)</f>
        <v>0</v>
      </c>
    </row>
    <row r="289" spans="1:8" s="119" customFormat="1" ht="36" customHeight="1">
      <c r="A289" s="69" t="s">
        <v>50</v>
      </c>
      <c r="B289" s="61" t="s">
        <v>476</v>
      </c>
      <c r="C289" s="5" t="s">
        <v>51</v>
      </c>
      <c r="D289" s="65" t="s">
        <v>268</v>
      </c>
      <c r="E289" s="6"/>
      <c r="F289" s="18"/>
      <c r="G289" s="8"/>
      <c r="H289" s="63"/>
    </row>
    <row r="290" spans="1:8" s="119" customFormat="1" ht="36" customHeight="1">
      <c r="A290" s="69" t="s">
        <v>52</v>
      </c>
      <c r="B290" s="62" t="s">
        <v>41</v>
      </c>
      <c r="C290" s="5" t="s">
        <v>53</v>
      </c>
      <c r="D290" s="65" t="s">
        <v>2</v>
      </c>
      <c r="E290" s="6" t="s">
        <v>47</v>
      </c>
      <c r="F290" s="124">
        <v>110</v>
      </c>
      <c r="G290" s="7"/>
      <c r="H290" s="63">
        <f>ROUND(G290*F290,2)</f>
        <v>0</v>
      </c>
    </row>
    <row r="291" spans="1:8" s="119" customFormat="1" ht="36" customHeight="1">
      <c r="A291" s="69" t="s">
        <v>54</v>
      </c>
      <c r="B291" s="61" t="s">
        <v>477</v>
      </c>
      <c r="C291" s="5" t="s">
        <v>55</v>
      </c>
      <c r="D291" s="65" t="s">
        <v>268</v>
      </c>
      <c r="E291" s="6"/>
      <c r="F291" s="18"/>
      <c r="G291" s="8"/>
      <c r="H291" s="63"/>
    </row>
    <row r="292" spans="1:8" s="119" customFormat="1" ht="36" customHeight="1">
      <c r="A292" s="120" t="s">
        <v>269</v>
      </c>
      <c r="B292" s="27" t="s">
        <v>41</v>
      </c>
      <c r="C292" s="28" t="s">
        <v>270</v>
      </c>
      <c r="D292" s="27" t="s">
        <v>2</v>
      </c>
      <c r="E292" s="27" t="s">
        <v>47</v>
      </c>
      <c r="F292" s="124">
        <v>40</v>
      </c>
      <c r="G292" s="7"/>
      <c r="H292" s="63">
        <f>ROUND(G292*F292,2)</f>
        <v>0</v>
      </c>
    </row>
    <row r="293" spans="1:8" s="119" customFormat="1" ht="36" customHeight="1">
      <c r="A293" s="69" t="s">
        <v>56</v>
      </c>
      <c r="B293" s="62" t="s">
        <v>48</v>
      </c>
      <c r="C293" s="5" t="s">
        <v>57</v>
      </c>
      <c r="D293" s="65" t="s">
        <v>2</v>
      </c>
      <c r="E293" s="6" t="s">
        <v>47</v>
      </c>
      <c r="F293" s="124">
        <v>50</v>
      </c>
      <c r="G293" s="7"/>
      <c r="H293" s="63">
        <f>ROUND(G293*F293,2)</f>
        <v>0</v>
      </c>
    </row>
    <row r="294" spans="1:8" s="119" customFormat="1" ht="36" customHeight="1">
      <c r="A294" s="69" t="s">
        <v>338</v>
      </c>
      <c r="B294" s="61" t="s">
        <v>478</v>
      </c>
      <c r="C294" s="5" t="s">
        <v>339</v>
      </c>
      <c r="D294" s="65" t="s">
        <v>145</v>
      </c>
      <c r="E294" s="13"/>
      <c r="F294" s="18"/>
      <c r="G294" s="8"/>
      <c r="H294" s="63"/>
    </row>
    <row r="295" spans="1:8" s="119" customFormat="1" ht="36" customHeight="1">
      <c r="A295" s="69" t="s">
        <v>340</v>
      </c>
      <c r="B295" s="62" t="s">
        <v>348</v>
      </c>
      <c r="C295" s="5" t="s">
        <v>146</v>
      </c>
      <c r="D295" s="65" t="s">
        <v>341</v>
      </c>
      <c r="E295" s="13"/>
      <c r="F295" s="18"/>
      <c r="G295" s="8"/>
      <c r="H295" s="63"/>
    </row>
    <row r="296" spans="1:8" s="119" customFormat="1" ht="36" customHeight="1">
      <c r="A296" s="69" t="s">
        <v>342</v>
      </c>
      <c r="B296" s="11" t="s">
        <v>147</v>
      </c>
      <c r="C296" s="5" t="s">
        <v>343</v>
      </c>
      <c r="D296" s="65"/>
      <c r="E296" s="13" t="s">
        <v>40</v>
      </c>
      <c r="F296" s="124">
        <v>30</v>
      </c>
      <c r="G296" s="7"/>
      <c r="H296" s="63">
        <f aca="true" t="shared" si="8" ref="H296:H301">ROUND(G296*F296,2)</f>
        <v>0</v>
      </c>
    </row>
    <row r="297" spans="1:8" s="119" customFormat="1" ht="36" customHeight="1">
      <c r="A297" s="69" t="s">
        <v>344</v>
      </c>
      <c r="B297" s="11" t="s">
        <v>148</v>
      </c>
      <c r="C297" s="5" t="s">
        <v>345</v>
      </c>
      <c r="D297" s="65"/>
      <c r="E297" s="13" t="s">
        <v>40</v>
      </c>
      <c r="F297" s="124">
        <v>20</v>
      </c>
      <c r="G297" s="7"/>
      <c r="H297" s="63">
        <f t="shared" si="8"/>
        <v>0</v>
      </c>
    </row>
    <row r="298" spans="1:8" s="119" customFormat="1" ht="36" customHeight="1">
      <c r="A298" s="69" t="s">
        <v>346</v>
      </c>
      <c r="B298" s="11" t="s">
        <v>149</v>
      </c>
      <c r="C298" s="5" t="s">
        <v>347</v>
      </c>
      <c r="D298" s="65" t="s">
        <v>2</v>
      </c>
      <c r="E298" s="13" t="s">
        <v>40</v>
      </c>
      <c r="F298" s="124">
        <v>715</v>
      </c>
      <c r="G298" s="7"/>
      <c r="H298" s="63">
        <f t="shared" si="8"/>
        <v>0</v>
      </c>
    </row>
    <row r="299" spans="1:8" s="119" customFormat="1" ht="36" customHeight="1">
      <c r="A299" s="69" t="s">
        <v>436</v>
      </c>
      <c r="B299" s="61" t="s">
        <v>479</v>
      </c>
      <c r="C299" s="5" t="s">
        <v>471</v>
      </c>
      <c r="D299" s="65" t="s">
        <v>145</v>
      </c>
      <c r="E299" s="6" t="s">
        <v>40</v>
      </c>
      <c r="F299" s="124">
        <v>1</v>
      </c>
      <c r="G299" s="7"/>
      <c r="H299" s="63">
        <f t="shared" si="8"/>
        <v>0</v>
      </c>
    </row>
    <row r="300" spans="1:8" s="119" customFormat="1" ht="36" customHeight="1">
      <c r="A300" s="69" t="s">
        <v>438</v>
      </c>
      <c r="B300" s="61" t="s">
        <v>480</v>
      </c>
      <c r="C300" s="5" t="s">
        <v>472</v>
      </c>
      <c r="D300" s="65" t="s">
        <v>145</v>
      </c>
      <c r="E300" s="6" t="s">
        <v>40</v>
      </c>
      <c r="F300" s="124">
        <v>1</v>
      </c>
      <c r="G300" s="7"/>
      <c r="H300" s="63">
        <f t="shared" si="8"/>
        <v>0</v>
      </c>
    </row>
    <row r="301" spans="1:8" s="119" customFormat="1" ht="36" customHeight="1">
      <c r="A301" s="69" t="s">
        <v>451</v>
      </c>
      <c r="B301" s="61" t="s">
        <v>481</v>
      </c>
      <c r="C301" s="5" t="s">
        <v>452</v>
      </c>
      <c r="D301" s="65" t="s">
        <v>453</v>
      </c>
      <c r="E301" s="6" t="s">
        <v>40</v>
      </c>
      <c r="F301" s="124">
        <v>5</v>
      </c>
      <c r="G301" s="7"/>
      <c r="H301" s="63">
        <f t="shared" si="8"/>
        <v>0</v>
      </c>
    </row>
    <row r="302" spans="1:8" s="119" customFormat="1" ht="36" customHeight="1">
      <c r="A302" s="69" t="s">
        <v>271</v>
      </c>
      <c r="B302" s="61" t="s">
        <v>482</v>
      </c>
      <c r="C302" s="5" t="s">
        <v>272</v>
      </c>
      <c r="D302" s="65" t="s">
        <v>273</v>
      </c>
      <c r="E302" s="10"/>
      <c r="F302" s="18"/>
      <c r="G302" s="8"/>
      <c r="H302" s="63"/>
    </row>
    <row r="303" spans="1:8" s="119" customFormat="1" ht="36" customHeight="1">
      <c r="A303" s="69" t="s">
        <v>274</v>
      </c>
      <c r="B303" s="62" t="s">
        <v>41</v>
      </c>
      <c r="C303" s="5" t="s">
        <v>76</v>
      </c>
      <c r="D303" s="65"/>
      <c r="E303" s="6"/>
      <c r="F303" s="18"/>
      <c r="G303" s="8"/>
      <c r="H303" s="63"/>
    </row>
    <row r="304" spans="1:8" s="119" customFormat="1" ht="36" customHeight="1">
      <c r="A304" s="69" t="s">
        <v>275</v>
      </c>
      <c r="B304" s="11" t="s">
        <v>147</v>
      </c>
      <c r="C304" s="5" t="s">
        <v>165</v>
      </c>
      <c r="D304" s="65"/>
      <c r="E304" s="6" t="s">
        <v>42</v>
      </c>
      <c r="F304" s="124">
        <v>3</v>
      </c>
      <c r="G304" s="7"/>
      <c r="H304" s="63">
        <f>ROUND(G304*F304,2)</f>
        <v>0</v>
      </c>
    </row>
    <row r="305" spans="1:8" s="119" customFormat="1" ht="36" customHeight="1">
      <c r="A305" s="69" t="s">
        <v>154</v>
      </c>
      <c r="B305" s="61" t="s">
        <v>483</v>
      </c>
      <c r="C305" s="5" t="s">
        <v>156</v>
      </c>
      <c r="D305" s="65" t="s">
        <v>301</v>
      </c>
      <c r="E305" s="6"/>
      <c r="F305" s="18"/>
      <c r="G305" s="8"/>
      <c r="H305" s="63"/>
    </row>
    <row r="306" spans="1:8" s="119" customFormat="1" ht="36" customHeight="1">
      <c r="A306" s="69" t="s">
        <v>157</v>
      </c>
      <c r="B306" s="62" t="s">
        <v>41</v>
      </c>
      <c r="C306" s="5" t="s">
        <v>302</v>
      </c>
      <c r="D306" s="65" t="s">
        <v>2</v>
      </c>
      <c r="E306" s="6" t="s">
        <v>40</v>
      </c>
      <c r="F306" s="124">
        <v>25</v>
      </c>
      <c r="G306" s="7"/>
      <c r="H306" s="63">
        <f>ROUND(G306*F306,2)</f>
        <v>0</v>
      </c>
    </row>
    <row r="307" spans="1:8" s="119" customFormat="1" ht="36" customHeight="1">
      <c r="A307" s="122"/>
      <c r="B307" s="62"/>
      <c r="C307" s="60" t="s">
        <v>21</v>
      </c>
      <c r="D307" s="12"/>
      <c r="E307" s="6"/>
      <c r="F307" s="20"/>
      <c r="G307" s="8"/>
      <c r="H307" s="63"/>
    </row>
    <row r="308" spans="1:8" s="119" customFormat="1" ht="36" customHeight="1">
      <c r="A308" s="68" t="s">
        <v>59</v>
      </c>
      <c r="B308" s="61" t="s">
        <v>484</v>
      </c>
      <c r="C308" s="5" t="s">
        <v>60</v>
      </c>
      <c r="D308" s="65" t="s">
        <v>277</v>
      </c>
      <c r="E308" s="6"/>
      <c r="F308" s="20"/>
      <c r="G308" s="8"/>
      <c r="H308" s="64"/>
    </row>
    <row r="309" spans="1:8" s="119" customFormat="1" ht="36" customHeight="1">
      <c r="A309" s="68" t="s">
        <v>467</v>
      </c>
      <c r="B309" s="62" t="s">
        <v>41</v>
      </c>
      <c r="C309" s="5" t="s">
        <v>466</v>
      </c>
      <c r="D309" s="65" t="s">
        <v>2</v>
      </c>
      <c r="E309" s="6" t="s">
        <v>40</v>
      </c>
      <c r="F309" s="124">
        <v>1460</v>
      </c>
      <c r="G309" s="7"/>
      <c r="H309" s="63">
        <f>ROUND(G309*F309,2)</f>
        <v>0</v>
      </c>
    </row>
    <row r="310" spans="1:8" s="119" customFormat="1" ht="36" customHeight="1">
      <c r="A310" s="68" t="s">
        <v>84</v>
      </c>
      <c r="B310" s="61" t="s">
        <v>485</v>
      </c>
      <c r="C310" s="5" t="s">
        <v>86</v>
      </c>
      <c r="D310" s="65" t="s">
        <v>277</v>
      </c>
      <c r="E310" s="6"/>
      <c r="F310" s="20"/>
      <c r="G310" s="8"/>
      <c r="H310" s="64"/>
    </row>
    <row r="311" spans="1:8" s="119" customFormat="1" ht="36" customHeight="1">
      <c r="A311" s="68" t="s">
        <v>328</v>
      </c>
      <c r="B311" s="62" t="s">
        <v>41</v>
      </c>
      <c r="C311" s="5" t="s">
        <v>329</v>
      </c>
      <c r="D311" s="65"/>
      <c r="E311" s="6" t="s">
        <v>40</v>
      </c>
      <c r="F311" s="124">
        <v>400</v>
      </c>
      <c r="G311" s="7"/>
      <c r="H311" s="63">
        <f>ROUND(G311*F311,2)</f>
        <v>0</v>
      </c>
    </row>
    <row r="312" spans="1:8" s="119" customFormat="1" ht="36" customHeight="1">
      <c r="A312" s="68" t="s">
        <v>61</v>
      </c>
      <c r="B312" s="61" t="s">
        <v>486</v>
      </c>
      <c r="C312" s="5" t="s">
        <v>62</v>
      </c>
      <c r="D312" s="65" t="s">
        <v>277</v>
      </c>
      <c r="E312" s="6"/>
      <c r="F312" s="20"/>
      <c r="G312" s="8"/>
      <c r="H312" s="64"/>
    </row>
    <row r="313" spans="1:8" s="119" customFormat="1" ht="36" customHeight="1">
      <c r="A313" s="68" t="s">
        <v>330</v>
      </c>
      <c r="B313" s="62" t="s">
        <v>41</v>
      </c>
      <c r="C313" s="5" t="s">
        <v>333</v>
      </c>
      <c r="D313" s="65" t="s">
        <v>332</v>
      </c>
      <c r="E313" s="6" t="s">
        <v>58</v>
      </c>
      <c r="F313" s="124">
        <v>420</v>
      </c>
      <c r="G313" s="7"/>
      <c r="H313" s="63">
        <f>ROUND(G313*F313,2)</f>
        <v>0</v>
      </c>
    </row>
    <row r="314" spans="1:8" s="119" customFormat="1" ht="36" customHeight="1">
      <c r="A314" s="68" t="s">
        <v>204</v>
      </c>
      <c r="B314" s="62" t="s">
        <v>48</v>
      </c>
      <c r="C314" s="5" t="s">
        <v>205</v>
      </c>
      <c r="D314" s="65" t="s">
        <v>152</v>
      </c>
      <c r="E314" s="6" t="s">
        <v>58</v>
      </c>
      <c r="F314" s="124">
        <v>50</v>
      </c>
      <c r="G314" s="7"/>
      <c r="H314" s="63">
        <f>ROUND(G314*F314,2)</f>
        <v>0</v>
      </c>
    </row>
    <row r="315" spans="1:8" s="119" customFormat="1" ht="36" customHeight="1">
      <c r="A315" s="68" t="s">
        <v>334</v>
      </c>
      <c r="B315" s="62" t="s">
        <v>331</v>
      </c>
      <c r="C315" s="5" t="s">
        <v>335</v>
      </c>
      <c r="D315" s="65" t="s">
        <v>336</v>
      </c>
      <c r="E315" s="6" t="s">
        <v>58</v>
      </c>
      <c r="F315" s="124">
        <v>15</v>
      </c>
      <c r="G315" s="7"/>
      <c r="H315" s="63">
        <f>ROUND(G315*F315,2)</f>
        <v>0</v>
      </c>
    </row>
    <row r="316" spans="1:8" s="119" customFormat="1" ht="36" customHeight="1">
      <c r="A316" s="68" t="s">
        <v>63</v>
      </c>
      <c r="B316" s="62" t="s">
        <v>337</v>
      </c>
      <c r="C316" s="5" t="s">
        <v>162</v>
      </c>
      <c r="D316" s="65" t="s">
        <v>163</v>
      </c>
      <c r="E316" s="6" t="s">
        <v>58</v>
      </c>
      <c r="F316" s="124">
        <v>50</v>
      </c>
      <c r="G316" s="7"/>
      <c r="H316" s="63">
        <f>ROUND(G316*F316,2)</f>
        <v>0</v>
      </c>
    </row>
    <row r="317" spans="1:8" s="119" customFormat="1" ht="36" customHeight="1">
      <c r="A317" s="68" t="s">
        <v>473</v>
      </c>
      <c r="B317" s="61" t="s">
        <v>487</v>
      </c>
      <c r="C317" s="5" t="s">
        <v>474</v>
      </c>
      <c r="D317" s="65" t="s">
        <v>453</v>
      </c>
      <c r="E317" s="6" t="s">
        <v>40</v>
      </c>
      <c r="F317" s="124">
        <v>2</v>
      </c>
      <c r="G317" s="7"/>
      <c r="H317" s="63">
        <f>ROUND(G317*F317,2)</f>
        <v>0</v>
      </c>
    </row>
    <row r="318" spans="1:8" s="119" customFormat="1" ht="36" customHeight="1">
      <c r="A318" s="37"/>
      <c r="B318" s="29"/>
      <c r="C318" s="25" t="s">
        <v>22</v>
      </c>
      <c r="D318" s="19"/>
      <c r="E318" s="30"/>
      <c r="F318" s="135"/>
      <c r="G318" s="24"/>
      <c r="H318" s="24"/>
    </row>
    <row r="319" spans="1:8" s="119" customFormat="1" ht="36" customHeight="1">
      <c r="A319" s="68" t="s">
        <v>64</v>
      </c>
      <c r="B319" s="61" t="s">
        <v>488</v>
      </c>
      <c r="C319" s="5" t="s">
        <v>65</v>
      </c>
      <c r="D319" s="65" t="s">
        <v>167</v>
      </c>
      <c r="E319" s="6" t="s">
        <v>58</v>
      </c>
      <c r="F319" s="124">
        <v>25</v>
      </c>
      <c r="G319" s="7"/>
      <c r="H319" s="63">
        <f>ROUND(G319*F319,2)</f>
        <v>0</v>
      </c>
    </row>
    <row r="320" spans="1:8" s="119" customFormat="1" ht="36" customHeight="1">
      <c r="A320" s="37"/>
      <c r="B320" s="29"/>
      <c r="C320" s="25" t="s">
        <v>23</v>
      </c>
      <c r="D320" s="19"/>
      <c r="E320" s="30"/>
      <c r="F320" s="135"/>
      <c r="G320" s="24"/>
      <c r="H320" s="24"/>
    </row>
    <row r="321" spans="1:8" s="119" customFormat="1" ht="36" customHeight="1">
      <c r="A321" s="68" t="s">
        <v>168</v>
      </c>
      <c r="B321" s="61" t="s">
        <v>489</v>
      </c>
      <c r="C321" s="5" t="s">
        <v>170</v>
      </c>
      <c r="D321" s="65" t="s">
        <v>171</v>
      </c>
      <c r="E321" s="6"/>
      <c r="F321" s="20"/>
      <c r="G321" s="8"/>
      <c r="H321" s="64"/>
    </row>
    <row r="322" spans="1:8" s="119" customFormat="1" ht="36" customHeight="1">
      <c r="A322" s="68" t="s">
        <v>172</v>
      </c>
      <c r="B322" s="62" t="s">
        <v>41</v>
      </c>
      <c r="C322" s="5" t="s">
        <v>173</v>
      </c>
      <c r="D322" s="65"/>
      <c r="E322" s="6" t="s">
        <v>47</v>
      </c>
      <c r="F322" s="124">
        <v>6</v>
      </c>
      <c r="G322" s="7"/>
      <c r="H322" s="63">
        <f>ROUND(G322*F322,2)</f>
        <v>0</v>
      </c>
    </row>
    <row r="323" spans="1:8" s="119" customFormat="1" ht="36" customHeight="1">
      <c r="A323" s="68" t="s">
        <v>174</v>
      </c>
      <c r="B323" s="61" t="s">
        <v>490</v>
      </c>
      <c r="C323" s="5" t="s">
        <v>176</v>
      </c>
      <c r="D323" s="65" t="s">
        <v>171</v>
      </c>
      <c r="E323" s="6"/>
      <c r="F323" s="20"/>
      <c r="G323" s="8"/>
      <c r="H323" s="64"/>
    </row>
    <row r="324" spans="1:8" s="119" customFormat="1" ht="36" customHeight="1">
      <c r="A324" s="68" t="s">
        <v>177</v>
      </c>
      <c r="B324" s="62" t="s">
        <v>41</v>
      </c>
      <c r="C324" s="5" t="s">
        <v>280</v>
      </c>
      <c r="D324" s="65"/>
      <c r="E324" s="6"/>
      <c r="F324" s="20"/>
      <c r="G324" s="8"/>
      <c r="H324" s="64"/>
    </row>
    <row r="325" spans="1:8" s="119" customFormat="1" ht="36" customHeight="1">
      <c r="A325" s="68" t="s">
        <v>178</v>
      </c>
      <c r="B325" s="11" t="s">
        <v>147</v>
      </c>
      <c r="C325" s="5" t="s">
        <v>281</v>
      </c>
      <c r="D325" s="65"/>
      <c r="E325" s="6" t="s">
        <v>58</v>
      </c>
      <c r="F325" s="124">
        <v>8</v>
      </c>
      <c r="G325" s="7"/>
      <c r="H325" s="63">
        <f>ROUND(G325*F325,2)</f>
        <v>0</v>
      </c>
    </row>
    <row r="326" spans="1:8" s="119" customFormat="1" ht="36" customHeight="1">
      <c r="A326" s="68" t="s">
        <v>282</v>
      </c>
      <c r="B326" s="11" t="s">
        <v>148</v>
      </c>
      <c r="C326" s="5" t="s">
        <v>283</v>
      </c>
      <c r="D326" s="65"/>
      <c r="E326" s="6" t="s">
        <v>58</v>
      </c>
      <c r="F326" s="124">
        <v>20</v>
      </c>
      <c r="G326" s="7"/>
      <c r="H326" s="63">
        <f>ROUND(G326*F326,2)</f>
        <v>0</v>
      </c>
    </row>
    <row r="327" spans="1:8" s="119" customFormat="1" ht="36" customHeight="1">
      <c r="A327" s="68" t="s">
        <v>284</v>
      </c>
      <c r="B327" s="61" t="s">
        <v>491</v>
      </c>
      <c r="C327" s="5" t="s">
        <v>285</v>
      </c>
      <c r="D327" s="65" t="s">
        <v>171</v>
      </c>
      <c r="E327" s="6"/>
      <c r="F327" s="20"/>
      <c r="G327" s="8"/>
      <c r="H327" s="64"/>
    </row>
    <row r="328" spans="1:8" s="119" customFormat="1" ht="36" customHeight="1">
      <c r="A328" s="68" t="s">
        <v>286</v>
      </c>
      <c r="B328" s="62" t="s">
        <v>41</v>
      </c>
      <c r="C328" s="5" t="s">
        <v>231</v>
      </c>
      <c r="D328" s="65"/>
      <c r="E328" s="6"/>
      <c r="F328" s="20"/>
      <c r="G328" s="8"/>
      <c r="H328" s="64"/>
    </row>
    <row r="329" spans="1:8" s="119" customFormat="1" ht="36" customHeight="1">
      <c r="A329" s="68" t="s">
        <v>287</v>
      </c>
      <c r="B329" s="11" t="s">
        <v>147</v>
      </c>
      <c r="C329" s="5" t="s">
        <v>288</v>
      </c>
      <c r="D329" s="65"/>
      <c r="E329" s="6" t="s">
        <v>78</v>
      </c>
      <c r="F329" s="137">
        <v>22</v>
      </c>
      <c r="G329" s="7"/>
      <c r="H329" s="63">
        <f>ROUND(G329*F329,2)</f>
        <v>0</v>
      </c>
    </row>
    <row r="330" spans="1:8" s="119" customFormat="1" ht="36" customHeight="1">
      <c r="A330" s="68" t="s">
        <v>92</v>
      </c>
      <c r="B330" s="61" t="s">
        <v>492</v>
      </c>
      <c r="C330" s="16" t="s">
        <v>180</v>
      </c>
      <c r="D330" s="65" t="s">
        <v>171</v>
      </c>
      <c r="E330" s="6"/>
      <c r="F330" s="20"/>
      <c r="G330" s="8"/>
      <c r="H330" s="64"/>
    </row>
    <row r="331" spans="1:8" s="119" customFormat="1" ht="36" customHeight="1">
      <c r="A331" s="68" t="s">
        <v>94</v>
      </c>
      <c r="B331" s="62" t="s">
        <v>41</v>
      </c>
      <c r="C331" s="5" t="s">
        <v>95</v>
      </c>
      <c r="D331" s="65"/>
      <c r="E331" s="6" t="s">
        <v>47</v>
      </c>
      <c r="F331" s="124">
        <v>1</v>
      </c>
      <c r="G331" s="7"/>
      <c r="H331" s="63">
        <f>ROUND(G331*F331,2)</f>
        <v>0</v>
      </c>
    </row>
    <row r="332" spans="1:8" s="119" customFormat="1" ht="36" customHeight="1">
      <c r="A332" s="68" t="s">
        <v>96</v>
      </c>
      <c r="B332" s="62" t="s">
        <v>48</v>
      </c>
      <c r="C332" s="5" t="s">
        <v>97</v>
      </c>
      <c r="D332" s="65"/>
      <c r="E332" s="6" t="s">
        <v>47</v>
      </c>
      <c r="F332" s="124">
        <v>1</v>
      </c>
      <c r="G332" s="7"/>
      <c r="H332" s="63">
        <f>ROUND(G332*F332,2)</f>
        <v>0</v>
      </c>
    </row>
    <row r="333" spans="1:8" s="119" customFormat="1" ht="36" customHeight="1">
      <c r="A333" s="68" t="s">
        <v>303</v>
      </c>
      <c r="B333" s="61" t="s">
        <v>493</v>
      </c>
      <c r="C333" s="16" t="s">
        <v>304</v>
      </c>
      <c r="D333" s="65" t="s">
        <v>171</v>
      </c>
      <c r="E333" s="6"/>
      <c r="F333" s="20"/>
      <c r="G333" s="8"/>
      <c r="H333" s="64"/>
    </row>
    <row r="334" spans="1:8" s="119" customFormat="1" ht="36" customHeight="1">
      <c r="A334" s="68" t="s">
        <v>305</v>
      </c>
      <c r="B334" s="62" t="s">
        <v>41</v>
      </c>
      <c r="C334" s="16" t="s">
        <v>306</v>
      </c>
      <c r="D334" s="65"/>
      <c r="E334" s="6" t="s">
        <v>47</v>
      </c>
      <c r="F334" s="124">
        <v>2</v>
      </c>
      <c r="G334" s="7"/>
      <c r="H334" s="63">
        <f>ROUND(G334*F334,2)</f>
        <v>0</v>
      </c>
    </row>
    <row r="335" spans="1:8" s="119" customFormat="1" ht="36" customHeight="1">
      <c r="A335" s="68" t="s">
        <v>181</v>
      </c>
      <c r="B335" s="61" t="s">
        <v>494</v>
      </c>
      <c r="C335" s="16" t="s">
        <v>183</v>
      </c>
      <c r="D335" s="65" t="s">
        <v>171</v>
      </c>
      <c r="E335" s="6"/>
      <c r="F335" s="20"/>
      <c r="G335" s="8"/>
      <c r="H335" s="64"/>
    </row>
    <row r="336" spans="1:8" s="119" customFormat="1" ht="36" customHeight="1">
      <c r="A336" s="68" t="s">
        <v>184</v>
      </c>
      <c r="B336" s="62" t="s">
        <v>41</v>
      </c>
      <c r="C336" s="16" t="s">
        <v>289</v>
      </c>
      <c r="D336" s="65"/>
      <c r="E336" s="6"/>
      <c r="F336" s="20"/>
      <c r="G336" s="8"/>
      <c r="H336" s="64"/>
    </row>
    <row r="337" spans="1:8" s="119" customFormat="1" ht="36" customHeight="1">
      <c r="A337" s="68"/>
      <c r="B337" s="11" t="s">
        <v>147</v>
      </c>
      <c r="C337" s="5" t="s">
        <v>470</v>
      </c>
      <c r="D337" s="65"/>
      <c r="E337" s="6" t="s">
        <v>47</v>
      </c>
      <c r="F337" s="124">
        <v>4</v>
      </c>
      <c r="G337" s="7"/>
      <c r="H337" s="63">
        <f>ROUND(G337*F337,2)</f>
        <v>0</v>
      </c>
    </row>
    <row r="338" spans="1:8" s="119" customFormat="1" ht="36" customHeight="1">
      <c r="A338" s="68" t="s">
        <v>291</v>
      </c>
      <c r="B338" s="61" t="s">
        <v>495</v>
      </c>
      <c r="C338" s="5" t="s">
        <v>292</v>
      </c>
      <c r="D338" s="65" t="s">
        <v>171</v>
      </c>
      <c r="E338" s="6" t="s">
        <v>47</v>
      </c>
      <c r="F338" s="124">
        <v>7</v>
      </c>
      <c r="G338" s="7"/>
      <c r="H338" s="63">
        <f>ROUND(G338*F338,2)</f>
        <v>0</v>
      </c>
    </row>
    <row r="339" spans="1:8" s="119" customFormat="1" ht="36" customHeight="1">
      <c r="A339" s="68"/>
      <c r="B339" s="61" t="s">
        <v>496</v>
      </c>
      <c r="C339" s="5" t="s">
        <v>295</v>
      </c>
      <c r="D339" s="65" t="s">
        <v>327</v>
      </c>
      <c r="E339" s="6" t="s">
        <v>58</v>
      </c>
      <c r="F339" s="124">
        <v>8</v>
      </c>
      <c r="G339" s="7"/>
      <c r="H339" s="63">
        <f>ROUND(G339*F339,2)</f>
        <v>0</v>
      </c>
    </row>
    <row r="340" spans="1:8" s="119" customFormat="1" ht="36" customHeight="1">
      <c r="A340" s="68" t="s">
        <v>357</v>
      </c>
      <c r="B340" s="61" t="s">
        <v>497</v>
      </c>
      <c r="C340" s="5" t="s">
        <v>358</v>
      </c>
      <c r="D340" s="65" t="s">
        <v>171</v>
      </c>
      <c r="E340" s="6" t="s">
        <v>47</v>
      </c>
      <c r="F340" s="124">
        <v>5</v>
      </c>
      <c r="G340" s="7"/>
      <c r="H340" s="63">
        <f>ROUND(G340*F340,2)</f>
        <v>0</v>
      </c>
    </row>
    <row r="341" spans="1:8" s="119" customFormat="1" ht="36" customHeight="1">
      <c r="A341" s="68" t="s">
        <v>187</v>
      </c>
      <c r="B341" s="61" t="s">
        <v>498</v>
      </c>
      <c r="C341" s="5" t="s">
        <v>188</v>
      </c>
      <c r="D341" s="65" t="s">
        <v>189</v>
      </c>
      <c r="E341" s="6" t="s">
        <v>58</v>
      </c>
      <c r="F341" s="124">
        <v>72</v>
      </c>
      <c r="G341" s="7"/>
      <c r="H341" s="63">
        <f>ROUND(G341*F341,2)</f>
        <v>0</v>
      </c>
    </row>
    <row r="342" spans="1:8" s="119" customFormat="1" ht="36" customHeight="1">
      <c r="A342" s="17"/>
      <c r="B342" s="61" t="s">
        <v>499</v>
      </c>
      <c r="C342" s="16" t="s">
        <v>296</v>
      </c>
      <c r="D342" s="65" t="s">
        <v>171</v>
      </c>
      <c r="E342" s="6"/>
      <c r="F342" s="15"/>
      <c r="G342" s="8"/>
      <c r="H342" s="64"/>
    </row>
    <row r="343" spans="1:8" s="119" customFormat="1" ht="36" customHeight="1">
      <c r="A343" s="17"/>
      <c r="B343" s="62" t="s">
        <v>41</v>
      </c>
      <c r="C343" s="16" t="s">
        <v>297</v>
      </c>
      <c r="D343" s="65"/>
      <c r="E343" s="6" t="s">
        <v>47</v>
      </c>
      <c r="F343" s="124">
        <v>7</v>
      </c>
      <c r="G343" s="7"/>
      <c r="H343" s="63">
        <f>ROUND(G343*F343,2)</f>
        <v>0</v>
      </c>
    </row>
    <row r="344" spans="1:8" s="119" customFormat="1" ht="36" customHeight="1">
      <c r="A344" s="80" t="s">
        <v>579</v>
      </c>
      <c r="B344" s="81" t="s">
        <v>500</v>
      </c>
      <c r="C344" s="82" t="s">
        <v>580</v>
      </c>
      <c r="D344" s="83" t="s">
        <v>581</v>
      </c>
      <c r="E344" s="84"/>
      <c r="F344" s="85"/>
      <c r="G344" s="86"/>
      <c r="H344" s="86"/>
    </row>
    <row r="345" spans="1:8" s="119" customFormat="1" ht="36" customHeight="1">
      <c r="A345" s="80" t="s">
        <v>582</v>
      </c>
      <c r="B345" s="87" t="s">
        <v>41</v>
      </c>
      <c r="C345" s="88" t="s">
        <v>583</v>
      </c>
      <c r="D345" s="83"/>
      <c r="E345" s="84" t="s">
        <v>40</v>
      </c>
      <c r="F345" s="138">
        <v>380</v>
      </c>
      <c r="G345" s="89"/>
      <c r="H345" s="86">
        <f>ROUND(G345*F345,2)</f>
        <v>0</v>
      </c>
    </row>
    <row r="346" spans="1:8" s="119" customFormat="1" ht="36" customHeight="1">
      <c r="A346" s="37"/>
      <c r="B346" s="31"/>
      <c r="C346" s="25" t="s">
        <v>24</v>
      </c>
      <c r="D346" s="19"/>
      <c r="E346" s="30"/>
      <c r="F346" s="135"/>
      <c r="G346" s="24"/>
      <c r="H346" s="24"/>
    </row>
    <row r="347" spans="1:8" s="119" customFormat="1" ht="36" customHeight="1">
      <c r="A347" s="68" t="s">
        <v>66</v>
      </c>
      <c r="B347" s="61" t="s">
        <v>501</v>
      </c>
      <c r="C347" s="5" t="s">
        <v>98</v>
      </c>
      <c r="D347" s="65" t="s">
        <v>191</v>
      </c>
      <c r="E347" s="6" t="s">
        <v>47</v>
      </c>
      <c r="F347" s="124">
        <v>1</v>
      </c>
      <c r="G347" s="7"/>
      <c r="H347" s="63">
        <f>ROUND(G347*F347,2)</f>
        <v>0</v>
      </c>
    </row>
    <row r="348" spans="1:8" s="119" customFormat="1" ht="36" customHeight="1">
      <c r="A348" s="68" t="s">
        <v>77</v>
      </c>
      <c r="B348" s="61" t="s">
        <v>502</v>
      </c>
      <c r="C348" s="5" t="s">
        <v>99</v>
      </c>
      <c r="D348" s="65" t="s">
        <v>171</v>
      </c>
      <c r="E348" s="6"/>
      <c r="F348" s="20"/>
      <c r="G348" s="63"/>
      <c r="H348" s="64"/>
    </row>
    <row r="349" spans="1:8" s="119" customFormat="1" ht="36" customHeight="1">
      <c r="A349" s="68" t="s">
        <v>100</v>
      </c>
      <c r="B349" s="62" t="s">
        <v>41</v>
      </c>
      <c r="C349" s="5" t="s">
        <v>193</v>
      </c>
      <c r="D349" s="65"/>
      <c r="E349" s="6" t="s">
        <v>78</v>
      </c>
      <c r="F349" s="137">
        <v>1</v>
      </c>
      <c r="G349" s="7"/>
      <c r="H349" s="63">
        <f>ROUND(G349*F349,2)</f>
        <v>0</v>
      </c>
    </row>
    <row r="350" spans="1:8" s="119" customFormat="1" ht="36" customHeight="1">
      <c r="A350" s="68" t="s">
        <v>67</v>
      </c>
      <c r="B350" s="61" t="s">
        <v>503</v>
      </c>
      <c r="C350" s="5" t="s">
        <v>101</v>
      </c>
      <c r="D350" s="65" t="s">
        <v>191</v>
      </c>
      <c r="E350" s="6"/>
      <c r="F350" s="20"/>
      <c r="G350" s="8"/>
      <c r="H350" s="64"/>
    </row>
    <row r="351" spans="1:8" s="119" customFormat="1" ht="36" customHeight="1">
      <c r="A351" s="68" t="s">
        <v>68</v>
      </c>
      <c r="B351" s="62" t="s">
        <v>41</v>
      </c>
      <c r="C351" s="5" t="s">
        <v>195</v>
      </c>
      <c r="D351" s="65"/>
      <c r="E351" s="6" t="s">
        <v>47</v>
      </c>
      <c r="F351" s="124">
        <v>1</v>
      </c>
      <c r="G351" s="7"/>
      <c r="H351" s="63">
        <f aca="true" t="shared" si="9" ref="H351:H356">ROUND(G351*F351,2)</f>
        <v>0</v>
      </c>
    </row>
    <row r="352" spans="1:8" s="119" customFormat="1" ht="36" customHeight="1">
      <c r="A352" s="68" t="s">
        <v>79</v>
      </c>
      <c r="B352" s="61" t="s">
        <v>504</v>
      </c>
      <c r="C352" s="5" t="s">
        <v>102</v>
      </c>
      <c r="D352" s="65" t="s">
        <v>191</v>
      </c>
      <c r="E352" s="6" t="s">
        <v>47</v>
      </c>
      <c r="F352" s="124">
        <v>3</v>
      </c>
      <c r="G352" s="7"/>
      <c r="H352" s="63">
        <f t="shared" si="9"/>
        <v>0</v>
      </c>
    </row>
    <row r="353" spans="1:8" s="119" customFormat="1" ht="36" customHeight="1">
      <c r="A353" s="68" t="s">
        <v>80</v>
      </c>
      <c r="B353" s="61" t="s">
        <v>505</v>
      </c>
      <c r="C353" s="5" t="s">
        <v>103</v>
      </c>
      <c r="D353" s="65" t="s">
        <v>191</v>
      </c>
      <c r="E353" s="6" t="s">
        <v>47</v>
      </c>
      <c r="F353" s="124">
        <v>2</v>
      </c>
      <c r="G353" s="7"/>
      <c r="H353" s="63">
        <f t="shared" si="9"/>
        <v>0</v>
      </c>
    </row>
    <row r="354" spans="1:8" s="119" customFormat="1" ht="36" customHeight="1">
      <c r="A354" s="68" t="s">
        <v>81</v>
      </c>
      <c r="B354" s="61" t="s">
        <v>506</v>
      </c>
      <c r="C354" s="5" t="s">
        <v>104</v>
      </c>
      <c r="D354" s="65" t="s">
        <v>191</v>
      </c>
      <c r="E354" s="6" t="s">
        <v>47</v>
      </c>
      <c r="F354" s="124">
        <v>5</v>
      </c>
      <c r="G354" s="7"/>
      <c r="H354" s="63">
        <f t="shared" si="9"/>
        <v>0</v>
      </c>
    </row>
    <row r="355" spans="1:8" s="119" customFormat="1" ht="36" customHeight="1">
      <c r="A355" s="17"/>
      <c r="B355" s="61" t="s">
        <v>507</v>
      </c>
      <c r="C355" s="5" t="s">
        <v>298</v>
      </c>
      <c r="D355" s="65" t="s">
        <v>171</v>
      </c>
      <c r="E355" s="6" t="s">
        <v>78</v>
      </c>
      <c r="F355" s="124">
        <v>1</v>
      </c>
      <c r="G355" s="7"/>
      <c r="H355" s="63">
        <f t="shared" si="9"/>
        <v>0</v>
      </c>
    </row>
    <row r="356" spans="1:8" s="119" customFormat="1" ht="36" customHeight="1">
      <c r="A356" s="17"/>
      <c r="B356" s="61" t="s">
        <v>508</v>
      </c>
      <c r="C356" s="5" t="s">
        <v>299</v>
      </c>
      <c r="D356" s="65" t="s">
        <v>171</v>
      </c>
      <c r="E356" s="6" t="s">
        <v>47</v>
      </c>
      <c r="F356" s="124">
        <v>2</v>
      </c>
      <c r="G356" s="7"/>
      <c r="H356" s="63">
        <f t="shared" si="9"/>
        <v>0</v>
      </c>
    </row>
    <row r="357" spans="1:8" s="119" customFormat="1" ht="36" customHeight="1">
      <c r="A357" s="37"/>
      <c r="B357" s="22"/>
      <c r="C357" s="25" t="s">
        <v>25</v>
      </c>
      <c r="D357" s="19"/>
      <c r="E357" s="26"/>
      <c r="F357" s="136"/>
      <c r="G357" s="24"/>
      <c r="H357" s="24"/>
    </row>
    <row r="358" spans="1:8" s="119" customFormat="1" ht="36" customHeight="1">
      <c r="A358" s="69" t="s">
        <v>69</v>
      </c>
      <c r="B358" s="61" t="s">
        <v>586</v>
      </c>
      <c r="C358" s="5" t="s">
        <v>70</v>
      </c>
      <c r="D358" s="65" t="s">
        <v>200</v>
      </c>
      <c r="E358" s="6"/>
      <c r="F358" s="18"/>
      <c r="G358" s="8"/>
      <c r="H358" s="63"/>
    </row>
    <row r="359" spans="1:8" s="119" customFormat="1" ht="36" customHeight="1">
      <c r="A359" s="69" t="s">
        <v>201</v>
      </c>
      <c r="B359" s="62" t="s">
        <v>41</v>
      </c>
      <c r="C359" s="5" t="s">
        <v>202</v>
      </c>
      <c r="D359" s="65"/>
      <c r="E359" s="6" t="s">
        <v>40</v>
      </c>
      <c r="F359" s="124">
        <v>190</v>
      </c>
      <c r="G359" s="7"/>
      <c r="H359" s="63">
        <f>ROUND(G359*F359,2)</f>
        <v>0</v>
      </c>
    </row>
    <row r="360" spans="1:8" s="119" customFormat="1" ht="36" customHeight="1">
      <c r="A360" s="69" t="s">
        <v>71</v>
      </c>
      <c r="B360" s="62" t="s">
        <v>48</v>
      </c>
      <c r="C360" s="5" t="s">
        <v>203</v>
      </c>
      <c r="D360" s="65"/>
      <c r="E360" s="6" t="s">
        <v>40</v>
      </c>
      <c r="F360" s="124">
        <v>2030</v>
      </c>
      <c r="G360" s="7"/>
      <c r="H360" s="63">
        <f>ROUND(G360*F360,2)</f>
        <v>0</v>
      </c>
    </row>
    <row r="361" spans="1:8" s="119" customFormat="1" ht="36" customHeight="1" thickBot="1">
      <c r="A361" s="33"/>
      <c r="B361" s="32" t="s">
        <v>15</v>
      </c>
      <c r="C361" s="160" t="str">
        <f>C274</f>
        <v>JESSIE AVENUE - DALY ST N TO NASSAU ST N - CONCRETE RECONSTRUCTION</v>
      </c>
      <c r="D361" s="165"/>
      <c r="E361" s="165"/>
      <c r="F361" s="166"/>
      <c r="G361" s="33" t="s">
        <v>17</v>
      </c>
      <c r="H361" s="33">
        <f>SUM(H274:H360)</f>
        <v>0</v>
      </c>
    </row>
    <row r="362" spans="1:8" s="119" customFormat="1" ht="36" customHeight="1" thickTop="1">
      <c r="A362" s="35"/>
      <c r="B362" s="76" t="s">
        <v>16</v>
      </c>
      <c r="C362" s="157" t="s">
        <v>535</v>
      </c>
      <c r="D362" s="158"/>
      <c r="E362" s="158"/>
      <c r="F362" s="159"/>
      <c r="G362" s="35"/>
      <c r="H362" s="36"/>
    </row>
    <row r="363" spans="1:8" s="119" customFormat="1" ht="36" customHeight="1">
      <c r="A363" s="37"/>
      <c r="B363" s="22"/>
      <c r="C363" s="23" t="s">
        <v>19</v>
      </c>
      <c r="D363" s="19"/>
      <c r="E363" s="21" t="s">
        <v>2</v>
      </c>
      <c r="F363" s="139" t="s">
        <v>2</v>
      </c>
      <c r="G363" s="78"/>
      <c r="H363" s="24"/>
    </row>
    <row r="364" spans="1:8" s="119" customFormat="1" ht="36" customHeight="1">
      <c r="A364" s="68" t="s">
        <v>123</v>
      </c>
      <c r="B364" s="61" t="s">
        <v>93</v>
      </c>
      <c r="C364" s="5" t="s">
        <v>124</v>
      </c>
      <c r="D364" s="3" t="s">
        <v>264</v>
      </c>
      <c r="E364" s="6" t="s">
        <v>38</v>
      </c>
      <c r="F364" s="18">
        <v>1020</v>
      </c>
      <c r="G364" s="143"/>
      <c r="H364" s="72">
        <f>ROUND(G364*F364,2)</f>
        <v>0</v>
      </c>
    </row>
    <row r="365" spans="1:8" s="119" customFormat="1" ht="36" customHeight="1">
      <c r="A365" s="67" t="s">
        <v>125</v>
      </c>
      <c r="B365" s="61" t="s">
        <v>247</v>
      </c>
      <c r="C365" s="5" t="s">
        <v>126</v>
      </c>
      <c r="D365" s="3" t="s">
        <v>264</v>
      </c>
      <c r="E365" s="6" t="s">
        <v>40</v>
      </c>
      <c r="F365" s="18">
        <v>1500</v>
      </c>
      <c r="G365" s="143"/>
      <c r="H365" s="72">
        <f>ROUND(G365*F365,2)</f>
        <v>0</v>
      </c>
    </row>
    <row r="366" spans="1:8" s="119" customFormat="1" ht="36" customHeight="1">
      <c r="A366" s="67" t="s">
        <v>127</v>
      </c>
      <c r="B366" s="61" t="s">
        <v>248</v>
      </c>
      <c r="C366" s="5" t="s">
        <v>129</v>
      </c>
      <c r="D366" s="3" t="s">
        <v>264</v>
      </c>
      <c r="E366" s="6"/>
      <c r="F366" s="140"/>
      <c r="G366" s="144"/>
      <c r="H366" s="71">
        <f>ROUND(G366*F366,2)</f>
        <v>0</v>
      </c>
    </row>
    <row r="367" spans="1:8" s="119" customFormat="1" ht="36" customHeight="1">
      <c r="A367" s="67" t="s">
        <v>206</v>
      </c>
      <c r="B367" s="62" t="s">
        <v>41</v>
      </c>
      <c r="C367" s="5" t="s">
        <v>207</v>
      </c>
      <c r="D367" s="65" t="s">
        <v>2</v>
      </c>
      <c r="E367" s="6" t="s">
        <v>42</v>
      </c>
      <c r="F367" s="18">
        <v>605</v>
      </c>
      <c r="G367" s="143"/>
      <c r="H367" s="72">
        <f aca="true" t="shared" si="10" ref="H367:H373">ROUND(G367*F367,2)</f>
        <v>0</v>
      </c>
    </row>
    <row r="368" spans="1:8" s="119" customFormat="1" ht="36" customHeight="1">
      <c r="A368" s="68" t="s">
        <v>265</v>
      </c>
      <c r="B368" s="62" t="s">
        <v>48</v>
      </c>
      <c r="C368" s="5" t="s">
        <v>130</v>
      </c>
      <c r="D368" s="65" t="s">
        <v>2</v>
      </c>
      <c r="E368" s="6" t="s">
        <v>42</v>
      </c>
      <c r="F368" s="18">
        <v>1170</v>
      </c>
      <c r="G368" s="143"/>
      <c r="H368" s="72">
        <f t="shared" si="10"/>
        <v>0</v>
      </c>
    </row>
    <row r="369" spans="1:8" s="119" customFormat="1" ht="36" customHeight="1">
      <c r="A369" s="67" t="s">
        <v>43</v>
      </c>
      <c r="B369" s="61" t="s">
        <v>249</v>
      </c>
      <c r="C369" s="5" t="s">
        <v>44</v>
      </c>
      <c r="D369" s="3" t="s">
        <v>264</v>
      </c>
      <c r="E369" s="6" t="s">
        <v>38</v>
      </c>
      <c r="F369" s="18">
        <v>155</v>
      </c>
      <c r="G369" s="143"/>
      <c r="H369" s="72">
        <f t="shared" si="10"/>
        <v>0</v>
      </c>
    </row>
    <row r="370" spans="1:8" s="119" customFormat="1" ht="36" customHeight="1">
      <c r="A370" s="68" t="s">
        <v>45</v>
      </c>
      <c r="B370" s="61" t="s">
        <v>250</v>
      </c>
      <c r="C370" s="5" t="s">
        <v>46</v>
      </c>
      <c r="D370" s="3" t="s">
        <v>264</v>
      </c>
      <c r="E370" s="6" t="s">
        <v>40</v>
      </c>
      <c r="F370" s="18">
        <v>1150</v>
      </c>
      <c r="G370" s="143"/>
      <c r="H370" s="72">
        <f t="shared" si="10"/>
        <v>0</v>
      </c>
    </row>
    <row r="371" spans="1:8" s="119" customFormat="1" ht="36" customHeight="1">
      <c r="A371" s="67" t="s">
        <v>133</v>
      </c>
      <c r="B371" s="61" t="s">
        <v>251</v>
      </c>
      <c r="C371" s="5" t="s">
        <v>135</v>
      </c>
      <c r="D371" s="65" t="s">
        <v>136</v>
      </c>
      <c r="E371" s="6" t="s">
        <v>40</v>
      </c>
      <c r="F371" s="18">
        <v>1300</v>
      </c>
      <c r="G371" s="143"/>
      <c r="H371" s="72">
        <f t="shared" si="10"/>
        <v>0</v>
      </c>
    </row>
    <row r="372" spans="1:8" s="119" customFormat="1" ht="36" customHeight="1">
      <c r="A372" s="67" t="s">
        <v>137</v>
      </c>
      <c r="B372" s="61" t="s">
        <v>252</v>
      </c>
      <c r="C372" s="5" t="s">
        <v>139</v>
      </c>
      <c r="D372" s="65" t="s">
        <v>140</v>
      </c>
      <c r="E372" s="6" t="s">
        <v>40</v>
      </c>
      <c r="F372" s="18">
        <v>700</v>
      </c>
      <c r="G372" s="143"/>
      <c r="H372" s="72">
        <f>ROUND(G372*F372,2)</f>
        <v>0</v>
      </c>
    </row>
    <row r="373" spans="1:8" s="119" customFormat="1" ht="36" customHeight="1">
      <c r="A373" s="37"/>
      <c r="B373" s="22"/>
      <c r="C373" s="25" t="s">
        <v>20</v>
      </c>
      <c r="D373" s="19"/>
      <c r="E373" s="26"/>
      <c r="F373" s="140"/>
      <c r="G373" s="144"/>
      <c r="H373" s="71">
        <f t="shared" si="10"/>
        <v>0</v>
      </c>
    </row>
    <row r="374" spans="1:8" s="119" customFormat="1" ht="36" customHeight="1">
      <c r="A374" s="69" t="s">
        <v>72</v>
      </c>
      <c r="B374" s="61" t="s">
        <v>253</v>
      </c>
      <c r="C374" s="5" t="s">
        <v>73</v>
      </c>
      <c r="D374" s="3" t="s">
        <v>264</v>
      </c>
      <c r="E374" s="6"/>
      <c r="F374" s="140"/>
      <c r="G374" s="144"/>
      <c r="H374" s="71">
        <f>ROUND(G374*F374,2)</f>
        <v>0</v>
      </c>
    </row>
    <row r="375" spans="1:8" s="119" customFormat="1" ht="36" customHeight="1">
      <c r="A375" s="69" t="s">
        <v>74</v>
      </c>
      <c r="B375" s="62" t="s">
        <v>41</v>
      </c>
      <c r="C375" s="5" t="s">
        <v>75</v>
      </c>
      <c r="D375" s="65" t="s">
        <v>2</v>
      </c>
      <c r="E375" s="6" t="s">
        <v>40</v>
      </c>
      <c r="F375" s="18">
        <v>1400</v>
      </c>
      <c r="G375" s="143"/>
      <c r="H375" s="72">
        <f>ROUND(G375*F375,2)</f>
        <v>0</v>
      </c>
    </row>
    <row r="376" spans="1:8" s="119" customFormat="1" ht="36" customHeight="1">
      <c r="A376" s="69" t="s">
        <v>54</v>
      </c>
      <c r="B376" s="61" t="s">
        <v>254</v>
      </c>
      <c r="C376" s="5" t="s">
        <v>55</v>
      </c>
      <c r="D376" s="65" t="s">
        <v>268</v>
      </c>
      <c r="E376" s="6"/>
      <c r="F376" s="18"/>
      <c r="G376" s="144"/>
      <c r="H376" s="72"/>
    </row>
    <row r="377" spans="1:8" s="119" customFormat="1" ht="36" customHeight="1">
      <c r="A377" s="69" t="s">
        <v>269</v>
      </c>
      <c r="B377" s="62" t="s">
        <v>41</v>
      </c>
      <c r="C377" s="5" t="s">
        <v>270</v>
      </c>
      <c r="D377" s="65" t="s">
        <v>2</v>
      </c>
      <c r="E377" s="6" t="s">
        <v>47</v>
      </c>
      <c r="F377" s="18">
        <v>48</v>
      </c>
      <c r="G377" s="143"/>
      <c r="H377" s="72">
        <f>ROUND(G377*F377,2)</f>
        <v>0</v>
      </c>
    </row>
    <row r="378" spans="1:8" s="119" customFormat="1" ht="36" customHeight="1">
      <c r="A378" s="69" t="s">
        <v>338</v>
      </c>
      <c r="B378" s="61" t="s">
        <v>255</v>
      </c>
      <c r="C378" s="5" t="s">
        <v>339</v>
      </c>
      <c r="D378" s="65" t="s">
        <v>145</v>
      </c>
      <c r="E378" s="6"/>
      <c r="F378" s="18"/>
      <c r="G378" s="144"/>
      <c r="H378" s="72"/>
    </row>
    <row r="379" spans="1:8" s="119" customFormat="1" ht="36" customHeight="1">
      <c r="A379" s="69" t="s">
        <v>340</v>
      </c>
      <c r="B379" s="62" t="s">
        <v>41</v>
      </c>
      <c r="C379" s="5" t="s">
        <v>146</v>
      </c>
      <c r="D379" s="65" t="s">
        <v>341</v>
      </c>
      <c r="E379" s="6"/>
      <c r="F379" s="18"/>
      <c r="G379" s="144"/>
      <c r="H379" s="72"/>
    </row>
    <row r="380" spans="1:8" s="119" customFormat="1" ht="36" customHeight="1">
      <c r="A380" s="69" t="s">
        <v>342</v>
      </c>
      <c r="B380" s="11" t="s">
        <v>147</v>
      </c>
      <c r="C380" s="5" t="s">
        <v>343</v>
      </c>
      <c r="D380" s="65"/>
      <c r="E380" s="6" t="s">
        <v>40</v>
      </c>
      <c r="F380" s="18">
        <v>10</v>
      </c>
      <c r="G380" s="143"/>
      <c r="H380" s="72">
        <f>ROUND(G380*F380,2)</f>
        <v>0</v>
      </c>
    </row>
    <row r="381" spans="1:8" s="119" customFormat="1" ht="36" customHeight="1">
      <c r="A381" s="69" t="s">
        <v>344</v>
      </c>
      <c r="B381" s="11" t="s">
        <v>148</v>
      </c>
      <c r="C381" s="5" t="s">
        <v>345</v>
      </c>
      <c r="D381" s="65"/>
      <c r="E381" s="6" t="s">
        <v>40</v>
      </c>
      <c r="F381" s="18">
        <v>20</v>
      </c>
      <c r="G381" s="143"/>
      <c r="H381" s="72">
        <f>ROUND(G381*F381,2)</f>
        <v>0</v>
      </c>
    </row>
    <row r="382" spans="1:8" s="119" customFormat="1" ht="36" customHeight="1">
      <c r="A382" s="69" t="s">
        <v>346</v>
      </c>
      <c r="B382" s="11" t="s">
        <v>149</v>
      </c>
      <c r="C382" s="5" t="s">
        <v>347</v>
      </c>
      <c r="D382" s="65" t="s">
        <v>2</v>
      </c>
      <c r="E382" s="13" t="s">
        <v>40</v>
      </c>
      <c r="F382" s="124">
        <v>400</v>
      </c>
      <c r="G382" s="7"/>
      <c r="H382" s="72">
        <f>ROUND(G382*F382,2)</f>
        <v>0</v>
      </c>
    </row>
    <row r="383" spans="1:8" s="119" customFormat="1" ht="36" customHeight="1">
      <c r="A383" s="69" t="s">
        <v>509</v>
      </c>
      <c r="B383" s="61" t="s">
        <v>256</v>
      </c>
      <c r="C383" s="5" t="s">
        <v>510</v>
      </c>
      <c r="D383" s="65" t="s">
        <v>151</v>
      </c>
      <c r="E383" s="6"/>
      <c r="F383" s="18"/>
      <c r="G383" s="144"/>
      <c r="H383" s="72"/>
    </row>
    <row r="384" spans="1:8" s="119" customFormat="1" ht="36" customHeight="1">
      <c r="A384" s="69" t="s">
        <v>511</v>
      </c>
      <c r="B384" s="62" t="s">
        <v>41</v>
      </c>
      <c r="C384" s="5" t="s">
        <v>153</v>
      </c>
      <c r="D384" s="65" t="s">
        <v>512</v>
      </c>
      <c r="E384" s="6" t="s">
        <v>58</v>
      </c>
      <c r="F384" s="18">
        <v>10</v>
      </c>
      <c r="G384" s="143"/>
      <c r="H384" s="72">
        <f>ROUND(G384*F384,2)</f>
        <v>0</v>
      </c>
    </row>
    <row r="385" spans="1:8" s="119" customFormat="1" ht="36" customHeight="1">
      <c r="A385" s="69" t="s">
        <v>436</v>
      </c>
      <c r="B385" s="61" t="s">
        <v>540</v>
      </c>
      <c r="C385" s="5" t="s">
        <v>437</v>
      </c>
      <c r="D385" s="65" t="s">
        <v>145</v>
      </c>
      <c r="E385" s="6" t="s">
        <v>40</v>
      </c>
      <c r="F385" s="20">
        <v>1</v>
      </c>
      <c r="G385" s="143"/>
      <c r="H385" s="72">
        <f>ROUND(G385*F385,2)</f>
        <v>0</v>
      </c>
    </row>
    <row r="386" spans="1:8" s="119" customFormat="1" ht="36" customHeight="1">
      <c r="A386" s="69" t="s">
        <v>438</v>
      </c>
      <c r="B386" s="61" t="s">
        <v>541</v>
      </c>
      <c r="C386" s="5" t="s">
        <v>439</v>
      </c>
      <c r="D386" s="65" t="s">
        <v>145</v>
      </c>
      <c r="E386" s="6" t="s">
        <v>40</v>
      </c>
      <c r="F386" s="18">
        <v>1</v>
      </c>
      <c r="G386" s="143"/>
      <c r="H386" s="72">
        <f>ROUND(G386*F386,2)</f>
        <v>0</v>
      </c>
    </row>
    <row r="387" spans="1:8" s="119" customFormat="1" ht="36" customHeight="1">
      <c r="A387" s="69" t="s">
        <v>271</v>
      </c>
      <c r="B387" s="61" t="s">
        <v>542</v>
      </c>
      <c r="C387" s="5" t="s">
        <v>272</v>
      </c>
      <c r="D387" s="65" t="s">
        <v>273</v>
      </c>
      <c r="E387" s="10"/>
      <c r="F387" s="18"/>
      <c r="G387" s="144"/>
      <c r="H387" s="72"/>
    </row>
    <row r="388" spans="1:8" s="119" customFormat="1" ht="36" customHeight="1">
      <c r="A388" s="69" t="s">
        <v>274</v>
      </c>
      <c r="B388" s="62" t="s">
        <v>41</v>
      </c>
      <c r="C388" s="5" t="s">
        <v>76</v>
      </c>
      <c r="D388" s="65"/>
      <c r="E388" s="6"/>
      <c r="F388" s="18"/>
      <c r="G388" s="144"/>
      <c r="H388" s="72"/>
    </row>
    <row r="389" spans="1:8" s="119" customFormat="1" ht="36" customHeight="1">
      <c r="A389" s="69" t="s">
        <v>275</v>
      </c>
      <c r="B389" s="11" t="s">
        <v>147</v>
      </c>
      <c r="C389" s="5" t="s">
        <v>165</v>
      </c>
      <c r="D389" s="65"/>
      <c r="E389" s="6" t="s">
        <v>42</v>
      </c>
      <c r="F389" s="124">
        <v>30</v>
      </c>
      <c r="G389" s="7"/>
      <c r="H389" s="72">
        <f>ROUND(G389*F389,2)</f>
        <v>0</v>
      </c>
    </row>
    <row r="390" spans="1:8" s="119" customFormat="1" ht="36" customHeight="1">
      <c r="A390" s="69" t="s">
        <v>154</v>
      </c>
      <c r="B390" s="61" t="s">
        <v>543</v>
      </c>
      <c r="C390" s="5" t="s">
        <v>156</v>
      </c>
      <c r="D390" s="65" t="s">
        <v>301</v>
      </c>
      <c r="E390" s="6"/>
      <c r="F390" s="18"/>
      <c r="G390" s="144"/>
      <c r="H390" s="72"/>
    </row>
    <row r="391" spans="1:8" s="119" customFormat="1" ht="36" customHeight="1">
      <c r="A391" s="69" t="s">
        <v>157</v>
      </c>
      <c r="B391" s="62" t="s">
        <v>41</v>
      </c>
      <c r="C391" s="5" t="s">
        <v>513</v>
      </c>
      <c r="D391" s="65" t="s">
        <v>2</v>
      </c>
      <c r="E391" s="6" t="s">
        <v>40</v>
      </c>
      <c r="F391" s="18">
        <v>250</v>
      </c>
      <c r="G391" s="143"/>
      <c r="H391" s="72">
        <f>ROUND(G391*F391,2)</f>
        <v>0</v>
      </c>
    </row>
    <row r="392" spans="1:8" s="119" customFormat="1" ht="36" customHeight="1">
      <c r="A392" s="37"/>
      <c r="B392" s="29"/>
      <c r="C392" s="25" t="s">
        <v>21</v>
      </c>
      <c r="D392" s="19"/>
      <c r="E392" s="21"/>
      <c r="F392" s="20"/>
      <c r="G392" s="144"/>
      <c r="H392" s="73"/>
    </row>
    <row r="393" spans="1:8" s="119" customFormat="1" ht="36" customHeight="1">
      <c r="A393" s="68" t="s">
        <v>84</v>
      </c>
      <c r="B393" s="61" t="s">
        <v>544</v>
      </c>
      <c r="C393" s="5" t="s">
        <v>86</v>
      </c>
      <c r="D393" s="65" t="s">
        <v>277</v>
      </c>
      <c r="E393" s="6"/>
      <c r="F393" s="20"/>
      <c r="G393" s="144"/>
      <c r="H393" s="73"/>
    </row>
    <row r="394" spans="1:8" s="119" customFormat="1" ht="36" customHeight="1">
      <c r="A394" s="68" t="s">
        <v>328</v>
      </c>
      <c r="B394" s="62" t="s">
        <v>41</v>
      </c>
      <c r="C394" s="5" t="s">
        <v>537</v>
      </c>
      <c r="D394" s="65"/>
      <c r="E394" s="6" t="s">
        <v>40</v>
      </c>
      <c r="F394" s="124">
        <v>150</v>
      </c>
      <c r="G394" s="7"/>
      <c r="H394" s="72">
        <f>ROUND(G394*F394,2)</f>
        <v>0</v>
      </c>
    </row>
    <row r="395" spans="1:8" s="119" customFormat="1" ht="36" customHeight="1">
      <c r="A395" s="68" t="s">
        <v>61</v>
      </c>
      <c r="B395" s="61" t="s">
        <v>545</v>
      </c>
      <c r="C395" s="5" t="s">
        <v>62</v>
      </c>
      <c r="D395" s="65" t="s">
        <v>277</v>
      </c>
      <c r="E395" s="6"/>
      <c r="F395" s="20"/>
      <c r="G395" s="144"/>
      <c r="H395" s="73"/>
    </row>
    <row r="396" spans="1:8" s="119" customFormat="1" ht="36" customHeight="1">
      <c r="A396" s="68" t="s">
        <v>204</v>
      </c>
      <c r="B396" s="62" t="s">
        <v>41</v>
      </c>
      <c r="C396" s="5" t="s">
        <v>205</v>
      </c>
      <c r="D396" s="65" t="s">
        <v>152</v>
      </c>
      <c r="E396" s="6" t="s">
        <v>58</v>
      </c>
      <c r="F396" s="124">
        <v>50</v>
      </c>
      <c r="G396" s="7"/>
      <c r="H396" s="72">
        <f aca="true" t="shared" si="11" ref="H396:H401">ROUND(G396*F396,2)</f>
        <v>0</v>
      </c>
    </row>
    <row r="397" spans="1:8" s="119" customFormat="1" ht="48" customHeight="1">
      <c r="A397" s="68" t="s">
        <v>514</v>
      </c>
      <c r="B397" s="62" t="s">
        <v>48</v>
      </c>
      <c r="C397" s="5" t="s">
        <v>515</v>
      </c>
      <c r="D397" s="65" t="s">
        <v>516</v>
      </c>
      <c r="E397" s="6" t="s">
        <v>58</v>
      </c>
      <c r="F397" s="20">
        <v>200</v>
      </c>
      <c r="G397" s="7"/>
      <c r="H397" s="72">
        <f>ROUND(G397*F397,2)</f>
        <v>0</v>
      </c>
    </row>
    <row r="398" spans="1:8" s="119" customFormat="1" ht="48" customHeight="1">
      <c r="A398" s="68" t="s">
        <v>517</v>
      </c>
      <c r="B398" s="62" t="s">
        <v>331</v>
      </c>
      <c r="C398" s="5" t="s">
        <v>518</v>
      </c>
      <c r="D398" s="65" t="s">
        <v>519</v>
      </c>
      <c r="E398" s="6" t="s">
        <v>58</v>
      </c>
      <c r="F398" s="20">
        <v>15</v>
      </c>
      <c r="G398" s="7"/>
      <c r="H398" s="72">
        <f>ROUND(G398*F398,2)</f>
        <v>0</v>
      </c>
    </row>
    <row r="399" spans="1:8" s="119" customFormat="1" ht="48" customHeight="1">
      <c r="A399" s="68" t="s">
        <v>520</v>
      </c>
      <c r="B399" s="62" t="s">
        <v>337</v>
      </c>
      <c r="C399" s="5" t="s">
        <v>521</v>
      </c>
      <c r="D399" s="65" t="s">
        <v>522</v>
      </c>
      <c r="E399" s="6" t="s">
        <v>58</v>
      </c>
      <c r="F399" s="20">
        <v>60</v>
      </c>
      <c r="G399" s="7"/>
      <c r="H399" s="72">
        <f>ROUND(G399*F399,2)</f>
        <v>0</v>
      </c>
    </row>
    <row r="400" spans="1:8" s="119" customFormat="1" ht="48" customHeight="1">
      <c r="A400" s="68" t="s">
        <v>523</v>
      </c>
      <c r="B400" s="62" t="s">
        <v>538</v>
      </c>
      <c r="C400" s="5" t="s">
        <v>524</v>
      </c>
      <c r="D400" s="65" t="s">
        <v>525</v>
      </c>
      <c r="E400" s="6" t="s">
        <v>58</v>
      </c>
      <c r="F400" s="20">
        <v>20</v>
      </c>
      <c r="G400" s="143"/>
      <c r="H400" s="72">
        <f t="shared" si="11"/>
        <v>0</v>
      </c>
    </row>
    <row r="401" spans="1:8" s="119" customFormat="1" ht="36" customHeight="1">
      <c r="A401" s="68" t="s">
        <v>63</v>
      </c>
      <c r="B401" s="62" t="s">
        <v>539</v>
      </c>
      <c r="C401" s="5" t="s">
        <v>162</v>
      </c>
      <c r="D401" s="65" t="s">
        <v>163</v>
      </c>
      <c r="E401" s="6" t="s">
        <v>58</v>
      </c>
      <c r="F401" s="124">
        <v>30</v>
      </c>
      <c r="G401" s="7"/>
      <c r="H401" s="72">
        <f t="shared" si="11"/>
        <v>0</v>
      </c>
    </row>
    <row r="402" spans="1:8" s="119" customFormat="1" ht="36" customHeight="1">
      <c r="A402" s="68" t="s">
        <v>526</v>
      </c>
      <c r="B402" s="61" t="s">
        <v>546</v>
      </c>
      <c r="C402" s="5" t="s">
        <v>527</v>
      </c>
      <c r="D402" s="65" t="s">
        <v>273</v>
      </c>
      <c r="E402" s="10"/>
      <c r="F402" s="20"/>
      <c r="G402" s="144"/>
      <c r="H402" s="73"/>
    </row>
    <row r="403" spans="1:8" s="119" customFormat="1" ht="36" customHeight="1">
      <c r="A403" s="68" t="s">
        <v>528</v>
      </c>
      <c r="B403" s="62" t="s">
        <v>41</v>
      </c>
      <c r="C403" s="5" t="s">
        <v>396</v>
      </c>
      <c r="D403" s="65"/>
      <c r="E403" s="6"/>
      <c r="F403" s="20"/>
      <c r="G403" s="144"/>
      <c r="H403" s="73"/>
    </row>
    <row r="404" spans="1:8" s="119" customFormat="1" ht="36" customHeight="1">
      <c r="A404" s="68" t="s">
        <v>529</v>
      </c>
      <c r="B404" s="11" t="s">
        <v>147</v>
      </c>
      <c r="C404" s="5" t="s">
        <v>165</v>
      </c>
      <c r="D404" s="65"/>
      <c r="E404" s="6" t="s">
        <v>42</v>
      </c>
      <c r="F404" s="18">
        <v>240</v>
      </c>
      <c r="G404" s="143"/>
      <c r="H404" s="72">
        <f>ROUND(G404*F404,2)</f>
        <v>0</v>
      </c>
    </row>
    <row r="405" spans="1:8" s="119" customFormat="1" ht="36" customHeight="1">
      <c r="A405" s="68" t="s">
        <v>530</v>
      </c>
      <c r="B405" s="62" t="s">
        <v>48</v>
      </c>
      <c r="C405" s="5" t="s">
        <v>76</v>
      </c>
      <c r="D405" s="65"/>
      <c r="E405" s="6"/>
      <c r="F405" s="20"/>
      <c r="G405" s="144"/>
      <c r="H405" s="73"/>
    </row>
    <row r="406" spans="1:8" s="119" customFormat="1" ht="36" customHeight="1">
      <c r="A406" s="68" t="s">
        <v>531</v>
      </c>
      <c r="B406" s="11" t="s">
        <v>147</v>
      </c>
      <c r="C406" s="5" t="s">
        <v>165</v>
      </c>
      <c r="D406" s="65"/>
      <c r="E406" s="6" t="s">
        <v>42</v>
      </c>
      <c r="F406" s="18">
        <v>30</v>
      </c>
      <c r="G406" s="143"/>
      <c r="H406" s="72">
        <f>ROUND(G406*F406,2)</f>
        <v>0</v>
      </c>
    </row>
    <row r="407" spans="1:8" s="119" customFormat="1" ht="36" customHeight="1">
      <c r="A407" s="37"/>
      <c r="B407" s="29"/>
      <c r="C407" s="25" t="s">
        <v>22</v>
      </c>
      <c r="D407" s="19"/>
      <c r="E407" s="30"/>
      <c r="F407" s="139"/>
      <c r="G407" s="144"/>
      <c r="H407" s="71"/>
    </row>
    <row r="408" spans="1:8" s="119" customFormat="1" ht="36" customHeight="1">
      <c r="A408" s="68" t="s">
        <v>64</v>
      </c>
      <c r="B408" s="61" t="s">
        <v>547</v>
      </c>
      <c r="C408" s="5" t="s">
        <v>65</v>
      </c>
      <c r="D408" s="65" t="s">
        <v>167</v>
      </c>
      <c r="E408" s="6" t="s">
        <v>58</v>
      </c>
      <c r="F408" s="20">
        <v>320</v>
      </c>
      <c r="G408" s="143"/>
      <c r="H408" s="72">
        <f>ROUND(G408*F408,2)</f>
        <v>0</v>
      </c>
    </row>
    <row r="409" spans="1:8" s="119" customFormat="1" ht="36" customHeight="1">
      <c r="A409" s="37"/>
      <c r="B409" s="29"/>
      <c r="C409" s="25" t="s">
        <v>23</v>
      </c>
      <c r="D409" s="19"/>
      <c r="E409" s="30"/>
      <c r="F409" s="20"/>
      <c r="G409" s="144"/>
      <c r="H409" s="73"/>
    </row>
    <row r="410" spans="1:8" s="119" customFormat="1" ht="36" customHeight="1">
      <c r="A410" s="68" t="s">
        <v>168</v>
      </c>
      <c r="B410" s="61" t="s">
        <v>548</v>
      </c>
      <c r="C410" s="5" t="s">
        <v>170</v>
      </c>
      <c r="D410" s="65" t="s">
        <v>171</v>
      </c>
      <c r="E410" s="6"/>
      <c r="F410" s="20"/>
      <c r="G410" s="144"/>
      <c r="H410" s="73"/>
    </row>
    <row r="411" spans="1:8" s="119" customFormat="1" ht="36" customHeight="1">
      <c r="A411" s="68" t="s">
        <v>172</v>
      </c>
      <c r="B411" s="62" t="s">
        <v>41</v>
      </c>
      <c r="C411" s="5" t="s">
        <v>173</v>
      </c>
      <c r="D411" s="65"/>
      <c r="E411" s="6" t="s">
        <v>47</v>
      </c>
      <c r="F411" s="20">
        <v>4</v>
      </c>
      <c r="G411" s="143"/>
      <c r="H411" s="72">
        <f>ROUND(G411*F411,2)</f>
        <v>0</v>
      </c>
    </row>
    <row r="412" spans="1:8" s="119" customFormat="1" ht="36" customHeight="1">
      <c r="A412" s="68" t="s">
        <v>174</v>
      </c>
      <c r="B412" s="61" t="s">
        <v>549</v>
      </c>
      <c r="C412" s="5" t="s">
        <v>176</v>
      </c>
      <c r="D412" s="65" t="s">
        <v>171</v>
      </c>
      <c r="E412" s="6"/>
      <c r="F412" s="20"/>
      <c r="G412" s="144"/>
      <c r="H412" s="73"/>
    </row>
    <row r="413" spans="1:8" s="119" customFormat="1" ht="36" customHeight="1">
      <c r="A413" s="68" t="s">
        <v>177</v>
      </c>
      <c r="B413" s="62" t="s">
        <v>41</v>
      </c>
      <c r="C413" s="5" t="s">
        <v>405</v>
      </c>
      <c r="D413" s="65"/>
      <c r="E413" s="6"/>
      <c r="F413" s="20"/>
      <c r="G413" s="144"/>
      <c r="H413" s="73"/>
    </row>
    <row r="414" spans="1:8" s="119" customFormat="1" ht="36" customHeight="1">
      <c r="A414" s="68" t="s">
        <v>178</v>
      </c>
      <c r="B414" s="11" t="s">
        <v>147</v>
      </c>
      <c r="C414" s="5" t="s">
        <v>406</v>
      </c>
      <c r="D414" s="65"/>
      <c r="E414" s="6" t="s">
        <v>58</v>
      </c>
      <c r="F414" s="20">
        <v>5</v>
      </c>
      <c r="G414" s="143"/>
      <c r="H414" s="72">
        <f>ROUND(G414*F414,2)</f>
        <v>0</v>
      </c>
    </row>
    <row r="415" spans="1:8" s="119" customFormat="1" ht="36" customHeight="1">
      <c r="A415" s="68" t="s">
        <v>282</v>
      </c>
      <c r="B415" s="11" t="s">
        <v>148</v>
      </c>
      <c r="C415" s="5" t="s">
        <v>283</v>
      </c>
      <c r="D415" s="65"/>
      <c r="E415" s="6" t="s">
        <v>58</v>
      </c>
      <c r="F415" s="20">
        <v>15</v>
      </c>
      <c r="G415" s="143"/>
      <c r="H415" s="72">
        <f>ROUND(G415*F415,2)</f>
        <v>0</v>
      </c>
    </row>
    <row r="416" spans="1:8" s="119" customFormat="1" ht="36" customHeight="1">
      <c r="A416" s="68" t="s">
        <v>284</v>
      </c>
      <c r="B416" s="61" t="s">
        <v>550</v>
      </c>
      <c r="C416" s="5" t="s">
        <v>285</v>
      </c>
      <c r="D416" s="65" t="s">
        <v>171</v>
      </c>
      <c r="E416" s="6"/>
      <c r="F416" s="20"/>
      <c r="G416" s="144"/>
      <c r="H416" s="73"/>
    </row>
    <row r="417" spans="1:8" s="119" customFormat="1" ht="36" customHeight="1">
      <c r="A417" s="68" t="s">
        <v>286</v>
      </c>
      <c r="B417" s="62" t="s">
        <v>41</v>
      </c>
      <c r="C417" s="5" t="s">
        <v>231</v>
      </c>
      <c r="D417" s="65"/>
      <c r="E417" s="6"/>
      <c r="F417" s="20"/>
      <c r="G417" s="144"/>
      <c r="H417" s="73"/>
    </row>
    <row r="418" spans="1:8" s="119" customFormat="1" ht="36" customHeight="1">
      <c r="A418" s="68" t="s">
        <v>287</v>
      </c>
      <c r="B418" s="11" t="s">
        <v>147</v>
      </c>
      <c r="C418" s="5" t="s">
        <v>288</v>
      </c>
      <c r="D418" s="65"/>
      <c r="E418" s="6" t="s">
        <v>78</v>
      </c>
      <c r="F418" s="70">
        <v>20</v>
      </c>
      <c r="G418" s="143"/>
      <c r="H418" s="72">
        <f>ROUND(G418*F418,2)</f>
        <v>0</v>
      </c>
    </row>
    <row r="419" spans="1:8" s="119" customFormat="1" ht="36" customHeight="1">
      <c r="A419" s="68" t="s">
        <v>92</v>
      </c>
      <c r="B419" s="61" t="s">
        <v>551</v>
      </c>
      <c r="C419" s="16" t="s">
        <v>180</v>
      </c>
      <c r="D419" s="65" t="s">
        <v>171</v>
      </c>
      <c r="E419" s="6"/>
      <c r="F419" s="20"/>
      <c r="G419" s="144"/>
      <c r="H419" s="73"/>
    </row>
    <row r="420" spans="1:8" s="119" customFormat="1" ht="36" customHeight="1">
      <c r="A420" s="68" t="s">
        <v>94</v>
      </c>
      <c r="B420" s="62" t="s">
        <v>41</v>
      </c>
      <c r="C420" s="5" t="s">
        <v>95</v>
      </c>
      <c r="D420" s="65"/>
      <c r="E420" s="6" t="s">
        <v>47</v>
      </c>
      <c r="F420" s="20">
        <v>2</v>
      </c>
      <c r="G420" s="143"/>
      <c r="H420" s="72">
        <f>ROUND(G420*F420,2)</f>
        <v>0</v>
      </c>
    </row>
    <row r="421" spans="1:8" s="119" customFormat="1" ht="36" customHeight="1">
      <c r="A421" s="68" t="s">
        <v>96</v>
      </c>
      <c r="B421" s="62" t="s">
        <v>48</v>
      </c>
      <c r="C421" s="5" t="s">
        <v>97</v>
      </c>
      <c r="D421" s="65"/>
      <c r="E421" s="6" t="s">
        <v>47</v>
      </c>
      <c r="F421" s="20">
        <v>2</v>
      </c>
      <c r="G421" s="143"/>
      <c r="H421" s="72">
        <f>ROUND(G421*F421,2)</f>
        <v>0</v>
      </c>
    </row>
    <row r="422" spans="1:8" s="119" customFormat="1" ht="36" customHeight="1">
      <c r="A422" s="68" t="s">
        <v>181</v>
      </c>
      <c r="B422" s="61" t="s">
        <v>552</v>
      </c>
      <c r="C422" s="16" t="s">
        <v>183</v>
      </c>
      <c r="D422" s="65" t="s">
        <v>171</v>
      </c>
      <c r="E422" s="6"/>
      <c r="F422" s="20"/>
      <c r="G422" s="144"/>
      <c r="H422" s="73"/>
    </row>
    <row r="423" spans="1:8" s="119" customFormat="1" ht="36" customHeight="1">
      <c r="A423" s="68" t="s">
        <v>184</v>
      </c>
      <c r="B423" s="62" t="s">
        <v>41</v>
      </c>
      <c r="C423" s="16" t="s">
        <v>532</v>
      </c>
      <c r="D423" s="65"/>
      <c r="E423" s="6"/>
      <c r="F423" s="20"/>
      <c r="G423" s="144"/>
      <c r="H423" s="73"/>
    </row>
    <row r="424" spans="1:8" s="119" customFormat="1" ht="36" customHeight="1">
      <c r="A424" s="68"/>
      <c r="B424" s="11" t="s">
        <v>147</v>
      </c>
      <c r="C424" s="5" t="s">
        <v>536</v>
      </c>
      <c r="D424" s="65"/>
      <c r="E424" s="6" t="s">
        <v>47</v>
      </c>
      <c r="F424" s="20">
        <v>4</v>
      </c>
      <c r="G424" s="143"/>
      <c r="H424" s="72">
        <f>ROUND(G424*F424,2)</f>
        <v>0</v>
      </c>
    </row>
    <row r="425" spans="1:8" s="119" customFormat="1" ht="36" customHeight="1">
      <c r="A425" s="68" t="s">
        <v>291</v>
      </c>
      <c r="B425" s="61" t="s">
        <v>553</v>
      </c>
      <c r="C425" s="5" t="s">
        <v>292</v>
      </c>
      <c r="D425" s="65" t="s">
        <v>171</v>
      </c>
      <c r="E425" s="6" t="s">
        <v>47</v>
      </c>
      <c r="F425" s="20">
        <v>4</v>
      </c>
      <c r="G425" s="143"/>
      <c r="H425" s="72">
        <f>ROUND(G425*F425,2)</f>
        <v>0</v>
      </c>
    </row>
    <row r="426" spans="1:8" s="119" customFormat="1" ht="36" customHeight="1">
      <c r="A426" s="68"/>
      <c r="B426" s="61" t="s">
        <v>554</v>
      </c>
      <c r="C426" s="16" t="s">
        <v>533</v>
      </c>
      <c r="D426" s="65" t="s">
        <v>171</v>
      </c>
      <c r="E426" s="6"/>
      <c r="F426" s="20"/>
      <c r="G426" s="144"/>
      <c r="H426" s="73"/>
    </row>
    <row r="427" spans="1:8" s="119" customFormat="1" ht="36" customHeight="1">
      <c r="A427" s="68"/>
      <c r="B427" s="62" t="s">
        <v>41</v>
      </c>
      <c r="C427" s="16" t="s">
        <v>534</v>
      </c>
      <c r="D427" s="65"/>
      <c r="E427" s="6" t="s">
        <v>47</v>
      </c>
      <c r="F427" s="20">
        <v>4</v>
      </c>
      <c r="G427" s="143"/>
      <c r="H427" s="72">
        <f>ROUND(G427*F427,2)</f>
        <v>0</v>
      </c>
    </row>
    <row r="428" spans="1:8" s="119" customFormat="1" ht="36" customHeight="1">
      <c r="A428" s="68"/>
      <c r="B428" s="61" t="s">
        <v>555</v>
      </c>
      <c r="C428" s="5" t="s">
        <v>295</v>
      </c>
      <c r="D428" s="65" t="s">
        <v>327</v>
      </c>
      <c r="E428" s="6" t="s">
        <v>58</v>
      </c>
      <c r="F428" s="124">
        <v>8</v>
      </c>
      <c r="G428" s="7"/>
      <c r="H428" s="72">
        <f>ROUND(G428*F428,2)</f>
        <v>0</v>
      </c>
    </row>
    <row r="429" spans="1:8" s="119" customFormat="1" ht="36" customHeight="1">
      <c r="A429" s="68" t="s">
        <v>357</v>
      </c>
      <c r="B429" s="61" t="s">
        <v>556</v>
      </c>
      <c r="C429" s="5" t="s">
        <v>358</v>
      </c>
      <c r="D429" s="65" t="s">
        <v>171</v>
      </c>
      <c r="E429" s="6" t="s">
        <v>47</v>
      </c>
      <c r="F429" s="124">
        <v>4</v>
      </c>
      <c r="G429" s="7"/>
      <c r="H429" s="72">
        <f>ROUND(G429*F429,2)</f>
        <v>0</v>
      </c>
    </row>
    <row r="430" spans="1:8" s="119" customFormat="1" ht="36" customHeight="1">
      <c r="A430" s="68" t="s">
        <v>187</v>
      </c>
      <c r="B430" s="61" t="s">
        <v>557</v>
      </c>
      <c r="C430" s="5" t="s">
        <v>188</v>
      </c>
      <c r="D430" s="65" t="s">
        <v>189</v>
      </c>
      <c r="E430" s="6" t="s">
        <v>58</v>
      </c>
      <c r="F430" s="20">
        <v>48</v>
      </c>
      <c r="G430" s="143"/>
      <c r="H430" s="72">
        <f>ROUND(G430*F430,2)</f>
        <v>0</v>
      </c>
    </row>
    <row r="431" spans="1:8" s="119" customFormat="1" ht="36" customHeight="1">
      <c r="A431" s="37"/>
      <c r="B431" s="31"/>
      <c r="C431" s="25" t="s">
        <v>24</v>
      </c>
      <c r="D431" s="19"/>
      <c r="E431" s="30"/>
      <c r="F431" s="20"/>
      <c r="G431" s="144"/>
      <c r="H431" s="73"/>
    </row>
    <row r="432" spans="1:8" s="119" customFormat="1" ht="36" customHeight="1">
      <c r="A432" s="68" t="s">
        <v>66</v>
      </c>
      <c r="B432" s="61" t="s">
        <v>558</v>
      </c>
      <c r="C432" s="5" t="s">
        <v>98</v>
      </c>
      <c r="D432" s="65" t="s">
        <v>191</v>
      </c>
      <c r="E432" s="6" t="s">
        <v>47</v>
      </c>
      <c r="F432" s="20">
        <v>2</v>
      </c>
      <c r="G432" s="143"/>
      <c r="H432" s="72">
        <f>ROUND(G432*F432,2)</f>
        <v>0</v>
      </c>
    </row>
    <row r="433" spans="1:8" s="119" customFormat="1" ht="36" customHeight="1">
      <c r="A433" s="68" t="s">
        <v>77</v>
      </c>
      <c r="B433" s="61" t="s">
        <v>559</v>
      </c>
      <c r="C433" s="5" t="s">
        <v>99</v>
      </c>
      <c r="D433" s="65" t="s">
        <v>171</v>
      </c>
      <c r="E433" s="6"/>
      <c r="F433" s="20"/>
      <c r="G433" s="144"/>
      <c r="H433" s="73"/>
    </row>
    <row r="434" spans="1:8" s="119" customFormat="1" ht="36" customHeight="1">
      <c r="A434" s="68" t="s">
        <v>100</v>
      </c>
      <c r="B434" s="62" t="s">
        <v>41</v>
      </c>
      <c r="C434" s="5" t="s">
        <v>193</v>
      </c>
      <c r="D434" s="65"/>
      <c r="E434" s="6" t="s">
        <v>78</v>
      </c>
      <c r="F434" s="70">
        <v>1</v>
      </c>
      <c r="G434" s="143"/>
      <c r="H434" s="72">
        <f>ROUND(G434*F434,2)</f>
        <v>0</v>
      </c>
    </row>
    <row r="435" spans="1:8" s="119" customFormat="1" ht="36" customHeight="1">
      <c r="A435" s="68" t="s">
        <v>419</v>
      </c>
      <c r="B435" s="62" t="s">
        <v>48</v>
      </c>
      <c r="C435" s="5" t="s">
        <v>420</v>
      </c>
      <c r="D435" s="65"/>
      <c r="E435" s="6" t="s">
        <v>78</v>
      </c>
      <c r="F435" s="70">
        <v>1</v>
      </c>
      <c r="G435" s="143"/>
      <c r="H435" s="72">
        <f>ROUND(G435*F435,2)</f>
        <v>0</v>
      </c>
    </row>
    <row r="436" spans="1:8" s="119" customFormat="1" ht="36" customHeight="1">
      <c r="A436" s="68" t="s">
        <v>67</v>
      </c>
      <c r="B436" s="61" t="s">
        <v>560</v>
      </c>
      <c r="C436" s="5" t="s">
        <v>101</v>
      </c>
      <c r="D436" s="65" t="s">
        <v>191</v>
      </c>
      <c r="E436" s="6"/>
      <c r="F436" s="20"/>
      <c r="G436" s="144"/>
      <c r="H436" s="73"/>
    </row>
    <row r="437" spans="1:8" s="119" customFormat="1" ht="36" customHeight="1">
      <c r="A437" s="68" t="s">
        <v>68</v>
      </c>
      <c r="B437" s="62" t="s">
        <v>41</v>
      </c>
      <c r="C437" s="5" t="s">
        <v>195</v>
      </c>
      <c r="D437" s="65"/>
      <c r="E437" s="6" t="s">
        <v>47</v>
      </c>
      <c r="F437" s="20">
        <v>2</v>
      </c>
      <c r="G437" s="143"/>
      <c r="H437" s="72">
        <f aca="true" t="shared" si="12" ref="H437:H443">ROUND(G437*F437,2)</f>
        <v>0</v>
      </c>
    </row>
    <row r="438" spans="1:8" s="119" customFormat="1" ht="36" customHeight="1">
      <c r="A438" s="68"/>
      <c r="B438" s="61" t="s">
        <v>561</v>
      </c>
      <c r="C438" s="5" t="s">
        <v>423</v>
      </c>
      <c r="D438" s="65" t="s">
        <v>171</v>
      </c>
      <c r="E438" s="6" t="s">
        <v>78</v>
      </c>
      <c r="F438" s="70">
        <v>1</v>
      </c>
      <c r="G438" s="143"/>
      <c r="H438" s="72">
        <f t="shared" si="12"/>
        <v>0</v>
      </c>
    </row>
    <row r="439" spans="1:8" s="119" customFormat="1" ht="36" customHeight="1">
      <c r="A439" s="68"/>
      <c r="B439" s="61" t="s">
        <v>562</v>
      </c>
      <c r="C439" s="5" t="s">
        <v>425</v>
      </c>
      <c r="D439" s="65" t="s">
        <v>171</v>
      </c>
      <c r="E439" s="6" t="s">
        <v>47</v>
      </c>
      <c r="F439" s="20">
        <v>2</v>
      </c>
      <c r="G439" s="143"/>
      <c r="H439" s="72">
        <f t="shared" si="12"/>
        <v>0</v>
      </c>
    </row>
    <row r="440" spans="1:8" s="119" customFormat="1" ht="36" customHeight="1">
      <c r="A440" s="68" t="s">
        <v>79</v>
      </c>
      <c r="B440" s="61" t="s">
        <v>563</v>
      </c>
      <c r="C440" s="5" t="s">
        <v>102</v>
      </c>
      <c r="D440" s="65" t="s">
        <v>191</v>
      </c>
      <c r="E440" s="6" t="s">
        <v>47</v>
      </c>
      <c r="F440" s="20">
        <v>3</v>
      </c>
      <c r="G440" s="143"/>
      <c r="H440" s="72">
        <f t="shared" si="12"/>
        <v>0</v>
      </c>
    </row>
    <row r="441" spans="1:8" s="119" customFormat="1" ht="36" customHeight="1">
      <c r="A441" s="68" t="s">
        <v>80</v>
      </c>
      <c r="B441" s="61" t="s">
        <v>564</v>
      </c>
      <c r="C441" s="5" t="s">
        <v>103</v>
      </c>
      <c r="D441" s="65" t="s">
        <v>191</v>
      </c>
      <c r="E441" s="6" t="s">
        <v>47</v>
      </c>
      <c r="F441" s="20">
        <v>2</v>
      </c>
      <c r="G441" s="143"/>
      <c r="H441" s="72">
        <f t="shared" si="12"/>
        <v>0</v>
      </c>
    </row>
    <row r="442" spans="1:8" s="119" customFormat="1" ht="36" customHeight="1">
      <c r="A442" s="68" t="s">
        <v>81</v>
      </c>
      <c r="B442" s="61" t="s">
        <v>565</v>
      </c>
      <c r="C442" s="5" t="s">
        <v>104</v>
      </c>
      <c r="D442" s="65" t="s">
        <v>191</v>
      </c>
      <c r="E442" s="6" t="s">
        <v>47</v>
      </c>
      <c r="F442" s="20">
        <v>3</v>
      </c>
      <c r="G442" s="143"/>
      <c r="H442" s="72">
        <f t="shared" si="12"/>
        <v>0</v>
      </c>
    </row>
    <row r="443" spans="1:8" s="119" customFormat="1" ht="36" customHeight="1">
      <c r="A443" s="68" t="s">
        <v>430</v>
      </c>
      <c r="B443" s="61" t="s">
        <v>566</v>
      </c>
      <c r="C443" s="5" t="s">
        <v>432</v>
      </c>
      <c r="D443" s="65" t="s">
        <v>191</v>
      </c>
      <c r="E443" s="6" t="s">
        <v>47</v>
      </c>
      <c r="F443" s="20">
        <v>2</v>
      </c>
      <c r="G443" s="143"/>
      <c r="H443" s="72">
        <f t="shared" si="12"/>
        <v>0</v>
      </c>
    </row>
    <row r="444" spans="1:8" s="119" customFormat="1" ht="36" customHeight="1">
      <c r="A444" s="37"/>
      <c r="B444" s="22"/>
      <c r="C444" s="25" t="s">
        <v>25</v>
      </c>
      <c r="D444" s="19"/>
      <c r="E444" s="26"/>
      <c r="F444" s="140"/>
      <c r="G444" s="144"/>
      <c r="H444" s="71"/>
    </row>
    <row r="445" spans="1:8" s="119" customFormat="1" ht="36" customHeight="1">
      <c r="A445" s="69" t="s">
        <v>69</v>
      </c>
      <c r="B445" s="61" t="s">
        <v>567</v>
      </c>
      <c r="C445" s="5" t="s">
        <v>70</v>
      </c>
      <c r="D445" s="65" t="s">
        <v>200</v>
      </c>
      <c r="E445" s="6"/>
      <c r="F445" s="18"/>
      <c r="G445" s="144"/>
      <c r="H445" s="72"/>
    </row>
    <row r="446" spans="1:8" s="119" customFormat="1" ht="36" customHeight="1">
      <c r="A446" s="69" t="s">
        <v>201</v>
      </c>
      <c r="B446" s="62" t="s">
        <v>41</v>
      </c>
      <c r="C446" s="5" t="s">
        <v>202</v>
      </c>
      <c r="D446" s="65"/>
      <c r="E446" s="6" t="s">
        <v>40</v>
      </c>
      <c r="F446" s="18">
        <v>75</v>
      </c>
      <c r="G446" s="143"/>
      <c r="H446" s="72">
        <f>ROUND(G446*F446,2)</f>
        <v>0</v>
      </c>
    </row>
    <row r="447" spans="1:8" s="119" customFormat="1" ht="36" customHeight="1">
      <c r="A447" s="69" t="s">
        <v>71</v>
      </c>
      <c r="B447" s="62" t="s">
        <v>48</v>
      </c>
      <c r="C447" s="5" t="s">
        <v>203</v>
      </c>
      <c r="D447" s="65"/>
      <c r="E447" s="6" t="s">
        <v>40</v>
      </c>
      <c r="F447" s="79">
        <v>1100</v>
      </c>
      <c r="G447" s="142"/>
      <c r="H447" s="72">
        <f>ROUND(G447*F447,2)</f>
        <v>0</v>
      </c>
    </row>
    <row r="448" spans="1:8" s="119" customFormat="1" ht="36" customHeight="1" thickBot="1">
      <c r="A448" s="38"/>
      <c r="B448" s="77" t="str">
        <f>B362</f>
        <v>E</v>
      </c>
      <c r="C448" s="160" t="str">
        <f>C362</f>
        <v>COCKBURN STREET SOUTH - RATHGAR AVE TO KYLEMORE AVE - ASPHALT RECONSTRUCTION</v>
      </c>
      <c r="D448" s="161"/>
      <c r="E448" s="161"/>
      <c r="F448" s="162"/>
      <c r="G448" s="53" t="s">
        <v>17</v>
      </c>
      <c r="H448" s="38">
        <f>SUM(H362:H447)</f>
        <v>0</v>
      </c>
    </row>
    <row r="449" spans="1:8" ht="54" customHeight="1" thickTop="1">
      <c r="A449" s="37"/>
      <c r="B449" s="167" t="s">
        <v>307</v>
      </c>
      <c r="C449" s="168"/>
      <c r="D449" s="168"/>
      <c r="E449" s="168"/>
      <c r="F449" s="168"/>
      <c r="G449" s="169"/>
      <c r="H449" s="40"/>
    </row>
    <row r="450" spans="1:8" s="119" customFormat="1" ht="48" customHeight="1">
      <c r="A450" s="35"/>
      <c r="B450" s="76" t="s">
        <v>568</v>
      </c>
      <c r="C450" s="183" t="s">
        <v>569</v>
      </c>
      <c r="D450" s="184"/>
      <c r="E450" s="184"/>
      <c r="F450" s="185"/>
      <c r="G450" s="35"/>
      <c r="H450" s="36"/>
    </row>
    <row r="451" spans="1:8" ht="84" customHeight="1">
      <c r="A451" s="68"/>
      <c r="B451" s="61" t="s">
        <v>571</v>
      </c>
      <c r="C451" s="4" t="s">
        <v>261</v>
      </c>
      <c r="D451" s="65" t="s">
        <v>570</v>
      </c>
      <c r="E451" s="6" t="s">
        <v>47</v>
      </c>
      <c r="F451" s="124">
        <v>5</v>
      </c>
      <c r="G451" s="7"/>
      <c r="H451" s="63">
        <f aca="true" t="shared" si="13" ref="H451:H458">ROUND(G451*F451,2)</f>
        <v>0</v>
      </c>
    </row>
    <row r="452" spans="1:8" ht="48" customHeight="1">
      <c r="A452" s="37"/>
      <c r="B452" s="61" t="s">
        <v>572</v>
      </c>
      <c r="C452" s="4" t="s">
        <v>308</v>
      </c>
      <c r="D452" s="65" t="s">
        <v>570</v>
      </c>
      <c r="E452" s="6" t="s">
        <v>58</v>
      </c>
      <c r="F452" s="124">
        <v>261</v>
      </c>
      <c r="G452" s="7"/>
      <c r="H452" s="63">
        <f t="shared" si="13"/>
        <v>0</v>
      </c>
    </row>
    <row r="453" spans="1:8" ht="48" customHeight="1">
      <c r="A453" s="37"/>
      <c r="B453" s="61" t="s">
        <v>573</v>
      </c>
      <c r="C453" s="14" t="s">
        <v>262</v>
      </c>
      <c r="D453" s="65" t="s">
        <v>570</v>
      </c>
      <c r="E453" s="6" t="s">
        <v>47</v>
      </c>
      <c r="F453" s="124">
        <v>5</v>
      </c>
      <c r="G453" s="7"/>
      <c r="H453" s="63">
        <f t="shared" si="13"/>
        <v>0</v>
      </c>
    </row>
    <row r="454" spans="1:8" ht="81.75" customHeight="1">
      <c r="A454" s="37"/>
      <c r="B454" s="61" t="s">
        <v>574</v>
      </c>
      <c r="C454" s="56" t="s">
        <v>263</v>
      </c>
      <c r="D454" s="65" t="s">
        <v>570</v>
      </c>
      <c r="E454" s="6" t="s">
        <v>47</v>
      </c>
      <c r="F454" s="124">
        <v>2</v>
      </c>
      <c r="G454" s="7"/>
      <c r="H454" s="63">
        <f t="shared" si="13"/>
        <v>0</v>
      </c>
    </row>
    <row r="455" spans="1:8" ht="48" customHeight="1">
      <c r="A455" s="37"/>
      <c r="B455" s="61" t="s">
        <v>575</v>
      </c>
      <c r="C455" s="56" t="s">
        <v>309</v>
      </c>
      <c r="D455" s="65" t="s">
        <v>570</v>
      </c>
      <c r="E455" s="6" t="s">
        <v>47</v>
      </c>
      <c r="F455" s="124">
        <v>7</v>
      </c>
      <c r="G455" s="7"/>
      <c r="H455" s="63">
        <f t="shared" si="13"/>
        <v>0</v>
      </c>
    </row>
    <row r="456" spans="1:8" ht="60" customHeight="1">
      <c r="A456" s="37"/>
      <c r="B456" s="61" t="s">
        <v>576</v>
      </c>
      <c r="C456" s="55" t="s">
        <v>310</v>
      </c>
      <c r="D456" s="65" t="s">
        <v>570</v>
      </c>
      <c r="E456" s="6" t="s">
        <v>313</v>
      </c>
      <c r="F456" s="124">
        <v>6</v>
      </c>
      <c r="G456" s="7"/>
      <c r="H456" s="63">
        <f t="shared" si="13"/>
        <v>0</v>
      </c>
    </row>
    <row r="457" spans="1:8" ht="48" customHeight="1">
      <c r="A457" s="37"/>
      <c r="B457" s="61" t="s">
        <v>577</v>
      </c>
      <c r="C457" s="55" t="s">
        <v>311</v>
      </c>
      <c r="D457" s="65" t="s">
        <v>570</v>
      </c>
      <c r="E457" s="6" t="s">
        <v>313</v>
      </c>
      <c r="F457" s="124">
        <v>6</v>
      </c>
      <c r="G457" s="7"/>
      <c r="H457" s="63">
        <f t="shared" si="13"/>
        <v>0</v>
      </c>
    </row>
    <row r="458" spans="1:8" ht="48" customHeight="1">
      <c r="A458" s="37"/>
      <c r="B458" s="61" t="s">
        <v>578</v>
      </c>
      <c r="C458" s="57" t="s">
        <v>312</v>
      </c>
      <c r="D458" s="65" t="s">
        <v>570</v>
      </c>
      <c r="E458" s="58" t="s">
        <v>47</v>
      </c>
      <c r="F458" s="141">
        <v>2</v>
      </c>
      <c r="G458" s="59"/>
      <c r="H458" s="63">
        <f t="shared" si="13"/>
        <v>0</v>
      </c>
    </row>
    <row r="459" spans="1:8" s="119" customFormat="1" ht="48" customHeight="1" thickBot="1">
      <c r="A459" s="38"/>
      <c r="B459" s="77" t="s">
        <v>568</v>
      </c>
      <c r="C459" s="160" t="str">
        <f>C450</f>
        <v>JESSIE AVENUE - DALY ST N TO NASSAU ST N - STREET LIGHTING</v>
      </c>
      <c r="D459" s="165"/>
      <c r="E459" s="165"/>
      <c r="F459" s="166"/>
      <c r="G459" s="38" t="s">
        <v>17</v>
      </c>
      <c r="H459" s="38">
        <f>SUM(H450:H458)</f>
        <v>0</v>
      </c>
    </row>
    <row r="460" spans="1:8" ht="48" customHeight="1" thickTop="1">
      <c r="A460" s="125"/>
      <c r="B460" s="41"/>
      <c r="C460" s="42" t="s">
        <v>18</v>
      </c>
      <c r="D460" s="43"/>
      <c r="E460" s="43"/>
      <c r="F460" s="43"/>
      <c r="G460" s="43"/>
      <c r="H460" s="44"/>
    </row>
    <row r="461" spans="1:8" s="119" customFormat="1" ht="48" customHeight="1">
      <c r="A461" s="126"/>
      <c r="B461" s="181" t="str">
        <f>B6</f>
        <v>PART 1      CITY FUNDED WORK</v>
      </c>
      <c r="C461" s="182"/>
      <c r="D461" s="182"/>
      <c r="E461" s="182"/>
      <c r="F461" s="182"/>
      <c r="G461" s="45"/>
      <c r="H461" s="46"/>
    </row>
    <row r="462" spans="1:8" ht="48" customHeight="1" thickBot="1">
      <c r="A462" s="33"/>
      <c r="B462" s="32" t="s">
        <v>12</v>
      </c>
      <c r="C462" s="186" t="str">
        <f>C7</f>
        <v>MATHERS AVENUE - CAMPBELL ST TO ASH ST - CONCRETE RECONSTRUCTION</v>
      </c>
      <c r="D462" s="165"/>
      <c r="E462" s="165"/>
      <c r="F462" s="166"/>
      <c r="G462" s="33" t="s">
        <v>17</v>
      </c>
      <c r="H462" s="33">
        <f>H95</f>
        <v>0</v>
      </c>
    </row>
    <row r="463" spans="1:8" ht="48" customHeight="1" thickBot="1" thickTop="1">
      <c r="A463" s="33"/>
      <c r="B463" s="32" t="s">
        <v>13</v>
      </c>
      <c r="C463" s="172" t="str">
        <f>C96</f>
        <v>LORETTE AVENUE - STAFFORD ST TO ARBUTHNOT ST -  ASPAHLT REHABILITATION</v>
      </c>
      <c r="D463" s="173"/>
      <c r="E463" s="173"/>
      <c r="F463" s="174"/>
      <c r="G463" s="33" t="s">
        <v>17</v>
      </c>
      <c r="H463" s="33">
        <f>H189</f>
        <v>0</v>
      </c>
    </row>
    <row r="464" spans="1:8" ht="48" customHeight="1" thickBot="1" thickTop="1">
      <c r="A464" s="33"/>
      <c r="B464" s="32" t="s">
        <v>14</v>
      </c>
      <c r="C464" s="172" t="str">
        <f>C190</f>
        <v>SCOTLAND AVENUE - 50 M WEST OF WENTWORTH ST TO WENTWORTH ST - CONCRETE RECONSTRUCTION</v>
      </c>
      <c r="D464" s="173"/>
      <c r="E464" s="173"/>
      <c r="F464" s="174"/>
      <c r="G464" s="33" t="s">
        <v>17</v>
      </c>
      <c r="H464" s="33">
        <f>H273</f>
        <v>0</v>
      </c>
    </row>
    <row r="465" spans="1:8" ht="48" customHeight="1" thickBot="1" thickTop="1">
      <c r="A465" s="33"/>
      <c r="B465" s="32" t="s">
        <v>15</v>
      </c>
      <c r="C465" s="187" t="str">
        <f>C274</f>
        <v>JESSIE AVENUE - DALY ST N TO NASSAU ST N - CONCRETE RECONSTRUCTION</v>
      </c>
      <c r="D465" s="187"/>
      <c r="E465" s="187"/>
      <c r="F465" s="188"/>
      <c r="G465" s="33" t="s">
        <v>17</v>
      </c>
      <c r="H465" s="54">
        <f>H361</f>
        <v>0</v>
      </c>
    </row>
    <row r="466" spans="1:8" ht="48" customHeight="1" thickBot="1" thickTop="1">
      <c r="A466" s="33"/>
      <c r="B466" s="32" t="s">
        <v>16</v>
      </c>
      <c r="C466" s="187" t="str">
        <f>C362</f>
        <v>COCKBURN STREET SOUTH - RATHGAR AVE TO KYLEMORE AVE - ASPHALT RECONSTRUCTION</v>
      </c>
      <c r="D466" s="187"/>
      <c r="E466" s="187"/>
      <c r="F466" s="188"/>
      <c r="G466" s="33" t="s">
        <v>17</v>
      </c>
      <c r="H466" s="24">
        <f>H448</f>
        <v>0</v>
      </c>
    </row>
    <row r="467" spans="1:8" ht="48" customHeight="1" thickBot="1" thickTop="1">
      <c r="A467" s="33"/>
      <c r="B467" s="47"/>
      <c r="C467" s="48"/>
      <c r="D467" s="49"/>
      <c r="E467" s="50"/>
      <c r="F467" s="50"/>
      <c r="G467" s="51" t="s">
        <v>28</v>
      </c>
      <c r="H467" s="52">
        <f>SUM(H462:H466)</f>
        <v>0</v>
      </c>
    </row>
    <row r="468" spans="1:8" s="119" customFormat="1" ht="63" customHeight="1" thickBot="1" thickTop="1">
      <c r="A468" s="38"/>
      <c r="B468" s="175" t="str">
        <f>B449</f>
        <v>PART 2     MANITOBA HYDRO FUNDED WORK
                 (See B9.5, B15.2.1, B16.4, D2, D14.2-3, D16.4)</v>
      </c>
      <c r="C468" s="176"/>
      <c r="D468" s="176"/>
      <c r="E468" s="176"/>
      <c r="F468" s="176"/>
      <c r="G468" s="177"/>
      <c r="H468" s="53"/>
    </row>
    <row r="469" spans="1:8" ht="48" customHeight="1" thickBot="1" thickTop="1">
      <c r="A469" s="54"/>
      <c r="B469" s="90" t="s">
        <v>568</v>
      </c>
      <c r="C469" s="172" t="str">
        <f>C450</f>
        <v>JESSIE AVENUE - DALY ST N TO NASSAU ST N - STREET LIGHTING</v>
      </c>
      <c r="D469" s="173"/>
      <c r="E469" s="173"/>
      <c r="F469" s="174"/>
      <c r="G469" s="54" t="s">
        <v>17</v>
      </c>
      <c r="H469" s="54">
        <f>H459</f>
        <v>0</v>
      </c>
    </row>
    <row r="470" spans="1:8" ht="48" customHeight="1" thickBot="1" thickTop="1">
      <c r="A470" s="33"/>
      <c r="B470" s="47"/>
      <c r="C470" s="48"/>
      <c r="D470" s="49"/>
      <c r="E470" s="50"/>
      <c r="F470" s="50"/>
      <c r="G470" s="51" t="s">
        <v>29</v>
      </c>
      <c r="H470" s="52">
        <f>SUM(H469:H469)</f>
        <v>0</v>
      </c>
    </row>
    <row r="471" spans="1:8" s="100" customFormat="1" ht="48" customHeight="1" thickTop="1">
      <c r="A471" s="37"/>
      <c r="B471" s="189" t="s">
        <v>36</v>
      </c>
      <c r="C471" s="190"/>
      <c r="D471" s="190"/>
      <c r="E471" s="190"/>
      <c r="F471" s="190"/>
      <c r="G471" s="170">
        <f>H467+H470</f>
        <v>0</v>
      </c>
      <c r="H471" s="171"/>
    </row>
    <row r="472" spans="1:8" ht="48" customHeight="1">
      <c r="A472" s="127"/>
      <c r="B472" s="128"/>
      <c r="C472" s="129"/>
      <c r="D472" s="130"/>
      <c r="E472" s="129"/>
      <c r="F472" s="129"/>
      <c r="G472" s="131"/>
      <c r="H472" s="132"/>
    </row>
    <row r="473" ht="48" customHeight="1"/>
  </sheetData>
  <sheetProtection password="CC3D" sheet="1" selectLockedCells="1"/>
  <mergeCells count="24">
    <mergeCell ref="B471:F471"/>
    <mergeCell ref="C273:F273"/>
    <mergeCell ref="C450:F450"/>
    <mergeCell ref="C465:F465"/>
    <mergeCell ref="C463:F463"/>
    <mergeCell ref="B6:F6"/>
    <mergeCell ref="B461:F461"/>
    <mergeCell ref="C7:F7"/>
    <mergeCell ref="C95:F95"/>
    <mergeCell ref="C462:F462"/>
    <mergeCell ref="C459:F459"/>
    <mergeCell ref="C190:F190"/>
    <mergeCell ref="C274:F274"/>
    <mergeCell ref="C361:F361"/>
    <mergeCell ref="C362:F362"/>
    <mergeCell ref="C448:F448"/>
    <mergeCell ref="C96:F96"/>
    <mergeCell ref="C189:F189"/>
    <mergeCell ref="B449:G449"/>
    <mergeCell ref="G471:H471"/>
    <mergeCell ref="C469:F469"/>
    <mergeCell ref="B468:G468"/>
    <mergeCell ref="C464:F464"/>
    <mergeCell ref="C466:F466"/>
  </mergeCells>
  <conditionalFormatting sqref="D9 D226 D311">
    <cfRule type="cellIs" priority="1165" dxfId="776" operator="equal" stopIfTrue="1">
      <formula>"CW 2130-R11"</formula>
    </cfRule>
    <cfRule type="cellIs" priority="1166" dxfId="776" operator="equal" stopIfTrue="1">
      <formula>"CW 3120-R2"</formula>
    </cfRule>
    <cfRule type="cellIs" priority="1167" dxfId="776" operator="equal" stopIfTrue="1">
      <formula>"CW 3240-R7"</formula>
    </cfRule>
  </conditionalFormatting>
  <conditionalFormatting sqref="D10">
    <cfRule type="cellIs" priority="1162" dxfId="776" operator="equal" stopIfTrue="1">
      <formula>"CW 2130-R11"</formula>
    </cfRule>
    <cfRule type="cellIs" priority="1163" dxfId="776" operator="equal" stopIfTrue="1">
      <formula>"CW 3120-R2"</formula>
    </cfRule>
    <cfRule type="cellIs" priority="1164" dxfId="776" operator="equal" stopIfTrue="1">
      <formula>"CW 3240-R7"</formula>
    </cfRule>
  </conditionalFormatting>
  <conditionalFormatting sqref="D11:D12">
    <cfRule type="cellIs" priority="1159" dxfId="776" operator="equal" stopIfTrue="1">
      <formula>"CW 2130-R11"</formula>
    </cfRule>
    <cfRule type="cellIs" priority="1160" dxfId="776" operator="equal" stopIfTrue="1">
      <formula>"CW 3120-R2"</formula>
    </cfRule>
    <cfRule type="cellIs" priority="1161" dxfId="776" operator="equal" stopIfTrue="1">
      <formula>"CW 3240-R7"</formula>
    </cfRule>
  </conditionalFormatting>
  <conditionalFormatting sqref="D13">
    <cfRule type="cellIs" priority="1156" dxfId="776" operator="equal" stopIfTrue="1">
      <formula>"CW 2130-R11"</formula>
    </cfRule>
    <cfRule type="cellIs" priority="1157" dxfId="776" operator="equal" stopIfTrue="1">
      <formula>"CW 3120-R2"</formula>
    </cfRule>
    <cfRule type="cellIs" priority="1158" dxfId="776" operator="equal" stopIfTrue="1">
      <formula>"CW 3240-R7"</formula>
    </cfRule>
  </conditionalFormatting>
  <conditionalFormatting sqref="D14">
    <cfRule type="cellIs" priority="1153" dxfId="776" operator="equal" stopIfTrue="1">
      <formula>"CW 2130-R11"</formula>
    </cfRule>
    <cfRule type="cellIs" priority="1154" dxfId="776" operator="equal" stopIfTrue="1">
      <formula>"CW 3120-R2"</formula>
    </cfRule>
    <cfRule type="cellIs" priority="1155" dxfId="776" operator="equal" stopIfTrue="1">
      <formula>"CW 3240-R7"</formula>
    </cfRule>
  </conditionalFormatting>
  <conditionalFormatting sqref="D16">
    <cfRule type="cellIs" priority="1150" dxfId="776" operator="equal" stopIfTrue="1">
      <formula>"CW 2130-R11"</formula>
    </cfRule>
    <cfRule type="cellIs" priority="1151" dxfId="776" operator="equal" stopIfTrue="1">
      <formula>"CW 3120-R2"</formula>
    </cfRule>
    <cfRule type="cellIs" priority="1152" dxfId="776" operator="equal" stopIfTrue="1">
      <formula>"CW 3240-R7"</formula>
    </cfRule>
  </conditionalFormatting>
  <conditionalFormatting sqref="D17">
    <cfRule type="cellIs" priority="1147" dxfId="776" operator="equal" stopIfTrue="1">
      <formula>"CW 2130-R11"</formula>
    </cfRule>
    <cfRule type="cellIs" priority="1148" dxfId="776" operator="equal" stopIfTrue="1">
      <formula>"CW 3120-R2"</formula>
    </cfRule>
    <cfRule type="cellIs" priority="1149" dxfId="776" operator="equal" stopIfTrue="1">
      <formula>"CW 3240-R7"</formula>
    </cfRule>
  </conditionalFormatting>
  <conditionalFormatting sqref="D15">
    <cfRule type="cellIs" priority="1144" dxfId="776" operator="equal" stopIfTrue="1">
      <formula>"CW 2130-R11"</formula>
    </cfRule>
    <cfRule type="cellIs" priority="1145" dxfId="776" operator="equal" stopIfTrue="1">
      <formula>"CW 3120-R2"</formula>
    </cfRule>
    <cfRule type="cellIs" priority="1146" dxfId="776" operator="equal" stopIfTrue="1">
      <formula>"CW 3240-R7"</formula>
    </cfRule>
  </conditionalFormatting>
  <conditionalFormatting sqref="D20:D21">
    <cfRule type="cellIs" priority="1141" dxfId="776" operator="equal" stopIfTrue="1">
      <formula>"CW 2130-R11"</formula>
    </cfRule>
    <cfRule type="cellIs" priority="1142" dxfId="776" operator="equal" stopIfTrue="1">
      <formula>"CW 3120-R2"</formula>
    </cfRule>
    <cfRule type="cellIs" priority="1143" dxfId="776" operator="equal" stopIfTrue="1">
      <formula>"CW 3240-R7"</formula>
    </cfRule>
  </conditionalFormatting>
  <conditionalFormatting sqref="D22:D23">
    <cfRule type="cellIs" priority="1138" dxfId="776" operator="equal" stopIfTrue="1">
      <formula>"CW 2130-R11"</formula>
    </cfRule>
    <cfRule type="cellIs" priority="1139" dxfId="776" operator="equal" stopIfTrue="1">
      <formula>"CW 3120-R2"</formula>
    </cfRule>
    <cfRule type="cellIs" priority="1140" dxfId="776" operator="equal" stopIfTrue="1">
      <formula>"CW 3240-R7"</formula>
    </cfRule>
  </conditionalFormatting>
  <conditionalFormatting sqref="D24 D26:D33 D40">
    <cfRule type="cellIs" priority="1135" dxfId="776" operator="equal" stopIfTrue="1">
      <formula>"CW 2130-R11"</formula>
    </cfRule>
    <cfRule type="cellIs" priority="1136" dxfId="776" operator="equal" stopIfTrue="1">
      <formula>"CW 3120-R2"</formula>
    </cfRule>
    <cfRule type="cellIs" priority="1137" dxfId="776" operator="equal" stopIfTrue="1">
      <formula>"CW 3240-R7"</formula>
    </cfRule>
  </conditionalFormatting>
  <conditionalFormatting sqref="D25">
    <cfRule type="cellIs" priority="1132" dxfId="776" operator="equal" stopIfTrue="1">
      <formula>"CW 2130-R11"</formula>
    </cfRule>
    <cfRule type="cellIs" priority="1133" dxfId="776" operator="equal" stopIfTrue="1">
      <formula>"CW 3120-R2"</formula>
    </cfRule>
    <cfRule type="cellIs" priority="1134" dxfId="776" operator="equal" stopIfTrue="1">
      <formula>"CW 3240-R7"</formula>
    </cfRule>
  </conditionalFormatting>
  <conditionalFormatting sqref="D35:D36">
    <cfRule type="cellIs" priority="1114" dxfId="776" operator="equal" stopIfTrue="1">
      <formula>"CW 2130-R11"</formula>
    </cfRule>
    <cfRule type="cellIs" priority="1115" dxfId="776" operator="equal" stopIfTrue="1">
      <formula>"CW 3120-R2"</formula>
    </cfRule>
    <cfRule type="cellIs" priority="1116" dxfId="776" operator="equal" stopIfTrue="1">
      <formula>"CW 3240-R7"</formula>
    </cfRule>
  </conditionalFormatting>
  <conditionalFormatting sqref="D44:D45">
    <cfRule type="cellIs" priority="1096" dxfId="776" operator="equal" stopIfTrue="1">
      <formula>"CW 2130-R11"</formula>
    </cfRule>
    <cfRule type="cellIs" priority="1097" dxfId="776" operator="equal" stopIfTrue="1">
      <formula>"CW 3120-R2"</formula>
    </cfRule>
    <cfRule type="cellIs" priority="1098" dxfId="776" operator="equal" stopIfTrue="1">
      <formula>"CW 3240-R7"</formula>
    </cfRule>
  </conditionalFormatting>
  <conditionalFormatting sqref="D34">
    <cfRule type="cellIs" priority="1117" dxfId="776" operator="equal" stopIfTrue="1">
      <formula>"CW 2130-R11"</formula>
    </cfRule>
    <cfRule type="cellIs" priority="1118" dxfId="776" operator="equal" stopIfTrue="1">
      <formula>"CW 3120-R2"</formula>
    </cfRule>
    <cfRule type="cellIs" priority="1119" dxfId="776" operator="equal" stopIfTrue="1">
      <formula>"CW 3240-R7"</formula>
    </cfRule>
  </conditionalFormatting>
  <conditionalFormatting sqref="D50">
    <cfRule type="cellIs" priority="1087" dxfId="776" operator="equal" stopIfTrue="1">
      <formula>"CW 2130-R11"</formula>
    </cfRule>
    <cfRule type="cellIs" priority="1088" dxfId="776" operator="equal" stopIfTrue="1">
      <formula>"CW 3120-R2"</formula>
    </cfRule>
    <cfRule type="cellIs" priority="1089" dxfId="776" operator="equal" stopIfTrue="1">
      <formula>"CW 3240-R7"</formula>
    </cfRule>
  </conditionalFormatting>
  <conditionalFormatting sqref="D46">
    <cfRule type="cellIs" priority="1093" dxfId="776" operator="equal" stopIfTrue="1">
      <formula>"CW 2130-R11"</formula>
    </cfRule>
    <cfRule type="cellIs" priority="1094" dxfId="776" operator="equal" stopIfTrue="1">
      <formula>"CW 3120-R2"</formula>
    </cfRule>
    <cfRule type="cellIs" priority="1095" dxfId="776" operator="equal" stopIfTrue="1">
      <formula>"CW 3240-R7"</formula>
    </cfRule>
  </conditionalFormatting>
  <conditionalFormatting sqref="D41">
    <cfRule type="cellIs" priority="1105" dxfId="776" operator="equal" stopIfTrue="1">
      <formula>"CW 2130-R11"</formula>
    </cfRule>
    <cfRule type="cellIs" priority="1106" dxfId="776" operator="equal" stopIfTrue="1">
      <formula>"CW 3120-R2"</formula>
    </cfRule>
    <cfRule type="cellIs" priority="1107" dxfId="776" operator="equal" stopIfTrue="1">
      <formula>"CW 3240-R7"</formula>
    </cfRule>
  </conditionalFormatting>
  <conditionalFormatting sqref="D42">
    <cfRule type="cellIs" priority="1102" dxfId="776" operator="equal" stopIfTrue="1">
      <formula>"CW 2130-R11"</formula>
    </cfRule>
    <cfRule type="cellIs" priority="1103" dxfId="776" operator="equal" stopIfTrue="1">
      <formula>"CW 3120-R2"</formula>
    </cfRule>
    <cfRule type="cellIs" priority="1104" dxfId="776" operator="equal" stopIfTrue="1">
      <formula>"CW 3240-R7"</formula>
    </cfRule>
  </conditionalFormatting>
  <conditionalFormatting sqref="D43">
    <cfRule type="cellIs" priority="1099" dxfId="776" operator="equal" stopIfTrue="1">
      <formula>"CW 2130-R11"</formula>
    </cfRule>
    <cfRule type="cellIs" priority="1100" dxfId="776" operator="equal" stopIfTrue="1">
      <formula>"CW 3120-R2"</formula>
    </cfRule>
    <cfRule type="cellIs" priority="1101" dxfId="776" operator="equal" stopIfTrue="1">
      <formula>"CW 3240-R7"</formula>
    </cfRule>
  </conditionalFormatting>
  <conditionalFormatting sqref="D48">
    <cfRule type="cellIs" priority="1090" dxfId="776" operator="equal" stopIfTrue="1">
      <formula>"CW 2130-R11"</formula>
    </cfRule>
    <cfRule type="cellIs" priority="1091" dxfId="776" operator="equal" stopIfTrue="1">
      <formula>"CW 3120-R2"</formula>
    </cfRule>
    <cfRule type="cellIs" priority="1092" dxfId="776" operator="equal" stopIfTrue="1">
      <formula>"CW 3240-R7"</formula>
    </cfRule>
  </conditionalFormatting>
  <conditionalFormatting sqref="D52">
    <cfRule type="cellIs" priority="1084" dxfId="776" operator="equal" stopIfTrue="1">
      <formula>"CW 2130-R11"</formula>
    </cfRule>
    <cfRule type="cellIs" priority="1085" dxfId="776" operator="equal" stopIfTrue="1">
      <formula>"CW 3120-R2"</formula>
    </cfRule>
    <cfRule type="cellIs" priority="1086" dxfId="776" operator="equal" stopIfTrue="1">
      <formula>"CW 3240-R7"</formula>
    </cfRule>
  </conditionalFormatting>
  <conditionalFormatting sqref="D55">
    <cfRule type="cellIs" priority="1079" dxfId="776" operator="equal" stopIfTrue="1">
      <formula>"CW 2130-R11"</formula>
    </cfRule>
    <cfRule type="cellIs" priority="1080" dxfId="776" operator="equal" stopIfTrue="1">
      <formula>"CW 3120-R2"</formula>
    </cfRule>
    <cfRule type="cellIs" priority="1081" dxfId="776" operator="equal" stopIfTrue="1">
      <formula>"CW 3240-R7"</formula>
    </cfRule>
  </conditionalFormatting>
  <conditionalFormatting sqref="D54">
    <cfRule type="cellIs" priority="1082" dxfId="776" operator="equal" stopIfTrue="1">
      <formula>"CW 3120-R2"</formula>
    </cfRule>
    <cfRule type="cellIs" priority="1083" dxfId="776" operator="equal" stopIfTrue="1">
      <formula>"CW 3240-R7"</formula>
    </cfRule>
  </conditionalFormatting>
  <conditionalFormatting sqref="D56:D59">
    <cfRule type="cellIs" priority="1077" dxfId="776" operator="equal" stopIfTrue="1">
      <formula>"CW 3120-R2"</formula>
    </cfRule>
    <cfRule type="cellIs" priority="1078" dxfId="776" operator="equal" stopIfTrue="1">
      <formula>"CW 3240-R7"</formula>
    </cfRule>
  </conditionalFormatting>
  <conditionalFormatting sqref="D60:D61">
    <cfRule type="cellIs" priority="1075" dxfId="776" operator="equal" stopIfTrue="1">
      <formula>"CW 3120-R2"</formula>
    </cfRule>
    <cfRule type="cellIs" priority="1076" dxfId="776" operator="equal" stopIfTrue="1">
      <formula>"CW 3240-R7"</formula>
    </cfRule>
  </conditionalFormatting>
  <conditionalFormatting sqref="D62">
    <cfRule type="cellIs" priority="1073" dxfId="776" operator="equal" stopIfTrue="1">
      <formula>"CW 3120-R2"</formula>
    </cfRule>
    <cfRule type="cellIs" priority="1074" dxfId="776" operator="equal" stopIfTrue="1">
      <formula>"CW 3240-R7"</formula>
    </cfRule>
  </conditionalFormatting>
  <conditionalFormatting sqref="D72">
    <cfRule type="cellIs" priority="1043" dxfId="776" operator="equal" stopIfTrue="1">
      <formula>"CW 3120-R2"</formula>
    </cfRule>
    <cfRule type="cellIs" priority="1044" dxfId="776" operator="equal" stopIfTrue="1">
      <formula>"CW 3240-R7"</formula>
    </cfRule>
  </conditionalFormatting>
  <conditionalFormatting sqref="D76:D77">
    <cfRule type="cellIs" priority="1035" dxfId="776" operator="equal" stopIfTrue="1">
      <formula>"CW 3120-R2"</formula>
    </cfRule>
    <cfRule type="cellIs" priority="1036" dxfId="776" operator="equal" stopIfTrue="1">
      <formula>"CW 3240-R7"</formula>
    </cfRule>
  </conditionalFormatting>
  <conditionalFormatting sqref="D66">
    <cfRule type="cellIs" priority="1057" dxfId="776" operator="equal" stopIfTrue="1">
      <formula>"CW 3120-R2"</formula>
    </cfRule>
    <cfRule type="cellIs" priority="1058" dxfId="776" operator="equal" stopIfTrue="1">
      <formula>"CW 3240-R7"</formula>
    </cfRule>
  </conditionalFormatting>
  <conditionalFormatting sqref="D67">
    <cfRule type="cellIs" priority="1054" dxfId="776" operator="equal" stopIfTrue="1">
      <formula>"CW 2130-R11"</formula>
    </cfRule>
    <cfRule type="cellIs" priority="1055" dxfId="776" operator="equal" stopIfTrue="1">
      <formula>"CW 3120-R2"</formula>
    </cfRule>
    <cfRule type="cellIs" priority="1056" dxfId="776" operator="equal" stopIfTrue="1">
      <formula>"CW 3240-R7"</formula>
    </cfRule>
  </conditionalFormatting>
  <conditionalFormatting sqref="D68">
    <cfRule type="cellIs" priority="1051" dxfId="776" operator="equal" stopIfTrue="1">
      <formula>"CW 2130-R11"</formula>
    </cfRule>
    <cfRule type="cellIs" priority="1052" dxfId="776" operator="equal" stopIfTrue="1">
      <formula>"CW 3120-R2"</formula>
    </cfRule>
    <cfRule type="cellIs" priority="1053" dxfId="776" operator="equal" stopIfTrue="1">
      <formula>"CW 3240-R7"</formula>
    </cfRule>
  </conditionalFormatting>
  <conditionalFormatting sqref="D69">
    <cfRule type="cellIs" priority="1048" dxfId="776" operator="equal" stopIfTrue="1">
      <formula>"CW 2130-R11"</formula>
    </cfRule>
    <cfRule type="cellIs" priority="1049" dxfId="776" operator="equal" stopIfTrue="1">
      <formula>"CW 3120-R2"</formula>
    </cfRule>
    <cfRule type="cellIs" priority="1050" dxfId="776" operator="equal" stopIfTrue="1">
      <formula>"CW 3240-R7"</formula>
    </cfRule>
  </conditionalFormatting>
  <conditionalFormatting sqref="D70:D71">
    <cfRule type="cellIs" priority="1045" dxfId="776" operator="equal" stopIfTrue="1">
      <formula>"CW 2130-R11"</formula>
    </cfRule>
    <cfRule type="cellIs" priority="1046" dxfId="776" operator="equal" stopIfTrue="1">
      <formula>"CW 3120-R2"</formula>
    </cfRule>
    <cfRule type="cellIs" priority="1047" dxfId="776" operator="equal" stopIfTrue="1">
      <formula>"CW 3240-R7"</formula>
    </cfRule>
  </conditionalFormatting>
  <conditionalFormatting sqref="D75">
    <cfRule type="cellIs" priority="1039" dxfId="776" operator="equal" stopIfTrue="1">
      <formula>"CW 2130-R11"</formula>
    </cfRule>
    <cfRule type="cellIs" priority="1040" dxfId="776" operator="equal" stopIfTrue="1">
      <formula>"CW 3240-R7"</formula>
    </cfRule>
  </conditionalFormatting>
  <conditionalFormatting sqref="D73:D74">
    <cfRule type="cellIs" priority="1037" dxfId="776" operator="equal" stopIfTrue="1">
      <formula>"CW 2130-R11"</formula>
    </cfRule>
    <cfRule type="cellIs" priority="1038" dxfId="776" operator="equal" stopIfTrue="1">
      <formula>"CW 3240-R7"</formula>
    </cfRule>
  </conditionalFormatting>
  <conditionalFormatting sqref="D81">
    <cfRule type="cellIs" priority="1032" dxfId="776" operator="equal" stopIfTrue="1">
      <formula>"CW 2130-R11"</formula>
    </cfRule>
    <cfRule type="cellIs" priority="1033" dxfId="776" operator="equal" stopIfTrue="1">
      <formula>"CW 3120-R2"</formula>
    </cfRule>
    <cfRule type="cellIs" priority="1034" dxfId="776" operator="equal" stopIfTrue="1">
      <formula>"CW 3240-R7"</formula>
    </cfRule>
  </conditionalFormatting>
  <conditionalFormatting sqref="D83">
    <cfRule type="cellIs" priority="1027" dxfId="776" operator="equal" stopIfTrue="1">
      <formula>"CW 2130-R11"</formula>
    </cfRule>
    <cfRule type="cellIs" priority="1028" dxfId="776" operator="equal" stopIfTrue="1">
      <formula>"CW 3120-R2"</formula>
    </cfRule>
    <cfRule type="cellIs" priority="1029" dxfId="776" operator="equal" stopIfTrue="1">
      <formula>"CW 3240-R7"</formula>
    </cfRule>
  </conditionalFormatting>
  <conditionalFormatting sqref="D82">
    <cfRule type="cellIs" priority="1030" dxfId="776" operator="equal" stopIfTrue="1">
      <formula>"CW 3120-R2"</formula>
    </cfRule>
    <cfRule type="cellIs" priority="1031" dxfId="776" operator="equal" stopIfTrue="1">
      <formula>"CW 3240-R7"</formula>
    </cfRule>
  </conditionalFormatting>
  <conditionalFormatting sqref="D84">
    <cfRule type="cellIs" priority="1024" dxfId="776" operator="equal" stopIfTrue="1">
      <formula>"CW 2130-R11"</formula>
    </cfRule>
    <cfRule type="cellIs" priority="1025" dxfId="776" operator="equal" stopIfTrue="1">
      <formula>"CW 3120-R2"</formula>
    </cfRule>
    <cfRule type="cellIs" priority="1026" dxfId="776" operator="equal" stopIfTrue="1">
      <formula>"CW 3240-R7"</formula>
    </cfRule>
  </conditionalFormatting>
  <conditionalFormatting sqref="D85">
    <cfRule type="cellIs" priority="1021" dxfId="776" operator="equal" stopIfTrue="1">
      <formula>"CW 2130-R11"</formula>
    </cfRule>
    <cfRule type="cellIs" priority="1022" dxfId="776" operator="equal" stopIfTrue="1">
      <formula>"CW 3120-R2"</formula>
    </cfRule>
    <cfRule type="cellIs" priority="1023" dxfId="776" operator="equal" stopIfTrue="1">
      <formula>"CW 3240-R7"</formula>
    </cfRule>
  </conditionalFormatting>
  <conditionalFormatting sqref="D88">
    <cfRule type="cellIs" priority="1015" dxfId="776" operator="equal" stopIfTrue="1">
      <formula>"CW 2130-R11"</formula>
    </cfRule>
    <cfRule type="cellIs" priority="1016" dxfId="776" operator="equal" stopIfTrue="1">
      <formula>"CW 3120-R2"</formula>
    </cfRule>
    <cfRule type="cellIs" priority="1017" dxfId="776" operator="equal" stopIfTrue="1">
      <formula>"CW 3240-R7"</formula>
    </cfRule>
  </conditionalFormatting>
  <conditionalFormatting sqref="D87">
    <cfRule type="cellIs" priority="1018" dxfId="776" operator="equal" stopIfTrue="1">
      <formula>"CW 2130-R11"</formula>
    </cfRule>
    <cfRule type="cellIs" priority="1019" dxfId="776" operator="equal" stopIfTrue="1">
      <formula>"CW 3120-R2"</formula>
    </cfRule>
    <cfRule type="cellIs" priority="1020" dxfId="776" operator="equal" stopIfTrue="1">
      <formula>"CW 3240-R7"</formula>
    </cfRule>
  </conditionalFormatting>
  <conditionalFormatting sqref="D90">
    <cfRule type="cellIs" priority="1006" dxfId="776" operator="equal" stopIfTrue="1">
      <formula>"CW 2130-R11"</formula>
    </cfRule>
    <cfRule type="cellIs" priority="1007" dxfId="776" operator="equal" stopIfTrue="1">
      <formula>"CW 3120-R2"</formula>
    </cfRule>
    <cfRule type="cellIs" priority="1008" dxfId="776" operator="equal" stopIfTrue="1">
      <formula>"CW 3240-R7"</formula>
    </cfRule>
  </conditionalFormatting>
  <conditionalFormatting sqref="D86">
    <cfRule type="cellIs" priority="1012" dxfId="776" operator="equal" stopIfTrue="1">
      <formula>"CW 2130-R11"</formula>
    </cfRule>
    <cfRule type="cellIs" priority="1013" dxfId="776" operator="equal" stopIfTrue="1">
      <formula>"CW 3120-R2"</formula>
    </cfRule>
    <cfRule type="cellIs" priority="1014" dxfId="776" operator="equal" stopIfTrue="1">
      <formula>"CW 3240-R7"</formula>
    </cfRule>
  </conditionalFormatting>
  <conditionalFormatting sqref="D89">
    <cfRule type="cellIs" priority="1009" dxfId="776" operator="equal" stopIfTrue="1">
      <formula>"CW 2130-R11"</formula>
    </cfRule>
    <cfRule type="cellIs" priority="1010" dxfId="776" operator="equal" stopIfTrue="1">
      <formula>"CW 3120-R2"</formula>
    </cfRule>
    <cfRule type="cellIs" priority="1011" dxfId="776" operator="equal" stopIfTrue="1">
      <formula>"CW 3240-R7"</formula>
    </cfRule>
  </conditionalFormatting>
  <conditionalFormatting sqref="D64:D65">
    <cfRule type="cellIs" priority="1001" dxfId="776" operator="equal" stopIfTrue="1">
      <formula>"CW 2130-R11"</formula>
    </cfRule>
    <cfRule type="cellIs" priority="1002" dxfId="776" operator="equal" stopIfTrue="1">
      <formula>"CW 3120-R2"</formula>
    </cfRule>
    <cfRule type="cellIs" priority="1003" dxfId="776" operator="equal" stopIfTrue="1">
      <formula>"CW 3240-R7"</formula>
    </cfRule>
  </conditionalFormatting>
  <conditionalFormatting sqref="D63">
    <cfRule type="cellIs" priority="1004" dxfId="776" operator="equal" stopIfTrue="1">
      <formula>"CW 3120-R2"</formula>
    </cfRule>
    <cfRule type="cellIs" priority="1005" dxfId="776" operator="equal" stopIfTrue="1">
      <formula>"CW 3240-R7"</formula>
    </cfRule>
  </conditionalFormatting>
  <conditionalFormatting sqref="D92:D94">
    <cfRule type="cellIs" priority="998" dxfId="776" operator="equal" stopIfTrue="1">
      <formula>"CW 2130-R11"</formula>
    </cfRule>
    <cfRule type="cellIs" priority="999" dxfId="776" operator="equal" stopIfTrue="1">
      <formula>"CW 3120-R2"</formula>
    </cfRule>
    <cfRule type="cellIs" priority="1000" dxfId="776" operator="equal" stopIfTrue="1">
      <formula>"CW 3240-R7"</formula>
    </cfRule>
  </conditionalFormatting>
  <conditionalFormatting sqref="D451">
    <cfRule type="cellIs" priority="820" dxfId="776" operator="equal" stopIfTrue="1">
      <formula>"CW 2130-R11"</formula>
    </cfRule>
    <cfRule type="cellIs" priority="821" dxfId="776" operator="equal" stopIfTrue="1">
      <formula>"CW 3120-R2"</formula>
    </cfRule>
    <cfRule type="cellIs" priority="822" dxfId="776" operator="equal" stopIfTrue="1">
      <formula>"CW 3240-R7"</formula>
    </cfRule>
  </conditionalFormatting>
  <conditionalFormatting sqref="D452:D458">
    <cfRule type="cellIs" priority="817" dxfId="776" operator="equal" stopIfTrue="1">
      <formula>"CW 2130-R11"</formula>
    </cfRule>
    <cfRule type="cellIs" priority="818" dxfId="776" operator="equal" stopIfTrue="1">
      <formula>"CW 3120-R2"</formula>
    </cfRule>
    <cfRule type="cellIs" priority="819" dxfId="776" operator="equal" stopIfTrue="1">
      <formula>"CW 3240-R7"</formula>
    </cfRule>
  </conditionalFormatting>
  <conditionalFormatting sqref="D147">
    <cfRule type="cellIs" priority="633" dxfId="776" operator="equal" stopIfTrue="1">
      <formula>"CW 2130-R11"</formula>
    </cfRule>
    <cfRule type="cellIs" priority="634" dxfId="776" operator="equal" stopIfTrue="1">
      <formula>"CW 3120-R2"</formula>
    </cfRule>
    <cfRule type="cellIs" priority="635" dxfId="776" operator="equal" stopIfTrue="1">
      <formula>"CW 3240-R7"</formula>
    </cfRule>
  </conditionalFormatting>
  <conditionalFormatting sqref="D18">
    <cfRule type="cellIs" priority="748" dxfId="776" operator="equal" stopIfTrue="1">
      <formula>"CW 2130-R11"</formula>
    </cfRule>
    <cfRule type="cellIs" priority="749" dxfId="776" operator="equal" stopIfTrue="1">
      <formula>"CW 3120-R2"</formula>
    </cfRule>
    <cfRule type="cellIs" priority="750" dxfId="776" operator="equal" stopIfTrue="1">
      <formula>"CW 3240-R7"</formula>
    </cfRule>
  </conditionalFormatting>
  <conditionalFormatting sqref="D174">
    <cfRule type="cellIs" priority="710" dxfId="776" operator="equal" stopIfTrue="1">
      <formula>"CW 3120-R2"</formula>
    </cfRule>
    <cfRule type="cellIs" priority="711" dxfId="776" operator="equal" stopIfTrue="1">
      <formula>"CW 3240-R7"</formula>
    </cfRule>
  </conditionalFormatting>
  <conditionalFormatting sqref="D49">
    <cfRule type="cellIs" priority="742" dxfId="776" operator="equal" stopIfTrue="1">
      <formula>"CW 2130-R11"</formula>
    </cfRule>
    <cfRule type="cellIs" priority="743" dxfId="776" operator="equal" stopIfTrue="1">
      <formula>"CW 3120-R2"</formula>
    </cfRule>
    <cfRule type="cellIs" priority="744" dxfId="776" operator="equal" stopIfTrue="1">
      <formula>"CW 3240-R7"</formula>
    </cfRule>
  </conditionalFormatting>
  <conditionalFormatting sqref="D138:D139 D177:D178 D141">
    <cfRule type="cellIs" priority="736" dxfId="776" operator="equal" stopIfTrue="1">
      <formula>"CW 2130-R11"</formula>
    </cfRule>
    <cfRule type="cellIs" priority="737" dxfId="776" operator="equal" stopIfTrue="1">
      <formula>"CW 3120-R2"</formula>
    </cfRule>
    <cfRule type="cellIs" priority="738" dxfId="776" operator="equal" stopIfTrue="1">
      <formula>"CW 3240-R7"</formula>
    </cfRule>
  </conditionalFormatting>
  <conditionalFormatting sqref="D37:D38">
    <cfRule type="cellIs" priority="739" dxfId="776" operator="equal" stopIfTrue="1">
      <formula>"CW 2130-R11"</formula>
    </cfRule>
    <cfRule type="cellIs" priority="740" dxfId="776" operator="equal" stopIfTrue="1">
      <formula>"CW 3120-R2"</formula>
    </cfRule>
    <cfRule type="cellIs" priority="741" dxfId="776" operator="equal" stopIfTrue="1">
      <formula>"CW 3240-R7"</formula>
    </cfRule>
  </conditionalFormatting>
  <conditionalFormatting sqref="D47">
    <cfRule type="cellIs" priority="745" dxfId="776" operator="equal" stopIfTrue="1">
      <formula>"CW 2130-R11"</formula>
    </cfRule>
    <cfRule type="cellIs" priority="746" dxfId="776" operator="equal" stopIfTrue="1">
      <formula>"CW 3120-R2"</formula>
    </cfRule>
    <cfRule type="cellIs" priority="747" dxfId="776" operator="equal" stopIfTrue="1">
      <formula>"CW 3240-R7"</formula>
    </cfRule>
  </conditionalFormatting>
  <conditionalFormatting sqref="D179">
    <cfRule type="cellIs" priority="699" dxfId="776" operator="equal" stopIfTrue="1">
      <formula>"CW 3120-R2"</formula>
    </cfRule>
    <cfRule type="cellIs" priority="700" dxfId="776" operator="equal" stopIfTrue="1">
      <formula>"CW 3240-R7"</formula>
    </cfRule>
  </conditionalFormatting>
  <conditionalFormatting sqref="D175">
    <cfRule type="cellIs" priority="707" dxfId="776" operator="equal" stopIfTrue="1">
      <formula>"CW 2130-R11"</formula>
    </cfRule>
    <cfRule type="cellIs" priority="708" dxfId="776" operator="equal" stopIfTrue="1">
      <formula>"CW 3120-R2"</formula>
    </cfRule>
    <cfRule type="cellIs" priority="709" dxfId="776" operator="equal" stopIfTrue="1">
      <formula>"CW 3240-R7"</formula>
    </cfRule>
  </conditionalFormatting>
  <conditionalFormatting sqref="D98">
    <cfRule type="cellIs" priority="730" dxfId="776" operator="equal" stopIfTrue="1">
      <formula>"CW 2130-R11"</formula>
    </cfRule>
    <cfRule type="cellIs" priority="731" dxfId="776" operator="equal" stopIfTrue="1">
      <formula>"CW 3120-R2"</formula>
    </cfRule>
    <cfRule type="cellIs" priority="732" dxfId="776" operator="equal" stopIfTrue="1">
      <formula>"CW 3240-R7"</formula>
    </cfRule>
  </conditionalFormatting>
  <conditionalFormatting sqref="D108:D110 D112 D181:D183">
    <cfRule type="cellIs" priority="733" dxfId="776" operator="equal" stopIfTrue="1">
      <formula>"CW 2130-R11"</formula>
    </cfRule>
    <cfRule type="cellIs" priority="734" dxfId="776" operator="equal" stopIfTrue="1">
      <formula>"CW 3120-R2"</formula>
    </cfRule>
    <cfRule type="cellIs" priority="735" dxfId="776" operator="equal" stopIfTrue="1">
      <formula>"CW 3240-R7"</formula>
    </cfRule>
  </conditionalFormatting>
  <conditionalFormatting sqref="D99">
    <cfRule type="cellIs" priority="727" dxfId="776" operator="equal" stopIfTrue="1">
      <formula>"CW 2130-R11"</formula>
    </cfRule>
    <cfRule type="cellIs" priority="728" dxfId="776" operator="equal" stopIfTrue="1">
      <formula>"CW 3120-R2"</formula>
    </cfRule>
    <cfRule type="cellIs" priority="729" dxfId="776" operator="equal" stopIfTrue="1">
      <formula>"CW 3240-R7"</formula>
    </cfRule>
  </conditionalFormatting>
  <conditionalFormatting sqref="D113">
    <cfRule type="cellIs" priority="724" dxfId="776" operator="equal" stopIfTrue="1">
      <formula>"CW 2130-R11"</formula>
    </cfRule>
    <cfRule type="cellIs" priority="725" dxfId="776" operator="equal" stopIfTrue="1">
      <formula>"CW 3120-R2"</formula>
    </cfRule>
    <cfRule type="cellIs" priority="726" dxfId="776" operator="equal" stopIfTrue="1">
      <formula>"CW 3240-R7"</formula>
    </cfRule>
  </conditionalFormatting>
  <conditionalFormatting sqref="D119">
    <cfRule type="cellIs" priority="557" dxfId="776" operator="equal" stopIfTrue="1">
      <formula>"CW 2130-R11"</formula>
    </cfRule>
    <cfRule type="cellIs" priority="558" dxfId="776" operator="equal" stopIfTrue="1">
      <formula>"CW 3120-R2"</formula>
    </cfRule>
    <cfRule type="cellIs" priority="559" dxfId="776" operator="equal" stopIfTrue="1">
      <formula>"CW 3240-R7"</formula>
    </cfRule>
  </conditionalFormatting>
  <conditionalFormatting sqref="D114:D116">
    <cfRule type="cellIs" priority="721" dxfId="776" operator="equal" stopIfTrue="1">
      <formula>"CW 2130-R11"</formula>
    </cfRule>
    <cfRule type="cellIs" priority="722" dxfId="776" operator="equal" stopIfTrue="1">
      <formula>"CW 3120-R2"</formula>
    </cfRule>
    <cfRule type="cellIs" priority="723" dxfId="776" operator="equal" stopIfTrue="1">
      <formula>"CW 3240-R7"</formula>
    </cfRule>
  </conditionalFormatting>
  <conditionalFormatting sqref="D186:D188">
    <cfRule type="cellIs" priority="701" dxfId="776" operator="equal" stopIfTrue="1">
      <formula>"CW 2130-R11"</formula>
    </cfRule>
    <cfRule type="cellIs" priority="702" dxfId="776" operator="equal" stopIfTrue="1">
      <formula>"CW 3120-R2"</formula>
    </cfRule>
    <cfRule type="cellIs" priority="703" dxfId="776" operator="equal" stopIfTrue="1">
      <formula>"CW 3240-R7"</formula>
    </cfRule>
  </conditionalFormatting>
  <conditionalFormatting sqref="D180">
    <cfRule type="cellIs" priority="697" dxfId="776" operator="equal" stopIfTrue="1">
      <formula>"CW 3120-R2"</formula>
    </cfRule>
    <cfRule type="cellIs" priority="698" dxfId="776" operator="equal" stopIfTrue="1">
      <formula>"CW 3240-R7"</formula>
    </cfRule>
  </conditionalFormatting>
  <conditionalFormatting sqref="D184">
    <cfRule type="cellIs" priority="704" dxfId="776" operator="equal" stopIfTrue="1">
      <formula>"CW 2130-R11"</formula>
    </cfRule>
    <cfRule type="cellIs" priority="705" dxfId="776" operator="equal" stopIfTrue="1">
      <formula>"CW 3120-R2"</formula>
    </cfRule>
    <cfRule type="cellIs" priority="706" dxfId="776" operator="equal" stopIfTrue="1">
      <formula>"CW 3240-R7"</formula>
    </cfRule>
  </conditionalFormatting>
  <conditionalFormatting sqref="D194:D195">
    <cfRule type="cellIs" priority="545" dxfId="776" operator="equal" stopIfTrue="1">
      <formula>"CW 2130-R11"</formula>
    </cfRule>
    <cfRule type="cellIs" priority="546" dxfId="776" operator="equal" stopIfTrue="1">
      <formula>"CW 3120-R2"</formula>
    </cfRule>
    <cfRule type="cellIs" priority="547" dxfId="776" operator="equal" stopIfTrue="1">
      <formula>"CW 3240-R7"</formula>
    </cfRule>
  </conditionalFormatting>
  <conditionalFormatting sqref="D103">
    <cfRule type="cellIs" priority="694" dxfId="776" operator="equal" stopIfTrue="1">
      <formula>"CW 2130-R11"</formula>
    </cfRule>
    <cfRule type="cellIs" priority="695" dxfId="776" operator="equal" stopIfTrue="1">
      <formula>"CW 3120-R2"</formula>
    </cfRule>
    <cfRule type="cellIs" priority="696" dxfId="776" operator="equal" stopIfTrue="1">
      <formula>"CW 3240-R7"</formula>
    </cfRule>
  </conditionalFormatting>
  <conditionalFormatting sqref="D101">
    <cfRule type="cellIs" priority="691" dxfId="776" operator="equal" stopIfTrue="1">
      <formula>"CW 2130-R11"</formula>
    </cfRule>
    <cfRule type="cellIs" priority="692" dxfId="776" operator="equal" stopIfTrue="1">
      <formula>"CW 3120-R2"</formula>
    </cfRule>
    <cfRule type="cellIs" priority="693" dxfId="776" operator="equal" stopIfTrue="1">
      <formula>"CW 3240-R7"</formula>
    </cfRule>
  </conditionalFormatting>
  <conditionalFormatting sqref="D117">
    <cfRule type="cellIs" priority="688" dxfId="776" operator="equal" stopIfTrue="1">
      <formula>"CW 2130-R11"</formula>
    </cfRule>
    <cfRule type="cellIs" priority="689" dxfId="776" operator="equal" stopIfTrue="1">
      <formula>"CW 3120-R2"</formula>
    </cfRule>
    <cfRule type="cellIs" priority="690" dxfId="776" operator="equal" stopIfTrue="1">
      <formula>"CW 3240-R7"</formula>
    </cfRule>
  </conditionalFormatting>
  <conditionalFormatting sqref="D142">
    <cfRule type="cellIs" priority="606" dxfId="776" operator="equal" stopIfTrue="1">
      <formula>"CW 2130-R11"</formula>
    </cfRule>
    <cfRule type="cellIs" priority="607" dxfId="776" operator="equal" stopIfTrue="1">
      <formula>"CW 3120-R2"</formula>
    </cfRule>
    <cfRule type="cellIs" priority="608" dxfId="776" operator="equal" stopIfTrue="1">
      <formula>"CW 3240-R7"</formula>
    </cfRule>
  </conditionalFormatting>
  <conditionalFormatting sqref="D163">
    <cfRule type="cellIs" priority="600" dxfId="776" operator="equal" stopIfTrue="1">
      <formula>"CW 2130-R11"</formula>
    </cfRule>
    <cfRule type="cellIs" priority="601" dxfId="776" operator="equal" stopIfTrue="1">
      <formula>"CW 3120-R2"</formula>
    </cfRule>
    <cfRule type="cellIs" priority="602" dxfId="776" operator="equal" stopIfTrue="1">
      <formula>"CW 3240-R7"</formula>
    </cfRule>
  </conditionalFormatting>
  <conditionalFormatting sqref="D156:D157">
    <cfRule type="cellIs" priority="593" dxfId="776" operator="equal" stopIfTrue="1">
      <formula>"CW 2130-R11"</formula>
    </cfRule>
    <cfRule type="cellIs" priority="594" dxfId="776" operator="equal" stopIfTrue="1">
      <formula>"CW 3120-R2"</formula>
    </cfRule>
    <cfRule type="cellIs" priority="595" dxfId="776" operator="equal" stopIfTrue="1">
      <formula>"CW 3240-R7"</formula>
    </cfRule>
  </conditionalFormatting>
  <conditionalFormatting sqref="D268">
    <cfRule type="cellIs" priority="424" dxfId="776" operator="equal" stopIfTrue="1">
      <formula>"CW 2130-R11"</formula>
    </cfRule>
    <cfRule type="cellIs" priority="425" dxfId="776" operator="equal" stopIfTrue="1">
      <formula>"CW 3120-R2"</formula>
    </cfRule>
    <cfRule type="cellIs" priority="426" dxfId="776" operator="equal" stopIfTrue="1">
      <formula>"CW 3240-R7"</formula>
    </cfRule>
  </conditionalFormatting>
  <conditionalFormatting sqref="D120:D121">
    <cfRule type="cellIs" priority="584" dxfId="776" operator="equal" stopIfTrue="1">
      <formula>"CW 2130-R11"</formula>
    </cfRule>
    <cfRule type="cellIs" priority="585" dxfId="776" operator="equal" stopIfTrue="1">
      <formula>"CW 3120-R2"</formula>
    </cfRule>
    <cfRule type="cellIs" priority="586" dxfId="776" operator="equal" stopIfTrue="1">
      <formula>"CW 3240-R7"</formula>
    </cfRule>
  </conditionalFormatting>
  <conditionalFormatting sqref="D140">
    <cfRule type="cellIs" priority="554" dxfId="776" operator="equal" stopIfTrue="1">
      <formula>"CW 2130-R11"</formula>
    </cfRule>
    <cfRule type="cellIs" priority="555" dxfId="776" operator="equal" stopIfTrue="1">
      <formula>"CW 3120-R2"</formula>
    </cfRule>
    <cfRule type="cellIs" priority="556" dxfId="776" operator="equal" stopIfTrue="1">
      <formula>"CW 3240-R7"</formula>
    </cfRule>
  </conditionalFormatting>
  <conditionalFormatting sqref="D111">
    <cfRule type="cellIs" priority="718" dxfId="776" operator="equal" stopIfTrue="1">
      <formula>"CW 2130-R11"</formula>
    </cfRule>
    <cfRule type="cellIs" priority="719" dxfId="776" operator="equal" stopIfTrue="1">
      <formula>"CW 3120-R2"</formula>
    </cfRule>
    <cfRule type="cellIs" priority="720" dxfId="776" operator="equal" stopIfTrue="1">
      <formula>"CW 3240-R7"</formula>
    </cfRule>
  </conditionalFormatting>
  <conditionalFormatting sqref="D173">
    <cfRule type="cellIs" priority="712" dxfId="776" operator="equal" stopIfTrue="1">
      <formula>"CW 2130-R11"</formula>
    </cfRule>
    <cfRule type="cellIs" priority="713" dxfId="776" operator="equal" stopIfTrue="1">
      <formula>"CW 3120-R2"</formula>
    </cfRule>
    <cfRule type="cellIs" priority="714" dxfId="776" operator="equal" stopIfTrue="1">
      <formula>"CW 3240-R7"</formula>
    </cfRule>
  </conditionalFormatting>
  <conditionalFormatting sqref="D136:D137">
    <cfRule type="cellIs" priority="673" dxfId="776" operator="equal" stopIfTrue="1">
      <formula>"CW 2130-R11"</formula>
    </cfRule>
    <cfRule type="cellIs" priority="674" dxfId="776" operator="equal" stopIfTrue="1">
      <formula>"CW 3120-R2"</formula>
    </cfRule>
    <cfRule type="cellIs" priority="675" dxfId="776" operator="equal" stopIfTrue="1">
      <formula>"CW 3240-R7"</formula>
    </cfRule>
  </conditionalFormatting>
  <conditionalFormatting sqref="D144">
    <cfRule type="cellIs" priority="715" dxfId="776" operator="equal" stopIfTrue="1">
      <formula>"CW 2130-R11"</formula>
    </cfRule>
    <cfRule type="cellIs" priority="716" dxfId="776" operator="equal" stopIfTrue="1">
      <formula>"CW 3120-R2"</formula>
    </cfRule>
    <cfRule type="cellIs" priority="717" dxfId="776" operator="equal" stopIfTrue="1">
      <formula>"CW 3240-R7"</formula>
    </cfRule>
  </conditionalFormatting>
  <conditionalFormatting sqref="D133:D135">
    <cfRule type="cellIs" priority="676" dxfId="776" operator="equal" stopIfTrue="1">
      <formula>"CW 2130-R11"</formula>
    </cfRule>
    <cfRule type="cellIs" priority="677" dxfId="776" operator="equal" stopIfTrue="1">
      <formula>"CW 3120-R2"</formula>
    </cfRule>
    <cfRule type="cellIs" priority="678" dxfId="776" operator="equal" stopIfTrue="1">
      <formula>"CW 3240-R7"</formula>
    </cfRule>
  </conditionalFormatting>
  <conditionalFormatting sqref="D176">
    <cfRule type="cellIs" priority="670" dxfId="776" operator="equal" stopIfTrue="1">
      <formula>"CW 2130-R11"</formula>
    </cfRule>
    <cfRule type="cellIs" priority="671" dxfId="776" operator="equal" stopIfTrue="1">
      <formula>"CW 3120-R2"</formula>
    </cfRule>
    <cfRule type="cellIs" priority="672" dxfId="776" operator="equal" stopIfTrue="1">
      <formula>"CW 3240-R7"</formula>
    </cfRule>
  </conditionalFormatting>
  <conditionalFormatting sqref="D148:D151">
    <cfRule type="cellIs" priority="662" dxfId="776" operator="equal" stopIfTrue="1">
      <formula>"CW 3120-R2"</formula>
    </cfRule>
    <cfRule type="cellIs" priority="663" dxfId="776" operator="equal" stopIfTrue="1">
      <formula>"CW 3240-R7"</formula>
    </cfRule>
  </conditionalFormatting>
  <conditionalFormatting sqref="D104:D107">
    <cfRule type="cellIs" priority="656" dxfId="776" operator="equal" stopIfTrue="1">
      <formula>"CW 2130-R11"</formula>
    </cfRule>
    <cfRule type="cellIs" priority="657" dxfId="776" operator="equal" stopIfTrue="1">
      <formula>"CW 3120-R2"</formula>
    </cfRule>
    <cfRule type="cellIs" priority="658" dxfId="776" operator="equal" stopIfTrue="1">
      <formula>"CW 3240-R7"</formula>
    </cfRule>
  </conditionalFormatting>
  <conditionalFormatting sqref="D102">
    <cfRule type="cellIs" priority="659" dxfId="776" operator="equal" stopIfTrue="1">
      <formula>"CW 2130-R11"</formula>
    </cfRule>
    <cfRule type="cellIs" priority="660" dxfId="776" operator="equal" stopIfTrue="1">
      <formula>"CW 3120-R2"</formula>
    </cfRule>
    <cfRule type="cellIs" priority="661" dxfId="776" operator="equal" stopIfTrue="1">
      <formula>"CW 3240-R7"</formula>
    </cfRule>
  </conditionalFormatting>
  <conditionalFormatting sqref="D152:D153">
    <cfRule type="cellIs" priority="666" dxfId="776" operator="equal" stopIfTrue="1">
      <formula>"CW 3120-R2"</formula>
    </cfRule>
    <cfRule type="cellIs" priority="667" dxfId="776" operator="equal" stopIfTrue="1">
      <formula>"CW 3240-R7"</formula>
    </cfRule>
  </conditionalFormatting>
  <conditionalFormatting sqref="D154">
    <cfRule type="cellIs" priority="664" dxfId="776" operator="equal" stopIfTrue="1">
      <formula>"CW 3120-R2"</formula>
    </cfRule>
    <cfRule type="cellIs" priority="665" dxfId="776" operator="equal" stopIfTrue="1">
      <formula>"CW 3240-R7"</formula>
    </cfRule>
  </conditionalFormatting>
  <conditionalFormatting sqref="D160">
    <cfRule type="cellIs" priority="629" dxfId="776" operator="equal" stopIfTrue="1">
      <formula>"CW 3120-R2"</formula>
    </cfRule>
    <cfRule type="cellIs" priority="630" dxfId="776" operator="equal" stopIfTrue="1">
      <formula>"CW 3240-R7"</formula>
    </cfRule>
  </conditionalFormatting>
  <conditionalFormatting sqref="D122">
    <cfRule type="cellIs" priority="653" dxfId="776" operator="equal" stopIfTrue="1">
      <formula>"CW 2130-R11"</formula>
    </cfRule>
    <cfRule type="cellIs" priority="654" dxfId="776" operator="equal" stopIfTrue="1">
      <formula>"CW 3120-R2"</formula>
    </cfRule>
    <cfRule type="cellIs" priority="655" dxfId="776" operator="equal" stopIfTrue="1">
      <formula>"CW 3240-R7"</formula>
    </cfRule>
  </conditionalFormatting>
  <conditionalFormatting sqref="D125">
    <cfRule type="cellIs" priority="650" dxfId="776" operator="equal" stopIfTrue="1">
      <formula>"CW 2130-R11"</formula>
    </cfRule>
    <cfRule type="cellIs" priority="651" dxfId="776" operator="equal" stopIfTrue="1">
      <formula>"CW 3120-R2"</formula>
    </cfRule>
    <cfRule type="cellIs" priority="652" dxfId="776" operator="equal" stopIfTrue="1">
      <formula>"CW 3240-R7"</formula>
    </cfRule>
  </conditionalFormatting>
  <conditionalFormatting sqref="D127">
    <cfRule type="cellIs" priority="647" dxfId="776" operator="equal" stopIfTrue="1">
      <formula>"CW 2130-R11"</formula>
    </cfRule>
    <cfRule type="cellIs" priority="648" dxfId="776" operator="equal" stopIfTrue="1">
      <formula>"CW 3120-R2"</formula>
    </cfRule>
    <cfRule type="cellIs" priority="649" dxfId="776" operator="equal" stopIfTrue="1">
      <formula>"CW 3240-R7"</formula>
    </cfRule>
  </conditionalFormatting>
  <conditionalFormatting sqref="D130">
    <cfRule type="cellIs" priority="641" dxfId="776" operator="equal" stopIfTrue="1">
      <formula>"CW 2130-R11"</formula>
    </cfRule>
    <cfRule type="cellIs" priority="642" dxfId="776" operator="equal" stopIfTrue="1">
      <formula>"CW 3120-R2"</formula>
    </cfRule>
    <cfRule type="cellIs" priority="643" dxfId="776" operator="equal" stopIfTrue="1">
      <formula>"CW 3240-R7"</formula>
    </cfRule>
  </conditionalFormatting>
  <conditionalFormatting sqref="D230">
    <cfRule type="cellIs" priority="491" dxfId="776" operator="equal" stopIfTrue="1">
      <formula>"CW 2130-R11"</formula>
    </cfRule>
    <cfRule type="cellIs" priority="492" dxfId="776" operator="equal" stopIfTrue="1">
      <formula>"CW 3120-R2"</formula>
    </cfRule>
    <cfRule type="cellIs" priority="493" dxfId="776" operator="equal" stopIfTrue="1">
      <formula>"CW 3240-R7"</formula>
    </cfRule>
  </conditionalFormatting>
  <conditionalFormatting sqref="D131">
    <cfRule type="cellIs" priority="638" dxfId="776" operator="equal" stopIfTrue="1">
      <formula>"CW 2130-R11"</formula>
    </cfRule>
    <cfRule type="cellIs" priority="639" dxfId="776" operator="equal" stopIfTrue="1">
      <formula>"CW 3120-R2"</formula>
    </cfRule>
    <cfRule type="cellIs" priority="640" dxfId="776" operator="equal" stopIfTrue="1">
      <formula>"CW 3240-R7"</formula>
    </cfRule>
  </conditionalFormatting>
  <conditionalFormatting sqref="D161">
    <cfRule type="cellIs" priority="626" dxfId="776" operator="equal" stopIfTrue="1">
      <formula>"CW 2130-R11"</formula>
    </cfRule>
    <cfRule type="cellIs" priority="627" dxfId="776" operator="equal" stopIfTrue="1">
      <formula>"CW 3120-R2"</formula>
    </cfRule>
    <cfRule type="cellIs" priority="628" dxfId="776" operator="equal" stopIfTrue="1">
      <formula>"CW 3240-R7"</formula>
    </cfRule>
  </conditionalFormatting>
  <conditionalFormatting sqref="D233">
    <cfRule type="cellIs" priority="488" dxfId="776" operator="equal" stopIfTrue="1">
      <formula>"CW 2130-R11"</formula>
    </cfRule>
    <cfRule type="cellIs" priority="489" dxfId="776" operator="equal" stopIfTrue="1">
      <formula>"CW 3120-R2"</formula>
    </cfRule>
    <cfRule type="cellIs" priority="490" dxfId="776" operator="equal" stopIfTrue="1">
      <formula>"CW 3240-R7"</formula>
    </cfRule>
  </conditionalFormatting>
  <conditionalFormatting sqref="D146">
    <cfRule type="cellIs" priority="636" dxfId="776" operator="equal" stopIfTrue="1">
      <formula>"CW 3120-R2"</formula>
    </cfRule>
    <cfRule type="cellIs" priority="637" dxfId="776" operator="equal" stopIfTrue="1">
      <formula>"CW 3240-R7"</formula>
    </cfRule>
  </conditionalFormatting>
  <conditionalFormatting sqref="D155">
    <cfRule type="cellIs" priority="619" dxfId="776" operator="equal" stopIfTrue="1">
      <formula>"CW 3120-R2"</formula>
    </cfRule>
    <cfRule type="cellIs" priority="620" dxfId="776" operator="equal" stopIfTrue="1">
      <formula>"CW 3240-R7"</formula>
    </cfRule>
  </conditionalFormatting>
  <conditionalFormatting sqref="D162">
    <cfRule type="cellIs" priority="623" dxfId="776" operator="equal" stopIfTrue="1">
      <formula>"CW 2130-R11"</formula>
    </cfRule>
    <cfRule type="cellIs" priority="624" dxfId="776" operator="equal" stopIfTrue="1">
      <formula>"CW 3120-R2"</formula>
    </cfRule>
    <cfRule type="cellIs" priority="625" dxfId="776" operator="equal" stopIfTrue="1">
      <formula>"CW 3240-R7"</formula>
    </cfRule>
  </conditionalFormatting>
  <conditionalFormatting sqref="D241:D242">
    <cfRule type="cellIs" priority="479" dxfId="776" operator="equal" stopIfTrue="1">
      <formula>"CW 3120-R2"</formula>
    </cfRule>
    <cfRule type="cellIs" priority="480" dxfId="776" operator="equal" stopIfTrue="1">
      <formula>"CW 3240-R7"</formula>
    </cfRule>
  </conditionalFormatting>
  <conditionalFormatting sqref="D164:D165">
    <cfRule type="cellIs" priority="621" dxfId="776" operator="equal" stopIfTrue="1">
      <formula>"CW 3120-R2"</formula>
    </cfRule>
    <cfRule type="cellIs" priority="622" dxfId="776" operator="equal" stopIfTrue="1">
      <formula>"CW 3240-R7"</formula>
    </cfRule>
  </conditionalFormatting>
  <conditionalFormatting sqref="D158:D159">
    <cfRule type="cellIs" priority="598" dxfId="776" operator="equal" stopIfTrue="1">
      <formula>"CW 3120-R2"</formula>
    </cfRule>
    <cfRule type="cellIs" priority="599" dxfId="776" operator="equal" stopIfTrue="1">
      <formula>"CW 3240-R7"</formula>
    </cfRule>
  </conditionalFormatting>
  <conditionalFormatting sqref="D128">
    <cfRule type="cellIs" priority="581" dxfId="776" operator="equal" stopIfTrue="1">
      <formula>"CW 2130-R11"</formula>
    </cfRule>
    <cfRule type="cellIs" priority="582" dxfId="776" operator="equal" stopIfTrue="1">
      <formula>"CW 3120-R2"</formula>
    </cfRule>
    <cfRule type="cellIs" priority="583" dxfId="776" operator="equal" stopIfTrue="1">
      <formula>"CW 3240-R7"</formula>
    </cfRule>
  </conditionalFormatting>
  <conditionalFormatting sqref="D170:D171">
    <cfRule type="cellIs" priority="591" dxfId="776" operator="equal" stopIfTrue="1">
      <formula>"CW 3120-R2"</formula>
    </cfRule>
    <cfRule type="cellIs" priority="592" dxfId="776" operator="equal" stopIfTrue="1">
      <formula>"CW 3240-R7"</formula>
    </cfRule>
  </conditionalFormatting>
  <conditionalFormatting sqref="D166">
    <cfRule type="cellIs" priority="609" dxfId="776" operator="equal" stopIfTrue="1">
      <formula>"CW 2130-R11"</formula>
    </cfRule>
    <cfRule type="cellIs" priority="610" dxfId="776" operator="equal" stopIfTrue="1">
      <formula>"CW 3240-R7"</formula>
    </cfRule>
  </conditionalFormatting>
  <conditionalFormatting sqref="D129">
    <cfRule type="cellIs" priority="578" dxfId="776" operator="equal" stopIfTrue="1">
      <formula>"CW 2130-R11"</formula>
    </cfRule>
    <cfRule type="cellIs" priority="579" dxfId="776" operator="equal" stopIfTrue="1">
      <formula>"CW 3120-R2"</formula>
    </cfRule>
    <cfRule type="cellIs" priority="580" dxfId="776" operator="equal" stopIfTrue="1">
      <formula>"CW 3240-R7"</formula>
    </cfRule>
  </conditionalFormatting>
  <conditionalFormatting sqref="D168">
    <cfRule type="cellIs" priority="589" dxfId="776" operator="equal" stopIfTrue="1">
      <formula>"CW 3120-R2"</formula>
    </cfRule>
    <cfRule type="cellIs" priority="590" dxfId="776" operator="equal" stopIfTrue="1">
      <formula>"CW 3240-R7"</formula>
    </cfRule>
  </conditionalFormatting>
  <conditionalFormatting sqref="D167">
    <cfRule type="cellIs" priority="596" dxfId="776" operator="equal" stopIfTrue="1">
      <formula>"CW 3120-R2"</formula>
    </cfRule>
    <cfRule type="cellIs" priority="597" dxfId="776" operator="equal" stopIfTrue="1">
      <formula>"CW 3240-R7"</formula>
    </cfRule>
  </conditionalFormatting>
  <conditionalFormatting sqref="D123">
    <cfRule type="cellIs" priority="575" dxfId="776" operator="equal" stopIfTrue="1">
      <formula>"CW 2130-R11"</formula>
    </cfRule>
    <cfRule type="cellIs" priority="576" dxfId="776" operator="equal" stopIfTrue="1">
      <formula>"CW 3120-R2"</formula>
    </cfRule>
    <cfRule type="cellIs" priority="577" dxfId="776" operator="equal" stopIfTrue="1">
      <formula>"CW 3240-R7"</formula>
    </cfRule>
  </conditionalFormatting>
  <conditionalFormatting sqref="D169">
    <cfRule type="cellIs" priority="587" dxfId="776" operator="equal" stopIfTrue="1">
      <formula>"CW 3120-R2"</formula>
    </cfRule>
    <cfRule type="cellIs" priority="588" dxfId="776" operator="equal" stopIfTrue="1">
      <formula>"CW 3240-R7"</formula>
    </cfRule>
  </conditionalFormatting>
  <conditionalFormatting sqref="D124">
    <cfRule type="cellIs" priority="572" dxfId="776" operator="equal" stopIfTrue="1">
      <formula>"CW 2130-R11"</formula>
    </cfRule>
    <cfRule type="cellIs" priority="573" dxfId="776" operator="equal" stopIfTrue="1">
      <formula>"CW 3120-R2"</formula>
    </cfRule>
    <cfRule type="cellIs" priority="574" dxfId="776" operator="equal" stopIfTrue="1">
      <formula>"CW 3240-R7"</formula>
    </cfRule>
  </conditionalFormatting>
  <conditionalFormatting sqref="D126">
    <cfRule type="cellIs" priority="566" dxfId="776" operator="equal" stopIfTrue="1">
      <formula>"CW 2130-R11"</formula>
    </cfRule>
    <cfRule type="cellIs" priority="567" dxfId="776" operator="equal" stopIfTrue="1">
      <formula>"CW 3120-R2"</formula>
    </cfRule>
    <cfRule type="cellIs" priority="568" dxfId="776" operator="equal" stopIfTrue="1">
      <formula>"CW 3240-R7"</formula>
    </cfRule>
  </conditionalFormatting>
  <conditionalFormatting sqref="D270:D272">
    <cfRule type="cellIs" priority="416" dxfId="776" operator="equal" stopIfTrue="1">
      <formula>"CW 2130-R11"</formula>
    </cfRule>
    <cfRule type="cellIs" priority="417" dxfId="776" operator="equal" stopIfTrue="1">
      <formula>"CW 3120-R2"</formula>
    </cfRule>
    <cfRule type="cellIs" priority="418" dxfId="776" operator="equal" stopIfTrue="1">
      <formula>"CW 3240-R7"</formula>
    </cfRule>
  </conditionalFormatting>
  <conditionalFormatting sqref="D132">
    <cfRule type="cellIs" priority="563" dxfId="776" operator="equal" stopIfTrue="1">
      <formula>"CW 2130-R11"</formula>
    </cfRule>
    <cfRule type="cellIs" priority="564" dxfId="776" operator="equal" stopIfTrue="1">
      <formula>"CW 3120-R2"</formula>
    </cfRule>
    <cfRule type="cellIs" priority="565" dxfId="776" operator="equal" stopIfTrue="1">
      <formula>"CW 3240-R7"</formula>
    </cfRule>
  </conditionalFormatting>
  <conditionalFormatting sqref="D118">
    <cfRule type="cellIs" priority="560" dxfId="776" operator="equal" stopIfTrue="1">
      <formula>"CW 2130-R11"</formula>
    </cfRule>
    <cfRule type="cellIs" priority="561" dxfId="776" operator="equal" stopIfTrue="1">
      <formula>"CW 3120-R2"</formula>
    </cfRule>
    <cfRule type="cellIs" priority="562" dxfId="776" operator="equal" stopIfTrue="1">
      <formula>"CW 3240-R7"</formula>
    </cfRule>
  </conditionalFormatting>
  <conditionalFormatting sqref="D220:D221">
    <cfRule type="cellIs" priority="404" dxfId="776" operator="equal" stopIfTrue="1">
      <formula>"CW 2130-R11"</formula>
    </cfRule>
    <cfRule type="cellIs" priority="405" dxfId="776" operator="equal" stopIfTrue="1">
      <formula>"CW 3120-R2"</formula>
    </cfRule>
    <cfRule type="cellIs" priority="406" dxfId="776" operator="equal" stopIfTrue="1">
      <formula>"CW 3240-R7"</formula>
    </cfRule>
  </conditionalFormatting>
  <conditionalFormatting sqref="D192">
    <cfRule type="cellIs" priority="551" dxfId="776" operator="equal" stopIfTrue="1">
      <formula>"CW 2130-R11"</formula>
    </cfRule>
    <cfRule type="cellIs" priority="552" dxfId="776" operator="equal" stopIfTrue="1">
      <formula>"CW 3120-R2"</formula>
    </cfRule>
    <cfRule type="cellIs" priority="553" dxfId="776" operator="equal" stopIfTrue="1">
      <formula>"CW 3240-R7"</formula>
    </cfRule>
  </conditionalFormatting>
  <conditionalFormatting sqref="D193">
    <cfRule type="cellIs" priority="548" dxfId="776" operator="equal" stopIfTrue="1">
      <formula>"CW 2130-R11"</formula>
    </cfRule>
    <cfRule type="cellIs" priority="549" dxfId="776" operator="equal" stopIfTrue="1">
      <formula>"CW 3120-R2"</formula>
    </cfRule>
    <cfRule type="cellIs" priority="550" dxfId="776" operator="equal" stopIfTrue="1">
      <formula>"CW 3240-R7"</formula>
    </cfRule>
  </conditionalFormatting>
  <conditionalFormatting sqref="D196">
    <cfRule type="cellIs" priority="542" dxfId="776" operator="equal" stopIfTrue="1">
      <formula>"CW 2130-R11"</formula>
    </cfRule>
    <cfRule type="cellIs" priority="543" dxfId="776" operator="equal" stopIfTrue="1">
      <formula>"CW 3120-R2"</formula>
    </cfRule>
    <cfRule type="cellIs" priority="544" dxfId="776" operator="equal" stopIfTrue="1">
      <formula>"CW 3240-R7"</formula>
    </cfRule>
  </conditionalFormatting>
  <conditionalFormatting sqref="D197">
    <cfRule type="cellIs" priority="539" dxfId="776" operator="equal" stopIfTrue="1">
      <formula>"CW 2130-R11"</formula>
    </cfRule>
    <cfRule type="cellIs" priority="540" dxfId="776" operator="equal" stopIfTrue="1">
      <formula>"CW 3120-R2"</formula>
    </cfRule>
    <cfRule type="cellIs" priority="541" dxfId="776" operator="equal" stopIfTrue="1">
      <formula>"CW 3240-R7"</formula>
    </cfRule>
  </conditionalFormatting>
  <conditionalFormatting sqref="D199">
    <cfRule type="cellIs" priority="536" dxfId="776" operator="equal" stopIfTrue="1">
      <formula>"CW 2130-R11"</formula>
    </cfRule>
    <cfRule type="cellIs" priority="537" dxfId="776" operator="equal" stopIfTrue="1">
      <formula>"CW 3120-R2"</formula>
    </cfRule>
    <cfRule type="cellIs" priority="538" dxfId="776" operator="equal" stopIfTrue="1">
      <formula>"CW 3240-R7"</formula>
    </cfRule>
  </conditionalFormatting>
  <conditionalFormatting sqref="D200">
    <cfRule type="cellIs" priority="533" dxfId="776" operator="equal" stopIfTrue="1">
      <formula>"CW 2130-R11"</formula>
    </cfRule>
    <cfRule type="cellIs" priority="534" dxfId="776" operator="equal" stopIfTrue="1">
      <formula>"CW 3120-R2"</formula>
    </cfRule>
    <cfRule type="cellIs" priority="535" dxfId="776" operator="equal" stopIfTrue="1">
      <formula>"CW 3240-R7"</formula>
    </cfRule>
  </conditionalFormatting>
  <conditionalFormatting sqref="D198">
    <cfRule type="cellIs" priority="530" dxfId="776" operator="equal" stopIfTrue="1">
      <formula>"CW 2130-R11"</formula>
    </cfRule>
    <cfRule type="cellIs" priority="531" dxfId="776" operator="equal" stopIfTrue="1">
      <formula>"CW 3120-R2"</formula>
    </cfRule>
    <cfRule type="cellIs" priority="532" dxfId="776" operator="equal" stopIfTrue="1">
      <formula>"CW 3240-R7"</formula>
    </cfRule>
  </conditionalFormatting>
  <conditionalFormatting sqref="D203:D204">
    <cfRule type="cellIs" priority="527" dxfId="776" operator="equal" stopIfTrue="1">
      <formula>"CW 2130-R11"</formula>
    </cfRule>
    <cfRule type="cellIs" priority="528" dxfId="776" operator="equal" stopIfTrue="1">
      <formula>"CW 3120-R2"</formula>
    </cfRule>
    <cfRule type="cellIs" priority="529" dxfId="776" operator="equal" stopIfTrue="1">
      <formula>"CW 3240-R7"</formula>
    </cfRule>
  </conditionalFormatting>
  <conditionalFormatting sqref="D205:D206">
    <cfRule type="cellIs" priority="524" dxfId="776" operator="equal" stopIfTrue="1">
      <formula>"CW 2130-R11"</formula>
    </cfRule>
    <cfRule type="cellIs" priority="525" dxfId="776" operator="equal" stopIfTrue="1">
      <formula>"CW 3120-R2"</formula>
    </cfRule>
    <cfRule type="cellIs" priority="526" dxfId="776" operator="equal" stopIfTrue="1">
      <formula>"CW 3240-R7"</formula>
    </cfRule>
  </conditionalFormatting>
  <conditionalFormatting sqref="D207 D209:D214 D222">
    <cfRule type="cellIs" priority="521" dxfId="776" operator="equal" stopIfTrue="1">
      <formula>"CW 2130-R11"</formula>
    </cfRule>
    <cfRule type="cellIs" priority="522" dxfId="776" operator="equal" stopIfTrue="1">
      <formula>"CW 3120-R2"</formula>
    </cfRule>
    <cfRule type="cellIs" priority="523" dxfId="776" operator="equal" stopIfTrue="1">
      <formula>"CW 3240-R7"</formula>
    </cfRule>
  </conditionalFormatting>
  <conditionalFormatting sqref="D208">
    <cfRule type="cellIs" priority="518" dxfId="776" operator="equal" stopIfTrue="1">
      <formula>"CW 2130-R11"</formula>
    </cfRule>
    <cfRule type="cellIs" priority="519" dxfId="776" operator="equal" stopIfTrue="1">
      <formula>"CW 3120-R2"</formula>
    </cfRule>
    <cfRule type="cellIs" priority="520" dxfId="776" operator="equal" stopIfTrue="1">
      <formula>"CW 3240-R7"</formula>
    </cfRule>
  </conditionalFormatting>
  <conditionalFormatting sqref="D218:D219">
    <cfRule type="cellIs" priority="512" dxfId="776" operator="equal" stopIfTrue="1">
      <formula>"CW 2130-R11"</formula>
    </cfRule>
    <cfRule type="cellIs" priority="513" dxfId="776" operator="equal" stopIfTrue="1">
      <formula>"CW 3120-R2"</formula>
    </cfRule>
    <cfRule type="cellIs" priority="514" dxfId="776" operator="equal" stopIfTrue="1">
      <formula>"CW 3240-R7"</formula>
    </cfRule>
  </conditionalFormatting>
  <conditionalFormatting sqref="D217">
    <cfRule type="cellIs" priority="515" dxfId="776" operator="equal" stopIfTrue="1">
      <formula>"CW 2130-R11"</formula>
    </cfRule>
    <cfRule type="cellIs" priority="516" dxfId="776" operator="equal" stopIfTrue="1">
      <formula>"CW 3120-R2"</formula>
    </cfRule>
    <cfRule type="cellIs" priority="517" dxfId="776" operator="equal" stopIfTrue="1">
      <formula>"CW 3240-R7"</formula>
    </cfRule>
  </conditionalFormatting>
  <conditionalFormatting sqref="D227">
    <cfRule type="cellIs" priority="497" dxfId="776" operator="equal" stopIfTrue="1">
      <formula>"CW 2130-R11"</formula>
    </cfRule>
    <cfRule type="cellIs" priority="498" dxfId="776" operator="equal" stopIfTrue="1">
      <formula>"CW 3120-R2"</formula>
    </cfRule>
    <cfRule type="cellIs" priority="499" dxfId="776" operator="equal" stopIfTrue="1">
      <formula>"CW 3240-R7"</formula>
    </cfRule>
  </conditionalFormatting>
  <conditionalFormatting sqref="D223">
    <cfRule type="cellIs" priority="509" dxfId="776" operator="equal" stopIfTrue="1">
      <formula>"CW 2130-R11"</formula>
    </cfRule>
    <cfRule type="cellIs" priority="510" dxfId="776" operator="equal" stopIfTrue="1">
      <formula>"CW 3120-R2"</formula>
    </cfRule>
    <cfRule type="cellIs" priority="511" dxfId="776" operator="equal" stopIfTrue="1">
      <formula>"CW 3240-R7"</formula>
    </cfRule>
  </conditionalFormatting>
  <conditionalFormatting sqref="D224">
    <cfRule type="cellIs" priority="506" dxfId="776" operator="equal" stopIfTrue="1">
      <formula>"CW 2130-R11"</formula>
    </cfRule>
    <cfRule type="cellIs" priority="507" dxfId="776" operator="equal" stopIfTrue="1">
      <formula>"CW 3120-R2"</formula>
    </cfRule>
    <cfRule type="cellIs" priority="508" dxfId="776" operator="equal" stopIfTrue="1">
      <formula>"CW 3240-R7"</formula>
    </cfRule>
  </conditionalFormatting>
  <conditionalFormatting sqref="D225">
    <cfRule type="cellIs" priority="503" dxfId="776" operator="equal" stopIfTrue="1">
      <formula>"CW 2130-R11"</formula>
    </cfRule>
    <cfRule type="cellIs" priority="504" dxfId="776" operator="equal" stopIfTrue="1">
      <formula>"CW 3120-R2"</formula>
    </cfRule>
    <cfRule type="cellIs" priority="505" dxfId="776" operator="equal" stopIfTrue="1">
      <formula>"CW 3240-R7"</formula>
    </cfRule>
  </conditionalFormatting>
  <conditionalFormatting sqref="D229">
    <cfRule type="cellIs" priority="494" dxfId="776" operator="equal" stopIfTrue="1">
      <formula>"CW 2130-R11"</formula>
    </cfRule>
    <cfRule type="cellIs" priority="495" dxfId="776" operator="equal" stopIfTrue="1">
      <formula>"CW 3120-R2"</formula>
    </cfRule>
    <cfRule type="cellIs" priority="496" dxfId="776" operator="equal" stopIfTrue="1">
      <formula>"CW 3240-R7"</formula>
    </cfRule>
  </conditionalFormatting>
  <conditionalFormatting sqref="D236">
    <cfRule type="cellIs" priority="483" dxfId="776" operator="equal" stopIfTrue="1">
      <formula>"CW 2130-R11"</formula>
    </cfRule>
    <cfRule type="cellIs" priority="484" dxfId="776" operator="equal" stopIfTrue="1">
      <formula>"CW 3120-R2"</formula>
    </cfRule>
    <cfRule type="cellIs" priority="485" dxfId="776" operator="equal" stopIfTrue="1">
      <formula>"CW 3240-R7"</formula>
    </cfRule>
  </conditionalFormatting>
  <conditionalFormatting sqref="D235">
    <cfRule type="cellIs" priority="486" dxfId="776" operator="equal" stopIfTrue="1">
      <formula>"CW 3120-R2"</formula>
    </cfRule>
    <cfRule type="cellIs" priority="487" dxfId="776" operator="equal" stopIfTrue="1">
      <formula>"CW 3240-R7"</formula>
    </cfRule>
  </conditionalFormatting>
  <conditionalFormatting sqref="D237:D240">
    <cfRule type="cellIs" priority="481" dxfId="776" operator="equal" stopIfTrue="1">
      <formula>"CW 3120-R2"</formula>
    </cfRule>
    <cfRule type="cellIs" priority="482" dxfId="776" operator="equal" stopIfTrue="1">
      <formula>"CW 3240-R7"</formula>
    </cfRule>
  </conditionalFormatting>
  <conditionalFormatting sqref="D243">
    <cfRule type="cellIs" priority="477" dxfId="776" operator="equal" stopIfTrue="1">
      <formula>"CW 3120-R2"</formula>
    </cfRule>
    <cfRule type="cellIs" priority="478" dxfId="776" operator="equal" stopIfTrue="1">
      <formula>"CW 3240-R7"</formula>
    </cfRule>
  </conditionalFormatting>
  <conditionalFormatting sqref="D250">
    <cfRule type="cellIs" priority="461" dxfId="776" operator="equal" stopIfTrue="1">
      <formula>"CW 3120-R2"</formula>
    </cfRule>
    <cfRule type="cellIs" priority="462" dxfId="776" operator="equal" stopIfTrue="1">
      <formula>"CW 3240-R7"</formula>
    </cfRule>
  </conditionalFormatting>
  <conditionalFormatting sqref="D254:D255">
    <cfRule type="cellIs" priority="453" dxfId="776" operator="equal" stopIfTrue="1">
      <formula>"CW 3120-R2"</formula>
    </cfRule>
    <cfRule type="cellIs" priority="454" dxfId="776" operator="equal" stopIfTrue="1">
      <formula>"CW 3240-R7"</formula>
    </cfRule>
  </conditionalFormatting>
  <conditionalFormatting sqref="D247">
    <cfRule type="cellIs" priority="475" dxfId="776" operator="equal" stopIfTrue="1">
      <formula>"CW 3120-R2"</formula>
    </cfRule>
    <cfRule type="cellIs" priority="476" dxfId="776" operator="equal" stopIfTrue="1">
      <formula>"CW 3240-R7"</formula>
    </cfRule>
  </conditionalFormatting>
  <conditionalFormatting sqref="D248">
    <cfRule type="cellIs" priority="472" dxfId="776" operator="equal" stopIfTrue="1">
      <formula>"CW 2130-R11"</formula>
    </cfRule>
    <cfRule type="cellIs" priority="473" dxfId="776" operator="equal" stopIfTrue="1">
      <formula>"CW 3120-R2"</formula>
    </cfRule>
    <cfRule type="cellIs" priority="474" dxfId="776" operator="equal" stopIfTrue="1">
      <formula>"CW 3240-R7"</formula>
    </cfRule>
  </conditionalFormatting>
  <conditionalFormatting sqref="D337">
    <cfRule type="cellIs" priority="310" dxfId="776" operator="equal" stopIfTrue="1">
      <formula>"CW 2130-R11"</formula>
    </cfRule>
    <cfRule type="cellIs" priority="311" dxfId="776" operator="equal" stopIfTrue="1">
      <formula>"CW 3120-R2"</formula>
    </cfRule>
    <cfRule type="cellIs" priority="312" dxfId="776" operator="equal" stopIfTrue="1">
      <formula>"CW 3240-R7"</formula>
    </cfRule>
  </conditionalFormatting>
  <conditionalFormatting sqref="D336">
    <cfRule type="cellIs" priority="313" dxfId="776" operator="equal" stopIfTrue="1">
      <formula>"CW 2130-R11"</formula>
    </cfRule>
    <cfRule type="cellIs" priority="314" dxfId="776" operator="equal" stopIfTrue="1">
      <formula>"CW 3120-R2"</formula>
    </cfRule>
    <cfRule type="cellIs" priority="315" dxfId="776" operator="equal" stopIfTrue="1">
      <formula>"CW 3240-R7"</formula>
    </cfRule>
  </conditionalFormatting>
  <conditionalFormatting sqref="D253">
    <cfRule type="cellIs" priority="457" dxfId="776" operator="equal" stopIfTrue="1">
      <formula>"CW 2130-R11"</formula>
    </cfRule>
    <cfRule type="cellIs" priority="458" dxfId="776" operator="equal" stopIfTrue="1">
      <formula>"CW 3240-R7"</formula>
    </cfRule>
  </conditionalFormatting>
  <conditionalFormatting sqref="D251:D252">
    <cfRule type="cellIs" priority="455" dxfId="776" operator="equal" stopIfTrue="1">
      <formula>"CW 2130-R11"</formula>
    </cfRule>
    <cfRule type="cellIs" priority="456" dxfId="776" operator="equal" stopIfTrue="1">
      <formula>"CW 3240-R7"</formula>
    </cfRule>
  </conditionalFormatting>
  <conditionalFormatting sqref="D259">
    <cfRule type="cellIs" priority="450" dxfId="776" operator="equal" stopIfTrue="1">
      <formula>"CW 2130-R11"</formula>
    </cfRule>
    <cfRule type="cellIs" priority="451" dxfId="776" operator="equal" stopIfTrue="1">
      <formula>"CW 3120-R2"</formula>
    </cfRule>
    <cfRule type="cellIs" priority="452" dxfId="776" operator="equal" stopIfTrue="1">
      <formula>"CW 3240-R7"</formula>
    </cfRule>
  </conditionalFormatting>
  <conditionalFormatting sqref="D261">
    <cfRule type="cellIs" priority="445" dxfId="776" operator="equal" stopIfTrue="1">
      <formula>"CW 2130-R11"</formula>
    </cfRule>
    <cfRule type="cellIs" priority="446" dxfId="776" operator="equal" stopIfTrue="1">
      <formula>"CW 3120-R2"</formula>
    </cfRule>
    <cfRule type="cellIs" priority="447" dxfId="776" operator="equal" stopIfTrue="1">
      <formula>"CW 3240-R7"</formula>
    </cfRule>
  </conditionalFormatting>
  <conditionalFormatting sqref="D260">
    <cfRule type="cellIs" priority="448" dxfId="776" operator="equal" stopIfTrue="1">
      <formula>"CW 3120-R2"</formula>
    </cfRule>
    <cfRule type="cellIs" priority="449" dxfId="776" operator="equal" stopIfTrue="1">
      <formula>"CW 3240-R7"</formula>
    </cfRule>
  </conditionalFormatting>
  <conditionalFormatting sqref="D262">
    <cfRule type="cellIs" priority="442" dxfId="776" operator="equal" stopIfTrue="1">
      <formula>"CW 2130-R11"</formula>
    </cfRule>
    <cfRule type="cellIs" priority="443" dxfId="776" operator="equal" stopIfTrue="1">
      <formula>"CW 3120-R2"</formula>
    </cfRule>
    <cfRule type="cellIs" priority="444" dxfId="776" operator="equal" stopIfTrue="1">
      <formula>"CW 3240-R7"</formula>
    </cfRule>
  </conditionalFormatting>
  <conditionalFormatting sqref="D263">
    <cfRule type="cellIs" priority="439" dxfId="776" operator="equal" stopIfTrue="1">
      <formula>"CW 2130-R11"</formula>
    </cfRule>
    <cfRule type="cellIs" priority="440" dxfId="776" operator="equal" stopIfTrue="1">
      <formula>"CW 3120-R2"</formula>
    </cfRule>
    <cfRule type="cellIs" priority="441" dxfId="776" operator="equal" stopIfTrue="1">
      <formula>"CW 3240-R7"</formula>
    </cfRule>
  </conditionalFormatting>
  <conditionalFormatting sqref="D266">
    <cfRule type="cellIs" priority="433" dxfId="776" operator="equal" stopIfTrue="1">
      <formula>"CW 2130-R11"</formula>
    </cfRule>
    <cfRule type="cellIs" priority="434" dxfId="776" operator="equal" stopIfTrue="1">
      <formula>"CW 3120-R2"</formula>
    </cfRule>
    <cfRule type="cellIs" priority="435" dxfId="776" operator="equal" stopIfTrue="1">
      <formula>"CW 3240-R7"</formula>
    </cfRule>
  </conditionalFormatting>
  <conditionalFormatting sqref="D265">
    <cfRule type="cellIs" priority="436" dxfId="776" operator="equal" stopIfTrue="1">
      <formula>"CW 2130-R11"</formula>
    </cfRule>
    <cfRule type="cellIs" priority="437" dxfId="776" operator="equal" stopIfTrue="1">
      <formula>"CW 3120-R2"</formula>
    </cfRule>
    <cfRule type="cellIs" priority="438" dxfId="776" operator="equal" stopIfTrue="1">
      <formula>"CW 3240-R7"</formula>
    </cfRule>
  </conditionalFormatting>
  <conditionalFormatting sqref="D264">
    <cfRule type="cellIs" priority="430" dxfId="776" operator="equal" stopIfTrue="1">
      <formula>"CW 2130-R11"</formula>
    </cfRule>
    <cfRule type="cellIs" priority="431" dxfId="776" operator="equal" stopIfTrue="1">
      <formula>"CW 3120-R2"</formula>
    </cfRule>
    <cfRule type="cellIs" priority="432" dxfId="776" operator="equal" stopIfTrue="1">
      <formula>"CW 3240-R7"</formula>
    </cfRule>
  </conditionalFormatting>
  <conditionalFormatting sqref="D267">
    <cfRule type="cellIs" priority="427" dxfId="776" operator="equal" stopIfTrue="1">
      <formula>"CW 2130-R11"</formula>
    </cfRule>
    <cfRule type="cellIs" priority="428" dxfId="776" operator="equal" stopIfTrue="1">
      <formula>"CW 3120-R2"</formula>
    </cfRule>
    <cfRule type="cellIs" priority="429" dxfId="776" operator="equal" stopIfTrue="1">
      <formula>"CW 3240-R7"</formula>
    </cfRule>
  </conditionalFormatting>
  <conditionalFormatting sqref="D245:D246">
    <cfRule type="cellIs" priority="419" dxfId="776" operator="equal" stopIfTrue="1">
      <formula>"CW 2130-R11"</formula>
    </cfRule>
    <cfRule type="cellIs" priority="420" dxfId="776" operator="equal" stopIfTrue="1">
      <formula>"CW 3120-R2"</formula>
    </cfRule>
    <cfRule type="cellIs" priority="421" dxfId="776" operator="equal" stopIfTrue="1">
      <formula>"CW 3240-R7"</formula>
    </cfRule>
  </conditionalFormatting>
  <conditionalFormatting sqref="D244">
    <cfRule type="cellIs" priority="422" dxfId="776" operator="equal" stopIfTrue="1">
      <formula>"CW 3120-R2"</formula>
    </cfRule>
    <cfRule type="cellIs" priority="423" dxfId="776" operator="equal" stopIfTrue="1">
      <formula>"CW 3240-R7"</formula>
    </cfRule>
  </conditionalFormatting>
  <conditionalFormatting sqref="D201">
    <cfRule type="cellIs" priority="413" dxfId="776" operator="equal" stopIfTrue="1">
      <formula>"CW 2130-R11"</formula>
    </cfRule>
    <cfRule type="cellIs" priority="414" dxfId="776" operator="equal" stopIfTrue="1">
      <formula>"CW 3120-R2"</formula>
    </cfRule>
    <cfRule type="cellIs" priority="415" dxfId="776" operator="equal" stopIfTrue="1">
      <formula>"CW 3240-R7"</formula>
    </cfRule>
  </conditionalFormatting>
  <conditionalFormatting sqref="D231">
    <cfRule type="cellIs" priority="401" dxfId="776" operator="equal" stopIfTrue="1">
      <formula>"CW 2130-R11"</formula>
    </cfRule>
    <cfRule type="cellIs" priority="402" dxfId="776" operator="equal" stopIfTrue="1">
      <formula>"CW 3120-R2"</formula>
    </cfRule>
    <cfRule type="cellIs" priority="403" dxfId="776" operator="equal" stopIfTrue="1">
      <formula>"CW 3240-R7"</formula>
    </cfRule>
  </conditionalFormatting>
  <conditionalFormatting sqref="D228">
    <cfRule type="cellIs" priority="410" dxfId="776" operator="equal" stopIfTrue="1">
      <formula>"CW 2130-R11"</formula>
    </cfRule>
    <cfRule type="cellIs" priority="411" dxfId="776" operator="equal" stopIfTrue="1">
      <formula>"CW 3120-R2"</formula>
    </cfRule>
    <cfRule type="cellIs" priority="412" dxfId="776" operator="equal" stopIfTrue="1">
      <formula>"CW 3240-R7"</formula>
    </cfRule>
  </conditionalFormatting>
  <conditionalFormatting sqref="D215:D216">
    <cfRule type="cellIs" priority="398" dxfId="776" operator="equal" stopIfTrue="1">
      <formula>"CW 2130-R11"</formula>
    </cfRule>
    <cfRule type="cellIs" priority="399" dxfId="776" operator="equal" stopIfTrue="1">
      <formula>"CW 3120-R2"</formula>
    </cfRule>
    <cfRule type="cellIs" priority="400" dxfId="776" operator="equal" stopIfTrue="1">
      <formula>"CW 3240-R7"</formula>
    </cfRule>
  </conditionalFormatting>
  <conditionalFormatting sqref="D315">
    <cfRule type="cellIs" priority="248" dxfId="776" operator="equal" stopIfTrue="1">
      <formula>"CW 2130-R11"</formula>
    </cfRule>
    <cfRule type="cellIs" priority="249" dxfId="776" operator="equal" stopIfTrue="1">
      <formula>"CW 3120-R2"</formula>
    </cfRule>
    <cfRule type="cellIs" priority="250" dxfId="776" operator="equal" stopIfTrue="1">
      <formula>"CW 3240-R7"</formula>
    </cfRule>
  </conditionalFormatting>
  <conditionalFormatting sqref="D249">
    <cfRule type="cellIs" priority="395" dxfId="776" operator="equal" stopIfTrue="1">
      <formula>"CW 2130-R11"</formula>
    </cfRule>
    <cfRule type="cellIs" priority="396" dxfId="776" operator="equal" stopIfTrue="1">
      <formula>"CW 3120-R2"</formula>
    </cfRule>
    <cfRule type="cellIs" priority="397" dxfId="776" operator="equal" stopIfTrue="1">
      <formula>"CW 3240-R7"</formula>
    </cfRule>
  </conditionalFormatting>
  <conditionalFormatting sqref="D276">
    <cfRule type="cellIs" priority="392" dxfId="776" operator="equal" stopIfTrue="1">
      <formula>"CW 2130-R11"</formula>
    </cfRule>
    <cfRule type="cellIs" priority="393" dxfId="776" operator="equal" stopIfTrue="1">
      <formula>"CW 3120-R2"</formula>
    </cfRule>
    <cfRule type="cellIs" priority="394" dxfId="776" operator="equal" stopIfTrue="1">
      <formula>"CW 3240-R7"</formula>
    </cfRule>
  </conditionalFormatting>
  <conditionalFormatting sqref="D277">
    <cfRule type="cellIs" priority="389" dxfId="776" operator="equal" stopIfTrue="1">
      <formula>"CW 2130-R11"</formula>
    </cfRule>
    <cfRule type="cellIs" priority="390" dxfId="776" operator="equal" stopIfTrue="1">
      <formula>"CW 3120-R2"</formula>
    </cfRule>
    <cfRule type="cellIs" priority="391" dxfId="776" operator="equal" stopIfTrue="1">
      <formula>"CW 3240-R7"</formula>
    </cfRule>
  </conditionalFormatting>
  <conditionalFormatting sqref="D278:D279">
    <cfRule type="cellIs" priority="386" dxfId="776" operator="equal" stopIfTrue="1">
      <formula>"CW 2130-R11"</formula>
    </cfRule>
    <cfRule type="cellIs" priority="387" dxfId="776" operator="equal" stopIfTrue="1">
      <formula>"CW 3120-R2"</formula>
    </cfRule>
    <cfRule type="cellIs" priority="388" dxfId="776" operator="equal" stopIfTrue="1">
      <formula>"CW 3240-R7"</formula>
    </cfRule>
  </conditionalFormatting>
  <conditionalFormatting sqref="D280">
    <cfRule type="cellIs" priority="383" dxfId="776" operator="equal" stopIfTrue="1">
      <formula>"CW 2130-R11"</formula>
    </cfRule>
    <cfRule type="cellIs" priority="384" dxfId="776" operator="equal" stopIfTrue="1">
      <formula>"CW 3120-R2"</formula>
    </cfRule>
    <cfRule type="cellIs" priority="385" dxfId="776" operator="equal" stopIfTrue="1">
      <formula>"CW 3240-R7"</formula>
    </cfRule>
  </conditionalFormatting>
  <conditionalFormatting sqref="D281">
    <cfRule type="cellIs" priority="380" dxfId="776" operator="equal" stopIfTrue="1">
      <formula>"CW 2130-R11"</formula>
    </cfRule>
    <cfRule type="cellIs" priority="381" dxfId="776" operator="equal" stopIfTrue="1">
      <formula>"CW 3120-R2"</formula>
    </cfRule>
    <cfRule type="cellIs" priority="382" dxfId="776" operator="equal" stopIfTrue="1">
      <formula>"CW 3240-R7"</formula>
    </cfRule>
  </conditionalFormatting>
  <conditionalFormatting sqref="D283">
    <cfRule type="cellIs" priority="377" dxfId="776" operator="equal" stopIfTrue="1">
      <formula>"CW 2130-R11"</formula>
    </cfRule>
    <cfRule type="cellIs" priority="378" dxfId="776" operator="equal" stopIfTrue="1">
      <formula>"CW 3120-R2"</formula>
    </cfRule>
    <cfRule type="cellIs" priority="379" dxfId="776" operator="equal" stopIfTrue="1">
      <formula>"CW 3240-R7"</formula>
    </cfRule>
  </conditionalFormatting>
  <conditionalFormatting sqref="D284">
    <cfRule type="cellIs" priority="374" dxfId="776" operator="equal" stopIfTrue="1">
      <formula>"CW 2130-R11"</formula>
    </cfRule>
    <cfRule type="cellIs" priority="375" dxfId="776" operator="equal" stopIfTrue="1">
      <formula>"CW 3120-R2"</formula>
    </cfRule>
    <cfRule type="cellIs" priority="376" dxfId="776" operator="equal" stopIfTrue="1">
      <formula>"CW 3240-R7"</formula>
    </cfRule>
  </conditionalFormatting>
  <conditionalFormatting sqref="D282">
    <cfRule type="cellIs" priority="371" dxfId="776" operator="equal" stopIfTrue="1">
      <formula>"CW 2130-R11"</formula>
    </cfRule>
    <cfRule type="cellIs" priority="372" dxfId="776" operator="equal" stopIfTrue="1">
      <formula>"CW 3120-R2"</formula>
    </cfRule>
    <cfRule type="cellIs" priority="373" dxfId="776" operator="equal" stopIfTrue="1">
      <formula>"CW 3240-R7"</formula>
    </cfRule>
  </conditionalFormatting>
  <conditionalFormatting sqref="D287:D288">
    <cfRule type="cellIs" priority="368" dxfId="776" operator="equal" stopIfTrue="1">
      <formula>"CW 2130-R11"</formula>
    </cfRule>
    <cfRule type="cellIs" priority="369" dxfId="776" operator="equal" stopIfTrue="1">
      <formula>"CW 3120-R2"</formula>
    </cfRule>
    <cfRule type="cellIs" priority="370" dxfId="776" operator="equal" stopIfTrue="1">
      <formula>"CW 3240-R7"</formula>
    </cfRule>
  </conditionalFormatting>
  <conditionalFormatting sqref="D289:D290">
    <cfRule type="cellIs" priority="365" dxfId="776" operator="equal" stopIfTrue="1">
      <formula>"CW 2130-R11"</formula>
    </cfRule>
    <cfRule type="cellIs" priority="366" dxfId="776" operator="equal" stopIfTrue="1">
      <formula>"CW 3120-R2"</formula>
    </cfRule>
    <cfRule type="cellIs" priority="367" dxfId="776" operator="equal" stopIfTrue="1">
      <formula>"CW 3240-R7"</formula>
    </cfRule>
  </conditionalFormatting>
  <conditionalFormatting sqref="D291 D293:D298 D307">
    <cfRule type="cellIs" priority="362" dxfId="776" operator="equal" stopIfTrue="1">
      <formula>"CW 2130-R11"</formula>
    </cfRule>
    <cfRule type="cellIs" priority="363" dxfId="776" operator="equal" stopIfTrue="1">
      <formula>"CW 3120-R2"</formula>
    </cfRule>
    <cfRule type="cellIs" priority="364" dxfId="776" operator="equal" stopIfTrue="1">
      <formula>"CW 3240-R7"</formula>
    </cfRule>
  </conditionalFormatting>
  <conditionalFormatting sqref="D292">
    <cfRule type="cellIs" priority="359" dxfId="776" operator="equal" stopIfTrue="1">
      <formula>"CW 2130-R11"</formula>
    </cfRule>
    <cfRule type="cellIs" priority="360" dxfId="776" operator="equal" stopIfTrue="1">
      <formula>"CW 3120-R2"</formula>
    </cfRule>
    <cfRule type="cellIs" priority="361" dxfId="776" operator="equal" stopIfTrue="1">
      <formula>"CW 3240-R7"</formula>
    </cfRule>
  </conditionalFormatting>
  <conditionalFormatting sqref="D303:D304">
    <cfRule type="cellIs" priority="353" dxfId="776" operator="equal" stopIfTrue="1">
      <formula>"CW 2130-R11"</formula>
    </cfRule>
    <cfRule type="cellIs" priority="354" dxfId="776" operator="equal" stopIfTrue="1">
      <formula>"CW 3120-R2"</formula>
    </cfRule>
    <cfRule type="cellIs" priority="355" dxfId="776" operator="equal" stopIfTrue="1">
      <formula>"CW 3240-R7"</formula>
    </cfRule>
  </conditionalFormatting>
  <conditionalFormatting sqref="D302">
    <cfRule type="cellIs" priority="356" dxfId="776" operator="equal" stopIfTrue="1">
      <formula>"CW 2130-R11"</formula>
    </cfRule>
    <cfRule type="cellIs" priority="357" dxfId="776" operator="equal" stopIfTrue="1">
      <formula>"CW 3120-R2"</formula>
    </cfRule>
    <cfRule type="cellIs" priority="358" dxfId="776" operator="equal" stopIfTrue="1">
      <formula>"CW 3240-R7"</formula>
    </cfRule>
  </conditionalFormatting>
  <conditionalFormatting sqref="D316">
    <cfRule type="cellIs" priority="332" dxfId="776" operator="equal" stopIfTrue="1">
      <formula>"CW 2130-R11"</formula>
    </cfRule>
    <cfRule type="cellIs" priority="333" dxfId="776" operator="equal" stopIfTrue="1">
      <formula>"CW 3120-R2"</formula>
    </cfRule>
    <cfRule type="cellIs" priority="334" dxfId="776" operator="equal" stopIfTrue="1">
      <formula>"CW 3240-R7"</formula>
    </cfRule>
  </conditionalFormatting>
  <conditionalFormatting sqref="D312">
    <cfRule type="cellIs" priority="338" dxfId="776" operator="equal" stopIfTrue="1">
      <formula>"CW 2130-R11"</formula>
    </cfRule>
    <cfRule type="cellIs" priority="339" dxfId="776" operator="equal" stopIfTrue="1">
      <formula>"CW 3120-R2"</formula>
    </cfRule>
    <cfRule type="cellIs" priority="340" dxfId="776" operator="equal" stopIfTrue="1">
      <formula>"CW 3240-R7"</formula>
    </cfRule>
  </conditionalFormatting>
  <conditionalFormatting sqref="D308">
    <cfRule type="cellIs" priority="350" dxfId="776" operator="equal" stopIfTrue="1">
      <formula>"CW 2130-R11"</formula>
    </cfRule>
    <cfRule type="cellIs" priority="351" dxfId="776" operator="equal" stopIfTrue="1">
      <formula>"CW 3120-R2"</formula>
    </cfRule>
    <cfRule type="cellIs" priority="352" dxfId="776" operator="equal" stopIfTrue="1">
      <formula>"CW 3240-R7"</formula>
    </cfRule>
  </conditionalFormatting>
  <conditionalFormatting sqref="D310">
    <cfRule type="cellIs" priority="344" dxfId="776" operator="equal" stopIfTrue="1">
      <formula>"CW 2130-R11"</formula>
    </cfRule>
    <cfRule type="cellIs" priority="345" dxfId="776" operator="equal" stopIfTrue="1">
      <formula>"CW 3120-R2"</formula>
    </cfRule>
    <cfRule type="cellIs" priority="346" dxfId="776" operator="equal" stopIfTrue="1">
      <formula>"CW 3240-R7"</formula>
    </cfRule>
  </conditionalFormatting>
  <conditionalFormatting sqref="D314">
    <cfRule type="cellIs" priority="335" dxfId="776" operator="equal" stopIfTrue="1">
      <formula>"CW 2130-R11"</formula>
    </cfRule>
    <cfRule type="cellIs" priority="336" dxfId="776" operator="equal" stopIfTrue="1">
      <formula>"CW 3120-R2"</formula>
    </cfRule>
    <cfRule type="cellIs" priority="337" dxfId="776" operator="equal" stopIfTrue="1">
      <formula>"CW 3240-R7"</formula>
    </cfRule>
  </conditionalFormatting>
  <conditionalFormatting sqref="D319">
    <cfRule type="cellIs" priority="329" dxfId="776" operator="equal" stopIfTrue="1">
      <formula>"CW 2130-R11"</formula>
    </cfRule>
    <cfRule type="cellIs" priority="330" dxfId="776" operator="equal" stopIfTrue="1">
      <formula>"CW 3120-R2"</formula>
    </cfRule>
    <cfRule type="cellIs" priority="331" dxfId="776" operator="equal" stopIfTrue="1">
      <formula>"CW 3240-R7"</formula>
    </cfRule>
  </conditionalFormatting>
  <conditionalFormatting sqref="D322">
    <cfRule type="cellIs" priority="324" dxfId="776" operator="equal" stopIfTrue="1">
      <formula>"CW 2130-R11"</formula>
    </cfRule>
    <cfRule type="cellIs" priority="325" dxfId="776" operator="equal" stopIfTrue="1">
      <formula>"CW 3120-R2"</formula>
    </cfRule>
    <cfRule type="cellIs" priority="326" dxfId="776" operator="equal" stopIfTrue="1">
      <formula>"CW 3240-R7"</formula>
    </cfRule>
  </conditionalFormatting>
  <conditionalFormatting sqref="D321">
    <cfRule type="cellIs" priority="327" dxfId="776" operator="equal" stopIfTrue="1">
      <formula>"CW 3120-R2"</formula>
    </cfRule>
    <cfRule type="cellIs" priority="328" dxfId="776" operator="equal" stopIfTrue="1">
      <formula>"CW 3240-R7"</formula>
    </cfRule>
  </conditionalFormatting>
  <conditionalFormatting sqref="D323:D326">
    <cfRule type="cellIs" priority="322" dxfId="776" operator="equal" stopIfTrue="1">
      <formula>"CW 3120-R2"</formula>
    </cfRule>
    <cfRule type="cellIs" priority="323" dxfId="776" operator="equal" stopIfTrue="1">
      <formula>"CW 3240-R7"</formula>
    </cfRule>
  </conditionalFormatting>
  <conditionalFormatting sqref="D327:D328">
    <cfRule type="cellIs" priority="320" dxfId="776" operator="equal" stopIfTrue="1">
      <formula>"CW 3120-R2"</formula>
    </cfRule>
    <cfRule type="cellIs" priority="321" dxfId="776" operator="equal" stopIfTrue="1">
      <formula>"CW 3240-R7"</formula>
    </cfRule>
  </conditionalFormatting>
  <conditionalFormatting sqref="D329">
    <cfRule type="cellIs" priority="318" dxfId="776" operator="equal" stopIfTrue="1">
      <formula>"CW 3120-R2"</formula>
    </cfRule>
    <cfRule type="cellIs" priority="319" dxfId="776" operator="equal" stopIfTrue="1">
      <formula>"CW 3240-R7"</formula>
    </cfRule>
  </conditionalFormatting>
  <conditionalFormatting sqref="D338">
    <cfRule type="cellIs" priority="302" dxfId="776" operator="equal" stopIfTrue="1">
      <formula>"CW 3120-R2"</formula>
    </cfRule>
    <cfRule type="cellIs" priority="303" dxfId="776" operator="equal" stopIfTrue="1">
      <formula>"CW 3240-R7"</formula>
    </cfRule>
  </conditionalFormatting>
  <conditionalFormatting sqref="D342:D343">
    <cfRule type="cellIs" priority="294" dxfId="776" operator="equal" stopIfTrue="1">
      <formula>"CW 3120-R2"</formula>
    </cfRule>
    <cfRule type="cellIs" priority="295" dxfId="776" operator="equal" stopIfTrue="1">
      <formula>"CW 3240-R7"</formula>
    </cfRule>
  </conditionalFormatting>
  <conditionalFormatting sqref="D335">
    <cfRule type="cellIs" priority="316" dxfId="776" operator="equal" stopIfTrue="1">
      <formula>"CW 3120-R2"</formula>
    </cfRule>
    <cfRule type="cellIs" priority="317" dxfId="776" operator="equal" stopIfTrue="1">
      <formula>"CW 3240-R7"</formula>
    </cfRule>
  </conditionalFormatting>
  <conditionalFormatting sqref="D341">
    <cfRule type="cellIs" priority="298" dxfId="776" operator="equal" stopIfTrue="1">
      <formula>"CW 2130-R11"</formula>
    </cfRule>
    <cfRule type="cellIs" priority="299" dxfId="776" operator="equal" stopIfTrue="1">
      <formula>"CW 3240-R7"</formula>
    </cfRule>
  </conditionalFormatting>
  <conditionalFormatting sqref="D339:D340">
    <cfRule type="cellIs" priority="296" dxfId="776" operator="equal" stopIfTrue="1">
      <formula>"CW 2130-R11"</formula>
    </cfRule>
    <cfRule type="cellIs" priority="297" dxfId="776" operator="equal" stopIfTrue="1">
      <formula>"CW 3240-R7"</formula>
    </cfRule>
  </conditionalFormatting>
  <conditionalFormatting sqref="D347">
    <cfRule type="cellIs" priority="291" dxfId="776" operator="equal" stopIfTrue="1">
      <formula>"CW 2130-R11"</formula>
    </cfRule>
    <cfRule type="cellIs" priority="292" dxfId="776" operator="equal" stopIfTrue="1">
      <formula>"CW 3120-R2"</formula>
    </cfRule>
    <cfRule type="cellIs" priority="293" dxfId="776" operator="equal" stopIfTrue="1">
      <formula>"CW 3240-R7"</formula>
    </cfRule>
  </conditionalFormatting>
  <conditionalFormatting sqref="D349">
    <cfRule type="cellIs" priority="286" dxfId="776" operator="equal" stopIfTrue="1">
      <formula>"CW 2130-R11"</formula>
    </cfRule>
    <cfRule type="cellIs" priority="287" dxfId="776" operator="equal" stopIfTrue="1">
      <formula>"CW 3120-R2"</formula>
    </cfRule>
    <cfRule type="cellIs" priority="288" dxfId="776" operator="equal" stopIfTrue="1">
      <formula>"CW 3240-R7"</formula>
    </cfRule>
  </conditionalFormatting>
  <conditionalFormatting sqref="D348">
    <cfRule type="cellIs" priority="289" dxfId="776" operator="equal" stopIfTrue="1">
      <formula>"CW 3120-R2"</formula>
    </cfRule>
    <cfRule type="cellIs" priority="290" dxfId="776" operator="equal" stopIfTrue="1">
      <formula>"CW 3240-R7"</formula>
    </cfRule>
  </conditionalFormatting>
  <conditionalFormatting sqref="D350">
    <cfRule type="cellIs" priority="283" dxfId="776" operator="equal" stopIfTrue="1">
      <formula>"CW 2130-R11"</formula>
    </cfRule>
    <cfRule type="cellIs" priority="284" dxfId="776" operator="equal" stopIfTrue="1">
      <formula>"CW 3120-R2"</formula>
    </cfRule>
    <cfRule type="cellIs" priority="285" dxfId="776" operator="equal" stopIfTrue="1">
      <formula>"CW 3240-R7"</formula>
    </cfRule>
  </conditionalFormatting>
  <conditionalFormatting sqref="D351">
    <cfRule type="cellIs" priority="280" dxfId="776" operator="equal" stopIfTrue="1">
      <formula>"CW 2130-R11"</formula>
    </cfRule>
    <cfRule type="cellIs" priority="281" dxfId="776" operator="equal" stopIfTrue="1">
      <formula>"CW 3120-R2"</formula>
    </cfRule>
    <cfRule type="cellIs" priority="282" dxfId="776" operator="equal" stopIfTrue="1">
      <formula>"CW 3240-R7"</formula>
    </cfRule>
  </conditionalFormatting>
  <conditionalFormatting sqref="D354">
    <cfRule type="cellIs" priority="274" dxfId="776" operator="equal" stopIfTrue="1">
      <formula>"CW 2130-R11"</formula>
    </cfRule>
    <cfRule type="cellIs" priority="275" dxfId="776" operator="equal" stopIfTrue="1">
      <formula>"CW 3120-R2"</formula>
    </cfRule>
    <cfRule type="cellIs" priority="276" dxfId="776" operator="equal" stopIfTrue="1">
      <formula>"CW 3240-R7"</formula>
    </cfRule>
  </conditionalFormatting>
  <conditionalFormatting sqref="D353">
    <cfRule type="cellIs" priority="277" dxfId="776" operator="equal" stopIfTrue="1">
      <formula>"CW 2130-R11"</formula>
    </cfRule>
    <cfRule type="cellIs" priority="278" dxfId="776" operator="equal" stopIfTrue="1">
      <formula>"CW 3120-R2"</formula>
    </cfRule>
    <cfRule type="cellIs" priority="279" dxfId="776" operator="equal" stopIfTrue="1">
      <formula>"CW 3240-R7"</formula>
    </cfRule>
  </conditionalFormatting>
  <conditionalFormatting sqref="D356">
    <cfRule type="cellIs" priority="265" dxfId="776" operator="equal" stopIfTrue="1">
      <formula>"CW 2130-R11"</formula>
    </cfRule>
    <cfRule type="cellIs" priority="266" dxfId="776" operator="equal" stopIfTrue="1">
      <formula>"CW 3120-R2"</formula>
    </cfRule>
    <cfRule type="cellIs" priority="267" dxfId="776" operator="equal" stopIfTrue="1">
      <formula>"CW 3240-R7"</formula>
    </cfRule>
  </conditionalFormatting>
  <conditionalFormatting sqref="D352">
    <cfRule type="cellIs" priority="271" dxfId="776" operator="equal" stopIfTrue="1">
      <formula>"CW 2130-R11"</formula>
    </cfRule>
    <cfRule type="cellIs" priority="272" dxfId="776" operator="equal" stopIfTrue="1">
      <formula>"CW 3120-R2"</formula>
    </cfRule>
    <cfRule type="cellIs" priority="273" dxfId="776" operator="equal" stopIfTrue="1">
      <formula>"CW 3240-R7"</formula>
    </cfRule>
  </conditionalFormatting>
  <conditionalFormatting sqref="D355">
    <cfRule type="cellIs" priority="268" dxfId="776" operator="equal" stopIfTrue="1">
      <formula>"CW 2130-R11"</formula>
    </cfRule>
    <cfRule type="cellIs" priority="269" dxfId="776" operator="equal" stopIfTrue="1">
      <formula>"CW 3120-R2"</formula>
    </cfRule>
    <cfRule type="cellIs" priority="270" dxfId="776" operator="equal" stopIfTrue="1">
      <formula>"CW 3240-R7"</formula>
    </cfRule>
  </conditionalFormatting>
  <conditionalFormatting sqref="D331:D332">
    <cfRule type="cellIs" priority="260" dxfId="776" operator="equal" stopIfTrue="1">
      <formula>"CW 2130-R11"</formula>
    </cfRule>
    <cfRule type="cellIs" priority="261" dxfId="776" operator="equal" stopIfTrue="1">
      <formula>"CW 3120-R2"</formula>
    </cfRule>
    <cfRule type="cellIs" priority="262" dxfId="776" operator="equal" stopIfTrue="1">
      <formula>"CW 3240-R7"</formula>
    </cfRule>
  </conditionalFormatting>
  <conditionalFormatting sqref="D330">
    <cfRule type="cellIs" priority="263" dxfId="776" operator="equal" stopIfTrue="1">
      <formula>"CW 3120-R2"</formula>
    </cfRule>
    <cfRule type="cellIs" priority="264" dxfId="776" operator="equal" stopIfTrue="1">
      <formula>"CW 3240-R7"</formula>
    </cfRule>
  </conditionalFormatting>
  <conditionalFormatting sqref="D358:D360">
    <cfRule type="cellIs" priority="257" dxfId="776" operator="equal" stopIfTrue="1">
      <formula>"CW 2130-R11"</formula>
    </cfRule>
    <cfRule type="cellIs" priority="258" dxfId="776" operator="equal" stopIfTrue="1">
      <formula>"CW 3120-R2"</formula>
    </cfRule>
    <cfRule type="cellIs" priority="259" dxfId="776" operator="equal" stopIfTrue="1">
      <formula>"CW 3240-R7"</formula>
    </cfRule>
  </conditionalFormatting>
  <conditionalFormatting sqref="D285">
    <cfRule type="cellIs" priority="254" dxfId="776" operator="equal" stopIfTrue="1">
      <formula>"CW 2130-R11"</formula>
    </cfRule>
    <cfRule type="cellIs" priority="255" dxfId="776" operator="equal" stopIfTrue="1">
      <formula>"CW 3120-R2"</formula>
    </cfRule>
    <cfRule type="cellIs" priority="256" dxfId="776" operator="equal" stopIfTrue="1">
      <formula>"CW 3240-R7"</formula>
    </cfRule>
  </conditionalFormatting>
  <conditionalFormatting sqref="D305:D306">
    <cfRule type="cellIs" priority="245" dxfId="776" operator="equal" stopIfTrue="1">
      <formula>"CW 2130-R11"</formula>
    </cfRule>
    <cfRule type="cellIs" priority="246" dxfId="776" operator="equal" stopIfTrue="1">
      <formula>"CW 3120-R2"</formula>
    </cfRule>
    <cfRule type="cellIs" priority="247" dxfId="776" operator="equal" stopIfTrue="1">
      <formula>"CW 3240-R7"</formula>
    </cfRule>
  </conditionalFormatting>
  <conditionalFormatting sqref="D313">
    <cfRule type="cellIs" priority="251" dxfId="776" operator="equal" stopIfTrue="1">
      <formula>"CW 2130-R11"</formula>
    </cfRule>
    <cfRule type="cellIs" priority="252" dxfId="776" operator="equal" stopIfTrue="1">
      <formula>"CW 3120-R2"</formula>
    </cfRule>
    <cfRule type="cellIs" priority="253" dxfId="776" operator="equal" stopIfTrue="1">
      <formula>"CW 3240-R7"</formula>
    </cfRule>
  </conditionalFormatting>
  <conditionalFormatting sqref="D309">
    <cfRule type="cellIs" priority="239" dxfId="776" operator="equal" stopIfTrue="1">
      <formula>"CW 2130-R11"</formula>
    </cfRule>
    <cfRule type="cellIs" priority="240" dxfId="776" operator="equal" stopIfTrue="1">
      <formula>"CW 3120-R2"</formula>
    </cfRule>
    <cfRule type="cellIs" priority="241" dxfId="776" operator="equal" stopIfTrue="1">
      <formula>"CW 3240-R7"</formula>
    </cfRule>
  </conditionalFormatting>
  <conditionalFormatting sqref="D333:D334">
    <cfRule type="cellIs" priority="237" dxfId="776" operator="equal" stopIfTrue="1">
      <formula>"CW 3120-R2"</formula>
    </cfRule>
    <cfRule type="cellIs" priority="238" dxfId="776" operator="equal" stopIfTrue="1">
      <formula>"CW 3240-R7"</formula>
    </cfRule>
  </conditionalFormatting>
  <conditionalFormatting sqref="D299:D300">
    <cfRule type="cellIs" priority="234" dxfId="776" operator="equal" stopIfTrue="1">
      <formula>"CW 2130-R11"</formula>
    </cfRule>
    <cfRule type="cellIs" priority="235" dxfId="776" operator="equal" stopIfTrue="1">
      <formula>"CW 3120-R2"</formula>
    </cfRule>
    <cfRule type="cellIs" priority="236" dxfId="776" operator="equal" stopIfTrue="1">
      <formula>"CW 3240-R7"</formula>
    </cfRule>
  </conditionalFormatting>
  <conditionalFormatting sqref="D301">
    <cfRule type="cellIs" priority="231" dxfId="776" operator="equal" stopIfTrue="1">
      <formula>"CW 2130-R11"</formula>
    </cfRule>
    <cfRule type="cellIs" priority="232" dxfId="776" operator="equal" stopIfTrue="1">
      <formula>"CW 3120-R2"</formula>
    </cfRule>
    <cfRule type="cellIs" priority="233" dxfId="776" operator="equal" stopIfTrue="1">
      <formula>"CW 3240-R7"</formula>
    </cfRule>
  </conditionalFormatting>
  <conditionalFormatting sqref="D317">
    <cfRule type="cellIs" priority="225" dxfId="776" operator="equal" stopIfTrue="1">
      <formula>"CW 2130-R11"</formula>
    </cfRule>
    <cfRule type="cellIs" priority="226" dxfId="776" operator="equal" stopIfTrue="1">
      <formula>"CW 3120-R2"</formula>
    </cfRule>
    <cfRule type="cellIs" priority="227" dxfId="776" operator="equal" stopIfTrue="1">
      <formula>"CW 3240-R7"</formula>
    </cfRule>
  </conditionalFormatting>
  <conditionalFormatting sqref="D376">
    <cfRule type="cellIs" priority="222" dxfId="776" operator="equal" stopIfTrue="1">
      <formula>"CW 2130-R11"</formula>
    </cfRule>
    <cfRule type="cellIs" priority="223" dxfId="776" operator="equal" stopIfTrue="1">
      <formula>"CW 3120-R2"</formula>
    </cfRule>
    <cfRule type="cellIs" priority="224" dxfId="776" operator="equal" stopIfTrue="1">
      <formula>"CW 3240-R7"</formula>
    </cfRule>
  </conditionalFormatting>
  <conditionalFormatting sqref="D397">
    <cfRule type="cellIs" priority="113" dxfId="776" operator="equal" stopIfTrue="1">
      <formula>"CW 2130-R11"</formula>
    </cfRule>
    <cfRule type="cellIs" priority="114" dxfId="776" operator="equal" stopIfTrue="1">
      <formula>"CW 3120-R2"</formula>
    </cfRule>
    <cfRule type="cellIs" priority="115" dxfId="776" operator="equal" stopIfTrue="1">
      <formula>"CW 3240-R7"</formula>
    </cfRule>
  </conditionalFormatting>
  <conditionalFormatting sqref="D398">
    <cfRule type="cellIs" priority="110" dxfId="776" operator="equal" stopIfTrue="1">
      <formula>"CW 2130-R11"</formula>
    </cfRule>
    <cfRule type="cellIs" priority="111" dxfId="776" operator="equal" stopIfTrue="1">
      <formula>"CW 3120-R2"</formula>
    </cfRule>
    <cfRule type="cellIs" priority="112" dxfId="776" operator="equal" stopIfTrue="1">
      <formula>"CW 3240-R7"</formula>
    </cfRule>
  </conditionalFormatting>
  <conditionalFormatting sqref="D399">
    <cfRule type="cellIs" priority="107" dxfId="776" operator="equal" stopIfTrue="1">
      <formula>"CW 2130-R11"</formula>
    </cfRule>
    <cfRule type="cellIs" priority="108" dxfId="776" operator="equal" stopIfTrue="1">
      <formula>"CW 3120-R2"</formula>
    </cfRule>
    <cfRule type="cellIs" priority="109" dxfId="776" operator="equal" stopIfTrue="1">
      <formula>"CW 3240-R7"</formula>
    </cfRule>
  </conditionalFormatting>
  <conditionalFormatting sqref="D400">
    <cfRule type="cellIs" priority="104" dxfId="776" operator="equal" stopIfTrue="1">
      <formula>"CW 2130-R11"</formula>
    </cfRule>
    <cfRule type="cellIs" priority="105" dxfId="776" operator="equal" stopIfTrue="1">
      <formula>"CW 3120-R2"</formula>
    </cfRule>
    <cfRule type="cellIs" priority="106" dxfId="776" operator="equal" stopIfTrue="1">
      <formula>"CW 3240-R7"</formula>
    </cfRule>
  </conditionalFormatting>
  <conditionalFormatting sqref="D403:D404">
    <cfRule type="cellIs" priority="92" dxfId="776" operator="equal" stopIfTrue="1">
      <formula>"CW 2130-R11"</formula>
    </cfRule>
    <cfRule type="cellIs" priority="93" dxfId="776" operator="equal" stopIfTrue="1">
      <formula>"CW 3120-R2"</formula>
    </cfRule>
    <cfRule type="cellIs" priority="94" dxfId="776" operator="equal" stopIfTrue="1">
      <formula>"CW 3240-R7"</formula>
    </cfRule>
  </conditionalFormatting>
  <conditionalFormatting sqref="D402">
    <cfRule type="cellIs" priority="95" dxfId="776" operator="equal" stopIfTrue="1">
      <formula>"CW 2130-R11"</formula>
    </cfRule>
    <cfRule type="cellIs" priority="96" dxfId="776" operator="equal" stopIfTrue="1">
      <formula>"CW 3120-R2"</formula>
    </cfRule>
    <cfRule type="cellIs" priority="97" dxfId="776" operator="equal" stopIfTrue="1">
      <formula>"CW 3240-R7"</formula>
    </cfRule>
  </conditionalFormatting>
  <conditionalFormatting sqref="D424">
    <cfRule type="cellIs" priority="86" dxfId="776" operator="equal" stopIfTrue="1">
      <formula>"CW 2130-R11"</formula>
    </cfRule>
    <cfRule type="cellIs" priority="87" dxfId="776" operator="equal" stopIfTrue="1">
      <formula>"CW 3120-R2"</formula>
    </cfRule>
    <cfRule type="cellIs" priority="88" dxfId="776" operator="equal" stopIfTrue="1">
      <formula>"CW 3240-R7"</formula>
    </cfRule>
  </conditionalFormatting>
  <conditionalFormatting sqref="D405:D406">
    <cfRule type="cellIs" priority="89" dxfId="776" operator="equal" stopIfTrue="1">
      <formula>"CW 2130-R11"</formula>
    </cfRule>
    <cfRule type="cellIs" priority="90" dxfId="776" operator="equal" stopIfTrue="1">
      <formula>"CW 3120-R2"</formula>
    </cfRule>
    <cfRule type="cellIs" priority="91" dxfId="776" operator="equal" stopIfTrue="1">
      <formula>"CW 3240-R7"</formula>
    </cfRule>
  </conditionalFormatting>
  <conditionalFormatting sqref="D435">
    <cfRule type="cellIs" priority="83" dxfId="776" operator="equal" stopIfTrue="1">
      <formula>"CW 2130-R11"</formula>
    </cfRule>
    <cfRule type="cellIs" priority="84" dxfId="776" operator="equal" stopIfTrue="1">
      <formula>"CW 3120-R2"</formula>
    </cfRule>
    <cfRule type="cellIs" priority="85" dxfId="776" operator="equal" stopIfTrue="1">
      <formula>"CW 3240-R7"</formula>
    </cfRule>
  </conditionalFormatting>
  <conditionalFormatting sqref="D436">
    <cfRule type="cellIs" priority="80" dxfId="776" operator="equal" stopIfTrue="1">
      <formula>"CW 2130-R11"</formula>
    </cfRule>
    <cfRule type="cellIs" priority="81" dxfId="776" operator="equal" stopIfTrue="1">
      <formula>"CW 3120-R2"</formula>
    </cfRule>
    <cfRule type="cellIs" priority="82" dxfId="776" operator="equal" stopIfTrue="1">
      <formula>"CW 3240-R7"</formula>
    </cfRule>
  </conditionalFormatting>
  <conditionalFormatting sqref="D437">
    <cfRule type="cellIs" priority="77" dxfId="776" operator="equal" stopIfTrue="1">
      <formula>"CW 2130-R11"</formula>
    </cfRule>
    <cfRule type="cellIs" priority="78" dxfId="776" operator="equal" stopIfTrue="1">
      <formula>"CW 3120-R2"</formula>
    </cfRule>
    <cfRule type="cellIs" priority="79" dxfId="776" operator="equal" stopIfTrue="1">
      <formula>"CW 3240-R7"</formula>
    </cfRule>
  </conditionalFormatting>
  <conditionalFormatting sqref="D412:D415">
    <cfRule type="cellIs" priority="167" dxfId="776" operator="equal" stopIfTrue="1">
      <formula>"CW 3120-R2"</formula>
    </cfRule>
    <cfRule type="cellIs" priority="168" dxfId="776" operator="equal" stopIfTrue="1">
      <formula>"CW 3240-R7"</formula>
    </cfRule>
  </conditionalFormatting>
  <conditionalFormatting sqref="D425">
    <cfRule type="cellIs" priority="155" dxfId="776" operator="equal" stopIfTrue="1">
      <formula>"CW 3120-R2"</formula>
    </cfRule>
    <cfRule type="cellIs" priority="156" dxfId="776" operator="equal" stopIfTrue="1">
      <formula>"CW 3240-R7"</formula>
    </cfRule>
  </conditionalFormatting>
  <conditionalFormatting sqref="D438">
    <cfRule type="cellIs" priority="133" dxfId="776" operator="equal" stopIfTrue="1">
      <formula>"CW 3120-R2"</formula>
    </cfRule>
    <cfRule type="cellIs" priority="134" dxfId="776" operator="equal" stopIfTrue="1">
      <formula>"CW 3240-R7"</formula>
    </cfRule>
  </conditionalFormatting>
  <conditionalFormatting sqref="D364 D440:D442">
    <cfRule type="cellIs" priority="219" dxfId="776" operator="equal" stopIfTrue="1">
      <formula>"CW 2130-R11"</formula>
    </cfRule>
    <cfRule type="cellIs" priority="220" dxfId="776" operator="equal" stopIfTrue="1">
      <formula>"CW 3120-R2"</formula>
    </cfRule>
    <cfRule type="cellIs" priority="221" dxfId="776" operator="equal" stopIfTrue="1">
      <formula>"CW 3240-R7"</formula>
    </cfRule>
  </conditionalFormatting>
  <conditionalFormatting sqref="D365">
    <cfRule type="cellIs" priority="216" dxfId="776" operator="equal" stopIfTrue="1">
      <formula>"CW 2130-R11"</formula>
    </cfRule>
    <cfRule type="cellIs" priority="217" dxfId="776" operator="equal" stopIfTrue="1">
      <formula>"CW 3120-R2"</formula>
    </cfRule>
    <cfRule type="cellIs" priority="218" dxfId="776" operator="equal" stopIfTrue="1">
      <formula>"CW 3240-R7"</formula>
    </cfRule>
  </conditionalFormatting>
  <conditionalFormatting sqref="D366:D367">
    <cfRule type="cellIs" priority="213" dxfId="776" operator="equal" stopIfTrue="1">
      <formula>"CW 2130-R11"</formula>
    </cfRule>
    <cfRule type="cellIs" priority="214" dxfId="776" operator="equal" stopIfTrue="1">
      <formula>"CW 3120-R2"</formula>
    </cfRule>
    <cfRule type="cellIs" priority="215" dxfId="776" operator="equal" stopIfTrue="1">
      <formula>"CW 3240-R7"</formula>
    </cfRule>
  </conditionalFormatting>
  <conditionalFormatting sqref="D370">
    <cfRule type="cellIs" priority="204" dxfId="776" operator="equal" stopIfTrue="1">
      <formula>"CW 2130-R11"</formula>
    </cfRule>
    <cfRule type="cellIs" priority="205" dxfId="776" operator="equal" stopIfTrue="1">
      <formula>"CW 3120-R2"</formula>
    </cfRule>
    <cfRule type="cellIs" priority="206" dxfId="776" operator="equal" stopIfTrue="1">
      <formula>"CW 3240-R7"</formula>
    </cfRule>
  </conditionalFormatting>
  <conditionalFormatting sqref="D368">
    <cfRule type="cellIs" priority="210" dxfId="776" operator="equal" stopIfTrue="1">
      <formula>"CW 2130-R11"</formula>
    </cfRule>
    <cfRule type="cellIs" priority="211" dxfId="776" operator="equal" stopIfTrue="1">
      <formula>"CW 3120-R2"</formula>
    </cfRule>
    <cfRule type="cellIs" priority="212" dxfId="776" operator="equal" stopIfTrue="1">
      <formula>"CW 3240-R7"</formula>
    </cfRule>
  </conditionalFormatting>
  <conditionalFormatting sqref="D369">
    <cfRule type="cellIs" priority="207" dxfId="776" operator="equal" stopIfTrue="1">
      <formula>"CW 2130-R11"</formula>
    </cfRule>
    <cfRule type="cellIs" priority="208" dxfId="776" operator="equal" stopIfTrue="1">
      <formula>"CW 3120-R2"</formula>
    </cfRule>
    <cfRule type="cellIs" priority="209" dxfId="776" operator="equal" stopIfTrue="1">
      <formula>"CW 3240-R7"</formula>
    </cfRule>
  </conditionalFormatting>
  <conditionalFormatting sqref="D371">
    <cfRule type="cellIs" priority="201" dxfId="776" operator="equal" stopIfTrue="1">
      <formula>"CW 2130-R11"</formula>
    </cfRule>
    <cfRule type="cellIs" priority="202" dxfId="776" operator="equal" stopIfTrue="1">
      <formula>"CW 3120-R2"</formula>
    </cfRule>
    <cfRule type="cellIs" priority="203" dxfId="776" operator="equal" stopIfTrue="1">
      <formula>"CW 3240-R7"</formula>
    </cfRule>
  </conditionalFormatting>
  <conditionalFormatting sqref="D374:D375">
    <cfRule type="cellIs" priority="198" dxfId="776" operator="equal" stopIfTrue="1">
      <formula>"CW 2130-R11"</formula>
    </cfRule>
    <cfRule type="cellIs" priority="199" dxfId="776" operator="equal" stopIfTrue="1">
      <formula>"CW 3120-R2"</formula>
    </cfRule>
    <cfRule type="cellIs" priority="200" dxfId="776" operator="equal" stopIfTrue="1">
      <formula>"CW 3240-R7"</formula>
    </cfRule>
  </conditionalFormatting>
  <conditionalFormatting sqref="D378">
    <cfRule type="cellIs" priority="195" dxfId="776" operator="equal" stopIfTrue="1">
      <formula>"CW 2130-R11"</formula>
    </cfRule>
    <cfRule type="cellIs" priority="196" dxfId="776" operator="equal" stopIfTrue="1">
      <formula>"CW 3120-R2"</formula>
    </cfRule>
    <cfRule type="cellIs" priority="197" dxfId="776" operator="equal" stopIfTrue="1">
      <formula>"CW 3240-R7"</formula>
    </cfRule>
  </conditionalFormatting>
  <conditionalFormatting sqref="D379:D381">
    <cfRule type="cellIs" priority="192" dxfId="776" operator="equal" stopIfTrue="1">
      <formula>"CW 2130-R11"</formula>
    </cfRule>
    <cfRule type="cellIs" priority="193" dxfId="776" operator="equal" stopIfTrue="1">
      <formula>"CW 3120-R2"</formula>
    </cfRule>
    <cfRule type="cellIs" priority="194" dxfId="776" operator="equal" stopIfTrue="1">
      <formula>"CW 3240-R7"</formula>
    </cfRule>
  </conditionalFormatting>
  <conditionalFormatting sqref="D395">
    <cfRule type="cellIs" priority="177" dxfId="776" operator="equal" stopIfTrue="1">
      <formula>"CW 2130-R11"</formula>
    </cfRule>
    <cfRule type="cellIs" priority="178" dxfId="776" operator="equal" stopIfTrue="1">
      <formula>"CW 3120-R2"</formula>
    </cfRule>
    <cfRule type="cellIs" priority="179" dxfId="776" operator="equal" stopIfTrue="1">
      <formula>"CW 3240-R7"</formula>
    </cfRule>
  </conditionalFormatting>
  <conditionalFormatting sqref="D408">
    <cfRule type="cellIs" priority="174" dxfId="776" operator="equal" stopIfTrue="1">
      <formula>"CW 2130-R11"</formula>
    </cfRule>
    <cfRule type="cellIs" priority="175" dxfId="776" operator="equal" stopIfTrue="1">
      <formula>"CW 3120-R2"</formula>
    </cfRule>
    <cfRule type="cellIs" priority="176" dxfId="776" operator="equal" stopIfTrue="1">
      <formula>"CW 3240-R7"</formula>
    </cfRule>
  </conditionalFormatting>
  <conditionalFormatting sqref="D377">
    <cfRule type="cellIs" priority="183" dxfId="776" operator="equal" stopIfTrue="1">
      <formula>"CW 2130-R11"</formula>
    </cfRule>
    <cfRule type="cellIs" priority="184" dxfId="776" operator="equal" stopIfTrue="1">
      <formula>"CW 3120-R2"</formula>
    </cfRule>
    <cfRule type="cellIs" priority="185" dxfId="776" operator="equal" stopIfTrue="1">
      <formula>"CW 3240-R7"</formula>
    </cfRule>
  </conditionalFormatting>
  <conditionalFormatting sqref="D420:D421">
    <cfRule type="cellIs" priority="162" dxfId="776" operator="equal" stopIfTrue="1">
      <formula>"CW 2130-R11"</formula>
    </cfRule>
    <cfRule type="cellIs" priority="163" dxfId="776" operator="equal" stopIfTrue="1">
      <formula>"CW 3120-R2"</formula>
    </cfRule>
    <cfRule type="cellIs" priority="164" dxfId="776" operator="equal" stopIfTrue="1">
      <formula>"CW 3240-R7"</formula>
    </cfRule>
  </conditionalFormatting>
  <conditionalFormatting sqref="D411">
    <cfRule type="cellIs" priority="169" dxfId="776" operator="equal" stopIfTrue="1">
      <formula>"CW 2130-R11"</formula>
    </cfRule>
    <cfRule type="cellIs" priority="170" dxfId="776" operator="equal" stopIfTrue="1">
      <formula>"CW 3120-R2"</formula>
    </cfRule>
    <cfRule type="cellIs" priority="171" dxfId="776" operator="equal" stopIfTrue="1">
      <formula>"CW 3240-R7"</formula>
    </cfRule>
  </conditionalFormatting>
  <conditionalFormatting sqref="D410">
    <cfRule type="cellIs" priority="172" dxfId="776" operator="equal" stopIfTrue="1">
      <formula>"CW 3120-R2"</formula>
    </cfRule>
    <cfRule type="cellIs" priority="173" dxfId="776" operator="equal" stopIfTrue="1">
      <formula>"CW 3240-R7"</formula>
    </cfRule>
  </conditionalFormatting>
  <conditionalFormatting sqref="D419">
    <cfRule type="cellIs" priority="165" dxfId="776" operator="equal" stopIfTrue="1">
      <formula>"CW 3120-R2"</formula>
    </cfRule>
    <cfRule type="cellIs" priority="166" dxfId="776" operator="equal" stopIfTrue="1">
      <formula>"CW 3240-R7"</formula>
    </cfRule>
  </conditionalFormatting>
  <conditionalFormatting sqref="D423">
    <cfRule type="cellIs" priority="157" dxfId="776" operator="equal" stopIfTrue="1">
      <formula>"CW 2130-R11"</formula>
    </cfRule>
    <cfRule type="cellIs" priority="158" dxfId="776" operator="equal" stopIfTrue="1">
      <formula>"CW 3120-R2"</formula>
    </cfRule>
    <cfRule type="cellIs" priority="159" dxfId="776" operator="equal" stopIfTrue="1">
      <formula>"CW 3240-R7"</formula>
    </cfRule>
  </conditionalFormatting>
  <conditionalFormatting sqref="D422">
    <cfRule type="cellIs" priority="160" dxfId="776" operator="equal" stopIfTrue="1">
      <formula>"CW 3120-R2"</formula>
    </cfRule>
    <cfRule type="cellIs" priority="161" dxfId="776" operator="equal" stopIfTrue="1">
      <formula>"CW 3240-R7"</formula>
    </cfRule>
  </conditionalFormatting>
  <conditionalFormatting sqref="D426:D427">
    <cfRule type="cellIs" priority="153" dxfId="776" operator="equal" stopIfTrue="1">
      <formula>"CW 3120-R2"</formula>
    </cfRule>
    <cfRule type="cellIs" priority="154" dxfId="776" operator="equal" stopIfTrue="1">
      <formula>"CW 3240-R7"</formula>
    </cfRule>
  </conditionalFormatting>
  <conditionalFormatting sqref="D430">
    <cfRule type="cellIs" priority="151" dxfId="776" operator="equal" stopIfTrue="1">
      <formula>"CW 2130-R11"</formula>
    </cfRule>
    <cfRule type="cellIs" priority="152" dxfId="776" operator="equal" stopIfTrue="1">
      <formula>"CW 3240-R7"</formula>
    </cfRule>
  </conditionalFormatting>
  <conditionalFormatting sqref="D432">
    <cfRule type="cellIs" priority="148" dxfId="776" operator="equal" stopIfTrue="1">
      <formula>"CW 2130-R11"</formula>
    </cfRule>
    <cfRule type="cellIs" priority="149" dxfId="776" operator="equal" stopIfTrue="1">
      <formula>"CW 3120-R2"</formula>
    </cfRule>
    <cfRule type="cellIs" priority="150" dxfId="776" operator="equal" stopIfTrue="1">
      <formula>"CW 3240-R7"</formula>
    </cfRule>
  </conditionalFormatting>
  <conditionalFormatting sqref="D434">
    <cfRule type="cellIs" priority="143" dxfId="776" operator="equal" stopIfTrue="1">
      <formula>"CW 2130-R11"</formula>
    </cfRule>
    <cfRule type="cellIs" priority="144" dxfId="776" operator="equal" stopIfTrue="1">
      <formula>"CW 3120-R2"</formula>
    </cfRule>
    <cfRule type="cellIs" priority="145" dxfId="776" operator="equal" stopIfTrue="1">
      <formula>"CW 3240-R7"</formula>
    </cfRule>
  </conditionalFormatting>
  <conditionalFormatting sqref="D433">
    <cfRule type="cellIs" priority="146" dxfId="776" operator="equal" stopIfTrue="1">
      <formula>"CW 3120-R2"</formula>
    </cfRule>
    <cfRule type="cellIs" priority="147" dxfId="776" operator="equal" stopIfTrue="1">
      <formula>"CW 3240-R7"</formula>
    </cfRule>
  </conditionalFormatting>
  <conditionalFormatting sqref="D443">
    <cfRule type="cellIs" priority="140" dxfId="776" operator="equal" stopIfTrue="1">
      <formula>"CW 2130-R11"</formula>
    </cfRule>
    <cfRule type="cellIs" priority="141" dxfId="776" operator="equal" stopIfTrue="1">
      <formula>"CW 3120-R2"</formula>
    </cfRule>
    <cfRule type="cellIs" priority="142" dxfId="776" operator="equal" stopIfTrue="1">
      <formula>"CW 3240-R7"</formula>
    </cfRule>
  </conditionalFormatting>
  <conditionalFormatting sqref="D445:D447">
    <cfRule type="cellIs" priority="137" dxfId="776" operator="equal" stopIfTrue="1">
      <formula>"CW 2130-R11"</formula>
    </cfRule>
    <cfRule type="cellIs" priority="138" dxfId="776" operator="equal" stopIfTrue="1">
      <formula>"CW 3120-R2"</formula>
    </cfRule>
    <cfRule type="cellIs" priority="139" dxfId="776" operator="equal" stopIfTrue="1">
      <formula>"CW 3240-R7"</formula>
    </cfRule>
  </conditionalFormatting>
  <conditionalFormatting sqref="D439">
    <cfRule type="cellIs" priority="131" dxfId="776" operator="equal" stopIfTrue="1">
      <formula>"CW 3120-R2"</formula>
    </cfRule>
    <cfRule type="cellIs" priority="132" dxfId="776" operator="equal" stopIfTrue="1">
      <formula>"CW 3240-R7"</formula>
    </cfRule>
  </conditionalFormatting>
  <conditionalFormatting sqref="D385">
    <cfRule type="cellIs" priority="128" dxfId="776" operator="equal" stopIfTrue="1">
      <formula>"CW 2130-R11"</formula>
    </cfRule>
    <cfRule type="cellIs" priority="129" dxfId="776" operator="equal" stopIfTrue="1">
      <formula>"CW 3120-R2"</formula>
    </cfRule>
    <cfRule type="cellIs" priority="130" dxfId="776" operator="equal" stopIfTrue="1">
      <formula>"CW 3240-R7"</formula>
    </cfRule>
  </conditionalFormatting>
  <conditionalFormatting sqref="D386">
    <cfRule type="cellIs" priority="125" dxfId="776" operator="equal" stopIfTrue="1">
      <formula>"CW 2130-R11"</formula>
    </cfRule>
    <cfRule type="cellIs" priority="126" dxfId="776" operator="equal" stopIfTrue="1">
      <formula>"CW 3120-R2"</formula>
    </cfRule>
    <cfRule type="cellIs" priority="127" dxfId="776" operator="equal" stopIfTrue="1">
      <formula>"CW 3240-R7"</formula>
    </cfRule>
  </conditionalFormatting>
  <conditionalFormatting sqref="D383">
    <cfRule type="cellIs" priority="119" dxfId="776" operator="equal" stopIfTrue="1">
      <formula>"CW 2130-R11"</formula>
    </cfRule>
    <cfRule type="cellIs" priority="120" dxfId="776" operator="equal" stopIfTrue="1">
      <formula>"CW 3120-R2"</formula>
    </cfRule>
    <cfRule type="cellIs" priority="121" dxfId="776" operator="equal" stopIfTrue="1">
      <formula>"CW 3240-R7"</formula>
    </cfRule>
  </conditionalFormatting>
  <conditionalFormatting sqref="D384">
    <cfRule type="cellIs" priority="116" dxfId="776" operator="equal" stopIfTrue="1">
      <formula>"CW 2130-R11"</formula>
    </cfRule>
    <cfRule type="cellIs" priority="117" dxfId="776" operator="equal" stopIfTrue="1">
      <formula>"CW 3120-R2"</formula>
    </cfRule>
    <cfRule type="cellIs" priority="118" dxfId="776" operator="equal" stopIfTrue="1">
      <formula>"CW 3240-R7"</formula>
    </cfRule>
  </conditionalFormatting>
  <conditionalFormatting sqref="D372">
    <cfRule type="cellIs" priority="74" dxfId="776" operator="equal" stopIfTrue="1">
      <formula>"CW 2130-R11"</formula>
    </cfRule>
    <cfRule type="cellIs" priority="75" dxfId="776" operator="equal" stopIfTrue="1">
      <formula>"CW 3120-R2"</formula>
    </cfRule>
    <cfRule type="cellIs" priority="76" dxfId="776" operator="equal" stopIfTrue="1">
      <formula>"CW 3240-R7"</formula>
    </cfRule>
  </conditionalFormatting>
  <conditionalFormatting sqref="D390:D391">
    <cfRule type="cellIs" priority="71" dxfId="776" operator="equal" stopIfTrue="1">
      <formula>"CW 2130-R11"</formula>
    </cfRule>
    <cfRule type="cellIs" priority="72" dxfId="776" operator="equal" stopIfTrue="1">
      <formula>"CW 3120-R2"</formula>
    </cfRule>
    <cfRule type="cellIs" priority="73" dxfId="776" operator="equal" stopIfTrue="1">
      <formula>"CW 3240-R7"</formula>
    </cfRule>
  </conditionalFormatting>
  <conditionalFormatting sqref="D394">
    <cfRule type="cellIs" priority="31" dxfId="776" operator="equal" stopIfTrue="1">
      <formula>"CW 2130-R11"</formula>
    </cfRule>
    <cfRule type="cellIs" priority="32" dxfId="776" operator="equal" stopIfTrue="1">
      <formula>"CW 3120-R2"</formula>
    </cfRule>
    <cfRule type="cellIs" priority="33" dxfId="776" operator="equal" stopIfTrue="1">
      <formula>"CW 3240-R7"</formula>
    </cfRule>
  </conditionalFormatting>
  <conditionalFormatting sqref="D382">
    <cfRule type="cellIs" priority="42" dxfId="776" operator="equal" stopIfTrue="1">
      <formula>"CW 2130-R11"</formula>
    </cfRule>
    <cfRule type="cellIs" priority="43" dxfId="776" operator="equal" stopIfTrue="1">
      <formula>"CW 3120-R2"</formula>
    </cfRule>
    <cfRule type="cellIs" priority="44" dxfId="776" operator="equal" stopIfTrue="1">
      <formula>"CW 3240-R7"</formula>
    </cfRule>
  </conditionalFormatting>
  <conditionalFormatting sqref="D416">
    <cfRule type="cellIs" priority="63" dxfId="776" operator="equal" stopIfTrue="1">
      <formula>"CW 3120-R2"</formula>
    </cfRule>
    <cfRule type="cellIs" priority="64" dxfId="776" operator="equal" stopIfTrue="1">
      <formula>"CW 3240-R7"</formula>
    </cfRule>
  </conditionalFormatting>
  <conditionalFormatting sqref="D417">
    <cfRule type="cellIs" priority="61" dxfId="776" operator="equal" stopIfTrue="1">
      <formula>"CW 3120-R2"</formula>
    </cfRule>
    <cfRule type="cellIs" priority="62" dxfId="776" operator="equal" stopIfTrue="1">
      <formula>"CW 3240-R7"</formula>
    </cfRule>
  </conditionalFormatting>
  <conditionalFormatting sqref="D418">
    <cfRule type="cellIs" priority="59" dxfId="776" operator="equal" stopIfTrue="1">
      <formula>"CW 3120-R2"</formula>
    </cfRule>
    <cfRule type="cellIs" priority="60" dxfId="776" operator="equal" stopIfTrue="1">
      <formula>"CW 3240-R7"</formula>
    </cfRule>
  </conditionalFormatting>
  <conditionalFormatting sqref="D393">
    <cfRule type="cellIs" priority="34" dxfId="776" operator="equal" stopIfTrue="1">
      <formula>"CW 2130-R11"</formula>
    </cfRule>
    <cfRule type="cellIs" priority="35" dxfId="776" operator="equal" stopIfTrue="1">
      <formula>"CW 3120-R2"</formula>
    </cfRule>
    <cfRule type="cellIs" priority="36" dxfId="776" operator="equal" stopIfTrue="1">
      <formula>"CW 3240-R7"</formula>
    </cfRule>
  </conditionalFormatting>
  <conditionalFormatting sqref="D428:D429">
    <cfRule type="cellIs" priority="40" dxfId="776" operator="equal" stopIfTrue="1">
      <formula>"CW 2130-R11"</formula>
    </cfRule>
    <cfRule type="cellIs" priority="41" dxfId="776" operator="equal" stopIfTrue="1">
      <formula>"CW 3240-R7"</formula>
    </cfRule>
  </conditionalFormatting>
  <conditionalFormatting sqref="D396">
    <cfRule type="cellIs" priority="28" dxfId="776" operator="equal" stopIfTrue="1">
      <formula>"CW 2130-R11"</formula>
    </cfRule>
    <cfRule type="cellIs" priority="29" dxfId="776" operator="equal" stopIfTrue="1">
      <formula>"CW 3120-R2"</formula>
    </cfRule>
    <cfRule type="cellIs" priority="30" dxfId="776" operator="equal" stopIfTrue="1">
      <formula>"CW 3240-R7"</formula>
    </cfRule>
  </conditionalFormatting>
  <conditionalFormatting sqref="D401">
    <cfRule type="cellIs" priority="22" dxfId="776" operator="equal" stopIfTrue="1">
      <formula>"CW 2130-R11"</formula>
    </cfRule>
    <cfRule type="cellIs" priority="23" dxfId="776" operator="equal" stopIfTrue="1">
      <formula>"CW 3120-R2"</formula>
    </cfRule>
    <cfRule type="cellIs" priority="24" dxfId="776" operator="equal" stopIfTrue="1">
      <formula>"CW 3240-R7"</formula>
    </cfRule>
  </conditionalFormatting>
  <conditionalFormatting sqref="D388:D389">
    <cfRule type="cellIs" priority="16" dxfId="776" operator="equal" stopIfTrue="1">
      <formula>"CW 2130-R11"</formula>
    </cfRule>
    <cfRule type="cellIs" priority="17" dxfId="776" operator="equal" stopIfTrue="1">
      <formula>"CW 3120-R2"</formula>
    </cfRule>
    <cfRule type="cellIs" priority="18" dxfId="776" operator="equal" stopIfTrue="1">
      <formula>"CW 3240-R7"</formula>
    </cfRule>
  </conditionalFormatting>
  <conditionalFormatting sqref="D387">
    <cfRule type="cellIs" priority="19" dxfId="776" operator="equal" stopIfTrue="1">
      <formula>"CW 2130-R11"</formula>
    </cfRule>
    <cfRule type="cellIs" priority="20" dxfId="776" operator="equal" stopIfTrue="1">
      <formula>"CW 3120-R2"</formula>
    </cfRule>
    <cfRule type="cellIs" priority="21" dxfId="776" operator="equal" stopIfTrue="1">
      <formula>"CW 3240-R7"</formula>
    </cfRule>
  </conditionalFormatting>
  <conditionalFormatting sqref="D78:D79">
    <cfRule type="cellIs" priority="13" dxfId="776" operator="equal" stopIfTrue="1">
      <formula>"CW 2130-R11"</formula>
    </cfRule>
    <cfRule type="cellIs" priority="14" dxfId="776" operator="equal" stopIfTrue="1">
      <formula>"CW 3120-R2"</formula>
    </cfRule>
    <cfRule type="cellIs" priority="15" dxfId="776" operator="equal" stopIfTrue="1">
      <formula>"CW 3240-R7"</formula>
    </cfRule>
  </conditionalFormatting>
  <conditionalFormatting sqref="D256:D257">
    <cfRule type="cellIs" priority="10" dxfId="776" operator="equal" stopIfTrue="1">
      <formula>"CW 2130-R11"</formula>
    </cfRule>
    <cfRule type="cellIs" priority="11" dxfId="776" operator="equal" stopIfTrue="1">
      <formula>"CW 3120-R2"</formula>
    </cfRule>
    <cfRule type="cellIs" priority="12" dxfId="776" operator="equal" stopIfTrue="1">
      <formula>"CW 3240-R7"</formula>
    </cfRule>
  </conditionalFormatting>
  <conditionalFormatting sqref="D344:D345">
    <cfRule type="cellIs" priority="4" dxfId="776" operator="equal" stopIfTrue="1">
      <formula>"CW 2130-R11"</formula>
    </cfRule>
    <cfRule type="cellIs" priority="5" dxfId="776" operator="equal" stopIfTrue="1">
      <formula>"CW 3120-R2"</formula>
    </cfRule>
    <cfRule type="cellIs" priority="6" dxfId="776" operator="equal" stopIfTrue="1">
      <formula>"CW 3240-R7"</formula>
    </cfRule>
  </conditionalFormatting>
  <conditionalFormatting sqref="D39">
    <cfRule type="cellIs" priority="1" dxfId="776" operator="equal" stopIfTrue="1">
      <formula>"CW 2130-R11"</formula>
    </cfRule>
    <cfRule type="cellIs" priority="2" dxfId="776" operator="equal" stopIfTrue="1">
      <formula>"CW 3120-R2"</formula>
    </cfRule>
    <cfRule type="cellIs" priority="3" dxfId="776" operator="equal" stopIfTrue="1">
      <formula>"CW 3240-R7"</formula>
    </cfRule>
  </conditionalFormatting>
  <dataValidations count="6">
    <dataValidation type="decimal" operator="greaterThan" allowBlank="1" showErrorMessage="1" prompt="Enter your Unit Bid Price.&#10;You do not need to type in the &quot;$&quot;" errorTitle="Illegal Entry" error="Unit Prices must be greater than 0. " sqref="G82 G260 G348">
      <formula1>0</formula1>
    </dataValidation>
    <dataValidation type="decimal" operator="equal" allowBlank="1" showInputMessage="1" showErrorMessage="1" prompt="Enter the Approx. Quantity&#10;One decimal place is allowed" errorTitle="ENTRY ERROR!" error="Approx. Quantity  for this Item &#10;must  be &gt; 0 and have no more than 1 decimal" sqref="F62 F83 F243 F261 F329 F349">
      <formula1>IF(F62&gt;=0.1,ROUND(F62,1),0.1)</formula1>
    </dataValidation>
    <dataValidation type="custom" allowBlank="1" showInputMessage="1" showErrorMessage="1" error="If you can enter a Unit  Price in this cell, pLease contact the Contract Administrator immediately!" sqref="G11 G20 G22 G24 G34:G35 G40:G41 G43 G37 G54 G56:G57 G60:G61 G66:G67 G76 G84 G63 G92 G46 G155 G164 G194 G203 G205 G207 G217:G218 G222:G223 G225 G220 G235 G237:G238 G241:G242 G247:G248 G254 G262 G244 G270 G227 G278 G287 G289 G291 G302:G303 G307:G308 G310 G305 G321 G323:G324 G327:G328 G335:G336 G342 G350 G330 G358 G312 G333 G210:G211 G294:G295 G27:G28 G32 G97 G100:G101 G103 G108 G110 G113:G114 G122 G127 G133:G134 G136 G138 G143 G145:G146 G148:G149 G152:G153 G158 G160:G161 G170 G172 G174 G177 G185:G186">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G10 G23 G21 G38:G39 G36 G42 G47:G50 G52 G55 G58:G59 G62 G85:G90 G345 G81 G83 G64:G65 G93:G94 G44:G45 G451:G458 G389 G12:G18 G142 G163 G159 G156:G157 G171 G167:G169 G68:G75 G128:G129 G123:G124 G126 G132 G139:G140 G192:G193 G206 G204 G228:G231 G219 G224 G233 G236 G239:G240 G243 G263:G268 G33 G221 G259 G261 G245:G246 G271:G272 G79 G195:G201 G226 G249:G253 G276:G277 G290 G288 G337:G341 G304 G279:G285 G212:G216 G319 G322 G325:G326 G329 G351:G356 G306 G347 G349 G359:G360 G257 G309 G311 G331:G332 G334 G313:G317 G120:G121 G382 G428:G429 G394 G396:G399 G401 G77 G255 G343 G25:G26 G29:G31 G208:G209 G292:G293 G296:G301">
      <formula1>IF(G9&gt;=0.01,ROUND(G9,2),0.01)</formula1>
    </dataValidation>
    <dataValidation type="decimal" operator="equal" allowBlank="1" showInputMessage="1" showErrorMessage="1" prompt="Enter the Approx. Quantity&#10;" errorTitle="ENTRY ERROR!" error="Approx. Quantity  for this Item &#10;must be a whole number. " sqref="F9:F10 F23 F21 F38:F39 F44:F45 F42 F47:F50 F52 F55 F58:F59 F81 F85:F90 F64:F65 F93:F94 F451:F458 F12:F18 F389 F36 F345 F142 F163 F159 F156:F157 F171 F167:F169 F120:F121 F128:F129 F123:F124 F126 F132 F140 F192:F193 F206 F204 F228:F231 F224 F233 F236 F239:F240 F33 F259 F263:F268 F245:F246 F271:F272 F195:F201 F79 F219 F221 F226 F249:F253 F276:F277 F290 F288 F337:F341 F306 F212:F216 F319 F322 F325:F326 F347 F351:F356 F359:F360 F279:F285 F257 F304 F309 F311 F331:F332 F334 F313:F317 F68:F75 F382 F428:F429 F394 F396 F401 F77 F255 F343 F25:F26 F29:F31 F208:F209 F292:F293 F296:F301">
      <formula1>IF(F9&gt;=0,ROUND(F9,0),0)</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375 G137 G147 G162 G144 G102 G111:G112 G141 G154 G165:G166 G104:G107 G109 G115:G119 G125 G130:G131 G367:G372 G377 G427 G384:G386 G380:G381 G391 G364:G365 G411 G404 G414:G415 G408 G424:G425 G400 G98:G99 G135 G150:G151 G173 G175:G176 G178:G184 G187:G188 G406 G418 G420:G421 G430 G432 G434:G435 G437:G443 G446:G447">
      <formula1>IF(G375&gt;=0.01,ROUND(G375,2),0.01)</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180-2016
&amp;XTemplate Version: C420160226-RW&amp;R&amp;10Bid Submission
Page &amp;P+3 of 30</oddHeader>
    <oddFooter xml:space="preserve">&amp;R__________________
Name of Bidder                    </oddFooter>
  </headerFooter>
  <rowBreaks count="15" manualBreakCount="15">
    <brk id="26" min="1" max="7" man="1"/>
    <brk id="95" min="1" max="7" man="1"/>
    <brk id="112" min="1" max="7" man="1"/>
    <brk id="132" min="1" max="7" man="1"/>
    <brk id="154" min="1" max="7" man="1"/>
    <brk id="176" min="1" max="7" man="1"/>
    <brk id="189" min="1" max="7" man="1"/>
    <brk id="209" min="1" max="7" man="1"/>
    <brk id="231" min="1" max="7" man="1"/>
    <brk id="253" min="1" max="7" man="1"/>
    <brk id="273" min="1" max="7" man="1"/>
    <brk id="293" min="1" max="7" man="1"/>
    <brk id="361" min="1" max="7" man="1"/>
    <brk id="448" min="1" max="7" man="1"/>
    <brk id="45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 C.D.H
Date: 4/14/2016
File Size:321,024
</dc:description>
  <cp:lastModifiedBy>Heide, Chris</cp:lastModifiedBy>
  <cp:lastPrinted>2016-04-13T20:38:04Z</cp:lastPrinted>
  <dcterms:created xsi:type="dcterms:W3CDTF">1999-03-31T15:44:33Z</dcterms:created>
  <dcterms:modified xsi:type="dcterms:W3CDTF">2016-04-14T18:44:05Z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