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PRICES'!$B$6:$H$237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PRICES'!$B$1:$IV$202</definedName>
    <definedName name="XEVERYTHING">#REF!</definedName>
    <definedName name="XITEMS" localSheetId="0">'FORM B - PRICES'!$B$7:$IV$202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<sst xmlns="http://schemas.openxmlformats.org/spreadsheetml/2006/main" count="870" uniqueCount="385">
  <si>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</si>
  <si>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</si>
  <si>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</si>
  <si>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</si>
  <si>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</si>
  <si>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</si>
  <si>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</si>
  <si>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</si>
  <si>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</si>
  <si>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</si>
  <si>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</si>
  <si>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</si>
  <si>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</si>
  <si>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</si>
  <si>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</si>
  <si>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</si>
  <si>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</si>
  <si>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</si>
  <si>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</si>
  <si>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</si>
  <si>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</si>
  <si>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</si>
  <si>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</si>
  <si>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</si>
  <si>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</si>
  <si>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</si>
  <si>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</si>
  <si>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</si>
  <si>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</si>
  <si>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</si>
  <si>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</si>
  <si>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</si>
  <si>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</si>
  <si>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</si>
  <si>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</si>
  <si>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</si>
  <si>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</si>
  <si>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</si>
  <si>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</si>
  <si>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</si>
  <si>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</si>
  <si>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</si>
  <si>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</si>
  <si>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</si>
  <si>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</si>
  <si>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</si>
  <si>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</si>
  <si>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</si>
  <si>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</si>
  <si>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</si>
  <si>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</si>
  <si>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</si>
  <si>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</si>
  <si>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</si>
  <si>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</si>
  <si>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</si>
  <si>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</si>
  <si>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</si>
  <si>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</si>
  <si>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</si>
  <si>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</si>
  <si>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</si>
  <si>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</si>
  <si>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</si>
  <si>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</si>
  <si>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</si>
  <si>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B.1</t>
  </si>
  <si>
    <t>B.2</t>
  </si>
  <si>
    <t>B.3</t>
  </si>
  <si>
    <t>B.4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</si>
  <si>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</si>
  <si>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</si>
  <si>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</si>
  <si>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</si>
  <si>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</si>
  <si>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</si>
  <si>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</si>
  <si>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</si>
  <si>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</si>
  <si>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</si>
  <si>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C.1</t>
  </si>
  <si>
    <t>C008</t>
  </si>
  <si>
    <t>C019</t>
  </si>
  <si>
    <t>C.2</t>
  </si>
  <si>
    <t>Concrete Pavements for Early Opening</t>
  </si>
  <si>
    <t>C026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</si>
  <si>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</si>
  <si>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</si>
  <si>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</si>
  <si>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</si>
  <si>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</si>
  <si>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</si>
  <si>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</si>
  <si>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</si>
  <si>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</si>
  <si>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</si>
  <si>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</si>
  <si>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</si>
  <si>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</si>
  <si>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</si>
  <si>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</si>
  <si>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</si>
  <si>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</si>
  <si>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</si>
  <si>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</si>
  <si>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</si>
  <si>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</si>
  <si>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</si>
  <si>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</si>
  <si>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</si>
  <si>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</si>
  <si>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</si>
  <si>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</si>
  <si>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</si>
  <si>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</si>
  <si>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</si>
  <si>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</si>
  <si>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</si>
  <si>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</si>
  <si>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</si>
  <si>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</si>
  <si>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</si>
  <si>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</si>
  <si>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</si>
  <si>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</si>
  <si>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</si>
  <si>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</si>
  <si>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</si>
  <si>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</si>
  <si>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</si>
  <si>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</si>
  <si>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</si>
  <si>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 xml:space="preserve">CW 3240-R10 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</si>
  <si>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</si>
  <si>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</si>
  <si>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</si>
  <si>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</si>
  <si>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</si>
  <si>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</si>
  <si>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</si>
  <si>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</si>
  <si>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</si>
  <si>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</si>
  <si>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</si>
  <si>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</si>
  <si>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</si>
  <si>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</si>
  <si>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</si>
  <si>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</si>
  <si>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</si>
  <si>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</si>
  <si>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</si>
  <si>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</si>
  <si>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</si>
  <si>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</si>
  <si>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</si>
  <si>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</si>
  <si>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</si>
  <si>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</si>
  <si>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</si>
  <si>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</si>
  <si>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</si>
  <si>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</si>
  <si>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</si>
  <si>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</si>
  <si>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</si>
  <si>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</si>
  <si>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</si>
  <si>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</si>
  <si>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</si>
  <si>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</si>
  <si>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</si>
  <si>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</si>
  <si>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</si>
  <si>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</si>
  <si>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</si>
  <si>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</si>
  <si>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</si>
  <si>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</si>
  <si>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</si>
  <si>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</si>
  <si>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</si>
  <si>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</si>
  <si>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</si>
  <si>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</si>
  <si>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</si>
  <si>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</si>
  <si>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</si>
  <si>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</si>
  <si>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</si>
  <si>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</si>
  <si>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</si>
  <si>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</si>
  <si>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</si>
  <si>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</si>
  <si>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</si>
  <si>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</si>
  <si>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</si>
  <si>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</si>
  <si>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</si>
  <si>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</si>
  <si>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</si>
  <si>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</si>
  <si>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</si>
  <si>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</si>
  <si>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</si>
  <si>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</si>
  <si>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</si>
  <si>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</si>
  <si>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</si>
  <si>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</si>
  <si>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</si>
  <si>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</si>
  <si>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</si>
  <si>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</si>
  <si>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</si>
  <si>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</si>
  <si>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</si>
  <si>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</si>
  <si>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 xml:space="preserve">250 mm 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</si>
  <si>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</si>
  <si>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</si>
  <si>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</si>
  <si>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</si>
  <si>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</si>
  <si>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</si>
  <si>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</si>
  <si>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</si>
  <si>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</si>
  <si>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D.3</t>
  </si>
  <si>
    <t>D.4</t>
  </si>
  <si>
    <t>D.5</t>
  </si>
  <si>
    <t>D.6</t>
  </si>
  <si>
    <t>D.7</t>
  </si>
  <si>
    <t>D.8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</si>
  <si>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</si>
  <si>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</si>
  <si>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</si>
  <si>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</si>
  <si>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</si>
  <si>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</si>
  <si>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</si>
  <si>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</si>
  <si>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</si>
  <si>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</si>
  <si>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</si>
  <si>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Removal of Precast Sidewalk Blocks</t>
  </si>
  <si>
    <t>E039</t>
  </si>
  <si>
    <t>200 mm Concrete Pavement (Reinforced)</t>
  </si>
  <si>
    <t>200 mm Concrete Pavement (Type A)</t>
  </si>
  <si>
    <t>200 mm Concrete Pavement (Type B)</t>
  </si>
  <si>
    <t>C051</t>
  </si>
  <si>
    <t>100 mm Concrete Sidewalk</t>
  </si>
  <si>
    <t xml:space="preserve">CW 3325-R5  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</si>
  <si>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</si>
  <si>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25'/35' pole, davit arm and precast concrete base including luminaire and appurtenances. </t>
  </si>
  <si>
    <t>Install / lower 3 m of Cable Guard, ground lug, cable up pole, and first 3 m section of ground rod per Standard CD 315-5.</t>
  </si>
  <si>
    <t xml:space="preserve">Installation of one (1) 10' ground rod at end of street light circuit. Trench #4 ground wire up to 1 m from rod location to new street light and connect (hammerlock) to top of the ground rod.  </t>
  </si>
  <si>
    <t>CW 3110-R19</t>
  </si>
  <si>
    <t>A008B</t>
  </si>
  <si>
    <t>A019</t>
  </si>
  <si>
    <t>Imported  Fill Material</t>
  </si>
  <si>
    <t>B064-72</t>
  </si>
  <si>
    <t>Slab Replacement - Early Opening (72 hour)</t>
  </si>
  <si>
    <t xml:space="preserve">CW 3230-R8
</t>
  </si>
  <si>
    <t>B071-72</t>
  </si>
  <si>
    <t>B087-72</t>
  </si>
  <si>
    <t>B097A</t>
  </si>
  <si>
    <t>15 M Deformed Tie Bar</t>
  </si>
  <si>
    <t>B190</t>
  </si>
  <si>
    <t xml:space="preserve">Construction of Asphaltic Concrete Overlay </t>
  </si>
  <si>
    <t xml:space="preserve">CW 3410-R11 </t>
  </si>
  <si>
    <t>B194</t>
  </si>
  <si>
    <t>B195</t>
  </si>
  <si>
    <t>B199</t>
  </si>
  <si>
    <t>Construction of Asphalt Patches</t>
  </si>
  <si>
    <t>CW 3326-R3</t>
  </si>
  <si>
    <t>CW 3310-R17</t>
  </si>
  <si>
    <t>Construction of 200 mm Concrete Pavement (Reinforced)</t>
  </si>
  <si>
    <t>Construction of 200 mm Concrete Pavement for Early Opening 72 hr (Reinforced)</t>
  </si>
  <si>
    <t>250 mm</t>
  </si>
  <si>
    <t>In a Trench, Class 2 Type B Bedding, Class 2 Backfill</t>
  </si>
  <si>
    <t>E011</t>
  </si>
  <si>
    <t>Trenchless Installation</t>
  </si>
  <si>
    <t>E013</t>
  </si>
  <si>
    <t>Sewer Service Risers</t>
  </si>
  <si>
    <t>E014</t>
  </si>
  <si>
    <t>E016</t>
  </si>
  <si>
    <t>SD-015</t>
  </si>
  <si>
    <t>E017</t>
  </si>
  <si>
    <t>Sewer Repair - Up to 3.0 Meters Long</t>
  </si>
  <si>
    <t>E018</t>
  </si>
  <si>
    <t xml:space="preserve">450 mm </t>
  </si>
  <si>
    <t>E019</t>
  </si>
  <si>
    <t>Class 3 Backfill</t>
  </si>
  <si>
    <t>E020</t>
  </si>
  <si>
    <t xml:space="preserve">Sewer Repair - In Addition to First 3.0 Meters </t>
  </si>
  <si>
    <t>E021</t>
  </si>
  <si>
    <t>E022</t>
  </si>
  <si>
    <t>E022A</t>
  </si>
  <si>
    <t>Sewer Inspection ( following repair)</t>
  </si>
  <si>
    <t>CW2145-R3</t>
  </si>
  <si>
    <t>E022B</t>
  </si>
  <si>
    <t>450 mm, LDS</t>
  </si>
  <si>
    <t>Watermain Repair - Up to 3.0 Meters Long</t>
  </si>
  <si>
    <t xml:space="preserve">300 mm </t>
  </si>
  <si>
    <t xml:space="preserve">Watermain Repair- In Addition to First 3.0 Meters </t>
  </si>
  <si>
    <t>Fittings</t>
  </si>
  <si>
    <t>Bends (SD-004)</t>
  </si>
  <si>
    <r>
      <t>300mm - 45</t>
    </r>
    <r>
      <rPr>
        <vertAlign val="superscript"/>
        <sz val="10"/>
        <rFont val="Arial"/>
        <family val="2"/>
      </rPr>
      <t>o</t>
    </r>
  </si>
  <si>
    <t>Connecting to Existing Watermain and Large Diameter Water Services</t>
  </si>
  <si>
    <t>Inline connection - no plug existing</t>
  </si>
  <si>
    <t>300 mm</t>
  </si>
  <si>
    <t>250 mm Connecting Pipe</t>
  </si>
  <si>
    <t>Connecting to 375 mm  LDS Sewer</t>
  </si>
  <si>
    <t>E040</t>
  </si>
  <si>
    <t>Connecting to 450 mm  LDS Sewer</t>
  </si>
  <si>
    <t>Connecting to 1350 mm  LDS Sewer</t>
  </si>
  <si>
    <t>E046</t>
  </si>
  <si>
    <t>Removal of Existing Catch Basins</t>
  </si>
  <si>
    <t>E047</t>
  </si>
  <si>
    <t>Removal of Existing Catch Pit</t>
  </si>
  <si>
    <t>Removal of Existing Pipes</t>
  </si>
  <si>
    <t>A.39</t>
  </si>
  <si>
    <t>Abandoning Existing Sewer Services Under Pavement</t>
  </si>
  <si>
    <t>Existing Catch Basin Leads (250 mm or smaller)</t>
  </si>
  <si>
    <t>Patching of Existing Manholes</t>
  </si>
  <si>
    <t>Replacing Existing Manhole or Catch Basin Rungs</t>
  </si>
  <si>
    <t>(SEE B9)</t>
  </si>
  <si>
    <t>B086-72</t>
  </si>
  <si>
    <t>Modified Barrier (180 mm reveal ht, Dowelled)</t>
  </si>
  <si>
    <t>B184rlA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</si>
  <si>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</si>
  <si>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</si>
  <si>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Connecting to 1050 mm  LDS Sewer</t>
  </si>
  <si>
    <t>E032</t>
  </si>
  <si>
    <t>Connecting to Existing Manhole</t>
  </si>
  <si>
    <t>E033</t>
  </si>
  <si>
    <t>250 mm Catch Basin Lead</t>
  </si>
  <si>
    <r>
      <t>PART 2     MANITOBA HYDRO FUNDED WORK</t>
    </r>
    <r>
      <rPr>
        <b/>
        <i/>
        <sz val="16"/>
        <rFont val="Arial"/>
        <family val="2"/>
      </rPr>
      <t xml:space="preserve">
                 (See B9.5, B15.2.1, B16.4, D2, D14.2-3, D16.4)</t>
    </r>
  </si>
  <si>
    <t xml:space="preserve">Installation of 50 mm conduit(s) by boring method complete with cable insertion (#4 AL C/N or 1/0 AL Triplex).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</si>
  <si>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</si>
  <si>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</si>
  <si>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</si>
  <si>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</si>
  <si>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per span</t>
  </si>
  <si>
    <t xml:space="preserve">Removal of  luminaire and appurtenances.  </t>
  </si>
  <si>
    <t xml:space="preserve">Installation of luminaire and appurtenances. </t>
  </si>
  <si>
    <t>A.1</t>
  </si>
  <si>
    <t>A.33</t>
  </si>
  <si>
    <t>A.34</t>
  </si>
  <si>
    <t>A.35</t>
  </si>
  <si>
    <t>A.36</t>
  </si>
  <si>
    <t>A.37</t>
  </si>
  <si>
    <t>A.38</t>
  </si>
  <si>
    <t>A.40</t>
  </si>
  <si>
    <t>A.41</t>
  </si>
  <si>
    <t>A.42</t>
  </si>
  <si>
    <t>A.43</t>
  </si>
  <si>
    <t>A.44</t>
  </si>
  <si>
    <t>A.45</t>
  </si>
  <si>
    <t>C.36</t>
  </si>
  <si>
    <t>C.37</t>
  </si>
  <si>
    <t>C.38</t>
  </si>
  <si>
    <t>C.39</t>
  </si>
  <si>
    <t>C.40</t>
  </si>
  <si>
    <t>C.41</t>
  </si>
  <si>
    <t>C.42</t>
  </si>
  <si>
    <t>SAULTEAUX CRESCENT (WEST LEG) - MURRAY PARK RD TO MORAY ST - CONCRETE RECONSTRUCTION</t>
  </si>
  <si>
    <t>CW 2130-R12, E11</t>
  </si>
  <si>
    <t>E12</t>
  </si>
  <si>
    <t>E072</t>
  </si>
  <si>
    <t>Watermain and Water Service Insulation</t>
  </si>
  <si>
    <t>E073</t>
  </si>
  <si>
    <t>Pipe Under Roadway Excavation (SD-018)</t>
  </si>
  <si>
    <t>E13</t>
  </si>
  <si>
    <t>SAULTEAUX CRESCENT (WEST LEG) - MURRAY PARK RD TO MORAY ST - SIDEWALK CONSTRUCTION</t>
  </si>
  <si>
    <t>DE BAETS STREET - PAQUIN RD TO CAMIEL SYS ST -  CONCRETE RECONSTRUCTION</t>
  </si>
  <si>
    <t>SAULTEAUX STREET (WEST LEG) - MURRAY PARK RD TO MORAY ST- STREET LIGHTING</t>
  </si>
  <si>
    <t>DE BAETS STREET - PAQUIN RD TO CAMIEL SYS ST - STREET LIGHTING</t>
  </si>
  <si>
    <t>A.46</t>
  </si>
  <si>
    <t>C.43</t>
  </si>
  <si>
    <t>CW 2130-R12    R15</t>
  </si>
  <si>
    <t>CW 2110-R11, E14, E15</t>
  </si>
  <si>
    <t>E16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</si>
</sst>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0" fillId="4" borderId="0" applyNumberFormat="0" applyBorder="0" applyAlignment="0" applyProtection="0"/>
    <xf numFmtId="0" fontId="46" fillId="5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8" borderId="0" applyNumberFormat="0" applyBorder="0" applyAlignment="0" applyProtection="0"/>
    <xf numFmtId="0" fontId="46" fillId="9" borderId="0" applyNumberFormat="0" applyBorder="0" applyAlignment="0" applyProtection="0"/>
    <xf numFmtId="0" fontId="40" fillId="10" borderId="0" applyNumberFormat="0" applyBorder="0" applyAlignment="0" applyProtection="0"/>
    <xf numFmtId="0" fontId="46" fillId="11" borderId="0" applyNumberFormat="0" applyBorder="0" applyAlignment="0" applyProtection="0"/>
    <xf numFmtId="0" fontId="40" fillId="12" borderId="0" applyNumberFormat="0" applyBorder="0" applyAlignment="0" applyProtection="0"/>
    <xf numFmtId="0" fontId="46" fillId="13" borderId="0" applyNumberFormat="0" applyBorder="0" applyAlignment="0" applyProtection="0"/>
    <xf numFmtId="0" fontId="40" fillId="14" borderId="0" applyNumberFormat="0" applyBorder="0" applyAlignment="0" applyProtection="0"/>
    <xf numFmtId="0" fontId="46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17" borderId="0" applyNumberFormat="0" applyBorder="0" applyAlignment="0" applyProtection="0"/>
    <xf numFmtId="0" fontId="40" fillId="18" borderId="0" applyNumberFormat="0" applyBorder="0" applyAlignment="0" applyProtection="0"/>
    <xf numFmtId="0" fontId="46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21" borderId="0" applyNumberFormat="0" applyBorder="0" applyAlignment="0" applyProtection="0"/>
    <xf numFmtId="0" fontId="40" fillId="10" borderId="0" applyNumberFormat="0" applyBorder="0" applyAlignment="0" applyProtection="0"/>
    <xf numFmtId="0" fontId="46" fillId="22" borderId="0" applyNumberFormat="0" applyBorder="0" applyAlignment="0" applyProtection="0"/>
    <xf numFmtId="0" fontId="40" fillId="16" borderId="0" applyNumberFormat="0" applyBorder="0" applyAlignment="0" applyProtection="0"/>
    <xf numFmtId="0" fontId="46" fillId="23" borderId="0" applyNumberFormat="0" applyBorder="0" applyAlignment="0" applyProtection="0"/>
    <xf numFmtId="0" fontId="40" fillId="24" borderId="0" applyNumberFormat="0" applyBorder="0" applyAlignment="0" applyProtection="0"/>
    <xf numFmtId="0" fontId="47" fillId="25" borderId="0" applyNumberFormat="0" applyBorder="0" applyAlignment="0" applyProtection="0"/>
    <xf numFmtId="0" fontId="39" fillId="26" borderId="0" applyNumberFormat="0" applyBorder="0" applyAlignment="0" applyProtection="0"/>
    <xf numFmtId="0" fontId="47" fillId="27" borderId="0" applyNumberFormat="0" applyBorder="0" applyAlignment="0" applyProtection="0"/>
    <xf numFmtId="0" fontId="39" fillId="18" borderId="0" applyNumberFormat="0" applyBorder="0" applyAlignment="0" applyProtection="0"/>
    <xf numFmtId="0" fontId="47" fillId="28" borderId="0" applyNumberFormat="0" applyBorder="0" applyAlignment="0" applyProtection="0"/>
    <xf numFmtId="0" fontId="39" fillId="20" borderId="0" applyNumberFormat="0" applyBorder="0" applyAlignment="0" applyProtection="0"/>
    <xf numFmtId="0" fontId="47" fillId="29" borderId="0" applyNumberFormat="0" applyBorder="0" applyAlignment="0" applyProtection="0"/>
    <xf numFmtId="0" fontId="39" fillId="30" borderId="0" applyNumberFormat="0" applyBorder="0" applyAlignment="0" applyProtection="0"/>
    <xf numFmtId="0" fontId="47" fillId="31" borderId="0" applyNumberFormat="0" applyBorder="0" applyAlignment="0" applyProtection="0"/>
    <xf numFmtId="0" fontId="39" fillId="32" borderId="0" applyNumberFormat="0" applyBorder="0" applyAlignment="0" applyProtection="0"/>
    <xf numFmtId="0" fontId="47" fillId="33" borderId="0" applyNumberFormat="0" applyBorder="0" applyAlignment="0" applyProtection="0"/>
    <xf numFmtId="0" fontId="39" fillId="34" borderId="0" applyNumberFormat="0" applyBorder="0" applyAlignment="0" applyProtection="0"/>
    <xf numFmtId="0" fontId="47" fillId="35" borderId="0" applyNumberFormat="0" applyBorder="0" applyAlignment="0" applyProtection="0"/>
    <xf numFmtId="0" fontId="39" fillId="36" borderId="0" applyNumberFormat="0" applyBorder="0" applyAlignment="0" applyProtection="0"/>
    <xf numFmtId="0" fontId="47" fillId="37" borderId="0" applyNumberFormat="0" applyBorder="0" applyAlignment="0" applyProtection="0"/>
    <xf numFmtId="0" fontId="39" fillId="38" borderId="0" applyNumberFormat="0" applyBorder="0" applyAlignment="0" applyProtection="0"/>
    <xf numFmtId="0" fontId="47" fillId="39" borderId="0" applyNumberFormat="0" applyBorder="0" applyAlignment="0" applyProtection="0"/>
    <xf numFmtId="0" fontId="39" fillId="40" borderId="0" applyNumberFormat="0" applyBorder="0" applyAlignment="0" applyProtection="0"/>
    <xf numFmtId="0" fontId="47" fillId="41" borderId="0" applyNumberFormat="0" applyBorder="0" applyAlignment="0" applyProtection="0"/>
    <xf numFmtId="0" fontId="39" fillId="30" borderId="0" applyNumberFormat="0" applyBorder="0" applyAlignment="0" applyProtection="0"/>
    <xf numFmtId="0" fontId="47" fillId="42" borderId="0" applyNumberFormat="0" applyBorder="0" applyAlignment="0" applyProtection="0"/>
    <xf numFmtId="0" fontId="39" fillId="32" borderId="0" applyNumberFormat="0" applyBorder="0" applyAlignment="0" applyProtection="0"/>
    <xf numFmtId="0" fontId="47" fillId="43" borderId="0" applyNumberFormat="0" applyBorder="0" applyAlignment="0" applyProtection="0"/>
    <xf numFmtId="0" fontId="39" fillId="44" borderId="0" applyNumberFormat="0" applyBorder="0" applyAlignment="0" applyProtection="0"/>
    <xf numFmtId="0" fontId="48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9" fillId="46" borderId="5" applyNumberFormat="0" applyAlignment="0" applyProtection="0"/>
    <xf numFmtId="0" fontId="33" fillId="47" borderId="6" applyNumberFormat="0" applyAlignment="0" applyProtection="0"/>
    <xf numFmtId="0" fontId="50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8" fillId="8" borderId="0" applyNumberFormat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51" borderId="5" applyNumberFormat="0" applyAlignment="0" applyProtection="0"/>
    <xf numFmtId="0" fontId="31" fillId="14" borderId="6" applyNumberFormat="0" applyAlignment="0" applyProtection="0"/>
    <xf numFmtId="0" fontId="57" fillId="0" borderId="15" applyNumberFormat="0" applyFill="0" applyAlignment="0" applyProtection="0"/>
    <xf numFmtId="0" fontId="34" fillId="0" borderId="16" applyNumberFormat="0" applyFill="0" applyAlignment="0" applyProtection="0"/>
    <xf numFmtId="0" fontId="58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1" fillId="0" borderId="22" applyNumberFormat="0" applyFill="0" applyAlignment="0" applyProtection="0"/>
    <xf numFmtId="0" fontId="38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3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8" xfId="0" applyNumberFormat="1" applyBorder="1" applyAlignment="1">
      <alignment horizontal="right" vertical="center"/>
    </xf>
    <xf numFmtId="1" fontId="0" fillId="2" borderId="27" xfId="0" applyNumberFormat="1" applyBorder="1" applyAlignment="1">
      <alignment horizontal="right" vertical="center"/>
    </xf>
    <xf numFmtId="0" fontId="0" fillId="2" borderId="30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6" xfId="0" applyNumberFormat="1" applyBorder="1" applyAlignment="1">
      <alignment horizontal="right"/>
    </xf>
    <xf numFmtId="0" fontId="0" fillId="2" borderId="36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7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38" xfId="0" applyNumberFormat="1" applyBorder="1" applyAlignment="1">
      <alignment horizontal="right"/>
    </xf>
    <xf numFmtId="0" fontId="0" fillId="2" borderId="27" xfId="0" applyNumberFormat="1" applyBorder="1" applyAlignment="1">
      <alignment horizontal="right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4" fontId="41" fillId="56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176" fontId="41" fillId="56" borderId="1" xfId="0" applyNumberFormat="1" applyFont="1" applyFill="1" applyBorder="1" applyAlignment="1" applyProtection="1">
      <alignment horizontal="center"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4" fontId="41" fillId="56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199" fontId="63" fillId="56" borderId="1" xfId="0" applyNumberFormat="1" applyFont="1" applyFill="1" applyBorder="1" applyAlignment="1" applyProtection="1">
      <alignment horizontal="center" vertical="top"/>
      <protection/>
    </xf>
    <xf numFmtId="0" fontId="64" fillId="0" borderId="0" xfId="0" applyFont="1" applyFill="1" applyAlignment="1">
      <alignment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4" fontId="41" fillId="56" borderId="0" xfId="0" applyNumberFormat="1" applyFont="1" applyFill="1" applyBorder="1" applyAlignment="1" applyProtection="1">
      <alignment horizontal="center" vertical="top"/>
      <protection/>
    </xf>
    <xf numFmtId="172" fontId="63" fillId="0" borderId="0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4" fontId="0" fillId="56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4" fontId="65" fillId="0" borderId="1" xfId="0" applyNumberFormat="1" applyFont="1" applyFill="1" applyBorder="1" applyAlignment="1" applyProtection="1">
      <alignment vertical="top" wrapText="1"/>
      <protection/>
    </xf>
    <xf numFmtId="4" fontId="41" fillId="0" borderId="0" xfId="0" applyNumberFormat="1" applyFont="1" applyFill="1" applyBorder="1" applyAlignment="1" applyProtection="1">
      <alignment horizontal="center" vertical="top"/>
      <protection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4" fontId="41" fillId="56" borderId="0" xfId="0" applyNumberFormat="1" applyFont="1" applyFill="1" applyBorder="1" applyAlignment="1" applyProtection="1">
      <alignment horizontal="center" vertical="top" wrapText="1"/>
      <protection/>
    </xf>
    <xf numFmtId="4" fontId="41" fillId="0" borderId="39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ont="1" applyAlignment="1">
      <alignment horizontal="centerContinuous" vertical="top"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" fontId="0" fillId="0" borderId="27" xfId="0" applyNumberFormat="1" applyFill="1" applyBorder="1" applyAlignment="1">
      <alignment horizontal="center" vertical="top"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27" xfId="0" applyNumberForma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vertical="top"/>
    </xf>
    <xf numFmtId="172" fontId="2" fillId="0" borderId="33" xfId="0" applyNumberFormat="1" applyFont="1" applyFill="1" applyBorder="1" applyAlignment="1" applyProtection="1">
      <alignment horizontal="left" vertical="center"/>
      <protection/>
    </xf>
    <xf numFmtId="7" fontId="0" fillId="0" borderId="33" xfId="0" applyNumberFormat="1" applyFill="1" applyBorder="1" applyAlignment="1">
      <alignment horizontal="right"/>
    </xf>
    <xf numFmtId="172" fontId="2" fillId="0" borderId="33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ill="1" applyBorder="1" applyAlignment="1">
      <alignment vertical="top"/>
    </xf>
    <xf numFmtId="199" fontId="63" fillId="0" borderId="1" xfId="0" applyNumberFormat="1" applyFont="1" applyFill="1" applyBorder="1" applyAlignment="1" applyProtection="1">
      <alignment horizontal="center" vertical="top" wrapText="1"/>
      <protection/>
    </xf>
    <xf numFmtId="199" fontId="63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ill="1" applyBorder="1" applyAlignment="1">
      <alignment horizontal="center" vertical="top"/>
    </xf>
    <xf numFmtId="0" fontId="0" fillId="0" borderId="27" xfId="0" applyNumberFormat="1" applyFill="1" applyBorder="1" applyAlignment="1">
      <alignment vertical="top"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ill="1" applyBorder="1" applyAlignment="1">
      <alignment vertical="top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vertical="top"/>
    </xf>
    <xf numFmtId="0" fontId="0" fillId="0" borderId="33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right" vertical="center"/>
    </xf>
    <xf numFmtId="0" fontId="0" fillId="0" borderId="40" xfId="0" applyNumberFormat="1" applyFill="1" applyBorder="1" applyAlignment="1">
      <alignment vertical="top"/>
    </xf>
    <xf numFmtId="0" fontId="8" fillId="0" borderId="41" xfId="0" applyNumberFormat="1" applyFont="1" applyFill="1" applyBorder="1" applyAlignment="1">
      <alignment horizontal="centerContinuous"/>
    </xf>
    <xf numFmtId="0" fontId="0" fillId="0" borderId="41" xfId="0" applyNumberFormat="1" applyFill="1" applyBorder="1" applyAlignment="1">
      <alignment horizontal="centerContinuous"/>
    </xf>
    <xf numFmtId="0" fontId="0" fillId="0" borderId="4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 vertical="center"/>
    </xf>
    <xf numFmtId="0" fontId="0" fillId="0" borderId="43" xfId="0" applyNumberForma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left"/>
    </xf>
    <xf numFmtId="1" fontId="0" fillId="0" borderId="45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/>
    </xf>
    <xf numFmtId="7" fontId="4" fillId="0" borderId="46" xfId="0" applyNumberFormat="1" applyFont="1" applyFill="1" applyBorder="1" applyAlignment="1">
      <alignment horizontal="right"/>
    </xf>
    <xf numFmtId="7" fontId="0" fillId="0" borderId="46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 vertical="center"/>
    </xf>
    <xf numFmtId="7" fontId="0" fillId="0" borderId="32" xfId="0" applyNumberForma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/>
    </xf>
    <xf numFmtId="0" fontId="41" fillId="0" borderId="1" xfId="136" applyFont="1" applyFill="1" applyBorder="1" applyAlignment="1">
      <alignment vertical="top" wrapText="1"/>
      <protection/>
    </xf>
    <xf numFmtId="0" fontId="0" fillId="0" borderId="1" xfId="136" applyFont="1" applyFill="1" applyBorder="1" applyAlignment="1">
      <alignment vertical="top" wrapText="1"/>
      <protection/>
    </xf>
    <xf numFmtId="173" fontId="63" fillId="0" borderId="47" xfId="0" applyNumberFormat="1" applyFont="1" applyFill="1" applyBorder="1" applyAlignment="1" applyProtection="1">
      <alignment horizontal="left" vertical="top" wrapText="1"/>
      <protection/>
    </xf>
    <xf numFmtId="0" fontId="0" fillId="0" borderId="47" xfId="136" applyFont="1" applyFill="1" applyBorder="1" applyAlignment="1">
      <alignment vertical="top" wrapText="1"/>
      <protection/>
    </xf>
    <xf numFmtId="0" fontId="63" fillId="0" borderId="47" xfId="0" applyNumberFormat="1" applyFont="1" applyFill="1" applyBorder="1" applyAlignment="1" applyProtection="1">
      <alignment horizontal="center" vertical="top" wrapText="1"/>
      <protection/>
    </xf>
    <xf numFmtId="174" fontId="63" fillId="0" borderId="47" xfId="0" applyNumberFormat="1" applyFont="1" applyFill="1" applyBorder="1" applyAlignment="1" applyProtection="1">
      <alignment vertical="top"/>
      <protection locked="0"/>
    </xf>
    <xf numFmtId="4" fontId="41" fillId="56" borderId="39" xfId="0" applyNumberFormat="1" applyFont="1" applyFill="1" applyBorder="1" applyAlignment="1" applyProtection="1">
      <alignment horizontal="center" vertical="top"/>
      <protection/>
    </xf>
    <xf numFmtId="172" fontId="63" fillId="0" borderId="48" xfId="0" applyNumberFormat="1" applyFont="1" applyFill="1" applyBorder="1" applyAlignment="1" applyProtection="1">
      <alignment horizontal="left" vertical="top" wrapText="1"/>
      <protection/>
    </xf>
    <xf numFmtId="172" fontId="2" fillId="0" borderId="49" xfId="0" applyNumberFormat="1" applyFont="1" applyFill="1" applyBorder="1" applyAlignment="1" applyProtection="1">
      <alignment horizontal="left" vertical="center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48" xfId="0" applyNumberFormat="1" applyFont="1" applyFill="1" applyBorder="1" applyAlignment="1" applyProtection="1">
      <alignment horizontal="center" vertical="top" wrapText="1"/>
      <protection/>
    </xf>
    <xf numFmtId="1" fontId="0" fillId="0" borderId="48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0" fillId="0" borderId="48" xfId="0" applyNumberFormat="1" applyFont="1" applyFill="1" applyBorder="1" applyAlignment="1" applyProtection="1">
      <alignment horizontal="left" vertical="top" wrapText="1"/>
      <protection/>
    </xf>
    <xf numFmtId="4" fontId="41" fillId="56" borderId="39" xfId="0" applyNumberFormat="1" applyFont="1" applyFill="1" applyBorder="1" applyAlignment="1" applyProtection="1">
      <alignment horizontal="center" vertical="top"/>
      <protection/>
    </xf>
    <xf numFmtId="4" fontId="41" fillId="56" borderId="39" xfId="0" applyNumberFormat="1" applyFont="1" applyFill="1" applyBorder="1" applyAlignment="1" applyProtection="1">
      <alignment horizontal="center" vertical="top" wrapText="1"/>
      <protection/>
    </xf>
    <xf numFmtId="172" fontId="63" fillId="0" borderId="0" xfId="0" applyNumberFormat="1" applyFont="1" applyFill="1" applyBorder="1" applyAlignment="1" applyProtection="1">
      <alignment horizontal="left" vertical="top" wrapTex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0" borderId="48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3" fontId="63" fillId="0" borderId="1" xfId="0" applyNumberFormat="1" applyFont="1" applyFill="1" applyBorder="1" applyAlignment="1" applyProtection="1">
      <alignment vertical="top"/>
      <protection/>
    </xf>
    <xf numFmtId="3" fontId="63" fillId="0" borderId="47" xfId="0" applyNumberFormat="1" applyFont="1" applyFill="1" applyBorder="1" applyAlignment="1" applyProtection="1">
      <alignment vertical="top"/>
      <protection/>
    </xf>
    <xf numFmtId="1" fontId="0" fillId="0" borderId="27" xfId="0" applyNumberFormat="1" applyFill="1" applyBorder="1" applyAlignment="1" applyProtection="1">
      <alignment horizontal="center" vertical="top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199" fontId="63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1" fontId="6" fillId="0" borderId="50" xfId="0" applyNumberFormat="1" applyFont="1" applyFill="1" applyBorder="1" applyAlignment="1">
      <alignment horizontal="left" vertical="center" wrapText="1"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3" fillId="0" borderId="55" xfId="0" applyNumberFormat="1" applyFont="1" applyFill="1" applyBorder="1" applyAlignment="1">
      <alignment horizontal="left" vertical="center" wrapText="1"/>
    </xf>
    <xf numFmtId="0" fontId="0" fillId="0" borderId="56" xfId="0" applyNumberFormat="1" applyFill="1" applyBorder="1" applyAlignment="1">
      <alignment vertical="center" wrapText="1"/>
    </xf>
    <xf numFmtId="0" fontId="0" fillId="0" borderId="57" xfId="0" applyNumberFormat="1" applyFill="1" applyBorder="1" applyAlignment="1">
      <alignment vertical="center" wrapText="1"/>
    </xf>
    <xf numFmtId="0" fontId="8" fillId="2" borderId="58" xfId="0" applyNumberFormat="1" applyFont="1" applyBorder="1" applyAlignment="1">
      <alignment vertical="top"/>
    </xf>
    <xf numFmtId="0" fontId="0" fillId="2" borderId="59" xfId="0" applyNumberFormat="1" applyBorder="1" applyAlignment="1">
      <alignment/>
    </xf>
    <xf numFmtId="0" fontId="0" fillId="2" borderId="60" xfId="0" applyNumberFormat="1" applyBorder="1" applyAlignment="1">
      <alignment/>
    </xf>
    <xf numFmtId="0" fontId="8" fillId="0" borderId="61" xfId="0" applyNumberFormat="1" applyFont="1" applyFill="1" applyBorder="1" applyAlignment="1">
      <alignment vertical="center"/>
    </xf>
    <xf numFmtId="0" fontId="0" fillId="0" borderId="62" xfId="0" applyNumberFormat="1" applyFill="1" applyBorder="1" applyAlignment="1">
      <alignment vertical="center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6" fillId="0" borderId="58" xfId="0" applyNumberFormat="1" applyFont="1" applyFill="1" applyBorder="1" applyAlignment="1">
      <alignment horizontal="left" vertical="center" wrapText="1"/>
    </xf>
    <xf numFmtId="0" fontId="0" fillId="0" borderId="59" xfId="0" applyNumberFormat="1" applyFill="1" applyBorder="1" applyAlignment="1">
      <alignment vertical="center" wrapText="1"/>
    </xf>
    <xf numFmtId="0" fontId="0" fillId="0" borderId="60" xfId="0" applyNumberFormat="1" applyFill="1" applyBorder="1" applyAlignment="1">
      <alignment vertical="center" wrapText="1"/>
    </xf>
    <xf numFmtId="0" fontId="8" fillId="0" borderId="58" xfId="0" applyNumberFormat="1" applyFont="1" applyFill="1" applyBorder="1" applyAlignment="1">
      <alignment vertical="top" wrapText="1"/>
    </xf>
    <xf numFmtId="0" fontId="0" fillId="0" borderId="59" xfId="0" applyNumberFormat="1" applyFill="1" applyBorder="1" applyAlignment="1">
      <alignment wrapText="1"/>
    </xf>
    <xf numFmtId="0" fontId="0" fillId="0" borderId="60" xfId="0" applyNumberFormat="1" applyFill="1" applyBorder="1" applyAlignment="1">
      <alignment wrapText="1"/>
    </xf>
    <xf numFmtId="7" fontId="0" fillId="0" borderId="63" xfId="0" applyNumberFormat="1" applyFill="1" applyBorder="1" applyAlignment="1">
      <alignment horizontal="center"/>
    </xf>
    <xf numFmtId="0" fontId="0" fillId="0" borderId="64" xfId="0" applyNumberFormat="1" applyFill="1" applyBorder="1" applyAlignment="1">
      <alignment/>
    </xf>
    <xf numFmtId="1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0" fontId="8" fillId="0" borderId="65" xfId="0" applyNumberFormat="1" applyFon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236"/>
  <sheetViews>
    <sheetView showZeros="0" tabSelected="1" showOutlineSymbols="0" view="pageBreakPreview" zoomScale="75" zoomScaleNormal="87" zoomScaleSheetLayoutView="75" workbookViewId="0" topLeftCell="B1">
      <selection activeCell="G20" sqref="G20"/>
    </sheetView>
  </sheetViews>
  <sheetFormatPr defaultColWidth="10.5546875" defaultRowHeight="15"/>
  <cols>
    <col min="1" max="1" width="7.88671875" style="11" hidden="1" customWidth="1"/>
    <col min="2" max="2" width="8.77734375" style="5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12.10546875" style="0" customWidth="1"/>
    <col min="10" max="10" width="26.3359375" style="0" customWidth="1"/>
  </cols>
  <sheetData>
    <row r="1" spans="1:8" ht="15.75">
      <c r="A1" s="21"/>
      <c r="B1" s="19" t="s">
        <v>0</v>
      </c>
      <c r="C1" s="20"/>
      <c r="D1" s="20"/>
      <c r="E1" s="20"/>
      <c r="F1" s="20"/>
      <c r="G1" s="21"/>
      <c r="H1" s="20"/>
    </row>
    <row r="2" spans="1:8" ht="15">
      <c r="A2" s="18"/>
      <c r="B2" s="80" t="s">
        <v>328</v>
      </c>
      <c r="C2" s="1"/>
      <c r="D2" s="1"/>
      <c r="E2" s="1"/>
      <c r="F2" s="1"/>
      <c r="G2" s="18"/>
      <c r="H2" s="1"/>
    </row>
    <row r="3" spans="1:8" ht="15">
      <c r="A3" s="7"/>
      <c r="B3" s="5" t="s">
        <v>1</v>
      </c>
      <c r="C3" s="22"/>
      <c r="D3" s="22"/>
      <c r="E3" s="22"/>
      <c r="F3" s="22"/>
      <c r="G3" s="35"/>
      <c r="H3" s="36"/>
    </row>
    <row r="4" spans="1:8" ht="15">
      <c r="A4" s="43" t="s">
        <v>26</v>
      </c>
      <c r="B4" s="6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8" t="s">
        <v>8</v>
      </c>
      <c r="H4" s="2" t="s">
        <v>9</v>
      </c>
    </row>
    <row r="5" spans="1:8" ht="15.75" thickBot="1">
      <c r="A5" s="12"/>
      <c r="B5" s="29"/>
      <c r="C5" s="30"/>
      <c r="D5" s="31" t="s">
        <v>10</v>
      </c>
      <c r="E5" s="32"/>
      <c r="F5" s="33" t="s">
        <v>11</v>
      </c>
      <c r="G5" s="34"/>
      <c r="H5" s="39"/>
    </row>
    <row r="6" spans="1:8" ht="30" customHeight="1" thickTop="1">
      <c r="A6" s="9"/>
      <c r="B6" s="162" t="s">
        <v>29</v>
      </c>
      <c r="C6" s="163"/>
      <c r="D6" s="163"/>
      <c r="E6" s="163"/>
      <c r="F6" s="164"/>
      <c r="G6" s="37"/>
      <c r="H6" s="38"/>
    </row>
    <row r="7" spans="1:8" s="26" customFormat="1" ht="48" customHeight="1">
      <c r="A7" s="24"/>
      <c r="B7" s="23" t="s">
        <v>12</v>
      </c>
      <c r="C7" s="167" t="s">
        <v>368</v>
      </c>
      <c r="D7" s="168"/>
      <c r="E7" s="168"/>
      <c r="F7" s="169"/>
      <c r="G7" s="25"/>
      <c r="H7" s="25" t="s">
        <v>2</v>
      </c>
    </row>
    <row r="8" spans="1:8" s="26" customFormat="1" ht="36" customHeight="1">
      <c r="A8" s="9"/>
      <c r="B8" s="85"/>
      <c r="C8" s="86" t="s">
        <v>19</v>
      </c>
      <c r="D8" s="82"/>
      <c r="E8" s="84" t="s">
        <v>2</v>
      </c>
      <c r="F8" s="84" t="s">
        <v>2</v>
      </c>
      <c r="G8" s="87" t="s">
        <v>2</v>
      </c>
      <c r="H8" s="87"/>
    </row>
    <row r="9" spans="1:8" s="26" customFormat="1" ht="36" customHeight="1">
      <c r="A9" s="56" t="s">
        <v>103</v>
      </c>
      <c r="B9" s="132" t="s">
        <v>348</v>
      </c>
      <c r="C9" s="57" t="s">
        <v>104</v>
      </c>
      <c r="D9" s="49" t="s">
        <v>258</v>
      </c>
      <c r="E9" s="58" t="s">
        <v>31</v>
      </c>
      <c r="F9" s="148">
        <v>6550</v>
      </c>
      <c r="G9" s="59"/>
      <c r="H9" s="60">
        <f>ROUND(G9*F9,2)</f>
        <v>0</v>
      </c>
    </row>
    <row r="10" spans="1:8" s="26" customFormat="1" ht="36" customHeight="1">
      <c r="A10" s="61" t="s">
        <v>105</v>
      </c>
      <c r="B10" s="132" t="s">
        <v>32</v>
      </c>
      <c r="C10" s="57" t="s">
        <v>106</v>
      </c>
      <c r="D10" s="49" t="s">
        <v>258</v>
      </c>
      <c r="E10" s="58" t="s">
        <v>33</v>
      </c>
      <c r="F10" s="148">
        <v>9250</v>
      </c>
      <c r="G10" s="59"/>
      <c r="H10" s="60">
        <f>ROUND(G10*F10,2)</f>
        <v>0</v>
      </c>
    </row>
    <row r="11" spans="1:8" s="26" customFormat="1" ht="36" customHeight="1">
      <c r="A11" s="61" t="s">
        <v>107</v>
      </c>
      <c r="B11" s="132" t="s">
        <v>108</v>
      </c>
      <c r="C11" s="57" t="s">
        <v>109</v>
      </c>
      <c r="D11" s="49" t="s">
        <v>258</v>
      </c>
      <c r="E11" s="58"/>
      <c r="F11" s="81"/>
      <c r="G11" s="62"/>
      <c r="H11" s="60"/>
    </row>
    <row r="12" spans="1:8" s="26" customFormat="1" ht="36" customHeight="1">
      <c r="A12" s="61" t="s">
        <v>191</v>
      </c>
      <c r="B12" s="133" t="s">
        <v>34</v>
      </c>
      <c r="C12" s="57" t="s">
        <v>192</v>
      </c>
      <c r="D12" s="147" t="s">
        <v>2</v>
      </c>
      <c r="E12" s="58" t="s">
        <v>35</v>
      </c>
      <c r="F12" s="148">
        <v>3600</v>
      </c>
      <c r="G12" s="59"/>
      <c r="H12" s="60">
        <f aca="true" t="shared" si="0" ref="H12:H17">ROUND(G12*F12,2)</f>
        <v>0</v>
      </c>
    </row>
    <row r="13" spans="1:8" s="26" customFormat="1" ht="36" customHeight="1">
      <c r="A13" s="56" t="s">
        <v>259</v>
      </c>
      <c r="B13" s="133" t="s">
        <v>41</v>
      </c>
      <c r="C13" s="57" t="s">
        <v>110</v>
      </c>
      <c r="D13" s="147" t="s">
        <v>2</v>
      </c>
      <c r="E13" s="58" t="s">
        <v>35</v>
      </c>
      <c r="F13" s="148">
        <v>5300</v>
      </c>
      <c r="G13" s="59"/>
      <c r="H13" s="60">
        <f t="shared" si="0"/>
        <v>0</v>
      </c>
    </row>
    <row r="14" spans="1:8" s="26" customFormat="1" ht="36" customHeight="1">
      <c r="A14" s="61" t="s">
        <v>36</v>
      </c>
      <c r="B14" s="132" t="s">
        <v>111</v>
      </c>
      <c r="C14" s="57" t="s">
        <v>37</v>
      </c>
      <c r="D14" s="49" t="s">
        <v>258</v>
      </c>
      <c r="E14" s="58" t="s">
        <v>31</v>
      </c>
      <c r="F14" s="148">
        <v>700</v>
      </c>
      <c r="G14" s="59"/>
      <c r="H14" s="60">
        <f t="shared" si="0"/>
        <v>0</v>
      </c>
    </row>
    <row r="15" spans="1:8" s="26" customFormat="1" ht="36" customHeight="1">
      <c r="A15" s="56" t="s">
        <v>38</v>
      </c>
      <c r="B15" s="132" t="s">
        <v>112</v>
      </c>
      <c r="C15" s="57" t="s">
        <v>39</v>
      </c>
      <c r="D15" s="49" t="s">
        <v>258</v>
      </c>
      <c r="E15" s="58" t="s">
        <v>33</v>
      </c>
      <c r="F15" s="148">
        <v>5470</v>
      </c>
      <c r="G15" s="59"/>
      <c r="H15" s="60">
        <f t="shared" si="0"/>
        <v>0</v>
      </c>
    </row>
    <row r="16" spans="1:8" s="26" customFormat="1" ht="36" customHeight="1">
      <c r="A16" s="61" t="s">
        <v>260</v>
      </c>
      <c r="B16" s="132" t="s">
        <v>114</v>
      </c>
      <c r="C16" s="57" t="s">
        <v>261</v>
      </c>
      <c r="D16" s="49" t="s">
        <v>258</v>
      </c>
      <c r="E16" s="58" t="s">
        <v>31</v>
      </c>
      <c r="F16" s="148">
        <v>200</v>
      </c>
      <c r="G16" s="59"/>
      <c r="H16" s="60">
        <f t="shared" si="0"/>
        <v>0</v>
      </c>
    </row>
    <row r="17" spans="1:8" s="26" customFormat="1" ht="36" customHeight="1">
      <c r="A17" s="61" t="s">
        <v>113</v>
      </c>
      <c r="B17" s="132" t="s">
        <v>118</v>
      </c>
      <c r="C17" s="57" t="s">
        <v>115</v>
      </c>
      <c r="D17" s="147" t="s">
        <v>116</v>
      </c>
      <c r="E17" s="58" t="s">
        <v>33</v>
      </c>
      <c r="F17" s="148">
        <v>7300</v>
      </c>
      <c r="G17" s="59"/>
      <c r="H17" s="60">
        <f t="shared" si="0"/>
        <v>0</v>
      </c>
    </row>
    <row r="18" spans="1:8" s="26" customFormat="1" ht="36" customHeight="1">
      <c r="A18" s="9"/>
      <c r="B18" s="85"/>
      <c r="C18" s="88" t="s">
        <v>20</v>
      </c>
      <c r="D18" s="82"/>
      <c r="E18" s="89"/>
      <c r="F18" s="150"/>
      <c r="G18" s="87"/>
      <c r="H18" s="87"/>
    </row>
    <row r="19" spans="1:8" s="26" customFormat="1" ht="36" customHeight="1">
      <c r="A19" s="63" t="s">
        <v>70</v>
      </c>
      <c r="B19" s="132" t="s">
        <v>121</v>
      </c>
      <c r="C19" s="57" t="s">
        <v>71</v>
      </c>
      <c r="D19" s="49" t="s">
        <v>258</v>
      </c>
      <c r="E19" s="58"/>
      <c r="F19" s="81"/>
      <c r="G19" s="62"/>
      <c r="H19" s="60"/>
    </row>
    <row r="20" spans="1:8" s="26" customFormat="1" ht="36" customHeight="1">
      <c r="A20" s="63" t="s">
        <v>72</v>
      </c>
      <c r="B20" s="133" t="s">
        <v>34</v>
      </c>
      <c r="C20" s="57" t="s">
        <v>73</v>
      </c>
      <c r="D20" s="147" t="s">
        <v>2</v>
      </c>
      <c r="E20" s="58" t="s">
        <v>33</v>
      </c>
      <c r="F20" s="148">
        <v>7500</v>
      </c>
      <c r="G20" s="59"/>
      <c r="H20" s="60">
        <f>ROUND(G20*F20,2)</f>
        <v>0</v>
      </c>
    </row>
    <row r="21" spans="1:8" s="26" customFormat="1" ht="36" customHeight="1">
      <c r="A21" s="63" t="s">
        <v>262</v>
      </c>
      <c r="B21" s="132" t="s">
        <v>122</v>
      </c>
      <c r="C21" s="57" t="s">
        <v>263</v>
      </c>
      <c r="D21" s="147" t="s">
        <v>264</v>
      </c>
      <c r="E21" s="58"/>
      <c r="F21" s="81"/>
      <c r="G21" s="62"/>
      <c r="H21" s="60"/>
    </row>
    <row r="22" spans="1:8" s="26" customFormat="1" ht="36" customHeight="1">
      <c r="A22" s="63" t="s">
        <v>265</v>
      </c>
      <c r="B22" s="133" t="s">
        <v>34</v>
      </c>
      <c r="C22" s="57" t="s">
        <v>248</v>
      </c>
      <c r="D22" s="147" t="s">
        <v>2</v>
      </c>
      <c r="E22" s="58" t="s">
        <v>33</v>
      </c>
      <c r="F22" s="148">
        <v>50</v>
      </c>
      <c r="G22" s="59"/>
      <c r="H22" s="60">
        <f>ROUND(G22*F22,2)</f>
        <v>0</v>
      </c>
    </row>
    <row r="23" spans="1:8" s="26" customFormat="1" ht="36" customHeight="1">
      <c r="A23" s="63" t="s">
        <v>198</v>
      </c>
      <c r="B23" s="64" t="s">
        <v>123</v>
      </c>
      <c r="C23" s="57" t="s">
        <v>42</v>
      </c>
      <c r="D23" s="147" t="s">
        <v>264</v>
      </c>
      <c r="E23" s="58"/>
      <c r="F23" s="81"/>
      <c r="G23" s="62"/>
      <c r="H23" s="60"/>
    </row>
    <row r="24" spans="1:8" s="26" customFormat="1" ht="36" customHeight="1">
      <c r="A24" s="63" t="s">
        <v>266</v>
      </c>
      <c r="B24" s="133" t="s">
        <v>34</v>
      </c>
      <c r="C24" s="57" t="s">
        <v>250</v>
      </c>
      <c r="D24" s="147" t="s">
        <v>2</v>
      </c>
      <c r="E24" s="58" t="s">
        <v>33</v>
      </c>
      <c r="F24" s="148">
        <v>25</v>
      </c>
      <c r="G24" s="59"/>
      <c r="H24" s="60">
        <f>ROUND(G24*F24,2)</f>
        <v>0</v>
      </c>
    </row>
    <row r="25" spans="1:8" s="26" customFormat="1" ht="36" customHeight="1">
      <c r="A25" s="63" t="s">
        <v>43</v>
      </c>
      <c r="B25" s="132" t="s">
        <v>124</v>
      </c>
      <c r="C25" s="57" t="s">
        <v>44</v>
      </c>
      <c r="D25" s="147" t="s">
        <v>264</v>
      </c>
      <c r="E25" s="58"/>
      <c r="F25" s="81"/>
      <c r="G25" s="62"/>
      <c r="H25" s="60"/>
    </row>
    <row r="26" spans="1:8" s="26" customFormat="1" ht="36" customHeight="1">
      <c r="A26" s="63" t="s">
        <v>45</v>
      </c>
      <c r="B26" s="133" t="s">
        <v>34</v>
      </c>
      <c r="C26" s="57" t="s">
        <v>46</v>
      </c>
      <c r="D26" s="147" t="s">
        <v>2</v>
      </c>
      <c r="E26" s="58" t="s">
        <v>40</v>
      </c>
      <c r="F26" s="148">
        <v>250</v>
      </c>
      <c r="G26" s="59"/>
      <c r="H26" s="60">
        <f>ROUND(G26*F26,2)</f>
        <v>0</v>
      </c>
    </row>
    <row r="27" spans="1:8" s="26" customFormat="1" ht="36" customHeight="1">
      <c r="A27" s="63" t="s">
        <v>47</v>
      </c>
      <c r="B27" s="132" t="s">
        <v>131</v>
      </c>
      <c r="C27" s="57" t="s">
        <v>48</v>
      </c>
      <c r="D27" s="147" t="s">
        <v>264</v>
      </c>
      <c r="E27" s="58"/>
      <c r="F27" s="81"/>
      <c r="G27" s="62"/>
      <c r="H27" s="60"/>
    </row>
    <row r="28" spans="1:8" s="26" customFormat="1" ht="36" customHeight="1">
      <c r="A28" s="65" t="s">
        <v>267</v>
      </c>
      <c r="B28" s="90" t="s">
        <v>34</v>
      </c>
      <c r="C28" s="91" t="s">
        <v>268</v>
      </c>
      <c r="D28" s="90" t="s">
        <v>2</v>
      </c>
      <c r="E28" s="90" t="s">
        <v>40</v>
      </c>
      <c r="F28" s="148">
        <v>60</v>
      </c>
      <c r="G28" s="59"/>
      <c r="H28" s="60">
        <f>ROUND(G28*F28,2)</f>
        <v>0</v>
      </c>
    </row>
    <row r="29" spans="1:8" s="26" customFormat="1" ht="36" customHeight="1">
      <c r="A29" s="63" t="s">
        <v>49</v>
      </c>
      <c r="B29" s="133" t="s">
        <v>41</v>
      </c>
      <c r="C29" s="57" t="s">
        <v>50</v>
      </c>
      <c r="D29" s="147" t="s">
        <v>2</v>
      </c>
      <c r="E29" s="58" t="s">
        <v>40</v>
      </c>
      <c r="F29" s="148">
        <v>500</v>
      </c>
      <c r="G29" s="59"/>
      <c r="H29" s="60">
        <f>ROUND(G29*F29,2)</f>
        <v>0</v>
      </c>
    </row>
    <row r="30" spans="1:8" s="26" customFormat="1" ht="36" customHeight="1">
      <c r="A30" s="63" t="s">
        <v>269</v>
      </c>
      <c r="B30" s="132" t="s">
        <v>138</v>
      </c>
      <c r="C30" s="57" t="s">
        <v>270</v>
      </c>
      <c r="D30" s="147" t="s">
        <v>271</v>
      </c>
      <c r="E30" s="66"/>
      <c r="F30" s="81"/>
      <c r="G30" s="62"/>
      <c r="H30" s="60"/>
    </row>
    <row r="31" spans="1:8" s="26" customFormat="1" ht="36" customHeight="1">
      <c r="A31" s="63" t="s">
        <v>272</v>
      </c>
      <c r="B31" s="133" t="s">
        <v>34</v>
      </c>
      <c r="C31" s="57" t="s">
        <v>74</v>
      </c>
      <c r="D31" s="147"/>
      <c r="E31" s="58"/>
      <c r="F31" s="81"/>
      <c r="G31" s="62"/>
      <c r="H31" s="60"/>
    </row>
    <row r="32" spans="1:8" s="26" customFormat="1" ht="36" customHeight="1">
      <c r="A32" s="63" t="s">
        <v>273</v>
      </c>
      <c r="B32" s="67" t="s">
        <v>127</v>
      </c>
      <c r="C32" s="57" t="s">
        <v>149</v>
      </c>
      <c r="D32" s="147"/>
      <c r="E32" s="58" t="s">
        <v>35</v>
      </c>
      <c r="F32" s="148">
        <v>30</v>
      </c>
      <c r="G32" s="59"/>
      <c r="H32" s="134">
        <f>ROUND(G32*F32,2)</f>
        <v>0</v>
      </c>
    </row>
    <row r="33" spans="1:8" s="26" customFormat="1" ht="36" customHeight="1">
      <c r="A33" s="129" t="s">
        <v>274</v>
      </c>
      <c r="B33" s="132" t="s">
        <v>142</v>
      </c>
      <c r="C33" s="130" t="s">
        <v>275</v>
      </c>
      <c r="D33" s="147" t="s">
        <v>271</v>
      </c>
      <c r="E33" s="58" t="s">
        <v>33</v>
      </c>
      <c r="F33" s="148">
        <v>120</v>
      </c>
      <c r="G33" s="59"/>
      <c r="H33" s="134">
        <f>ROUND(G33*F33,2)</f>
        <v>0</v>
      </c>
    </row>
    <row r="34" spans="1:8" s="26" customFormat="1" ht="36" customHeight="1">
      <c r="A34" s="129" t="s">
        <v>141</v>
      </c>
      <c r="B34" s="132" t="s">
        <v>144</v>
      </c>
      <c r="C34" s="130" t="s">
        <v>143</v>
      </c>
      <c r="D34" s="147" t="s">
        <v>276</v>
      </c>
      <c r="E34" s="58" t="s">
        <v>40</v>
      </c>
      <c r="F34" s="148">
        <v>2</v>
      </c>
      <c r="G34" s="59"/>
      <c r="H34" s="134">
        <f>ROUND(G34*F34,2)</f>
        <v>0</v>
      </c>
    </row>
    <row r="35" spans="1:8" s="26" customFormat="1" ht="36" customHeight="1">
      <c r="A35" s="68"/>
      <c r="B35" s="133"/>
      <c r="C35" s="131" t="s">
        <v>21</v>
      </c>
      <c r="D35" s="69"/>
      <c r="E35" s="58"/>
      <c r="F35" s="83"/>
      <c r="G35" s="62"/>
      <c r="H35" s="134"/>
    </row>
    <row r="36" spans="1:8" s="26" customFormat="1" ht="36" customHeight="1">
      <c r="A36" s="56" t="s">
        <v>53</v>
      </c>
      <c r="B36" s="132" t="s">
        <v>145</v>
      </c>
      <c r="C36" s="57" t="s">
        <v>54</v>
      </c>
      <c r="D36" s="147" t="s">
        <v>277</v>
      </c>
      <c r="E36" s="58"/>
      <c r="F36" s="83"/>
      <c r="G36" s="62"/>
      <c r="H36" s="135"/>
    </row>
    <row r="37" spans="1:8" s="26" customFormat="1" ht="36" customHeight="1">
      <c r="A37" s="56" t="s">
        <v>81</v>
      </c>
      <c r="B37" s="133" t="s">
        <v>34</v>
      </c>
      <c r="C37" s="57" t="s">
        <v>278</v>
      </c>
      <c r="D37" s="147" t="s">
        <v>2</v>
      </c>
      <c r="E37" s="58" t="s">
        <v>33</v>
      </c>
      <c r="F37" s="148">
        <v>3000</v>
      </c>
      <c r="G37" s="59"/>
      <c r="H37" s="60">
        <f>ROUND(G37*F37,2)</f>
        <v>0</v>
      </c>
    </row>
    <row r="38" spans="1:8" s="26" customFormat="1" ht="36" customHeight="1">
      <c r="A38" s="56" t="s">
        <v>82</v>
      </c>
      <c r="B38" s="132" t="s">
        <v>148</v>
      </c>
      <c r="C38" s="57" t="s">
        <v>84</v>
      </c>
      <c r="D38" s="147" t="s">
        <v>277</v>
      </c>
      <c r="E38" s="58"/>
      <c r="F38" s="83"/>
      <c r="G38" s="62"/>
      <c r="H38" s="71"/>
    </row>
    <row r="39" spans="1:8" s="26" customFormat="1" ht="36" customHeight="1">
      <c r="A39" s="56" t="s">
        <v>85</v>
      </c>
      <c r="B39" s="133" t="s">
        <v>34</v>
      </c>
      <c r="C39" s="57" t="s">
        <v>279</v>
      </c>
      <c r="D39" s="147"/>
      <c r="E39" s="58" t="s">
        <v>33</v>
      </c>
      <c r="F39" s="148">
        <v>3000</v>
      </c>
      <c r="G39" s="59"/>
      <c r="H39" s="60">
        <f>ROUND(G39*F39,2)</f>
        <v>0</v>
      </c>
    </row>
    <row r="40" spans="1:8" s="26" customFormat="1" ht="36" customHeight="1">
      <c r="A40" s="56" t="s">
        <v>55</v>
      </c>
      <c r="B40" s="132" t="s">
        <v>150</v>
      </c>
      <c r="C40" s="57" t="s">
        <v>56</v>
      </c>
      <c r="D40" s="147" t="s">
        <v>277</v>
      </c>
      <c r="E40" s="58"/>
      <c r="F40" s="83"/>
      <c r="G40" s="62"/>
      <c r="H40" s="71"/>
    </row>
    <row r="41" spans="1:8" s="26" customFormat="1" ht="36" customHeight="1">
      <c r="A41" s="56" t="s">
        <v>189</v>
      </c>
      <c r="B41" s="133" t="s">
        <v>34</v>
      </c>
      <c r="C41" s="57" t="s">
        <v>190</v>
      </c>
      <c r="D41" s="147" t="s">
        <v>134</v>
      </c>
      <c r="E41" s="58" t="s">
        <v>51</v>
      </c>
      <c r="F41" s="148">
        <v>1250</v>
      </c>
      <c r="G41" s="59"/>
      <c r="H41" s="60">
        <f>ROUND(G41*F41,2)</f>
        <v>0</v>
      </c>
    </row>
    <row r="42" spans="1:8" s="26" customFormat="1" ht="36" customHeight="1">
      <c r="A42" s="56" t="s">
        <v>57</v>
      </c>
      <c r="B42" s="133" t="s">
        <v>41</v>
      </c>
      <c r="C42" s="57" t="s">
        <v>146</v>
      </c>
      <c r="D42" s="147" t="s">
        <v>147</v>
      </c>
      <c r="E42" s="58" t="s">
        <v>51</v>
      </c>
      <c r="F42" s="148">
        <v>70</v>
      </c>
      <c r="G42" s="59"/>
      <c r="H42" s="60">
        <f>ROUND(G42*F42,2)</f>
        <v>0</v>
      </c>
    </row>
    <row r="43" spans="1:8" s="26" customFormat="1" ht="36" customHeight="1">
      <c r="A43" s="9"/>
      <c r="B43" s="92"/>
      <c r="C43" s="88" t="s">
        <v>22</v>
      </c>
      <c r="D43" s="82"/>
      <c r="E43" s="93"/>
      <c r="F43" s="151"/>
      <c r="G43" s="87"/>
      <c r="H43" s="87"/>
    </row>
    <row r="44" spans="1:8" s="26" customFormat="1" ht="36" customHeight="1">
      <c r="A44" s="56" t="s">
        <v>58</v>
      </c>
      <c r="B44" s="132" t="s">
        <v>153</v>
      </c>
      <c r="C44" s="57" t="s">
        <v>59</v>
      </c>
      <c r="D44" s="147" t="s">
        <v>151</v>
      </c>
      <c r="E44" s="58" t="s">
        <v>51</v>
      </c>
      <c r="F44" s="148">
        <v>200</v>
      </c>
      <c r="G44" s="59"/>
      <c r="H44" s="60">
        <f>ROUND(G44*F44,2)</f>
        <v>0</v>
      </c>
    </row>
    <row r="45" spans="1:8" s="26" customFormat="1" ht="36" customHeight="1">
      <c r="A45" s="9"/>
      <c r="B45" s="92"/>
      <c r="C45" s="88" t="s">
        <v>23</v>
      </c>
      <c r="D45" s="82"/>
      <c r="E45" s="93"/>
      <c r="F45" s="151"/>
      <c r="G45" s="87"/>
      <c r="H45" s="87"/>
    </row>
    <row r="46" spans="1:8" s="26" customFormat="1" ht="36" customHeight="1">
      <c r="A46" s="56" t="s">
        <v>152</v>
      </c>
      <c r="B46" s="132" t="s">
        <v>159</v>
      </c>
      <c r="C46" s="57" t="s">
        <v>154</v>
      </c>
      <c r="D46" s="147" t="s">
        <v>369</v>
      </c>
      <c r="E46" s="58"/>
      <c r="F46" s="83"/>
      <c r="G46" s="62"/>
      <c r="H46" s="71"/>
    </row>
    <row r="47" spans="1:8" s="26" customFormat="1" ht="36" customHeight="1">
      <c r="A47" s="56" t="s">
        <v>156</v>
      </c>
      <c r="B47" s="133" t="s">
        <v>34</v>
      </c>
      <c r="C47" s="57" t="s">
        <v>157</v>
      </c>
      <c r="D47" s="147"/>
      <c r="E47" s="58" t="s">
        <v>40</v>
      </c>
      <c r="F47" s="148">
        <v>12</v>
      </c>
      <c r="G47" s="59"/>
      <c r="H47" s="60">
        <f>ROUND(G47*F47,2)</f>
        <v>0</v>
      </c>
    </row>
    <row r="48" spans="1:8" s="26" customFormat="1" ht="36" customHeight="1">
      <c r="A48" s="56" t="s">
        <v>158</v>
      </c>
      <c r="B48" s="132" t="s">
        <v>163</v>
      </c>
      <c r="C48" s="57" t="s">
        <v>160</v>
      </c>
      <c r="D48" s="147" t="s">
        <v>155</v>
      </c>
      <c r="E48" s="58"/>
      <c r="F48" s="83"/>
      <c r="G48" s="62"/>
      <c r="H48" s="71"/>
    </row>
    <row r="49" spans="1:8" s="26" customFormat="1" ht="36" customHeight="1">
      <c r="A49" s="56" t="s">
        <v>161</v>
      </c>
      <c r="B49" s="133" t="s">
        <v>34</v>
      </c>
      <c r="C49" s="57" t="s">
        <v>280</v>
      </c>
      <c r="D49" s="147"/>
      <c r="E49" s="58"/>
      <c r="F49" s="83"/>
      <c r="G49" s="62"/>
      <c r="H49" s="71"/>
    </row>
    <row r="50" spans="1:8" s="26" customFormat="1" ht="36" customHeight="1">
      <c r="A50" s="56" t="s">
        <v>162</v>
      </c>
      <c r="B50" s="67" t="s">
        <v>127</v>
      </c>
      <c r="C50" s="57" t="s">
        <v>281</v>
      </c>
      <c r="D50" s="147"/>
      <c r="E50" s="58" t="s">
        <v>51</v>
      </c>
      <c r="F50" s="148">
        <v>15</v>
      </c>
      <c r="G50" s="59"/>
      <c r="H50" s="60">
        <f>ROUND(G50*F50,2)</f>
        <v>0</v>
      </c>
    </row>
    <row r="51" spans="1:8" s="26" customFormat="1" ht="36" customHeight="1">
      <c r="A51" s="56" t="s">
        <v>282</v>
      </c>
      <c r="B51" s="67" t="s">
        <v>128</v>
      </c>
      <c r="C51" s="57" t="s">
        <v>283</v>
      </c>
      <c r="D51" s="147"/>
      <c r="E51" s="58" t="s">
        <v>51</v>
      </c>
      <c r="F51" s="148">
        <v>55</v>
      </c>
      <c r="G51" s="59"/>
      <c r="H51" s="60">
        <f>ROUND(G51*F51,2)</f>
        <v>0</v>
      </c>
    </row>
    <row r="52" spans="1:8" s="26" customFormat="1" ht="36" customHeight="1">
      <c r="A52" s="56" t="s">
        <v>284</v>
      </c>
      <c r="B52" s="132" t="s">
        <v>166</v>
      </c>
      <c r="C52" s="57" t="s">
        <v>285</v>
      </c>
      <c r="D52" s="147" t="s">
        <v>155</v>
      </c>
      <c r="E52" s="58"/>
      <c r="F52" s="83"/>
      <c r="G52" s="62"/>
      <c r="H52" s="71"/>
    </row>
    <row r="53" spans="1:8" s="26" customFormat="1" ht="36" customHeight="1">
      <c r="A53" s="56" t="s">
        <v>286</v>
      </c>
      <c r="B53" s="133" t="s">
        <v>34</v>
      </c>
      <c r="C53" s="57" t="s">
        <v>219</v>
      </c>
      <c r="D53" s="147"/>
      <c r="E53" s="58"/>
      <c r="F53" s="83"/>
      <c r="G53" s="62"/>
      <c r="H53" s="71"/>
    </row>
    <row r="54" spans="1:8" s="26" customFormat="1" ht="36" customHeight="1">
      <c r="A54" s="56" t="s">
        <v>287</v>
      </c>
      <c r="B54" s="67" t="s">
        <v>127</v>
      </c>
      <c r="C54" s="57" t="s">
        <v>288</v>
      </c>
      <c r="D54" s="147"/>
      <c r="E54" s="58" t="s">
        <v>76</v>
      </c>
      <c r="F54" s="152">
        <v>4</v>
      </c>
      <c r="G54" s="59"/>
      <c r="H54" s="60">
        <f>ROUND(G54*F54,2)</f>
        <v>0</v>
      </c>
    </row>
    <row r="55" spans="1:8" s="26" customFormat="1" ht="36" customHeight="1">
      <c r="A55" s="56" t="s">
        <v>289</v>
      </c>
      <c r="B55" s="132" t="s">
        <v>169</v>
      </c>
      <c r="C55" s="57" t="s">
        <v>290</v>
      </c>
      <c r="D55" s="147" t="s">
        <v>382</v>
      </c>
      <c r="E55" s="58"/>
      <c r="F55" s="83"/>
      <c r="G55" s="62"/>
      <c r="H55" s="71"/>
    </row>
    <row r="56" spans="1:8" s="26" customFormat="1" ht="36" customHeight="1">
      <c r="A56" s="56" t="s">
        <v>291</v>
      </c>
      <c r="B56" s="133" t="s">
        <v>34</v>
      </c>
      <c r="C56" s="57" t="s">
        <v>292</v>
      </c>
      <c r="D56" s="147"/>
      <c r="E56" s="58"/>
      <c r="F56" s="83"/>
      <c r="G56" s="62"/>
      <c r="H56" s="71"/>
    </row>
    <row r="57" spans="1:8" s="26" customFormat="1" ht="36" customHeight="1">
      <c r="A57" s="56" t="s">
        <v>293</v>
      </c>
      <c r="B57" s="67" t="s">
        <v>127</v>
      </c>
      <c r="C57" s="57" t="s">
        <v>294</v>
      </c>
      <c r="D57" s="147"/>
      <c r="E57" s="58" t="s">
        <v>40</v>
      </c>
      <c r="F57" s="148">
        <v>1</v>
      </c>
      <c r="G57" s="59"/>
      <c r="H57" s="60">
        <f>ROUND(G57*F57,2)</f>
        <v>0</v>
      </c>
    </row>
    <row r="58" spans="1:8" s="26" customFormat="1" ht="36" customHeight="1">
      <c r="A58" s="56" t="s">
        <v>295</v>
      </c>
      <c r="B58" s="132" t="s">
        <v>170</v>
      </c>
      <c r="C58" s="57" t="s">
        <v>296</v>
      </c>
      <c r="D58" s="147" t="s">
        <v>382</v>
      </c>
      <c r="E58" s="58"/>
      <c r="F58" s="83"/>
      <c r="G58" s="62"/>
      <c r="H58" s="71"/>
    </row>
    <row r="59" spans="1:8" s="26" customFormat="1" ht="36" customHeight="1">
      <c r="A59" s="56" t="s">
        <v>297</v>
      </c>
      <c r="B59" s="133" t="s">
        <v>34</v>
      </c>
      <c r="C59" s="57" t="s">
        <v>292</v>
      </c>
      <c r="D59" s="147"/>
      <c r="E59" s="58"/>
      <c r="F59" s="83"/>
      <c r="G59" s="62"/>
      <c r="H59" s="71"/>
    </row>
    <row r="60" spans="1:8" s="26" customFormat="1" ht="36" customHeight="1">
      <c r="A60" s="56" t="s">
        <v>298</v>
      </c>
      <c r="B60" s="67" t="s">
        <v>127</v>
      </c>
      <c r="C60" s="57" t="s">
        <v>294</v>
      </c>
      <c r="D60" s="147"/>
      <c r="E60" s="58" t="s">
        <v>51</v>
      </c>
      <c r="F60" s="148">
        <v>1</v>
      </c>
      <c r="G60" s="59"/>
      <c r="H60" s="60">
        <f>ROUND(G60*F60,2)</f>
        <v>0</v>
      </c>
    </row>
    <row r="61" spans="1:8" s="26" customFormat="1" ht="36" customHeight="1">
      <c r="A61" s="72" t="s">
        <v>299</v>
      </c>
      <c r="B61" s="53" t="s">
        <v>172</v>
      </c>
      <c r="C61" s="73" t="s">
        <v>300</v>
      </c>
      <c r="D61" s="94" t="s">
        <v>301</v>
      </c>
      <c r="E61" s="50"/>
      <c r="F61" s="52"/>
      <c r="G61" s="54"/>
      <c r="H61" s="74"/>
    </row>
    <row r="62" spans="1:8" s="26" customFormat="1" ht="36" customHeight="1">
      <c r="A62" s="72" t="s">
        <v>302</v>
      </c>
      <c r="B62" s="47" t="s">
        <v>34</v>
      </c>
      <c r="C62" s="48" t="s">
        <v>303</v>
      </c>
      <c r="D62" s="49"/>
      <c r="E62" s="50" t="s">
        <v>51</v>
      </c>
      <c r="F62" s="153">
        <v>100</v>
      </c>
      <c r="G62" s="51"/>
      <c r="H62" s="60">
        <f>ROUND(G62*F62,2)</f>
        <v>0</v>
      </c>
    </row>
    <row r="63" spans="1:8" s="26" customFormat="1" ht="36" customHeight="1">
      <c r="A63" s="56"/>
      <c r="B63" s="132" t="s">
        <v>175</v>
      </c>
      <c r="C63" s="57" t="s">
        <v>304</v>
      </c>
      <c r="D63" s="147" t="s">
        <v>383</v>
      </c>
      <c r="E63" s="58"/>
      <c r="F63" s="83"/>
      <c r="G63" s="62"/>
      <c r="H63" s="71"/>
    </row>
    <row r="64" spans="1:8" s="26" customFormat="1" ht="36" customHeight="1">
      <c r="A64" s="56"/>
      <c r="B64" s="133" t="s">
        <v>34</v>
      </c>
      <c r="C64" s="57" t="s">
        <v>305</v>
      </c>
      <c r="D64" s="147"/>
      <c r="E64" s="58"/>
      <c r="F64" s="83"/>
      <c r="G64" s="62"/>
      <c r="H64" s="71"/>
    </row>
    <row r="65" spans="1:8" s="26" customFormat="1" ht="36" customHeight="1">
      <c r="A65" s="56"/>
      <c r="B65" s="67" t="s">
        <v>127</v>
      </c>
      <c r="C65" s="57" t="s">
        <v>294</v>
      </c>
      <c r="D65" s="147"/>
      <c r="E65" s="58" t="s">
        <v>40</v>
      </c>
      <c r="F65" s="148">
        <v>1</v>
      </c>
      <c r="G65" s="59"/>
      <c r="H65" s="60">
        <f>ROUND(G65*F65,2)</f>
        <v>0</v>
      </c>
    </row>
    <row r="66" spans="1:8" s="26" customFormat="1" ht="36" customHeight="1">
      <c r="A66" s="56"/>
      <c r="B66" s="132" t="s">
        <v>177</v>
      </c>
      <c r="C66" s="57" t="s">
        <v>306</v>
      </c>
      <c r="D66" s="147" t="s">
        <v>383</v>
      </c>
      <c r="E66" s="58"/>
      <c r="F66" s="83"/>
      <c r="G66" s="62"/>
      <c r="H66" s="71"/>
    </row>
    <row r="67" spans="1:8" s="26" customFormat="1" ht="36" customHeight="1">
      <c r="A67" s="56"/>
      <c r="B67" s="133" t="s">
        <v>34</v>
      </c>
      <c r="C67" s="57" t="s">
        <v>305</v>
      </c>
      <c r="D67" s="147"/>
      <c r="E67" s="58"/>
      <c r="F67" s="83"/>
      <c r="G67" s="62"/>
      <c r="H67" s="71"/>
    </row>
    <row r="68" spans="1:8" s="26" customFormat="1" ht="36" customHeight="1">
      <c r="A68" s="56"/>
      <c r="B68" s="67" t="s">
        <v>127</v>
      </c>
      <c r="C68" s="57" t="s">
        <v>294</v>
      </c>
      <c r="D68" s="147"/>
      <c r="E68" s="58" t="s">
        <v>51</v>
      </c>
      <c r="F68" s="148">
        <v>3</v>
      </c>
      <c r="G68" s="59"/>
      <c r="H68" s="60">
        <f>ROUND(G68*F68,2)</f>
        <v>0</v>
      </c>
    </row>
    <row r="69" spans="1:8" s="26" customFormat="1" ht="36" customHeight="1">
      <c r="A69" s="56"/>
      <c r="B69" s="132" t="s">
        <v>179</v>
      </c>
      <c r="C69" s="57" t="s">
        <v>307</v>
      </c>
      <c r="D69" s="147" t="s">
        <v>383</v>
      </c>
      <c r="E69" s="58"/>
      <c r="F69" s="83"/>
      <c r="G69" s="62"/>
      <c r="H69" s="71"/>
    </row>
    <row r="70" spans="1:8" s="26" customFormat="1" ht="36" customHeight="1">
      <c r="A70" s="56"/>
      <c r="B70" s="133" t="s">
        <v>34</v>
      </c>
      <c r="C70" s="57" t="s">
        <v>308</v>
      </c>
      <c r="D70" s="147"/>
      <c r="E70" s="58"/>
      <c r="F70" s="83"/>
      <c r="G70" s="62"/>
      <c r="H70" s="71"/>
    </row>
    <row r="71" spans="1:8" s="26" customFormat="1" ht="36" customHeight="1">
      <c r="A71" s="56"/>
      <c r="B71" s="67" t="s">
        <v>127</v>
      </c>
      <c r="C71" s="57" t="s">
        <v>309</v>
      </c>
      <c r="D71" s="147"/>
      <c r="E71" s="58" t="s">
        <v>40</v>
      </c>
      <c r="F71" s="148">
        <v>4</v>
      </c>
      <c r="G71" s="59"/>
      <c r="H71" s="60">
        <f>ROUND(G71*F71,2)</f>
        <v>0</v>
      </c>
    </row>
    <row r="72" spans="1:8" s="26" customFormat="1" ht="36" customHeight="1">
      <c r="A72" s="75"/>
      <c r="B72" s="132" t="s">
        <v>181</v>
      </c>
      <c r="C72" s="57" t="s">
        <v>310</v>
      </c>
      <c r="D72" s="147" t="s">
        <v>383</v>
      </c>
      <c r="E72" s="58"/>
      <c r="F72" s="76"/>
      <c r="G72" s="62"/>
      <c r="H72" s="71"/>
    </row>
    <row r="73" spans="1:8" s="26" customFormat="1" ht="36" customHeight="1">
      <c r="A73" s="75"/>
      <c r="B73" s="133" t="s">
        <v>34</v>
      </c>
      <c r="C73" s="57" t="s">
        <v>311</v>
      </c>
      <c r="D73" s="147"/>
      <c r="E73" s="58"/>
      <c r="F73" s="76"/>
      <c r="G73" s="62"/>
      <c r="H73" s="71"/>
    </row>
    <row r="74" spans="1:8" s="26" customFormat="1" ht="36" customHeight="1">
      <c r="A74" s="75"/>
      <c r="B74" s="67" t="s">
        <v>127</v>
      </c>
      <c r="C74" s="57" t="s">
        <v>312</v>
      </c>
      <c r="D74" s="147"/>
      <c r="E74" s="58" t="s">
        <v>40</v>
      </c>
      <c r="F74" s="148">
        <v>2</v>
      </c>
      <c r="G74" s="59"/>
      <c r="H74" s="60">
        <f>ROUND(G74*F74,2)</f>
        <v>0</v>
      </c>
    </row>
    <row r="75" spans="1:8" s="26" customFormat="1" ht="36" customHeight="1">
      <c r="A75" s="56" t="s">
        <v>90</v>
      </c>
      <c r="B75" s="132" t="s">
        <v>182</v>
      </c>
      <c r="C75" s="77" t="s">
        <v>164</v>
      </c>
      <c r="D75" s="147" t="s">
        <v>155</v>
      </c>
      <c r="E75" s="58"/>
      <c r="F75" s="83"/>
      <c r="G75" s="62"/>
      <c r="H75" s="71"/>
    </row>
    <row r="76" spans="1:8" s="26" customFormat="1" ht="36" customHeight="1">
      <c r="A76" s="56" t="s">
        <v>92</v>
      </c>
      <c r="B76" s="133" t="s">
        <v>34</v>
      </c>
      <c r="C76" s="57" t="s">
        <v>93</v>
      </c>
      <c r="D76" s="147"/>
      <c r="E76" s="58" t="s">
        <v>40</v>
      </c>
      <c r="F76" s="148">
        <v>8</v>
      </c>
      <c r="G76" s="59"/>
      <c r="H76" s="60">
        <f>ROUND(G76*F76,2)</f>
        <v>0</v>
      </c>
    </row>
    <row r="77" spans="1:8" s="26" customFormat="1" ht="36" customHeight="1">
      <c r="A77" s="56" t="s">
        <v>94</v>
      </c>
      <c r="B77" s="133" t="s">
        <v>41</v>
      </c>
      <c r="C77" s="57" t="s">
        <v>95</v>
      </c>
      <c r="D77" s="147"/>
      <c r="E77" s="58" t="s">
        <v>40</v>
      </c>
      <c r="F77" s="148">
        <v>8</v>
      </c>
      <c r="G77" s="59"/>
      <c r="H77" s="60">
        <f>ROUND(G77*F77,2)</f>
        <v>0</v>
      </c>
    </row>
    <row r="78" spans="1:8" s="26" customFormat="1" ht="36" customHeight="1">
      <c r="A78" s="56" t="s">
        <v>165</v>
      </c>
      <c r="B78" s="132" t="s">
        <v>183</v>
      </c>
      <c r="C78" s="77" t="s">
        <v>167</v>
      </c>
      <c r="D78" s="147" t="s">
        <v>155</v>
      </c>
      <c r="E78" s="58"/>
      <c r="F78" s="83"/>
      <c r="G78" s="62"/>
      <c r="H78" s="71"/>
    </row>
    <row r="79" spans="1:8" s="26" customFormat="1" ht="36" customHeight="1">
      <c r="A79" s="56" t="s">
        <v>168</v>
      </c>
      <c r="B79" s="133" t="s">
        <v>34</v>
      </c>
      <c r="C79" s="77" t="s">
        <v>313</v>
      </c>
      <c r="D79" s="147"/>
      <c r="E79" s="58"/>
      <c r="F79" s="83"/>
      <c r="G79" s="62"/>
      <c r="H79" s="71"/>
    </row>
    <row r="80" spans="1:8" s="26" customFormat="1" ht="36" customHeight="1">
      <c r="A80" s="56" t="s">
        <v>247</v>
      </c>
      <c r="B80" s="67" t="s">
        <v>127</v>
      </c>
      <c r="C80" s="57" t="s">
        <v>314</v>
      </c>
      <c r="D80" s="147"/>
      <c r="E80" s="58" t="s">
        <v>40</v>
      </c>
      <c r="F80" s="148">
        <v>2</v>
      </c>
      <c r="G80" s="59"/>
      <c r="H80" s="60">
        <f aca="true" t="shared" si="1" ref="H80:H86">ROUND(G80*F80,2)</f>
        <v>0</v>
      </c>
    </row>
    <row r="81" spans="1:8" s="26" customFormat="1" ht="36" customHeight="1">
      <c r="A81" s="56" t="s">
        <v>315</v>
      </c>
      <c r="B81" s="67" t="s">
        <v>128</v>
      </c>
      <c r="C81" s="57" t="s">
        <v>316</v>
      </c>
      <c r="D81" s="147"/>
      <c r="E81" s="58" t="s">
        <v>40</v>
      </c>
      <c r="F81" s="148">
        <v>6</v>
      </c>
      <c r="G81" s="59"/>
      <c r="H81" s="60">
        <f t="shared" si="1"/>
        <v>0</v>
      </c>
    </row>
    <row r="82" spans="1:8" s="26" customFormat="1" ht="36" customHeight="1">
      <c r="A82" s="78"/>
      <c r="B82" s="67" t="s">
        <v>129</v>
      </c>
      <c r="C82" s="57" t="s">
        <v>317</v>
      </c>
      <c r="D82" s="147"/>
      <c r="E82" s="58" t="s">
        <v>40</v>
      </c>
      <c r="F82" s="148">
        <v>4</v>
      </c>
      <c r="G82" s="59"/>
      <c r="H82" s="60">
        <f t="shared" si="1"/>
        <v>0</v>
      </c>
    </row>
    <row r="83" spans="1:8" s="26" customFormat="1" ht="36" customHeight="1">
      <c r="A83" s="56" t="s">
        <v>318</v>
      </c>
      <c r="B83" s="132" t="s">
        <v>184</v>
      </c>
      <c r="C83" s="57" t="s">
        <v>319</v>
      </c>
      <c r="D83" s="147" t="s">
        <v>155</v>
      </c>
      <c r="E83" s="58" t="s">
        <v>40</v>
      </c>
      <c r="F83" s="148">
        <v>12</v>
      </c>
      <c r="G83" s="59"/>
      <c r="H83" s="60">
        <f t="shared" si="1"/>
        <v>0</v>
      </c>
    </row>
    <row r="84" spans="1:8" s="26" customFormat="1" ht="36" customHeight="1">
      <c r="A84" s="56" t="s">
        <v>320</v>
      </c>
      <c r="B84" s="132" t="s">
        <v>349</v>
      </c>
      <c r="C84" s="57" t="s">
        <v>321</v>
      </c>
      <c r="D84" s="147" t="s">
        <v>155</v>
      </c>
      <c r="E84" s="58" t="s">
        <v>40</v>
      </c>
      <c r="F84" s="148">
        <v>9</v>
      </c>
      <c r="G84" s="59"/>
      <c r="H84" s="60">
        <f t="shared" si="1"/>
        <v>0</v>
      </c>
    </row>
    <row r="85" spans="1:8" s="26" customFormat="1" ht="36" customHeight="1">
      <c r="A85" s="56"/>
      <c r="B85" s="132" t="s">
        <v>350</v>
      </c>
      <c r="C85" s="57" t="s">
        <v>322</v>
      </c>
      <c r="D85" s="147" t="s">
        <v>370</v>
      </c>
      <c r="E85" s="58" t="s">
        <v>51</v>
      </c>
      <c r="F85" s="148">
        <v>15</v>
      </c>
      <c r="G85" s="59"/>
      <c r="H85" s="60">
        <f t="shared" si="1"/>
        <v>0</v>
      </c>
    </row>
    <row r="86" spans="1:8" s="26" customFormat="1" ht="36" customHeight="1">
      <c r="A86" s="56" t="s">
        <v>171</v>
      </c>
      <c r="B86" s="132" t="s">
        <v>351</v>
      </c>
      <c r="C86" s="57" t="s">
        <v>173</v>
      </c>
      <c r="D86" s="147" t="s">
        <v>174</v>
      </c>
      <c r="E86" s="58" t="s">
        <v>51</v>
      </c>
      <c r="F86" s="148">
        <v>144</v>
      </c>
      <c r="G86" s="59"/>
      <c r="H86" s="60">
        <f t="shared" si="1"/>
        <v>0</v>
      </c>
    </row>
    <row r="87" spans="1:8" s="26" customFormat="1" ht="36" customHeight="1">
      <c r="A87" s="79"/>
      <c r="B87" s="132" t="s">
        <v>352</v>
      </c>
      <c r="C87" s="77" t="s">
        <v>324</v>
      </c>
      <c r="D87" s="147" t="s">
        <v>155</v>
      </c>
      <c r="E87" s="58"/>
      <c r="F87" s="76"/>
      <c r="G87" s="62"/>
      <c r="H87" s="71"/>
    </row>
    <row r="88" spans="1:8" s="26" customFormat="1" ht="36" customHeight="1">
      <c r="A88" s="79"/>
      <c r="B88" s="133" t="s">
        <v>34</v>
      </c>
      <c r="C88" s="77" t="s">
        <v>325</v>
      </c>
      <c r="D88" s="147"/>
      <c r="E88" s="58" t="s">
        <v>40</v>
      </c>
      <c r="F88" s="148">
        <v>12</v>
      </c>
      <c r="G88" s="59"/>
      <c r="H88" s="60">
        <f>ROUND(G88*F88,2)</f>
        <v>0</v>
      </c>
    </row>
    <row r="89" spans="1:8" s="26" customFormat="1" ht="36" customHeight="1">
      <c r="A89" s="136" t="s">
        <v>371</v>
      </c>
      <c r="B89" s="53" t="s">
        <v>353</v>
      </c>
      <c r="C89" s="137" t="s">
        <v>372</v>
      </c>
      <c r="D89" s="138" t="s">
        <v>375</v>
      </c>
      <c r="E89" s="50"/>
      <c r="F89" s="139"/>
      <c r="G89" s="140"/>
      <c r="H89" s="140"/>
    </row>
    <row r="90" spans="1:8" s="26" customFormat="1" ht="36" customHeight="1">
      <c r="A90" s="136" t="s">
        <v>373</v>
      </c>
      <c r="B90" s="47" t="s">
        <v>34</v>
      </c>
      <c r="C90" s="141" t="s">
        <v>374</v>
      </c>
      <c r="D90" s="138"/>
      <c r="E90" s="50" t="s">
        <v>33</v>
      </c>
      <c r="F90" s="153">
        <v>150</v>
      </c>
      <c r="G90" s="51"/>
      <c r="H90" s="140">
        <f>ROUND(G90*F90,2)</f>
        <v>0</v>
      </c>
    </row>
    <row r="91" spans="1:8" s="26" customFormat="1" ht="36" customHeight="1">
      <c r="A91" s="101"/>
      <c r="B91" s="95"/>
      <c r="C91" s="88" t="s">
        <v>24</v>
      </c>
      <c r="D91" s="82"/>
      <c r="E91" s="93"/>
      <c r="F91" s="151"/>
      <c r="G91" s="87"/>
      <c r="H91" s="87"/>
    </row>
    <row r="92" spans="1:8" s="26" customFormat="1" ht="36" customHeight="1">
      <c r="A92" s="56" t="s">
        <v>60</v>
      </c>
      <c r="B92" s="132" t="s">
        <v>354</v>
      </c>
      <c r="C92" s="57" t="s">
        <v>96</v>
      </c>
      <c r="D92" s="147" t="s">
        <v>176</v>
      </c>
      <c r="E92" s="58" t="s">
        <v>40</v>
      </c>
      <c r="F92" s="148">
        <v>12</v>
      </c>
      <c r="G92" s="59"/>
      <c r="H92" s="60">
        <f>ROUND(G92*F92,2)</f>
        <v>0</v>
      </c>
    </row>
    <row r="93" spans="1:8" s="26" customFormat="1" ht="36" customHeight="1">
      <c r="A93" s="56" t="s">
        <v>75</v>
      </c>
      <c r="B93" s="132" t="s">
        <v>323</v>
      </c>
      <c r="C93" s="57" t="s">
        <v>97</v>
      </c>
      <c r="D93" s="147" t="s">
        <v>155</v>
      </c>
      <c r="E93" s="58"/>
      <c r="F93" s="83"/>
      <c r="G93" s="134"/>
      <c r="H93" s="71"/>
    </row>
    <row r="94" spans="1:8" s="26" customFormat="1" ht="36" customHeight="1">
      <c r="A94" s="56" t="s">
        <v>98</v>
      </c>
      <c r="B94" s="133" t="s">
        <v>34</v>
      </c>
      <c r="C94" s="57" t="s">
        <v>178</v>
      </c>
      <c r="D94" s="147"/>
      <c r="E94" s="58" t="s">
        <v>76</v>
      </c>
      <c r="F94" s="152">
        <v>1</v>
      </c>
      <c r="G94" s="59"/>
      <c r="H94" s="60">
        <f>ROUND(G94*F94,2)</f>
        <v>0</v>
      </c>
    </row>
    <row r="95" spans="1:8" s="26" customFormat="1" ht="36" customHeight="1">
      <c r="A95" s="56" t="s">
        <v>61</v>
      </c>
      <c r="B95" s="132" t="s">
        <v>355</v>
      </c>
      <c r="C95" s="57" t="s">
        <v>99</v>
      </c>
      <c r="D95" s="147" t="s">
        <v>176</v>
      </c>
      <c r="E95" s="58"/>
      <c r="F95" s="83"/>
      <c r="G95" s="62"/>
      <c r="H95" s="71"/>
    </row>
    <row r="96" spans="1:8" s="26" customFormat="1" ht="36" customHeight="1">
      <c r="A96" s="56" t="s">
        <v>62</v>
      </c>
      <c r="B96" s="133" t="s">
        <v>34</v>
      </c>
      <c r="C96" s="57" t="s">
        <v>180</v>
      </c>
      <c r="D96" s="147"/>
      <c r="E96" s="58" t="s">
        <v>40</v>
      </c>
      <c r="F96" s="148">
        <v>8</v>
      </c>
      <c r="G96" s="59"/>
      <c r="H96" s="60">
        <f aca="true" t="shared" si="2" ref="H96:H101">ROUND(G96*F96,2)</f>
        <v>0</v>
      </c>
    </row>
    <row r="97" spans="1:8" s="26" customFormat="1" ht="36" customHeight="1">
      <c r="A97" s="56" t="s">
        <v>77</v>
      </c>
      <c r="B97" s="132" t="s">
        <v>356</v>
      </c>
      <c r="C97" s="57" t="s">
        <v>100</v>
      </c>
      <c r="D97" s="147" t="s">
        <v>176</v>
      </c>
      <c r="E97" s="58" t="s">
        <v>40</v>
      </c>
      <c r="F97" s="148">
        <v>7</v>
      </c>
      <c r="G97" s="59"/>
      <c r="H97" s="60">
        <f t="shared" si="2"/>
        <v>0</v>
      </c>
    </row>
    <row r="98" spans="1:8" s="26" customFormat="1" ht="36" customHeight="1">
      <c r="A98" s="56" t="s">
        <v>78</v>
      </c>
      <c r="B98" s="132" t="s">
        <v>357</v>
      </c>
      <c r="C98" s="57" t="s">
        <v>101</v>
      </c>
      <c r="D98" s="147" t="s">
        <v>176</v>
      </c>
      <c r="E98" s="58" t="s">
        <v>40</v>
      </c>
      <c r="F98" s="148">
        <v>2</v>
      </c>
      <c r="G98" s="59"/>
      <c r="H98" s="60">
        <f t="shared" si="2"/>
        <v>0</v>
      </c>
    </row>
    <row r="99" spans="1:8" s="26" customFormat="1" ht="36" customHeight="1">
      <c r="A99" s="56" t="s">
        <v>79</v>
      </c>
      <c r="B99" s="132" t="s">
        <v>358</v>
      </c>
      <c r="C99" s="57" t="s">
        <v>102</v>
      </c>
      <c r="D99" s="147" t="s">
        <v>176</v>
      </c>
      <c r="E99" s="58" t="s">
        <v>40</v>
      </c>
      <c r="F99" s="148">
        <v>2</v>
      </c>
      <c r="G99" s="59"/>
      <c r="H99" s="60">
        <f t="shared" si="2"/>
        <v>0</v>
      </c>
    </row>
    <row r="100" spans="1:8" s="26" customFormat="1" ht="36" customHeight="1">
      <c r="A100" s="79"/>
      <c r="B100" s="132" t="s">
        <v>359</v>
      </c>
      <c r="C100" s="57" t="s">
        <v>326</v>
      </c>
      <c r="D100" s="147" t="s">
        <v>155</v>
      </c>
      <c r="E100" s="58" t="s">
        <v>76</v>
      </c>
      <c r="F100" s="148">
        <v>2</v>
      </c>
      <c r="G100" s="59"/>
      <c r="H100" s="60">
        <f t="shared" si="2"/>
        <v>0</v>
      </c>
    </row>
    <row r="101" spans="1:8" s="26" customFormat="1" ht="36" customHeight="1">
      <c r="A101" s="79"/>
      <c r="B101" s="132" t="s">
        <v>360</v>
      </c>
      <c r="C101" s="57" t="s">
        <v>327</v>
      </c>
      <c r="D101" s="147" t="s">
        <v>155</v>
      </c>
      <c r="E101" s="58" t="s">
        <v>40</v>
      </c>
      <c r="F101" s="148">
        <v>5</v>
      </c>
      <c r="G101" s="59"/>
      <c r="H101" s="60">
        <f t="shared" si="2"/>
        <v>0</v>
      </c>
    </row>
    <row r="102" spans="1:8" s="26" customFormat="1" ht="36" customHeight="1">
      <c r="A102" s="9"/>
      <c r="B102" s="85"/>
      <c r="C102" s="88" t="s">
        <v>25</v>
      </c>
      <c r="D102" s="82"/>
      <c r="E102" s="89"/>
      <c r="F102" s="150"/>
      <c r="G102" s="87"/>
      <c r="H102" s="87"/>
    </row>
    <row r="103" spans="1:8" ht="36" customHeight="1">
      <c r="A103" s="63" t="s">
        <v>63</v>
      </c>
      <c r="B103" s="132" t="s">
        <v>380</v>
      </c>
      <c r="C103" s="57" t="s">
        <v>64</v>
      </c>
      <c r="D103" s="147" t="s">
        <v>185</v>
      </c>
      <c r="E103" s="58"/>
      <c r="F103" s="81"/>
      <c r="G103" s="62"/>
      <c r="H103" s="60"/>
    </row>
    <row r="104" spans="1:8" ht="36" customHeight="1">
      <c r="A104" s="63" t="s">
        <v>186</v>
      </c>
      <c r="B104" s="133" t="s">
        <v>34</v>
      </c>
      <c r="C104" s="57" t="s">
        <v>187</v>
      </c>
      <c r="D104" s="147"/>
      <c r="E104" s="58" t="s">
        <v>33</v>
      </c>
      <c r="F104" s="148">
        <v>70</v>
      </c>
      <c r="G104" s="59"/>
      <c r="H104" s="60">
        <f>ROUND(G104*F104,2)</f>
        <v>0</v>
      </c>
    </row>
    <row r="105" spans="1:8" ht="36" customHeight="1">
      <c r="A105" s="63" t="s">
        <v>65</v>
      </c>
      <c r="B105" s="133" t="s">
        <v>41</v>
      </c>
      <c r="C105" s="57" t="s">
        <v>188</v>
      </c>
      <c r="D105" s="147"/>
      <c r="E105" s="58" t="s">
        <v>33</v>
      </c>
      <c r="F105" s="148">
        <v>5400</v>
      </c>
      <c r="G105" s="59"/>
      <c r="H105" s="60">
        <f>ROUND(G105*F105,2)</f>
        <v>0</v>
      </c>
    </row>
    <row r="106" spans="1:8" ht="48" customHeight="1" thickBot="1">
      <c r="A106" s="10"/>
      <c r="B106" s="96" t="s">
        <v>12</v>
      </c>
      <c r="C106" s="154" t="str">
        <f>C7</f>
        <v>SAULTEAUX CRESCENT (WEST LEG) - MURRAY PARK RD TO MORAY ST - CONCRETE RECONSTRUCTION</v>
      </c>
      <c r="D106" s="155"/>
      <c r="E106" s="155"/>
      <c r="F106" s="156"/>
      <c r="G106" s="97" t="s">
        <v>17</v>
      </c>
      <c r="H106" s="97">
        <f>SUM(H7:H105)</f>
        <v>0</v>
      </c>
    </row>
    <row r="107" spans="1:8" s="26" customFormat="1" ht="48" customHeight="1" thickTop="1">
      <c r="A107" s="24"/>
      <c r="B107" s="98" t="s">
        <v>13</v>
      </c>
      <c r="C107" s="170" t="s">
        <v>376</v>
      </c>
      <c r="D107" s="171"/>
      <c r="E107" s="171"/>
      <c r="F107" s="172"/>
      <c r="G107" s="99"/>
      <c r="H107" s="100"/>
    </row>
    <row r="108" spans="1:8" ht="36" customHeight="1">
      <c r="A108" s="9"/>
      <c r="B108" s="85"/>
      <c r="C108" s="86" t="s">
        <v>19</v>
      </c>
      <c r="D108" s="82"/>
      <c r="E108" s="84" t="s">
        <v>2</v>
      </c>
      <c r="F108" s="84" t="s">
        <v>2</v>
      </c>
      <c r="G108" s="101" t="s">
        <v>2</v>
      </c>
      <c r="H108" s="87"/>
    </row>
    <row r="109" spans="1:8" ht="36" customHeight="1">
      <c r="A109" s="56" t="s">
        <v>103</v>
      </c>
      <c r="B109" s="132" t="s">
        <v>66</v>
      </c>
      <c r="C109" s="57" t="s">
        <v>104</v>
      </c>
      <c r="D109" s="49" t="s">
        <v>258</v>
      </c>
      <c r="E109" s="58" t="s">
        <v>31</v>
      </c>
      <c r="F109" s="148">
        <v>150</v>
      </c>
      <c r="G109" s="59"/>
      <c r="H109" s="60">
        <f>ROUND(G109*F109,2)</f>
        <v>0</v>
      </c>
    </row>
    <row r="110" spans="1:8" ht="36" customHeight="1">
      <c r="A110" s="61" t="s">
        <v>105</v>
      </c>
      <c r="B110" s="132" t="s">
        <v>67</v>
      </c>
      <c r="C110" s="57" t="s">
        <v>106</v>
      </c>
      <c r="D110" s="49" t="s">
        <v>258</v>
      </c>
      <c r="E110" s="58" t="s">
        <v>33</v>
      </c>
      <c r="F110" s="148">
        <v>910</v>
      </c>
      <c r="G110" s="59"/>
      <c r="H110" s="60">
        <f>ROUND(G110*F110,2)</f>
        <v>0</v>
      </c>
    </row>
    <row r="111" spans="1:8" ht="36" customHeight="1">
      <c r="A111" s="61" t="s">
        <v>36</v>
      </c>
      <c r="B111" s="132" t="s">
        <v>68</v>
      </c>
      <c r="C111" s="57" t="s">
        <v>37</v>
      </c>
      <c r="D111" s="49" t="s">
        <v>258</v>
      </c>
      <c r="E111" s="58" t="s">
        <v>31</v>
      </c>
      <c r="F111" s="148">
        <v>50</v>
      </c>
      <c r="G111" s="59"/>
      <c r="H111" s="60">
        <f>ROUND(G111*F111,2)</f>
        <v>0</v>
      </c>
    </row>
    <row r="112" spans="1:8" ht="36" customHeight="1">
      <c r="A112" s="9"/>
      <c r="B112" s="92"/>
      <c r="C112" s="88" t="s">
        <v>21</v>
      </c>
      <c r="D112" s="82"/>
      <c r="E112" s="84"/>
      <c r="F112" s="151"/>
      <c r="G112" s="101"/>
      <c r="H112" s="87"/>
    </row>
    <row r="113" spans="1:8" ht="36" customHeight="1">
      <c r="A113" s="56" t="s">
        <v>251</v>
      </c>
      <c r="B113" s="132" t="s">
        <v>69</v>
      </c>
      <c r="C113" s="57" t="s">
        <v>252</v>
      </c>
      <c r="D113" s="147" t="s">
        <v>253</v>
      </c>
      <c r="E113" s="58" t="s">
        <v>33</v>
      </c>
      <c r="F113" s="148">
        <v>850</v>
      </c>
      <c r="G113" s="59"/>
      <c r="H113" s="60">
        <f>ROUND(G113*F113,2)</f>
        <v>0</v>
      </c>
    </row>
    <row r="114" spans="1:8" s="26" customFormat="1" ht="48" customHeight="1" thickBot="1">
      <c r="A114" s="27"/>
      <c r="B114" s="96" t="s">
        <v>13</v>
      </c>
      <c r="C114" s="154" t="str">
        <f>C107</f>
        <v>SAULTEAUX CRESCENT (WEST LEG) - MURRAY PARK RD TO MORAY ST - SIDEWALK CONSTRUCTION</v>
      </c>
      <c r="D114" s="155"/>
      <c r="E114" s="155"/>
      <c r="F114" s="156"/>
      <c r="G114" s="102" t="s">
        <v>17</v>
      </c>
      <c r="H114" s="102">
        <f>SUM(H107:H113)</f>
        <v>0</v>
      </c>
    </row>
    <row r="115" spans="1:8" s="26" customFormat="1" ht="48" customHeight="1" thickTop="1">
      <c r="A115" s="24"/>
      <c r="B115" s="98" t="s">
        <v>14</v>
      </c>
      <c r="C115" s="170" t="s">
        <v>377</v>
      </c>
      <c r="D115" s="171"/>
      <c r="E115" s="171"/>
      <c r="F115" s="172"/>
      <c r="G115" s="99"/>
      <c r="H115" s="100"/>
    </row>
    <row r="116" spans="1:8" ht="36" customHeight="1">
      <c r="A116" s="9"/>
      <c r="B116" s="103"/>
      <c r="C116" s="86" t="s">
        <v>19</v>
      </c>
      <c r="D116" s="82"/>
      <c r="E116" s="84" t="s">
        <v>2</v>
      </c>
      <c r="F116" s="84" t="s">
        <v>2</v>
      </c>
      <c r="G116" s="101" t="s">
        <v>2</v>
      </c>
      <c r="H116" s="87"/>
    </row>
    <row r="117" spans="1:8" ht="36" customHeight="1">
      <c r="A117" s="56" t="s">
        <v>103</v>
      </c>
      <c r="B117" s="132" t="s">
        <v>80</v>
      </c>
      <c r="C117" s="57" t="s">
        <v>104</v>
      </c>
      <c r="D117" s="49" t="s">
        <v>258</v>
      </c>
      <c r="E117" s="58" t="s">
        <v>31</v>
      </c>
      <c r="F117" s="148">
        <v>9320</v>
      </c>
      <c r="G117" s="59"/>
      <c r="H117" s="60">
        <f>ROUND(G117*F117,2)</f>
        <v>0</v>
      </c>
    </row>
    <row r="118" spans="1:8" ht="36" customHeight="1">
      <c r="A118" s="61" t="s">
        <v>105</v>
      </c>
      <c r="B118" s="132" t="s">
        <v>83</v>
      </c>
      <c r="C118" s="57" t="s">
        <v>106</v>
      </c>
      <c r="D118" s="49" t="s">
        <v>258</v>
      </c>
      <c r="E118" s="58" t="s">
        <v>33</v>
      </c>
      <c r="F118" s="148">
        <v>14000</v>
      </c>
      <c r="G118" s="59"/>
      <c r="H118" s="60">
        <f>ROUND(G118*F118,2)</f>
        <v>0</v>
      </c>
    </row>
    <row r="119" spans="1:8" ht="36" customHeight="1">
      <c r="A119" s="61" t="s">
        <v>107</v>
      </c>
      <c r="B119" s="132" t="s">
        <v>86</v>
      </c>
      <c r="C119" s="57" t="s">
        <v>109</v>
      </c>
      <c r="D119" s="49" t="s">
        <v>258</v>
      </c>
      <c r="E119" s="58"/>
      <c r="F119" s="81"/>
      <c r="G119" s="62"/>
      <c r="H119" s="60"/>
    </row>
    <row r="120" spans="1:8" ht="36" customHeight="1">
      <c r="A120" s="61" t="s">
        <v>191</v>
      </c>
      <c r="B120" s="133" t="s">
        <v>34</v>
      </c>
      <c r="C120" s="57" t="s">
        <v>192</v>
      </c>
      <c r="D120" s="147" t="s">
        <v>2</v>
      </c>
      <c r="E120" s="58" t="s">
        <v>35</v>
      </c>
      <c r="F120" s="148">
        <v>5100</v>
      </c>
      <c r="G120" s="59"/>
      <c r="H120" s="60">
        <f aca="true" t="shared" si="3" ref="H120:H125">ROUND(G120*F120,2)</f>
        <v>0</v>
      </c>
    </row>
    <row r="121" spans="1:8" ht="36" customHeight="1">
      <c r="A121" s="56" t="s">
        <v>259</v>
      </c>
      <c r="B121" s="133" t="s">
        <v>41</v>
      </c>
      <c r="C121" s="57" t="s">
        <v>110</v>
      </c>
      <c r="D121" s="147" t="s">
        <v>2</v>
      </c>
      <c r="E121" s="58" t="s">
        <v>35</v>
      </c>
      <c r="F121" s="148">
        <v>7500</v>
      </c>
      <c r="G121" s="59"/>
      <c r="H121" s="60">
        <f t="shared" si="3"/>
        <v>0</v>
      </c>
    </row>
    <row r="122" spans="1:8" ht="36" customHeight="1">
      <c r="A122" s="61" t="s">
        <v>36</v>
      </c>
      <c r="B122" s="132" t="s">
        <v>87</v>
      </c>
      <c r="C122" s="57" t="s">
        <v>37</v>
      </c>
      <c r="D122" s="49" t="s">
        <v>258</v>
      </c>
      <c r="E122" s="58" t="s">
        <v>31</v>
      </c>
      <c r="F122" s="148">
        <v>1000</v>
      </c>
      <c r="G122" s="59"/>
      <c r="H122" s="60">
        <f t="shared" si="3"/>
        <v>0</v>
      </c>
    </row>
    <row r="123" spans="1:8" ht="36" customHeight="1">
      <c r="A123" s="56" t="s">
        <v>38</v>
      </c>
      <c r="B123" s="132" t="s">
        <v>193</v>
      </c>
      <c r="C123" s="57" t="s">
        <v>39</v>
      </c>
      <c r="D123" s="49" t="s">
        <v>258</v>
      </c>
      <c r="E123" s="58" t="s">
        <v>33</v>
      </c>
      <c r="F123" s="148">
        <v>8820</v>
      </c>
      <c r="G123" s="59"/>
      <c r="H123" s="60">
        <f t="shared" si="3"/>
        <v>0</v>
      </c>
    </row>
    <row r="124" spans="1:8" ht="36" customHeight="1">
      <c r="A124" s="61" t="s">
        <v>260</v>
      </c>
      <c r="B124" s="132" t="s">
        <v>194</v>
      </c>
      <c r="C124" s="57" t="s">
        <v>261</v>
      </c>
      <c r="D124" s="49" t="s">
        <v>258</v>
      </c>
      <c r="E124" s="58" t="s">
        <v>31</v>
      </c>
      <c r="F124" s="148">
        <v>250</v>
      </c>
      <c r="G124" s="59"/>
      <c r="H124" s="60">
        <f t="shared" si="3"/>
        <v>0</v>
      </c>
    </row>
    <row r="125" spans="1:8" ht="36" customHeight="1">
      <c r="A125" s="61" t="s">
        <v>113</v>
      </c>
      <c r="B125" s="132" t="s">
        <v>195</v>
      </c>
      <c r="C125" s="57" t="s">
        <v>115</v>
      </c>
      <c r="D125" s="147" t="s">
        <v>116</v>
      </c>
      <c r="E125" s="58" t="s">
        <v>33</v>
      </c>
      <c r="F125" s="148">
        <v>9600</v>
      </c>
      <c r="G125" s="59"/>
      <c r="H125" s="60">
        <f t="shared" si="3"/>
        <v>0</v>
      </c>
    </row>
    <row r="126" spans="1:8" ht="36" customHeight="1">
      <c r="A126" s="61" t="s">
        <v>117</v>
      </c>
      <c r="B126" s="132" t="s">
        <v>196</v>
      </c>
      <c r="C126" s="57" t="s">
        <v>119</v>
      </c>
      <c r="D126" s="147" t="s">
        <v>120</v>
      </c>
      <c r="E126" s="58" t="s">
        <v>33</v>
      </c>
      <c r="F126" s="148">
        <v>1500</v>
      </c>
      <c r="G126" s="59"/>
      <c r="H126" s="60">
        <f>ROUND(G126*F126,2)</f>
        <v>0</v>
      </c>
    </row>
    <row r="127" spans="1:8" ht="36" customHeight="1">
      <c r="A127" s="9"/>
      <c r="B127" s="85"/>
      <c r="C127" s="88" t="s">
        <v>20</v>
      </c>
      <c r="D127" s="82"/>
      <c r="E127" s="89"/>
      <c r="F127" s="150"/>
      <c r="G127" s="87"/>
      <c r="H127" s="87"/>
    </row>
    <row r="128" spans="1:8" ht="36" customHeight="1">
      <c r="A128" s="63" t="s">
        <v>70</v>
      </c>
      <c r="B128" s="132" t="s">
        <v>197</v>
      </c>
      <c r="C128" s="57" t="s">
        <v>71</v>
      </c>
      <c r="D128" s="49" t="s">
        <v>258</v>
      </c>
      <c r="E128" s="58"/>
      <c r="F128" s="81"/>
      <c r="G128" s="62"/>
      <c r="H128" s="60"/>
    </row>
    <row r="129" spans="1:8" ht="36" customHeight="1">
      <c r="A129" s="63" t="s">
        <v>72</v>
      </c>
      <c r="B129" s="133" t="s">
        <v>34</v>
      </c>
      <c r="C129" s="57" t="s">
        <v>73</v>
      </c>
      <c r="D129" s="147" t="s">
        <v>2</v>
      </c>
      <c r="E129" s="58" t="s">
        <v>33</v>
      </c>
      <c r="F129" s="148">
        <v>10000</v>
      </c>
      <c r="G129" s="59"/>
      <c r="H129" s="60">
        <f>ROUND(G129*F129,2)</f>
        <v>0</v>
      </c>
    </row>
    <row r="130" spans="1:8" ht="36" customHeight="1">
      <c r="A130" s="63" t="s">
        <v>198</v>
      </c>
      <c r="B130" s="64" t="s">
        <v>199</v>
      </c>
      <c r="C130" s="57" t="s">
        <v>42</v>
      </c>
      <c r="D130" s="147" t="s">
        <v>264</v>
      </c>
      <c r="E130" s="58"/>
      <c r="F130" s="81"/>
      <c r="G130" s="62"/>
      <c r="H130" s="60"/>
    </row>
    <row r="131" spans="1:8" ht="36" customHeight="1">
      <c r="A131" s="63" t="s">
        <v>329</v>
      </c>
      <c r="B131" s="133" t="s">
        <v>34</v>
      </c>
      <c r="C131" s="57" t="s">
        <v>249</v>
      </c>
      <c r="D131" s="147" t="s">
        <v>2</v>
      </c>
      <c r="E131" s="58" t="s">
        <v>33</v>
      </c>
      <c r="F131" s="148">
        <v>5</v>
      </c>
      <c r="G131" s="59"/>
      <c r="H131" s="60">
        <f>ROUND(G131*F131,2)</f>
        <v>0</v>
      </c>
    </row>
    <row r="132" spans="1:8" ht="36" customHeight="1">
      <c r="A132" s="63" t="s">
        <v>43</v>
      </c>
      <c r="B132" s="132" t="s">
        <v>200</v>
      </c>
      <c r="C132" s="57" t="s">
        <v>44</v>
      </c>
      <c r="D132" s="147" t="s">
        <v>264</v>
      </c>
      <c r="E132" s="58"/>
      <c r="F132" s="81"/>
      <c r="G132" s="62"/>
      <c r="H132" s="60"/>
    </row>
    <row r="133" spans="1:8" ht="36" customHeight="1">
      <c r="A133" s="63" t="s">
        <v>45</v>
      </c>
      <c r="B133" s="133" t="s">
        <v>34</v>
      </c>
      <c r="C133" s="57" t="s">
        <v>46</v>
      </c>
      <c r="D133" s="147" t="s">
        <v>2</v>
      </c>
      <c r="E133" s="58" t="s">
        <v>40</v>
      </c>
      <c r="F133" s="148">
        <v>100</v>
      </c>
      <c r="G133" s="59"/>
      <c r="H133" s="60">
        <f>ROUND(G133*F133,2)</f>
        <v>0</v>
      </c>
    </row>
    <row r="134" spans="1:8" ht="36" customHeight="1">
      <c r="A134" s="63" t="s">
        <v>47</v>
      </c>
      <c r="B134" s="132" t="s">
        <v>201</v>
      </c>
      <c r="C134" s="57" t="s">
        <v>48</v>
      </c>
      <c r="D134" s="147" t="s">
        <v>264</v>
      </c>
      <c r="E134" s="58"/>
      <c r="F134" s="81"/>
      <c r="G134" s="62"/>
      <c r="H134" s="60"/>
    </row>
    <row r="135" spans="1:8" ht="36" customHeight="1">
      <c r="A135" s="65" t="s">
        <v>267</v>
      </c>
      <c r="B135" s="90" t="s">
        <v>34</v>
      </c>
      <c r="C135" s="91" t="s">
        <v>268</v>
      </c>
      <c r="D135" s="90" t="s">
        <v>2</v>
      </c>
      <c r="E135" s="90" t="s">
        <v>40</v>
      </c>
      <c r="F135" s="148">
        <v>70</v>
      </c>
      <c r="G135" s="59"/>
      <c r="H135" s="60">
        <f>ROUND(G135*F135,2)</f>
        <v>0</v>
      </c>
    </row>
    <row r="136" spans="1:8" ht="36" customHeight="1">
      <c r="A136" s="63" t="s">
        <v>49</v>
      </c>
      <c r="B136" s="133" t="s">
        <v>41</v>
      </c>
      <c r="C136" s="57" t="s">
        <v>50</v>
      </c>
      <c r="D136" s="147" t="s">
        <v>2</v>
      </c>
      <c r="E136" s="58" t="s">
        <v>40</v>
      </c>
      <c r="F136" s="148">
        <v>550</v>
      </c>
      <c r="G136" s="59"/>
      <c r="H136" s="60">
        <f>ROUND(G136*F136,2)</f>
        <v>0</v>
      </c>
    </row>
    <row r="137" spans="1:8" ht="36" customHeight="1">
      <c r="A137" s="63" t="s">
        <v>202</v>
      </c>
      <c r="B137" s="132" t="s">
        <v>203</v>
      </c>
      <c r="C137" s="57" t="s">
        <v>204</v>
      </c>
      <c r="D137" s="147" t="s">
        <v>125</v>
      </c>
      <c r="E137" s="58"/>
      <c r="F137" s="81"/>
      <c r="G137" s="62"/>
      <c r="H137" s="60"/>
    </row>
    <row r="138" spans="1:8" ht="36" customHeight="1">
      <c r="A138" s="63" t="s">
        <v>205</v>
      </c>
      <c r="B138" s="133" t="s">
        <v>34</v>
      </c>
      <c r="C138" s="57" t="s">
        <v>126</v>
      </c>
      <c r="D138" s="147" t="s">
        <v>2</v>
      </c>
      <c r="E138" s="58" t="s">
        <v>33</v>
      </c>
      <c r="F138" s="148">
        <v>15</v>
      </c>
      <c r="G138" s="59"/>
      <c r="H138" s="60">
        <f>ROUND(G138*F138,2)</f>
        <v>0</v>
      </c>
    </row>
    <row r="139" spans="1:8" ht="36" customHeight="1">
      <c r="A139" s="63" t="s">
        <v>245</v>
      </c>
      <c r="B139" s="132" t="s">
        <v>206</v>
      </c>
      <c r="C139" s="57" t="s">
        <v>246</v>
      </c>
      <c r="D139" s="147" t="s">
        <v>125</v>
      </c>
      <c r="E139" s="58" t="s">
        <v>33</v>
      </c>
      <c r="F139" s="148">
        <v>30</v>
      </c>
      <c r="G139" s="59"/>
      <c r="H139" s="60">
        <f>ROUND(G139*F139,2)</f>
        <v>0</v>
      </c>
    </row>
    <row r="140" spans="1:8" ht="36" customHeight="1">
      <c r="A140" s="63" t="s">
        <v>130</v>
      </c>
      <c r="B140" s="132" t="s">
        <v>207</v>
      </c>
      <c r="C140" s="57" t="s">
        <v>52</v>
      </c>
      <c r="D140" s="147" t="s">
        <v>132</v>
      </c>
      <c r="E140" s="58"/>
      <c r="F140" s="81"/>
      <c r="G140" s="62"/>
      <c r="H140" s="60"/>
    </row>
    <row r="141" spans="1:8" ht="36" customHeight="1">
      <c r="A141" s="63" t="s">
        <v>133</v>
      </c>
      <c r="B141" s="133" t="s">
        <v>34</v>
      </c>
      <c r="C141" s="57" t="s">
        <v>330</v>
      </c>
      <c r="D141" s="147" t="s">
        <v>134</v>
      </c>
      <c r="E141" s="58" t="s">
        <v>51</v>
      </c>
      <c r="F141" s="148">
        <v>25</v>
      </c>
      <c r="G141" s="59"/>
      <c r="H141" s="60">
        <f>ROUND(G141*F141,2)</f>
        <v>0</v>
      </c>
    </row>
    <row r="142" spans="1:8" ht="36" customHeight="1">
      <c r="A142" s="63" t="s">
        <v>331</v>
      </c>
      <c r="B142" s="133" t="s">
        <v>41</v>
      </c>
      <c r="C142" s="57" t="s">
        <v>135</v>
      </c>
      <c r="D142" s="147" t="s">
        <v>136</v>
      </c>
      <c r="E142" s="58" t="s">
        <v>51</v>
      </c>
      <c r="F142" s="148">
        <v>15</v>
      </c>
      <c r="G142" s="59"/>
      <c r="H142" s="60">
        <f>ROUND(G142*F142,2)</f>
        <v>0</v>
      </c>
    </row>
    <row r="143" spans="1:8" ht="36" customHeight="1">
      <c r="A143" s="63" t="s">
        <v>269</v>
      </c>
      <c r="B143" s="132" t="s">
        <v>208</v>
      </c>
      <c r="C143" s="57" t="s">
        <v>270</v>
      </c>
      <c r="D143" s="147" t="s">
        <v>271</v>
      </c>
      <c r="E143" s="66"/>
      <c r="F143" s="81"/>
      <c r="G143" s="62"/>
      <c r="H143" s="60"/>
    </row>
    <row r="144" spans="1:8" ht="36" customHeight="1">
      <c r="A144" s="63" t="s">
        <v>272</v>
      </c>
      <c r="B144" s="133" t="s">
        <v>34</v>
      </c>
      <c r="C144" s="57" t="s">
        <v>74</v>
      </c>
      <c r="D144" s="147"/>
      <c r="E144" s="58"/>
      <c r="F144" s="81"/>
      <c r="G144" s="62"/>
      <c r="H144" s="60"/>
    </row>
    <row r="145" spans="1:8" ht="36" customHeight="1">
      <c r="A145" s="63" t="s">
        <v>273</v>
      </c>
      <c r="B145" s="67" t="s">
        <v>127</v>
      </c>
      <c r="C145" s="57" t="s">
        <v>149</v>
      </c>
      <c r="D145" s="147"/>
      <c r="E145" s="58" t="s">
        <v>35</v>
      </c>
      <c r="F145" s="148">
        <v>35</v>
      </c>
      <c r="G145" s="59"/>
      <c r="H145" s="60">
        <f>ROUND(G145*F145,2)</f>
        <v>0</v>
      </c>
    </row>
    <row r="146" spans="1:8" ht="36" customHeight="1">
      <c r="A146" s="63" t="s">
        <v>274</v>
      </c>
      <c r="B146" s="132" t="s">
        <v>209</v>
      </c>
      <c r="C146" s="57" t="s">
        <v>275</v>
      </c>
      <c r="D146" s="147" t="s">
        <v>271</v>
      </c>
      <c r="E146" s="58" t="s">
        <v>33</v>
      </c>
      <c r="F146" s="148">
        <v>150</v>
      </c>
      <c r="G146" s="59"/>
      <c r="H146" s="60">
        <f>ROUND(G146*F146,2)</f>
        <v>0</v>
      </c>
    </row>
    <row r="147" spans="1:8" ht="36" customHeight="1">
      <c r="A147" s="63" t="s">
        <v>137</v>
      </c>
      <c r="B147" s="132" t="s">
        <v>210</v>
      </c>
      <c r="C147" s="57" t="s">
        <v>139</v>
      </c>
      <c r="D147" s="147" t="s">
        <v>332</v>
      </c>
      <c r="E147" s="58"/>
      <c r="F147" s="81"/>
      <c r="G147" s="62"/>
      <c r="H147" s="60"/>
    </row>
    <row r="148" spans="1:8" ht="36" customHeight="1">
      <c r="A148" s="63" t="s">
        <v>140</v>
      </c>
      <c r="B148" s="133" t="s">
        <v>34</v>
      </c>
      <c r="C148" s="57" t="s">
        <v>333</v>
      </c>
      <c r="D148" s="147" t="s">
        <v>2</v>
      </c>
      <c r="E148" s="58" t="s">
        <v>33</v>
      </c>
      <c r="F148" s="148">
        <v>120</v>
      </c>
      <c r="G148" s="59"/>
      <c r="H148" s="60">
        <f>ROUND(G148*F148,2)</f>
        <v>0</v>
      </c>
    </row>
    <row r="149" spans="1:8" ht="36" customHeight="1">
      <c r="A149" s="142" t="s">
        <v>141</v>
      </c>
      <c r="B149" s="132" t="s">
        <v>211</v>
      </c>
      <c r="C149" s="144" t="s">
        <v>143</v>
      </c>
      <c r="D149" s="147" t="s">
        <v>276</v>
      </c>
      <c r="E149" s="146" t="s">
        <v>40</v>
      </c>
      <c r="F149" s="148">
        <v>4</v>
      </c>
      <c r="G149" s="59"/>
      <c r="H149" s="134">
        <f>ROUND(G149*F149,2)</f>
        <v>0</v>
      </c>
    </row>
    <row r="150" spans="1:8" ht="36" customHeight="1">
      <c r="A150" s="68"/>
      <c r="B150" s="133"/>
      <c r="C150" s="145" t="s">
        <v>21</v>
      </c>
      <c r="D150" s="147"/>
      <c r="E150" s="70"/>
      <c r="F150" s="81"/>
      <c r="G150" s="62"/>
      <c r="H150" s="134"/>
    </row>
    <row r="151" spans="1:8" ht="36" customHeight="1">
      <c r="A151" s="143" t="s">
        <v>53</v>
      </c>
      <c r="B151" s="132" t="s">
        <v>212</v>
      </c>
      <c r="C151" s="130" t="s">
        <v>54</v>
      </c>
      <c r="D151" s="147" t="s">
        <v>277</v>
      </c>
      <c r="E151" s="58"/>
      <c r="F151" s="83"/>
      <c r="G151" s="62"/>
      <c r="H151" s="135"/>
    </row>
    <row r="152" spans="1:8" ht="36" customHeight="1">
      <c r="A152" s="143" t="s">
        <v>81</v>
      </c>
      <c r="B152" s="133" t="s">
        <v>34</v>
      </c>
      <c r="C152" s="130" t="s">
        <v>278</v>
      </c>
      <c r="D152" s="147" t="s">
        <v>2</v>
      </c>
      <c r="E152" s="58" t="s">
        <v>33</v>
      </c>
      <c r="F152" s="148">
        <v>5975</v>
      </c>
      <c r="G152" s="59"/>
      <c r="H152" s="134">
        <f>ROUND(G152*F152,2)</f>
        <v>0</v>
      </c>
    </row>
    <row r="153" spans="1:8" ht="36" customHeight="1">
      <c r="A153" s="56" t="s">
        <v>82</v>
      </c>
      <c r="B153" s="132" t="s">
        <v>213</v>
      </c>
      <c r="C153" s="57" t="s">
        <v>84</v>
      </c>
      <c r="D153" s="147" t="s">
        <v>277</v>
      </c>
      <c r="E153" s="58"/>
      <c r="F153" s="83"/>
      <c r="G153" s="62"/>
      <c r="H153" s="135"/>
    </row>
    <row r="154" spans="1:8" ht="36" customHeight="1">
      <c r="A154" s="56" t="s">
        <v>85</v>
      </c>
      <c r="B154" s="133" t="s">
        <v>34</v>
      </c>
      <c r="C154" s="57" t="s">
        <v>279</v>
      </c>
      <c r="D154" s="147"/>
      <c r="E154" s="58" t="s">
        <v>33</v>
      </c>
      <c r="F154" s="148">
        <v>4180</v>
      </c>
      <c r="G154" s="59"/>
      <c r="H154" s="134">
        <f>ROUND(G154*F154,2)</f>
        <v>0</v>
      </c>
    </row>
    <row r="155" spans="1:8" ht="36" customHeight="1">
      <c r="A155" s="56" t="s">
        <v>55</v>
      </c>
      <c r="B155" s="132" t="s">
        <v>214</v>
      </c>
      <c r="C155" s="57" t="s">
        <v>56</v>
      </c>
      <c r="D155" s="147" t="s">
        <v>277</v>
      </c>
      <c r="E155" s="58"/>
      <c r="F155" s="83"/>
      <c r="G155" s="62"/>
      <c r="H155" s="71"/>
    </row>
    <row r="156" spans="1:8" ht="36" customHeight="1">
      <c r="A156" s="56" t="s">
        <v>189</v>
      </c>
      <c r="B156" s="133" t="s">
        <v>34</v>
      </c>
      <c r="C156" s="57" t="s">
        <v>190</v>
      </c>
      <c r="D156" s="147" t="s">
        <v>134</v>
      </c>
      <c r="E156" s="58" t="s">
        <v>51</v>
      </c>
      <c r="F156" s="148">
        <v>1510</v>
      </c>
      <c r="G156" s="59"/>
      <c r="H156" s="60">
        <f>ROUND(G156*F156,2)</f>
        <v>0</v>
      </c>
    </row>
    <row r="157" spans="1:8" ht="36" customHeight="1">
      <c r="A157" s="56" t="s">
        <v>57</v>
      </c>
      <c r="B157" s="133" t="s">
        <v>41</v>
      </c>
      <c r="C157" s="57" t="s">
        <v>146</v>
      </c>
      <c r="D157" s="147" t="s">
        <v>147</v>
      </c>
      <c r="E157" s="58" t="s">
        <v>51</v>
      </c>
      <c r="F157" s="148">
        <v>80</v>
      </c>
      <c r="G157" s="59"/>
      <c r="H157" s="60">
        <f>ROUND(G157*F157,2)</f>
        <v>0</v>
      </c>
    </row>
    <row r="158" spans="1:8" ht="36" customHeight="1">
      <c r="A158" s="56" t="s">
        <v>251</v>
      </c>
      <c r="B158" s="132" t="s">
        <v>215</v>
      </c>
      <c r="C158" s="57" t="s">
        <v>252</v>
      </c>
      <c r="D158" s="147" t="s">
        <v>253</v>
      </c>
      <c r="E158" s="58" t="s">
        <v>33</v>
      </c>
      <c r="F158" s="148">
        <v>1100</v>
      </c>
      <c r="G158" s="59"/>
      <c r="H158" s="60">
        <f>ROUND(G158*F158,2)</f>
        <v>0</v>
      </c>
    </row>
    <row r="159" spans="1:8" ht="36" customHeight="1">
      <c r="A159" s="9"/>
      <c r="B159" s="92"/>
      <c r="C159" s="88" t="s">
        <v>22</v>
      </c>
      <c r="D159" s="82"/>
      <c r="E159" s="93"/>
      <c r="F159" s="151"/>
      <c r="G159" s="87"/>
      <c r="H159" s="87"/>
    </row>
    <row r="160" spans="1:8" ht="36" customHeight="1">
      <c r="A160" s="56" t="s">
        <v>58</v>
      </c>
      <c r="B160" s="132" t="s">
        <v>216</v>
      </c>
      <c r="C160" s="57" t="s">
        <v>59</v>
      </c>
      <c r="D160" s="147" t="s">
        <v>151</v>
      </c>
      <c r="E160" s="58" t="s">
        <v>51</v>
      </c>
      <c r="F160" s="148">
        <v>200</v>
      </c>
      <c r="G160" s="59"/>
      <c r="H160" s="60">
        <f>ROUND(G160*F160,2)</f>
        <v>0</v>
      </c>
    </row>
    <row r="161" spans="1:8" ht="36" customHeight="1">
      <c r="A161" s="9"/>
      <c r="B161" s="92"/>
      <c r="C161" s="88" t="s">
        <v>23</v>
      </c>
      <c r="D161" s="82"/>
      <c r="E161" s="93"/>
      <c r="F161" s="151"/>
      <c r="G161" s="87"/>
      <c r="H161" s="87"/>
    </row>
    <row r="162" spans="1:8" ht="36" customHeight="1">
      <c r="A162" s="56" t="s">
        <v>152</v>
      </c>
      <c r="B162" s="132" t="s">
        <v>217</v>
      </c>
      <c r="C162" s="57" t="s">
        <v>154</v>
      </c>
      <c r="D162" s="147" t="s">
        <v>369</v>
      </c>
      <c r="E162" s="58"/>
      <c r="F162" s="83"/>
      <c r="G162" s="62"/>
      <c r="H162" s="71"/>
    </row>
    <row r="163" spans="1:8" ht="36" customHeight="1">
      <c r="A163" s="56" t="s">
        <v>156</v>
      </c>
      <c r="B163" s="133" t="s">
        <v>34</v>
      </c>
      <c r="C163" s="57" t="s">
        <v>157</v>
      </c>
      <c r="D163" s="147"/>
      <c r="E163" s="58" t="s">
        <v>40</v>
      </c>
      <c r="F163" s="148">
        <v>10</v>
      </c>
      <c r="G163" s="59"/>
      <c r="H163" s="60">
        <f>ROUND(G163*F163,2)</f>
        <v>0</v>
      </c>
    </row>
    <row r="164" spans="1:8" ht="36" customHeight="1">
      <c r="A164" s="56" t="s">
        <v>158</v>
      </c>
      <c r="B164" s="132" t="s">
        <v>218</v>
      </c>
      <c r="C164" s="57" t="s">
        <v>160</v>
      </c>
      <c r="D164" s="147" t="s">
        <v>155</v>
      </c>
      <c r="E164" s="58"/>
      <c r="F164" s="83"/>
      <c r="G164" s="62"/>
      <c r="H164" s="71"/>
    </row>
    <row r="165" spans="1:8" ht="36" customHeight="1">
      <c r="A165" s="56" t="s">
        <v>161</v>
      </c>
      <c r="B165" s="133" t="s">
        <v>34</v>
      </c>
      <c r="C165" s="57" t="s">
        <v>280</v>
      </c>
      <c r="D165" s="147"/>
      <c r="E165" s="58"/>
      <c r="F165" s="83"/>
      <c r="G165" s="62"/>
      <c r="H165" s="71"/>
    </row>
    <row r="166" spans="1:8" ht="36" customHeight="1">
      <c r="A166" s="56" t="s">
        <v>162</v>
      </c>
      <c r="B166" s="67" t="s">
        <v>127</v>
      </c>
      <c r="C166" s="57" t="s">
        <v>281</v>
      </c>
      <c r="D166" s="147"/>
      <c r="E166" s="58" t="s">
        <v>51</v>
      </c>
      <c r="F166" s="148">
        <v>10</v>
      </c>
      <c r="G166" s="59"/>
      <c r="H166" s="60">
        <f>ROUND(G166*F166,2)</f>
        <v>0</v>
      </c>
    </row>
    <row r="167" spans="1:8" ht="36" customHeight="1">
      <c r="A167" s="56" t="s">
        <v>282</v>
      </c>
      <c r="B167" s="67" t="s">
        <v>128</v>
      </c>
      <c r="C167" s="57" t="s">
        <v>283</v>
      </c>
      <c r="D167" s="147"/>
      <c r="E167" s="58" t="s">
        <v>51</v>
      </c>
      <c r="F167" s="148">
        <v>55</v>
      </c>
      <c r="G167" s="59"/>
      <c r="H167" s="60">
        <f>ROUND(G167*F167,2)</f>
        <v>0</v>
      </c>
    </row>
    <row r="168" spans="1:8" ht="36" customHeight="1">
      <c r="A168" s="56" t="s">
        <v>284</v>
      </c>
      <c r="B168" s="132" t="s">
        <v>220</v>
      </c>
      <c r="C168" s="57" t="s">
        <v>285</v>
      </c>
      <c r="D168" s="147" t="s">
        <v>155</v>
      </c>
      <c r="E168" s="58"/>
      <c r="F168" s="83"/>
      <c r="G168" s="62"/>
      <c r="H168" s="71"/>
    </row>
    <row r="169" spans="1:8" ht="36" customHeight="1">
      <c r="A169" s="56" t="s">
        <v>286</v>
      </c>
      <c r="B169" s="133" t="s">
        <v>34</v>
      </c>
      <c r="C169" s="57" t="s">
        <v>219</v>
      </c>
      <c r="D169" s="147"/>
      <c r="E169" s="58"/>
      <c r="F169" s="83"/>
      <c r="G169" s="62"/>
      <c r="H169" s="71"/>
    </row>
    <row r="170" spans="1:8" ht="36" customHeight="1">
      <c r="A170" s="56" t="s">
        <v>287</v>
      </c>
      <c r="B170" s="67" t="s">
        <v>127</v>
      </c>
      <c r="C170" s="57" t="s">
        <v>288</v>
      </c>
      <c r="D170" s="147"/>
      <c r="E170" s="58" t="s">
        <v>76</v>
      </c>
      <c r="F170" s="152">
        <v>2</v>
      </c>
      <c r="G170" s="59"/>
      <c r="H170" s="60">
        <f>ROUND(G170*F170,2)</f>
        <v>0</v>
      </c>
    </row>
    <row r="171" spans="1:8" ht="36" customHeight="1">
      <c r="A171" s="56" t="s">
        <v>90</v>
      </c>
      <c r="B171" s="132" t="s">
        <v>221</v>
      </c>
      <c r="C171" s="77" t="s">
        <v>164</v>
      </c>
      <c r="D171" s="147" t="s">
        <v>155</v>
      </c>
      <c r="E171" s="58"/>
      <c r="F171" s="83"/>
      <c r="G171" s="62"/>
      <c r="H171" s="71"/>
    </row>
    <row r="172" spans="1:8" ht="36" customHeight="1">
      <c r="A172" s="56" t="s">
        <v>92</v>
      </c>
      <c r="B172" s="133" t="s">
        <v>34</v>
      </c>
      <c r="C172" s="57" t="s">
        <v>93</v>
      </c>
      <c r="D172" s="147"/>
      <c r="E172" s="58" t="s">
        <v>40</v>
      </c>
      <c r="F172" s="148">
        <v>11</v>
      </c>
      <c r="G172" s="59"/>
      <c r="H172" s="60">
        <f>ROUND(G172*F172,2)</f>
        <v>0</v>
      </c>
    </row>
    <row r="173" spans="1:8" ht="36" customHeight="1">
      <c r="A173" s="56" t="s">
        <v>94</v>
      </c>
      <c r="B173" s="133" t="s">
        <v>41</v>
      </c>
      <c r="C173" s="57" t="s">
        <v>95</v>
      </c>
      <c r="D173" s="147"/>
      <c r="E173" s="58" t="s">
        <v>40</v>
      </c>
      <c r="F173" s="148">
        <v>11</v>
      </c>
      <c r="G173" s="59"/>
      <c r="H173" s="60">
        <f>ROUND(G173*F173,2)</f>
        <v>0</v>
      </c>
    </row>
    <row r="174" spans="1:8" ht="36" customHeight="1">
      <c r="A174" s="56" t="s">
        <v>165</v>
      </c>
      <c r="B174" s="132" t="s">
        <v>222</v>
      </c>
      <c r="C174" s="77" t="s">
        <v>167</v>
      </c>
      <c r="D174" s="147" t="s">
        <v>155</v>
      </c>
      <c r="E174" s="58"/>
      <c r="F174" s="83"/>
      <c r="G174" s="62"/>
      <c r="H174" s="71"/>
    </row>
    <row r="175" spans="1:8" ht="36" customHeight="1">
      <c r="A175" s="56" t="s">
        <v>168</v>
      </c>
      <c r="B175" s="133" t="s">
        <v>34</v>
      </c>
      <c r="C175" s="77" t="s">
        <v>313</v>
      </c>
      <c r="D175" s="147"/>
      <c r="E175" s="58"/>
      <c r="F175" s="83"/>
      <c r="G175" s="62"/>
      <c r="H175" s="71"/>
    </row>
    <row r="176" spans="1:8" ht="36" customHeight="1">
      <c r="A176" s="78"/>
      <c r="B176" s="67" t="s">
        <v>127</v>
      </c>
      <c r="C176" s="57" t="s">
        <v>334</v>
      </c>
      <c r="D176" s="147"/>
      <c r="E176" s="58" t="s">
        <v>40</v>
      </c>
      <c r="F176" s="148">
        <v>2</v>
      </c>
      <c r="G176" s="59"/>
      <c r="H176" s="60">
        <f>ROUND(G176*F176,2)</f>
        <v>0</v>
      </c>
    </row>
    <row r="177" spans="1:8" ht="36" customHeight="1">
      <c r="A177" s="56" t="s">
        <v>335</v>
      </c>
      <c r="B177" s="132" t="s">
        <v>223</v>
      </c>
      <c r="C177" s="77" t="s">
        <v>336</v>
      </c>
      <c r="D177" s="147" t="s">
        <v>155</v>
      </c>
      <c r="E177" s="58"/>
      <c r="F177" s="83"/>
      <c r="G177" s="62"/>
      <c r="H177" s="71"/>
    </row>
    <row r="178" spans="1:8" ht="36" customHeight="1">
      <c r="A178" s="56" t="s">
        <v>337</v>
      </c>
      <c r="B178" s="133" t="s">
        <v>34</v>
      </c>
      <c r="C178" s="77" t="s">
        <v>338</v>
      </c>
      <c r="D178" s="147"/>
      <c r="E178" s="58" t="s">
        <v>40</v>
      </c>
      <c r="F178" s="148">
        <v>8</v>
      </c>
      <c r="G178" s="59"/>
      <c r="H178" s="60">
        <f>ROUND(G178*F178,2)</f>
        <v>0</v>
      </c>
    </row>
    <row r="179" spans="1:8" ht="36" customHeight="1">
      <c r="A179" s="56" t="s">
        <v>318</v>
      </c>
      <c r="B179" s="132" t="s">
        <v>224</v>
      </c>
      <c r="C179" s="57" t="s">
        <v>319</v>
      </c>
      <c r="D179" s="147" t="s">
        <v>155</v>
      </c>
      <c r="E179" s="58" t="s">
        <v>40</v>
      </c>
      <c r="F179" s="148">
        <v>10</v>
      </c>
      <c r="G179" s="59"/>
      <c r="H179" s="60">
        <f>ROUND(G179*F179,2)</f>
        <v>0</v>
      </c>
    </row>
    <row r="180" spans="1:8" ht="36" customHeight="1">
      <c r="A180" s="56" t="s">
        <v>171</v>
      </c>
      <c r="B180" s="132" t="s">
        <v>225</v>
      </c>
      <c r="C180" s="57" t="s">
        <v>173</v>
      </c>
      <c r="D180" s="147" t="s">
        <v>174</v>
      </c>
      <c r="E180" s="58" t="s">
        <v>51</v>
      </c>
      <c r="F180" s="148">
        <v>120</v>
      </c>
      <c r="G180" s="59"/>
      <c r="H180" s="60">
        <f>ROUND(G180*F180,2)</f>
        <v>0</v>
      </c>
    </row>
    <row r="181" spans="1:8" ht="36" customHeight="1">
      <c r="A181" s="79"/>
      <c r="B181" s="132" t="s">
        <v>226</v>
      </c>
      <c r="C181" s="77" t="s">
        <v>324</v>
      </c>
      <c r="D181" s="147" t="s">
        <v>155</v>
      </c>
      <c r="E181" s="58"/>
      <c r="F181" s="76"/>
      <c r="G181" s="62"/>
      <c r="H181" s="71"/>
    </row>
    <row r="182" spans="1:8" ht="36" customHeight="1">
      <c r="A182" s="79"/>
      <c r="B182" s="133" t="s">
        <v>34</v>
      </c>
      <c r="C182" s="77" t="s">
        <v>325</v>
      </c>
      <c r="D182" s="147"/>
      <c r="E182" s="58" t="s">
        <v>40</v>
      </c>
      <c r="F182" s="148">
        <v>10</v>
      </c>
      <c r="G182" s="59"/>
      <c r="H182" s="60">
        <f>ROUND(G182*F182,2)</f>
        <v>0</v>
      </c>
    </row>
    <row r="183" spans="1:8" ht="36" customHeight="1">
      <c r="A183" s="136" t="s">
        <v>371</v>
      </c>
      <c r="B183" s="53" t="s">
        <v>227</v>
      </c>
      <c r="C183" s="137" t="s">
        <v>372</v>
      </c>
      <c r="D183" s="138" t="s">
        <v>375</v>
      </c>
      <c r="E183" s="50"/>
      <c r="F183" s="139"/>
      <c r="G183" s="140"/>
      <c r="H183" s="140"/>
    </row>
    <row r="184" spans="1:8" ht="36" customHeight="1">
      <c r="A184" s="136" t="s">
        <v>373</v>
      </c>
      <c r="B184" s="47" t="s">
        <v>34</v>
      </c>
      <c r="C184" s="141" t="s">
        <v>374</v>
      </c>
      <c r="D184" s="138"/>
      <c r="E184" s="50" t="s">
        <v>33</v>
      </c>
      <c r="F184" s="153">
        <v>210</v>
      </c>
      <c r="G184" s="51"/>
      <c r="H184" s="140">
        <f>ROUND(G184*F184,2)</f>
        <v>0</v>
      </c>
    </row>
    <row r="185" spans="1:8" ht="36" customHeight="1">
      <c r="A185" s="9"/>
      <c r="B185" s="95"/>
      <c r="C185" s="88" t="s">
        <v>24</v>
      </c>
      <c r="D185" s="82"/>
      <c r="E185" s="93"/>
      <c r="F185" s="151"/>
      <c r="G185" s="87"/>
      <c r="H185" s="87"/>
    </row>
    <row r="186" spans="1:8" ht="36" customHeight="1">
      <c r="A186" s="56" t="s">
        <v>60</v>
      </c>
      <c r="B186" s="132" t="s">
        <v>228</v>
      </c>
      <c r="C186" s="57" t="s">
        <v>96</v>
      </c>
      <c r="D186" s="147" t="s">
        <v>176</v>
      </c>
      <c r="E186" s="58" t="s">
        <v>40</v>
      </c>
      <c r="F186" s="148">
        <v>17</v>
      </c>
      <c r="G186" s="59"/>
      <c r="H186" s="60">
        <f>ROUND(G186*F186,2)</f>
        <v>0</v>
      </c>
    </row>
    <row r="187" spans="1:8" ht="36" customHeight="1">
      <c r="A187" s="56" t="s">
        <v>75</v>
      </c>
      <c r="B187" s="132" t="s">
        <v>361</v>
      </c>
      <c r="C187" s="57" t="s">
        <v>97</v>
      </c>
      <c r="D187" s="147" t="s">
        <v>155</v>
      </c>
      <c r="E187" s="58"/>
      <c r="F187" s="83"/>
      <c r="G187" s="134"/>
      <c r="H187" s="71"/>
    </row>
    <row r="188" spans="1:8" ht="36" customHeight="1">
      <c r="A188" s="56" t="s">
        <v>98</v>
      </c>
      <c r="B188" s="133" t="s">
        <v>34</v>
      </c>
      <c r="C188" s="57" t="s">
        <v>178</v>
      </c>
      <c r="D188" s="147"/>
      <c r="E188" s="58" t="s">
        <v>76</v>
      </c>
      <c r="F188" s="152">
        <v>1</v>
      </c>
      <c r="G188" s="59"/>
      <c r="H188" s="60">
        <f>ROUND(G188*F188,2)</f>
        <v>0</v>
      </c>
    </row>
    <row r="189" spans="1:8" ht="36" customHeight="1">
      <c r="A189" s="56" t="s">
        <v>61</v>
      </c>
      <c r="B189" s="132" t="s">
        <v>362</v>
      </c>
      <c r="C189" s="57" t="s">
        <v>99</v>
      </c>
      <c r="D189" s="147" t="s">
        <v>176</v>
      </c>
      <c r="E189" s="58"/>
      <c r="F189" s="83"/>
      <c r="G189" s="62"/>
      <c r="H189" s="71"/>
    </row>
    <row r="190" spans="1:8" ht="36" customHeight="1">
      <c r="A190" s="56" t="s">
        <v>62</v>
      </c>
      <c r="B190" s="133" t="s">
        <v>34</v>
      </c>
      <c r="C190" s="57" t="s">
        <v>180</v>
      </c>
      <c r="D190" s="147"/>
      <c r="E190" s="58" t="s">
        <v>40</v>
      </c>
      <c r="F190" s="148">
        <v>11</v>
      </c>
      <c r="G190" s="59"/>
      <c r="H190" s="60">
        <f aca="true" t="shared" si="4" ref="H190:H195">ROUND(G190*F190,2)</f>
        <v>0</v>
      </c>
    </row>
    <row r="191" spans="1:8" ht="36" customHeight="1">
      <c r="A191" s="56" t="s">
        <v>77</v>
      </c>
      <c r="B191" s="132" t="s">
        <v>363</v>
      </c>
      <c r="C191" s="57" t="s">
        <v>100</v>
      </c>
      <c r="D191" s="147" t="s">
        <v>176</v>
      </c>
      <c r="E191" s="58" t="s">
        <v>40</v>
      </c>
      <c r="F191" s="148">
        <v>15</v>
      </c>
      <c r="G191" s="59"/>
      <c r="H191" s="60">
        <f t="shared" si="4"/>
        <v>0</v>
      </c>
    </row>
    <row r="192" spans="1:8" ht="36" customHeight="1">
      <c r="A192" s="56" t="s">
        <v>78</v>
      </c>
      <c r="B192" s="132" t="s">
        <v>364</v>
      </c>
      <c r="C192" s="57" t="s">
        <v>101</v>
      </c>
      <c r="D192" s="147" t="s">
        <v>176</v>
      </c>
      <c r="E192" s="58" t="s">
        <v>40</v>
      </c>
      <c r="F192" s="148">
        <v>5</v>
      </c>
      <c r="G192" s="59"/>
      <c r="H192" s="60">
        <f t="shared" si="4"/>
        <v>0</v>
      </c>
    </row>
    <row r="193" spans="1:8" ht="36" customHeight="1">
      <c r="A193" s="56" t="s">
        <v>79</v>
      </c>
      <c r="B193" s="132" t="s">
        <v>365</v>
      </c>
      <c r="C193" s="57" t="s">
        <v>102</v>
      </c>
      <c r="D193" s="147" t="s">
        <v>176</v>
      </c>
      <c r="E193" s="58" t="s">
        <v>40</v>
      </c>
      <c r="F193" s="148">
        <v>2</v>
      </c>
      <c r="G193" s="59"/>
      <c r="H193" s="60">
        <f t="shared" si="4"/>
        <v>0</v>
      </c>
    </row>
    <row r="194" spans="1:8" ht="36" customHeight="1">
      <c r="A194" s="79"/>
      <c r="B194" s="132" t="s">
        <v>366</v>
      </c>
      <c r="C194" s="57" t="s">
        <v>326</v>
      </c>
      <c r="D194" s="147" t="s">
        <v>155</v>
      </c>
      <c r="E194" s="58" t="s">
        <v>76</v>
      </c>
      <c r="F194" s="148">
        <v>2</v>
      </c>
      <c r="G194" s="59"/>
      <c r="H194" s="60">
        <f t="shared" si="4"/>
        <v>0</v>
      </c>
    </row>
    <row r="195" spans="1:8" ht="36" customHeight="1">
      <c r="A195" s="79"/>
      <c r="B195" s="132" t="s">
        <v>367</v>
      </c>
      <c r="C195" s="57" t="s">
        <v>327</v>
      </c>
      <c r="D195" s="147" t="s">
        <v>155</v>
      </c>
      <c r="E195" s="58" t="s">
        <v>40</v>
      </c>
      <c r="F195" s="148">
        <v>5</v>
      </c>
      <c r="G195" s="59"/>
      <c r="H195" s="60">
        <f t="shared" si="4"/>
        <v>0</v>
      </c>
    </row>
    <row r="196" spans="1:8" ht="36" customHeight="1">
      <c r="A196" s="9"/>
      <c r="B196" s="85"/>
      <c r="C196" s="88" t="s">
        <v>25</v>
      </c>
      <c r="D196" s="82"/>
      <c r="E196" s="89"/>
      <c r="F196" s="150"/>
      <c r="G196" s="87"/>
      <c r="H196" s="87"/>
    </row>
    <row r="197" spans="1:8" ht="36" customHeight="1">
      <c r="A197" s="63" t="s">
        <v>63</v>
      </c>
      <c r="B197" s="132" t="s">
        <v>381</v>
      </c>
      <c r="C197" s="57" t="s">
        <v>64</v>
      </c>
      <c r="D197" s="147" t="s">
        <v>185</v>
      </c>
      <c r="E197" s="58"/>
      <c r="F197" s="81"/>
      <c r="G197" s="62"/>
      <c r="H197" s="60"/>
    </row>
    <row r="198" spans="1:8" ht="36" customHeight="1">
      <c r="A198" s="63" t="s">
        <v>186</v>
      </c>
      <c r="B198" s="133" t="s">
        <v>34</v>
      </c>
      <c r="C198" s="57" t="s">
        <v>187</v>
      </c>
      <c r="D198" s="147"/>
      <c r="E198" s="58" t="s">
        <v>33</v>
      </c>
      <c r="F198" s="148">
        <v>220</v>
      </c>
      <c r="G198" s="59"/>
      <c r="H198" s="60">
        <f>ROUND(G198*F198,2)</f>
        <v>0</v>
      </c>
    </row>
    <row r="199" spans="1:8" ht="36" customHeight="1">
      <c r="A199" s="63" t="s">
        <v>65</v>
      </c>
      <c r="B199" s="133" t="s">
        <v>41</v>
      </c>
      <c r="C199" s="57" t="s">
        <v>188</v>
      </c>
      <c r="D199" s="147"/>
      <c r="E199" s="58" t="s">
        <v>33</v>
      </c>
      <c r="F199" s="148">
        <v>8600</v>
      </c>
      <c r="G199" s="59"/>
      <c r="H199" s="60">
        <f>ROUND(G199*F199,2)</f>
        <v>0</v>
      </c>
    </row>
    <row r="200" spans="1:8" s="26" customFormat="1" ht="48" customHeight="1" thickBot="1">
      <c r="A200" s="27"/>
      <c r="B200" s="96" t="s">
        <v>14</v>
      </c>
      <c r="C200" s="154" t="str">
        <f>C115</f>
        <v>DE BAETS STREET - PAQUIN RD TO CAMIEL SYS ST -  CONCRETE RECONSTRUCTION</v>
      </c>
      <c r="D200" s="155"/>
      <c r="E200" s="155"/>
      <c r="F200" s="156"/>
      <c r="G200" s="102" t="s">
        <v>17</v>
      </c>
      <c r="H200" s="102">
        <f>SUM(H115:H199)</f>
        <v>0</v>
      </c>
    </row>
    <row r="201" spans="1:8" ht="54" customHeight="1" thickTop="1">
      <c r="A201" s="9"/>
      <c r="B201" s="173" t="s">
        <v>339</v>
      </c>
      <c r="C201" s="174"/>
      <c r="D201" s="174"/>
      <c r="E201" s="174"/>
      <c r="F201" s="174"/>
      <c r="G201" s="175"/>
      <c r="H201" s="104"/>
    </row>
    <row r="202" spans="1:8" s="26" customFormat="1" ht="48" customHeight="1">
      <c r="A202" s="24"/>
      <c r="B202" s="98" t="s">
        <v>15</v>
      </c>
      <c r="C202" s="178" t="s">
        <v>378</v>
      </c>
      <c r="D202" s="179"/>
      <c r="E202" s="179"/>
      <c r="F202" s="180"/>
      <c r="G202" s="99"/>
      <c r="H202" s="100"/>
    </row>
    <row r="203" spans="1:8" ht="84" customHeight="1">
      <c r="A203" s="56"/>
      <c r="B203" s="132" t="s">
        <v>88</v>
      </c>
      <c r="C203" s="55" t="s">
        <v>254</v>
      </c>
      <c r="D203" s="147" t="s">
        <v>384</v>
      </c>
      <c r="E203" s="58" t="s">
        <v>40</v>
      </c>
      <c r="F203" s="148">
        <v>11</v>
      </c>
      <c r="G203" s="59"/>
      <c r="H203" s="60">
        <f aca="true" t="shared" si="5" ref="H203:H210">ROUND(G203*F203,2)</f>
        <v>0</v>
      </c>
    </row>
    <row r="204" spans="1:8" ht="48" customHeight="1">
      <c r="A204" s="9"/>
      <c r="B204" s="132" t="s">
        <v>89</v>
      </c>
      <c r="C204" s="55" t="s">
        <v>340</v>
      </c>
      <c r="D204" s="147" t="s">
        <v>384</v>
      </c>
      <c r="E204" s="58" t="s">
        <v>51</v>
      </c>
      <c r="F204" s="148">
        <v>625</v>
      </c>
      <c r="G204" s="59"/>
      <c r="H204" s="60">
        <f t="shared" si="5"/>
        <v>0</v>
      </c>
    </row>
    <row r="205" spans="1:8" ht="48" customHeight="1">
      <c r="A205" s="9"/>
      <c r="B205" s="132" t="s">
        <v>229</v>
      </c>
      <c r="C205" s="73" t="s">
        <v>255</v>
      </c>
      <c r="D205" s="147" t="s">
        <v>384</v>
      </c>
      <c r="E205" s="58" t="s">
        <v>40</v>
      </c>
      <c r="F205" s="148">
        <v>11</v>
      </c>
      <c r="G205" s="59"/>
      <c r="H205" s="60">
        <f t="shared" si="5"/>
        <v>0</v>
      </c>
    </row>
    <row r="206" spans="1:8" ht="81.75" customHeight="1">
      <c r="A206" s="9"/>
      <c r="B206" s="132" t="s">
        <v>230</v>
      </c>
      <c r="C206" s="123" t="s">
        <v>257</v>
      </c>
      <c r="D206" s="147" t="s">
        <v>384</v>
      </c>
      <c r="E206" s="58" t="s">
        <v>40</v>
      </c>
      <c r="F206" s="148">
        <v>1</v>
      </c>
      <c r="G206" s="59"/>
      <c r="H206" s="60">
        <f t="shared" si="5"/>
        <v>0</v>
      </c>
    </row>
    <row r="207" spans="1:8" ht="48" customHeight="1">
      <c r="A207" s="9"/>
      <c r="B207" s="132" t="s">
        <v>231</v>
      </c>
      <c r="C207" s="124" t="s">
        <v>341</v>
      </c>
      <c r="D207" s="147" t="s">
        <v>384</v>
      </c>
      <c r="E207" s="58" t="s">
        <v>40</v>
      </c>
      <c r="F207" s="148">
        <v>12</v>
      </c>
      <c r="G207" s="59"/>
      <c r="H207" s="60">
        <f t="shared" si="5"/>
        <v>0</v>
      </c>
    </row>
    <row r="208" spans="1:8" ht="60" customHeight="1">
      <c r="A208" s="9"/>
      <c r="B208" s="132" t="s">
        <v>232</v>
      </c>
      <c r="C208" s="123" t="s">
        <v>342</v>
      </c>
      <c r="D208" s="147" t="s">
        <v>384</v>
      </c>
      <c r="E208" s="58" t="s">
        <v>345</v>
      </c>
      <c r="F208" s="148">
        <v>14</v>
      </c>
      <c r="G208" s="59"/>
      <c r="H208" s="60">
        <f t="shared" si="5"/>
        <v>0</v>
      </c>
    </row>
    <row r="209" spans="1:8" ht="48" customHeight="1">
      <c r="A209" s="9"/>
      <c r="B209" s="132" t="s">
        <v>233</v>
      </c>
      <c r="C209" s="123" t="s">
        <v>343</v>
      </c>
      <c r="D209" s="147" t="s">
        <v>384</v>
      </c>
      <c r="E209" s="58" t="s">
        <v>345</v>
      </c>
      <c r="F209" s="148">
        <v>14</v>
      </c>
      <c r="G209" s="59"/>
      <c r="H209" s="60">
        <f t="shared" si="5"/>
        <v>0</v>
      </c>
    </row>
    <row r="210" spans="1:8" ht="48" customHeight="1">
      <c r="A210" s="9"/>
      <c r="B210" s="125" t="s">
        <v>234</v>
      </c>
      <c r="C210" s="126" t="s">
        <v>344</v>
      </c>
      <c r="D210" s="147" t="s">
        <v>384</v>
      </c>
      <c r="E210" s="127" t="s">
        <v>345</v>
      </c>
      <c r="F210" s="149">
        <v>3</v>
      </c>
      <c r="G210" s="128"/>
      <c r="H210" s="60">
        <f t="shared" si="5"/>
        <v>0</v>
      </c>
    </row>
    <row r="211" spans="1:8" s="26" customFormat="1" ht="48" customHeight="1" thickBot="1">
      <c r="A211" s="27"/>
      <c r="B211" s="96" t="s">
        <v>15</v>
      </c>
      <c r="C211" s="154" t="str">
        <f>C202</f>
        <v>SAULTEAUX STREET (WEST LEG) - MURRAY PARK RD TO MORAY ST- STREET LIGHTING</v>
      </c>
      <c r="D211" s="155"/>
      <c r="E211" s="155"/>
      <c r="F211" s="156"/>
      <c r="G211" s="102" t="s">
        <v>17</v>
      </c>
      <c r="H211" s="102">
        <f>SUM(H202:H210)</f>
        <v>0</v>
      </c>
    </row>
    <row r="212" spans="1:8" s="26" customFormat="1" ht="48" customHeight="1" thickTop="1">
      <c r="A212" s="28"/>
      <c r="B212" s="98" t="s">
        <v>16</v>
      </c>
      <c r="C212" s="170" t="s">
        <v>379</v>
      </c>
      <c r="D212" s="171"/>
      <c r="E212" s="171"/>
      <c r="F212" s="172"/>
      <c r="G212" s="105"/>
      <c r="H212" s="106"/>
    </row>
    <row r="213" spans="1:8" ht="81.75" customHeight="1">
      <c r="A213" s="56"/>
      <c r="B213" s="132" t="s">
        <v>91</v>
      </c>
      <c r="C213" s="55" t="s">
        <v>254</v>
      </c>
      <c r="D213" s="147" t="s">
        <v>384</v>
      </c>
      <c r="E213" s="58" t="s">
        <v>40</v>
      </c>
      <c r="F213" s="148">
        <v>14</v>
      </c>
      <c r="G213" s="59"/>
      <c r="H213" s="60">
        <f aca="true" t="shared" si="6" ref="H213:H221">ROUND(G213*F213,2)</f>
        <v>0</v>
      </c>
    </row>
    <row r="214" spans="1:8" ht="48" customHeight="1">
      <c r="A214" s="9"/>
      <c r="B214" s="132" t="s">
        <v>235</v>
      </c>
      <c r="C214" s="55" t="s">
        <v>340</v>
      </c>
      <c r="D214" s="147" t="s">
        <v>384</v>
      </c>
      <c r="E214" s="58" t="s">
        <v>51</v>
      </c>
      <c r="F214" s="148">
        <v>811</v>
      </c>
      <c r="G214" s="59"/>
      <c r="H214" s="60">
        <f t="shared" si="6"/>
        <v>0</v>
      </c>
    </row>
    <row r="215" spans="1:8" ht="48" customHeight="1">
      <c r="A215" s="9"/>
      <c r="B215" s="132" t="s">
        <v>236</v>
      </c>
      <c r="C215" s="73" t="s">
        <v>255</v>
      </c>
      <c r="D215" s="147" t="s">
        <v>384</v>
      </c>
      <c r="E215" s="58" t="s">
        <v>40</v>
      </c>
      <c r="F215" s="148">
        <v>14</v>
      </c>
      <c r="G215" s="59"/>
      <c r="H215" s="60">
        <f t="shared" si="6"/>
        <v>0</v>
      </c>
    </row>
    <row r="216" spans="1:8" ht="81.75" customHeight="1">
      <c r="A216" s="9"/>
      <c r="B216" s="132" t="s">
        <v>237</v>
      </c>
      <c r="C216" s="123" t="s">
        <v>257</v>
      </c>
      <c r="D216" s="147" t="s">
        <v>384</v>
      </c>
      <c r="E216" s="58" t="s">
        <v>40</v>
      </c>
      <c r="F216" s="148">
        <v>2</v>
      </c>
      <c r="G216" s="59"/>
      <c r="H216" s="60">
        <f t="shared" si="6"/>
        <v>0</v>
      </c>
    </row>
    <row r="217" spans="1:8" ht="48" customHeight="1">
      <c r="A217" s="9"/>
      <c r="B217" s="132" t="s">
        <v>238</v>
      </c>
      <c r="C217" s="124" t="s">
        <v>256</v>
      </c>
      <c r="D217" s="147" t="s">
        <v>384</v>
      </c>
      <c r="E217" s="58" t="s">
        <v>40</v>
      </c>
      <c r="F217" s="148">
        <v>1</v>
      </c>
      <c r="G217" s="59"/>
      <c r="H217" s="60">
        <f>ROUND(G217*F217,2)</f>
        <v>0</v>
      </c>
    </row>
    <row r="218" spans="1:8" ht="48" customHeight="1">
      <c r="A218" s="9"/>
      <c r="B218" s="132" t="s">
        <v>239</v>
      </c>
      <c r="C218" s="124" t="s">
        <v>341</v>
      </c>
      <c r="D218" s="147" t="s">
        <v>384</v>
      </c>
      <c r="E218" s="58" t="s">
        <v>40</v>
      </c>
      <c r="F218" s="148">
        <v>17</v>
      </c>
      <c r="G218" s="59"/>
      <c r="H218" s="60">
        <f t="shared" si="6"/>
        <v>0</v>
      </c>
    </row>
    <row r="219" spans="1:8" ht="60" customHeight="1">
      <c r="A219" s="9"/>
      <c r="B219" s="132" t="s">
        <v>240</v>
      </c>
      <c r="C219" s="123" t="s">
        <v>342</v>
      </c>
      <c r="D219" s="147" t="s">
        <v>384</v>
      </c>
      <c r="E219" s="58" t="s">
        <v>345</v>
      </c>
      <c r="F219" s="148">
        <v>16</v>
      </c>
      <c r="G219" s="59"/>
      <c r="H219" s="60">
        <f t="shared" si="6"/>
        <v>0</v>
      </c>
    </row>
    <row r="220" spans="1:8" ht="48" customHeight="1">
      <c r="A220" s="9"/>
      <c r="B220" s="132" t="s">
        <v>241</v>
      </c>
      <c r="C220" s="123" t="s">
        <v>343</v>
      </c>
      <c r="D220" s="147" t="s">
        <v>384</v>
      </c>
      <c r="E220" s="58" t="s">
        <v>345</v>
      </c>
      <c r="F220" s="148">
        <v>16</v>
      </c>
      <c r="G220" s="59"/>
      <c r="H220" s="60">
        <f t="shared" si="6"/>
        <v>0</v>
      </c>
    </row>
    <row r="221" spans="1:8" ht="48" customHeight="1">
      <c r="A221" s="9"/>
      <c r="B221" s="132" t="s">
        <v>242</v>
      </c>
      <c r="C221" s="124" t="s">
        <v>344</v>
      </c>
      <c r="D221" s="147" t="s">
        <v>384</v>
      </c>
      <c r="E221" s="58" t="s">
        <v>345</v>
      </c>
      <c r="F221" s="148">
        <v>3</v>
      </c>
      <c r="G221" s="59"/>
      <c r="H221" s="60">
        <f t="shared" si="6"/>
        <v>0</v>
      </c>
    </row>
    <row r="222" spans="1:8" ht="36" customHeight="1">
      <c r="A222" s="9"/>
      <c r="B222" s="132" t="s">
        <v>243</v>
      </c>
      <c r="C222" s="124" t="s">
        <v>346</v>
      </c>
      <c r="D222" s="147" t="s">
        <v>384</v>
      </c>
      <c r="E222" s="58" t="s">
        <v>345</v>
      </c>
      <c r="F222" s="148">
        <v>1</v>
      </c>
      <c r="G222" s="59"/>
      <c r="H222" s="60">
        <f>ROUND(G222*F222,2)</f>
        <v>0</v>
      </c>
    </row>
    <row r="223" spans="1:8" ht="36" customHeight="1">
      <c r="A223" s="9"/>
      <c r="B223" s="132" t="s">
        <v>244</v>
      </c>
      <c r="C223" s="124" t="s">
        <v>347</v>
      </c>
      <c r="D223" s="147" t="s">
        <v>384</v>
      </c>
      <c r="E223" s="58" t="s">
        <v>345</v>
      </c>
      <c r="F223" s="148">
        <v>1</v>
      </c>
      <c r="G223" s="59"/>
      <c r="H223" s="60">
        <f>ROUND(G223*F223,2)</f>
        <v>0</v>
      </c>
    </row>
    <row r="224" spans="1:8" s="26" customFormat="1" ht="48" customHeight="1" thickBot="1">
      <c r="A224" s="25"/>
      <c r="B224" s="96" t="s">
        <v>16</v>
      </c>
      <c r="C224" s="154" t="str">
        <f>C212</f>
        <v>DE BAETS STREET - PAQUIN RD TO CAMIEL SYS ST - STREET LIGHTING</v>
      </c>
      <c r="D224" s="155"/>
      <c r="E224" s="155"/>
      <c r="F224" s="156"/>
      <c r="G224" s="102" t="s">
        <v>17</v>
      </c>
      <c r="H224" s="102">
        <f>SUM(H212:H223)</f>
        <v>0</v>
      </c>
    </row>
    <row r="225" spans="1:8" ht="48" customHeight="1" thickTop="1">
      <c r="A225" s="44"/>
      <c r="B225" s="107"/>
      <c r="C225" s="108" t="s">
        <v>18</v>
      </c>
      <c r="D225" s="109"/>
      <c r="E225" s="109"/>
      <c r="F225" s="109"/>
      <c r="G225" s="109"/>
      <c r="H225" s="110"/>
    </row>
    <row r="226" spans="1:8" s="26" customFormat="1" ht="48" customHeight="1">
      <c r="A226" s="46"/>
      <c r="B226" s="165" t="str">
        <f>B6</f>
        <v>PART 1      CITY FUNDED WORK</v>
      </c>
      <c r="C226" s="166"/>
      <c r="D226" s="166"/>
      <c r="E226" s="166"/>
      <c r="F226" s="166"/>
      <c r="G226" s="111"/>
      <c r="H226" s="112"/>
    </row>
    <row r="227" spans="1:8" ht="48" customHeight="1" thickBot="1">
      <c r="A227" s="10"/>
      <c r="B227" s="96" t="s">
        <v>12</v>
      </c>
      <c r="C227" s="184" t="str">
        <f>C7</f>
        <v>SAULTEAUX CRESCENT (WEST LEG) - MURRAY PARK RD TO MORAY ST - CONCRETE RECONSTRUCTION</v>
      </c>
      <c r="D227" s="155"/>
      <c r="E227" s="155"/>
      <c r="F227" s="156"/>
      <c r="G227" s="97" t="s">
        <v>17</v>
      </c>
      <c r="H227" s="97">
        <f>H106</f>
        <v>0</v>
      </c>
    </row>
    <row r="228" spans="1:8" ht="48" customHeight="1" thickBot="1" thickTop="1">
      <c r="A228" s="10"/>
      <c r="B228" s="96" t="s">
        <v>13</v>
      </c>
      <c r="C228" s="159" t="str">
        <f>C107</f>
        <v>SAULTEAUX CRESCENT (WEST LEG) - MURRAY PARK RD TO MORAY ST - SIDEWALK CONSTRUCTION</v>
      </c>
      <c r="D228" s="160"/>
      <c r="E228" s="160"/>
      <c r="F228" s="161"/>
      <c r="G228" s="97" t="s">
        <v>17</v>
      </c>
      <c r="H228" s="97">
        <f>H114</f>
        <v>0</v>
      </c>
    </row>
    <row r="229" spans="1:8" ht="48" customHeight="1" thickBot="1" thickTop="1">
      <c r="A229" s="10"/>
      <c r="B229" s="96" t="s">
        <v>14</v>
      </c>
      <c r="C229" s="159" t="str">
        <f>C115</f>
        <v>DE BAETS STREET - PAQUIN RD TO CAMIEL SYS ST -  CONCRETE RECONSTRUCTION</v>
      </c>
      <c r="D229" s="160"/>
      <c r="E229" s="160"/>
      <c r="F229" s="161"/>
      <c r="G229" s="97" t="s">
        <v>17</v>
      </c>
      <c r="H229" s="97">
        <f>H200</f>
        <v>0</v>
      </c>
    </row>
    <row r="230" spans="1:8" ht="28.5" customHeight="1" thickBot="1" thickTop="1">
      <c r="A230" s="10"/>
      <c r="B230" s="113"/>
      <c r="C230" s="114"/>
      <c r="D230" s="115"/>
      <c r="E230" s="116"/>
      <c r="F230" s="116"/>
      <c r="G230" s="117" t="s">
        <v>27</v>
      </c>
      <c r="H230" s="118">
        <f>SUM(H226:H229)</f>
        <v>0</v>
      </c>
    </row>
    <row r="231" spans="1:8" s="26" customFormat="1" ht="63" customHeight="1" thickBot="1" thickTop="1">
      <c r="A231" s="27"/>
      <c r="B231" s="181" t="str">
        <f>B201</f>
        <v>PART 2     MANITOBA HYDRO FUNDED WORK
                 (See B9.5, B15.2.1, B16.4, D2, D14.2-3, D16.4)</v>
      </c>
      <c r="C231" s="182"/>
      <c r="D231" s="182"/>
      <c r="E231" s="182"/>
      <c r="F231" s="182"/>
      <c r="G231" s="183"/>
      <c r="H231" s="119"/>
    </row>
    <row r="232" spans="1:8" ht="48" customHeight="1" thickBot="1" thickTop="1">
      <c r="A232" s="17"/>
      <c r="B232" s="96" t="s">
        <v>15</v>
      </c>
      <c r="C232" s="159" t="str">
        <f>C202</f>
        <v>SAULTEAUX STREET (WEST LEG) - MURRAY PARK RD TO MORAY ST- STREET LIGHTING</v>
      </c>
      <c r="D232" s="160"/>
      <c r="E232" s="160"/>
      <c r="F232" s="161"/>
      <c r="G232" s="120" t="s">
        <v>17</v>
      </c>
      <c r="H232" s="120">
        <f>H211</f>
        <v>0</v>
      </c>
    </row>
    <row r="233" spans="1:8" ht="48" customHeight="1" thickBot="1" thickTop="1">
      <c r="A233" s="13"/>
      <c r="B233" s="121" t="s">
        <v>16</v>
      </c>
      <c r="C233" s="159" t="str">
        <f>C212</f>
        <v>DE BAETS STREET - PAQUIN RD TO CAMIEL SYS ST - STREET LIGHTING</v>
      </c>
      <c r="D233" s="160"/>
      <c r="E233" s="160"/>
      <c r="F233" s="161"/>
      <c r="G233" s="122" t="s">
        <v>17</v>
      </c>
      <c r="H233" s="122">
        <f>H224</f>
        <v>0</v>
      </c>
    </row>
    <row r="234" spans="1:8" ht="48" customHeight="1" thickBot="1" thickTop="1">
      <c r="A234" s="10"/>
      <c r="B234" s="113"/>
      <c r="C234" s="114"/>
      <c r="D234" s="115"/>
      <c r="E234" s="116"/>
      <c r="F234" s="116"/>
      <c r="G234" s="117" t="s">
        <v>28</v>
      </c>
      <c r="H234" s="118">
        <f>SUM(H232:H233)</f>
        <v>0</v>
      </c>
    </row>
    <row r="235" spans="1:8" s="22" customFormat="1" ht="48" customHeight="1" thickTop="1">
      <c r="A235" s="9"/>
      <c r="B235" s="157" t="s">
        <v>30</v>
      </c>
      <c r="C235" s="158"/>
      <c r="D235" s="158"/>
      <c r="E235" s="158"/>
      <c r="F235" s="158"/>
      <c r="G235" s="176">
        <f>H230+H234</f>
        <v>0</v>
      </c>
      <c r="H235" s="177"/>
    </row>
    <row r="236" spans="1:8" ht="48" customHeight="1">
      <c r="A236" s="45"/>
      <c r="B236" s="40"/>
      <c r="C236" s="41"/>
      <c r="D236" s="42"/>
      <c r="E236" s="41"/>
      <c r="F236" s="41"/>
      <c r="G236" s="15"/>
      <c r="H236" s="16"/>
    </row>
    <row r="237" ht="48" customHeight="1"/>
  </sheetData>
  <sheetProtection password="CC3D" sheet="1" selectLockedCells="1"/>
  <mergeCells count="21">
    <mergeCell ref="C228:F228"/>
    <mergeCell ref="C114:F114"/>
    <mergeCell ref="C115:F115"/>
    <mergeCell ref="C200:F200"/>
    <mergeCell ref="C212:F212"/>
    <mergeCell ref="B201:G201"/>
    <mergeCell ref="G235:H235"/>
    <mergeCell ref="C202:F202"/>
    <mergeCell ref="B231:G231"/>
    <mergeCell ref="C229:F229"/>
    <mergeCell ref="C227:F227"/>
    <mergeCell ref="C224:F224"/>
    <mergeCell ref="B235:F235"/>
    <mergeCell ref="C211:F211"/>
    <mergeCell ref="C233:F233"/>
    <mergeCell ref="C232:F232"/>
    <mergeCell ref="B6:F6"/>
    <mergeCell ref="B226:F226"/>
    <mergeCell ref="C7:F7"/>
    <mergeCell ref="C106:F106"/>
    <mergeCell ref="C107:F107"/>
  </mergeCells>
  <conditionalFormatting sqref="D9">
    <cfRule type="cellIs" priority="415" dxfId="363" operator="equal" stopIfTrue="1">
      <formula>"CW 2130-R11"</formula>
    </cfRule>
    <cfRule type="cellIs" priority="416" dxfId="363" operator="equal" stopIfTrue="1">
      <formula>"CW 3120-R2"</formula>
    </cfRule>
    <cfRule type="cellIs" priority="417" dxfId="363" operator="equal" stopIfTrue="1">
      <formula>"CW 3240-R7"</formula>
    </cfRule>
  </conditionalFormatting>
  <conditionalFormatting sqref="D10">
    <cfRule type="cellIs" priority="412" dxfId="363" operator="equal" stopIfTrue="1">
      <formula>"CW 2130-R11"</formula>
    </cfRule>
    <cfRule type="cellIs" priority="413" dxfId="363" operator="equal" stopIfTrue="1">
      <formula>"CW 3120-R2"</formula>
    </cfRule>
    <cfRule type="cellIs" priority="414" dxfId="363" operator="equal" stopIfTrue="1">
      <formula>"CW 3240-R7"</formula>
    </cfRule>
  </conditionalFormatting>
  <conditionalFormatting sqref="D11:D12">
    <cfRule type="cellIs" priority="409" dxfId="363" operator="equal" stopIfTrue="1">
      <formula>"CW 2130-R11"</formula>
    </cfRule>
    <cfRule type="cellIs" priority="410" dxfId="363" operator="equal" stopIfTrue="1">
      <formula>"CW 3120-R2"</formula>
    </cfRule>
    <cfRule type="cellIs" priority="411" dxfId="363" operator="equal" stopIfTrue="1">
      <formula>"CW 3240-R7"</formula>
    </cfRule>
  </conditionalFormatting>
  <conditionalFormatting sqref="D13">
    <cfRule type="cellIs" priority="406" dxfId="363" operator="equal" stopIfTrue="1">
      <formula>"CW 2130-R11"</formula>
    </cfRule>
    <cfRule type="cellIs" priority="407" dxfId="363" operator="equal" stopIfTrue="1">
      <formula>"CW 3120-R2"</formula>
    </cfRule>
    <cfRule type="cellIs" priority="408" dxfId="363" operator="equal" stopIfTrue="1">
      <formula>"CW 3240-R7"</formula>
    </cfRule>
  </conditionalFormatting>
  <conditionalFormatting sqref="D14">
    <cfRule type="cellIs" priority="403" dxfId="363" operator="equal" stopIfTrue="1">
      <formula>"CW 2130-R11"</formula>
    </cfRule>
    <cfRule type="cellIs" priority="404" dxfId="363" operator="equal" stopIfTrue="1">
      <formula>"CW 3120-R2"</formula>
    </cfRule>
    <cfRule type="cellIs" priority="405" dxfId="363" operator="equal" stopIfTrue="1">
      <formula>"CW 3240-R7"</formula>
    </cfRule>
  </conditionalFormatting>
  <conditionalFormatting sqref="D16">
    <cfRule type="cellIs" priority="400" dxfId="363" operator="equal" stopIfTrue="1">
      <formula>"CW 2130-R11"</formula>
    </cfRule>
    <cfRule type="cellIs" priority="401" dxfId="363" operator="equal" stopIfTrue="1">
      <formula>"CW 3120-R2"</formula>
    </cfRule>
    <cfRule type="cellIs" priority="402" dxfId="363" operator="equal" stopIfTrue="1">
      <formula>"CW 3240-R7"</formula>
    </cfRule>
  </conditionalFormatting>
  <conditionalFormatting sqref="D17">
    <cfRule type="cellIs" priority="397" dxfId="363" operator="equal" stopIfTrue="1">
      <formula>"CW 2130-R11"</formula>
    </cfRule>
    <cfRule type="cellIs" priority="398" dxfId="363" operator="equal" stopIfTrue="1">
      <formula>"CW 3120-R2"</formula>
    </cfRule>
    <cfRule type="cellIs" priority="399" dxfId="363" operator="equal" stopIfTrue="1">
      <formula>"CW 3240-R7"</formula>
    </cfRule>
  </conditionalFormatting>
  <conditionalFormatting sqref="D15">
    <cfRule type="cellIs" priority="394" dxfId="363" operator="equal" stopIfTrue="1">
      <formula>"CW 2130-R11"</formula>
    </cfRule>
    <cfRule type="cellIs" priority="395" dxfId="363" operator="equal" stopIfTrue="1">
      <formula>"CW 3120-R2"</formula>
    </cfRule>
    <cfRule type="cellIs" priority="396" dxfId="363" operator="equal" stopIfTrue="1">
      <formula>"CW 3240-R7"</formula>
    </cfRule>
  </conditionalFormatting>
  <conditionalFormatting sqref="D19:D20">
    <cfRule type="cellIs" priority="391" dxfId="363" operator="equal" stopIfTrue="1">
      <formula>"CW 2130-R11"</formula>
    </cfRule>
    <cfRule type="cellIs" priority="392" dxfId="363" operator="equal" stopIfTrue="1">
      <formula>"CW 3120-R2"</formula>
    </cfRule>
    <cfRule type="cellIs" priority="393" dxfId="363" operator="equal" stopIfTrue="1">
      <formula>"CW 3240-R7"</formula>
    </cfRule>
  </conditionalFormatting>
  <conditionalFormatting sqref="D25:D26">
    <cfRule type="cellIs" priority="388" dxfId="363" operator="equal" stopIfTrue="1">
      <formula>"CW 2130-R11"</formula>
    </cfRule>
    <cfRule type="cellIs" priority="389" dxfId="363" operator="equal" stopIfTrue="1">
      <formula>"CW 3120-R2"</formula>
    </cfRule>
    <cfRule type="cellIs" priority="390" dxfId="363" operator="equal" stopIfTrue="1">
      <formula>"CW 3240-R7"</formula>
    </cfRule>
  </conditionalFormatting>
  <conditionalFormatting sqref="D27 D29 D35">
    <cfRule type="cellIs" priority="385" dxfId="363" operator="equal" stopIfTrue="1">
      <formula>"CW 2130-R11"</formula>
    </cfRule>
    <cfRule type="cellIs" priority="386" dxfId="363" operator="equal" stopIfTrue="1">
      <formula>"CW 3120-R2"</formula>
    </cfRule>
    <cfRule type="cellIs" priority="387" dxfId="363" operator="equal" stopIfTrue="1">
      <formula>"CW 3240-R7"</formula>
    </cfRule>
  </conditionalFormatting>
  <conditionalFormatting sqref="D28">
    <cfRule type="cellIs" priority="382" dxfId="363" operator="equal" stopIfTrue="1">
      <formula>"CW 2130-R11"</formula>
    </cfRule>
    <cfRule type="cellIs" priority="383" dxfId="363" operator="equal" stopIfTrue="1">
      <formula>"CW 3120-R2"</formula>
    </cfRule>
    <cfRule type="cellIs" priority="384" dxfId="363" operator="equal" stopIfTrue="1">
      <formula>"CW 3240-R7"</formula>
    </cfRule>
  </conditionalFormatting>
  <conditionalFormatting sqref="D31:D32">
    <cfRule type="cellIs" priority="364" dxfId="363" operator="equal" stopIfTrue="1">
      <formula>"CW 2130-R11"</formula>
    </cfRule>
    <cfRule type="cellIs" priority="365" dxfId="363" operator="equal" stopIfTrue="1">
      <formula>"CW 3120-R2"</formula>
    </cfRule>
    <cfRule type="cellIs" priority="366" dxfId="363" operator="equal" stopIfTrue="1">
      <formula>"CW 3240-R7"</formula>
    </cfRule>
  </conditionalFormatting>
  <conditionalFormatting sqref="D39">
    <cfRule type="cellIs" priority="346" dxfId="363" operator="equal" stopIfTrue="1">
      <formula>"CW 2130-R11"</formula>
    </cfRule>
    <cfRule type="cellIs" priority="347" dxfId="363" operator="equal" stopIfTrue="1">
      <formula>"CW 3120-R2"</formula>
    </cfRule>
    <cfRule type="cellIs" priority="348" dxfId="363" operator="equal" stopIfTrue="1">
      <formula>"CW 3240-R7"</formula>
    </cfRule>
  </conditionalFormatting>
  <conditionalFormatting sqref="D33">
    <cfRule type="cellIs" priority="361" dxfId="363" operator="equal" stopIfTrue="1">
      <formula>"CW 2130-R11"</formula>
    </cfRule>
    <cfRule type="cellIs" priority="362" dxfId="363" operator="equal" stopIfTrue="1">
      <formula>"CW 3120-R2"</formula>
    </cfRule>
    <cfRule type="cellIs" priority="363" dxfId="363" operator="equal" stopIfTrue="1">
      <formula>"CW 3240-R7"</formula>
    </cfRule>
  </conditionalFormatting>
  <conditionalFormatting sqref="D21">
    <cfRule type="cellIs" priority="379" dxfId="363" operator="equal" stopIfTrue="1">
      <formula>"CW 2130-R11"</formula>
    </cfRule>
    <cfRule type="cellIs" priority="380" dxfId="363" operator="equal" stopIfTrue="1">
      <formula>"CW 3120-R2"</formula>
    </cfRule>
    <cfRule type="cellIs" priority="381" dxfId="363" operator="equal" stopIfTrue="1">
      <formula>"CW 3240-R7"</formula>
    </cfRule>
  </conditionalFormatting>
  <conditionalFormatting sqref="D22">
    <cfRule type="cellIs" priority="376" dxfId="363" operator="equal" stopIfTrue="1">
      <formula>"CW 2130-R11"</formula>
    </cfRule>
    <cfRule type="cellIs" priority="377" dxfId="363" operator="equal" stopIfTrue="1">
      <formula>"CW 3120-R2"</formula>
    </cfRule>
    <cfRule type="cellIs" priority="378" dxfId="363" operator="equal" stopIfTrue="1">
      <formula>"CW 3240-R7"</formula>
    </cfRule>
  </conditionalFormatting>
  <conditionalFormatting sqref="D23">
    <cfRule type="cellIs" priority="373" dxfId="363" operator="equal" stopIfTrue="1">
      <formula>"CW 2130-R11"</formula>
    </cfRule>
    <cfRule type="cellIs" priority="374" dxfId="363" operator="equal" stopIfTrue="1">
      <formula>"CW 3120-R2"</formula>
    </cfRule>
    <cfRule type="cellIs" priority="375" dxfId="363" operator="equal" stopIfTrue="1">
      <formula>"CW 3240-R7"</formula>
    </cfRule>
  </conditionalFormatting>
  <conditionalFormatting sqref="D24">
    <cfRule type="cellIs" priority="370" dxfId="363" operator="equal" stopIfTrue="1">
      <formula>"CW 2130-R11"</formula>
    </cfRule>
    <cfRule type="cellIs" priority="371" dxfId="363" operator="equal" stopIfTrue="1">
      <formula>"CW 3120-R2"</formula>
    </cfRule>
    <cfRule type="cellIs" priority="372" dxfId="363" operator="equal" stopIfTrue="1">
      <formula>"CW 3240-R7"</formula>
    </cfRule>
  </conditionalFormatting>
  <conditionalFormatting sqref="D30">
    <cfRule type="cellIs" priority="367" dxfId="363" operator="equal" stopIfTrue="1">
      <formula>"CW 2130-R11"</formula>
    </cfRule>
    <cfRule type="cellIs" priority="368" dxfId="363" operator="equal" stopIfTrue="1">
      <formula>"CW 3120-R2"</formula>
    </cfRule>
    <cfRule type="cellIs" priority="369" dxfId="363" operator="equal" stopIfTrue="1">
      <formula>"CW 3240-R7"</formula>
    </cfRule>
  </conditionalFormatting>
  <conditionalFormatting sqref="D42">
    <cfRule type="cellIs" priority="337" dxfId="363" operator="equal" stopIfTrue="1">
      <formula>"CW 2130-R11"</formula>
    </cfRule>
    <cfRule type="cellIs" priority="338" dxfId="363" operator="equal" stopIfTrue="1">
      <formula>"CW 3120-R2"</formula>
    </cfRule>
    <cfRule type="cellIs" priority="339" dxfId="363" operator="equal" stopIfTrue="1">
      <formula>"CW 3240-R7"</formula>
    </cfRule>
  </conditionalFormatting>
  <conditionalFormatting sqref="D40">
    <cfRule type="cellIs" priority="343" dxfId="363" operator="equal" stopIfTrue="1">
      <formula>"CW 2130-R11"</formula>
    </cfRule>
    <cfRule type="cellIs" priority="344" dxfId="363" operator="equal" stopIfTrue="1">
      <formula>"CW 3120-R2"</formula>
    </cfRule>
    <cfRule type="cellIs" priority="345" dxfId="363" operator="equal" stopIfTrue="1">
      <formula>"CW 3240-R7"</formula>
    </cfRule>
  </conditionalFormatting>
  <conditionalFormatting sqref="D34">
    <cfRule type="cellIs" priority="358" dxfId="363" operator="equal" stopIfTrue="1">
      <formula>"CW 2130-R11"</formula>
    </cfRule>
    <cfRule type="cellIs" priority="359" dxfId="363" operator="equal" stopIfTrue="1">
      <formula>"CW 3120-R2"</formula>
    </cfRule>
    <cfRule type="cellIs" priority="360" dxfId="363" operator="equal" stopIfTrue="1">
      <formula>"CW 3240-R7"</formula>
    </cfRule>
  </conditionalFormatting>
  <conditionalFormatting sqref="D36">
    <cfRule type="cellIs" priority="355" dxfId="363" operator="equal" stopIfTrue="1">
      <formula>"CW 2130-R11"</formula>
    </cfRule>
    <cfRule type="cellIs" priority="356" dxfId="363" operator="equal" stopIfTrue="1">
      <formula>"CW 3120-R2"</formula>
    </cfRule>
    <cfRule type="cellIs" priority="357" dxfId="363" operator="equal" stopIfTrue="1">
      <formula>"CW 3240-R7"</formula>
    </cfRule>
  </conditionalFormatting>
  <conditionalFormatting sqref="D37">
    <cfRule type="cellIs" priority="352" dxfId="363" operator="equal" stopIfTrue="1">
      <formula>"CW 2130-R11"</formula>
    </cfRule>
    <cfRule type="cellIs" priority="353" dxfId="363" operator="equal" stopIfTrue="1">
      <formula>"CW 3120-R2"</formula>
    </cfRule>
    <cfRule type="cellIs" priority="354" dxfId="363" operator="equal" stopIfTrue="1">
      <formula>"CW 3240-R7"</formula>
    </cfRule>
  </conditionalFormatting>
  <conditionalFormatting sqref="D38">
    <cfRule type="cellIs" priority="349" dxfId="363" operator="equal" stopIfTrue="1">
      <formula>"CW 2130-R11"</formula>
    </cfRule>
    <cfRule type="cellIs" priority="350" dxfId="363" operator="equal" stopIfTrue="1">
      <formula>"CW 3120-R2"</formula>
    </cfRule>
    <cfRule type="cellIs" priority="351" dxfId="363" operator="equal" stopIfTrue="1">
      <formula>"CW 3240-R7"</formula>
    </cfRule>
  </conditionalFormatting>
  <conditionalFormatting sqref="D41">
    <cfRule type="cellIs" priority="340" dxfId="363" operator="equal" stopIfTrue="1">
      <formula>"CW 2130-R11"</formula>
    </cfRule>
    <cfRule type="cellIs" priority="341" dxfId="363" operator="equal" stopIfTrue="1">
      <formula>"CW 3120-R2"</formula>
    </cfRule>
    <cfRule type="cellIs" priority="342" dxfId="363" operator="equal" stopIfTrue="1">
      <formula>"CW 3240-R7"</formula>
    </cfRule>
  </conditionalFormatting>
  <conditionalFormatting sqref="D44">
    <cfRule type="cellIs" priority="334" dxfId="363" operator="equal" stopIfTrue="1">
      <formula>"CW 2130-R11"</formula>
    </cfRule>
    <cfRule type="cellIs" priority="335" dxfId="363" operator="equal" stopIfTrue="1">
      <formula>"CW 3120-R2"</formula>
    </cfRule>
    <cfRule type="cellIs" priority="336" dxfId="363" operator="equal" stopIfTrue="1">
      <formula>"CW 3240-R7"</formula>
    </cfRule>
  </conditionalFormatting>
  <conditionalFormatting sqref="D47">
    <cfRule type="cellIs" priority="329" dxfId="363" operator="equal" stopIfTrue="1">
      <formula>"CW 2130-R11"</formula>
    </cfRule>
    <cfRule type="cellIs" priority="330" dxfId="363" operator="equal" stopIfTrue="1">
      <formula>"CW 3120-R2"</formula>
    </cfRule>
    <cfRule type="cellIs" priority="331" dxfId="363" operator="equal" stopIfTrue="1">
      <formula>"CW 3240-R7"</formula>
    </cfRule>
  </conditionalFormatting>
  <conditionalFormatting sqref="D46">
    <cfRule type="cellIs" priority="332" dxfId="363" operator="equal" stopIfTrue="1">
      <formula>"CW 3120-R2"</formula>
    </cfRule>
    <cfRule type="cellIs" priority="333" dxfId="363" operator="equal" stopIfTrue="1">
      <formula>"CW 3240-R7"</formula>
    </cfRule>
  </conditionalFormatting>
  <conditionalFormatting sqref="D48:D51">
    <cfRule type="cellIs" priority="327" dxfId="363" operator="equal" stopIfTrue="1">
      <formula>"CW 3120-R2"</formula>
    </cfRule>
    <cfRule type="cellIs" priority="328" dxfId="363" operator="equal" stopIfTrue="1">
      <formula>"CW 3240-R7"</formula>
    </cfRule>
  </conditionalFormatting>
  <conditionalFormatting sqref="D52:D53">
    <cfRule type="cellIs" priority="325" dxfId="363" operator="equal" stopIfTrue="1">
      <formula>"CW 3120-R2"</formula>
    </cfRule>
    <cfRule type="cellIs" priority="326" dxfId="363" operator="equal" stopIfTrue="1">
      <formula>"CW 3240-R7"</formula>
    </cfRule>
  </conditionalFormatting>
  <conditionalFormatting sqref="D54">
    <cfRule type="cellIs" priority="323" dxfId="363" operator="equal" stopIfTrue="1">
      <formula>"CW 3120-R2"</formula>
    </cfRule>
    <cfRule type="cellIs" priority="324" dxfId="363" operator="equal" stopIfTrue="1">
      <formula>"CW 3240-R7"</formula>
    </cfRule>
  </conditionalFormatting>
  <conditionalFormatting sqref="D58:D60">
    <cfRule type="cellIs" priority="319" dxfId="363" operator="equal" stopIfTrue="1">
      <formula>"CW 3120-R2"</formula>
    </cfRule>
    <cfRule type="cellIs" priority="320" dxfId="363" operator="equal" stopIfTrue="1">
      <formula>"CW 3240-R7"</formula>
    </cfRule>
  </conditionalFormatting>
  <conditionalFormatting sqref="D55:D57">
    <cfRule type="cellIs" priority="321" dxfId="363" operator="equal" stopIfTrue="1">
      <formula>"CW 3120-R2"</formula>
    </cfRule>
    <cfRule type="cellIs" priority="322" dxfId="363" operator="equal" stopIfTrue="1">
      <formula>"CW 3240-R7"</formula>
    </cfRule>
  </conditionalFormatting>
  <conditionalFormatting sqref="D66:D68">
    <cfRule type="cellIs" priority="313" dxfId="363" operator="equal" stopIfTrue="1">
      <formula>"CW 3120-R2"</formula>
    </cfRule>
    <cfRule type="cellIs" priority="314" dxfId="363" operator="equal" stopIfTrue="1">
      <formula>"CW 3240-R7"</formula>
    </cfRule>
  </conditionalFormatting>
  <conditionalFormatting sqref="D62">
    <cfRule type="cellIs" priority="317" dxfId="363" operator="equal" stopIfTrue="1">
      <formula>"CW 3120-R2"</formula>
    </cfRule>
    <cfRule type="cellIs" priority="318" dxfId="363" operator="equal" stopIfTrue="1">
      <formula>"CW 3240-R7"</formula>
    </cfRule>
  </conditionalFormatting>
  <conditionalFormatting sqref="D83">
    <cfRule type="cellIs" priority="293" dxfId="363" operator="equal" stopIfTrue="1">
      <formula>"CW 3120-R2"</formula>
    </cfRule>
    <cfRule type="cellIs" priority="294" dxfId="363" operator="equal" stopIfTrue="1">
      <formula>"CW 3240-R7"</formula>
    </cfRule>
  </conditionalFormatting>
  <conditionalFormatting sqref="D87:D88">
    <cfRule type="cellIs" priority="285" dxfId="363" operator="equal" stopIfTrue="1">
      <formula>"CW 3120-R2"</formula>
    </cfRule>
    <cfRule type="cellIs" priority="286" dxfId="363" operator="equal" stopIfTrue="1">
      <formula>"CW 3240-R7"</formula>
    </cfRule>
  </conditionalFormatting>
  <conditionalFormatting sqref="D63:D65">
    <cfRule type="cellIs" priority="315" dxfId="363" operator="equal" stopIfTrue="1">
      <formula>"CW 3120-R2"</formula>
    </cfRule>
    <cfRule type="cellIs" priority="316" dxfId="363" operator="equal" stopIfTrue="1">
      <formula>"CW 3240-R7"</formula>
    </cfRule>
  </conditionalFormatting>
  <conditionalFormatting sqref="D69:D71">
    <cfRule type="cellIs" priority="311" dxfId="363" operator="equal" stopIfTrue="1">
      <formula>"CW 3120-R2"</formula>
    </cfRule>
    <cfRule type="cellIs" priority="312" dxfId="363" operator="equal" stopIfTrue="1">
      <formula>"CW 3240-R7"</formula>
    </cfRule>
  </conditionalFormatting>
  <conditionalFormatting sqref="D72:D74">
    <cfRule type="cellIs" priority="309" dxfId="363" operator="equal" stopIfTrue="1">
      <formula>"CW 3120-R2"</formula>
    </cfRule>
    <cfRule type="cellIs" priority="310" dxfId="363" operator="equal" stopIfTrue="1">
      <formula>"CW 3240-R7"</formula>
    </cfRule>
  </conditionalFormatting>
  <conditionalFormatting sqref="D78">
    <cfRule type="cellIs" priority="307" dxfId="363" operator="equal" stopIfTrue="1">
      <formula>"CW 3120-R2"</formula>
    </cfRule>
    <cfRule type="cellIs" priority="308" dxfId="363" operator="equal" stopIfTrue="1">
      <formula>"CW 3240-R7"</formula>
    </cfRule>
  </conditionalFormatting>
  <conditionalFormatting sqref="D79">
    <cfRule type="cellIs" priority="304" dxfId="363" operator="equal" stopIfTrue="1">
      <formula>"CW 2130-R11"</formula>
    </cfRule>
    <cfRule type="cellIs" priority="305" dxfId="363" operator="equal" stopIfTrue="1">
      <formula>"CW 3120-R2"</formula>
    </cfRule>
    <cfRule type="cellIs" priority="306" dxfId="363" operator="equal" stopIfTrue="1">
      <formula>"CW 3240-R7"</formula>
    </cfRule>
  </conditionalFormatting>
  <conditionalFormatting sqref="D80">
    <cfRule type="cellIs" priority="301" dxfId="363" operator="equal" stopIfTrue="1">
      <formula>"CW 2130-R11"</formula>
    </cfRule>
    <cfRule type="cellIs" priority="302" dxfId="363" operator="equal" stopIfTrue="1">
      <formula>"CW 3120-R2"</formula>
    </cfRule>
    <cfRule type="cellIs" priority="303" dxfId="363" operator="equal" stopIfTrue="1">
      <formula>"CW 3240-R7"</formula>
    </cfRule>
  </conditionalFormatting>
  <conditionalFormatting sqref="D81">
    <cfRule type="cellIs" priority="298" dxfId="363" operator="equal" stopIfTrue="1">
      <formula>"CW 2130-R11"</formula>
    </cfRule>
    <cfRule type="cellIs" priority="299" dxfId="363" operator="equal" stopIfTrue="1">
      <formula>"CW 3120-R2"</formula>
    </cfRule>
    <cfRule type="cellIs" priority="300" dxfId="363" operator="equal" stopIfTrue="1">
      <formula>"CW 3240-R7"</formula>
    </cfRule>
  </conditionalFormatting>
  <conditionalFormatting sqref="D82">
    <cfRule type="cellIs" priority="295" dxfId="363" operator="equal" stopIfTrue="1">
      <formula>"CW 2130-R11"</formula>
    </cfRule>
    <cfRule type="cellIs" priority="296" dxfId="363" operator="equal" stopIfTrue="1">
      <formula>"CW 3120-R2"</formula>
    </cfRule>
    <cfRule type="cellIs" priority="297" dxfId="363" operator="equal" stopIfTrue="1">
      <formula>"CW 3240-R7"</formula>
    </cfRule>
  </conditionalFormatting>
  <conditionalFormatting sqref="D84">
    <cfRule type="cellIs" priority="291" dxfId="363" operator="equal" stopIfTrue="1">
      <formula>"CW 3120-R2"</formula>
    </cfRule>
    <cfRule type="cellIs" priority="292" dxfId="363" operator="equal" stopIfTrue="1">
      <formula>"CW 3240-R7"</formula>
    </cfRule>
  </conditionalFormatting>
  <conditionalFormatting sqref="D86">
    <cfRule type="cellIs" priority="289" dxfId="363" operator="equal" stopIfTrue="1">
      <formula>"CW 2130-R11"</formula>
    </cfRule>
    <cfRule type="cellIs" priority="290" dxfId="363" operator="equal" stopIfTrue="1">
      <formula>"CW 3240-R7"</formula>
    </cfRule>
  </conditionalFormatting>
  <conditionalFormatting sqref="D85">
    <cfRule type="cellIs" priority="287" dxfId="363" operator="equal" stopIfTrue="1">
      <formula>"CW 2130-R11"</formula>
    </cfRule>
    <cfRule type="cellIs" priority="288" dxfId="363" operator="equal" stopIfTrue="1">
      <formula>"CW 3240-R7"</formula>
    </cfRule>
  </conditionalFormatting>
  <conditionalFormatting sqref="D92">
    <cfRule type="cellIs" priority="282" dxfId="363" operator="equal" stopIfTrue="1">
      <formula>"CW 2130-R11"</formula>
    </cfRule>
    <cfRule type="cellIs" priority="283" dxfId="363" operator="equal" stopIfTrue="1">
      <formula>"CW 3120-R2"</formula>
    </cfRule>
    <cfRule type="cellIs" priority="284" dxfId="363" operator="equal" stopIfTrue="1">
      <formula>"CW 3240-R7"</formula>
    </cfRule>
  </conditionalFormatting>
  <conditionalFormatting sqref="D94">
    <cfRule type="cellIs" priority="277" dxfId="363" operator="equal" stopIfTrue="1">
      <formula>"CW 2130-R11"</formula>
    </cfRule>
    <cfRule type="cellIs" priority="278" dxfId="363" operator="equal" stopIfTrue="1">
      <formula>"CW 3120-R2"</formula>
    </cfRule>
    <cfRule type="cellIs" priority="279" dxfId="363" operator="equal" stopIfTrue="1">
      <formula>"CW 3240-R7"</formula>
    </cfRule>
  </conditionalFormatting>
  <conditionalFormatting sqref="D93">
    <cfRule type="cellIs" priority="280" dxfId="363" operator="equal" stopIfTrue="1">
      <formula>"CW 3120-R2"</formula>
    </cfRule>
    <cfRule type="cellIs" priority="281" dxfId="363" operator="equal" stopIfTrue="1">
      <formula>"CW 3240-R7"</formula>
    </cfRule>
  </conditionalFormatting>
  <conditionalFormatting sqref="D95">
    <cfRule type="cellIs" priority="274" dxfId="363" operator="equal" stopIfTrue="1">
      <formula>"CW 2130-R11"</formula>
    </cfRule>
    <cfRule type="cellIs" priority="275" dxfId="363" operator="equal" stopIfTrue="1">
      <formula>"CW 3120-R2"</formula>
    </cfRule>
    <cfRule type="cellIs" priority="276" dxfId="363" operator="equal" stopIfTrue="1">
      <formula>"CW 3240-R7"</formula>
    </cfRule>
  </conditionalFormatting>
  <conditionalFormatting sqref="D96">
    <cfRule type="cellIs" priority="271" dxfId="363" operator="equal" stopIfTrue="1">
      <formula>"CW 2130-R11"</formula>
    </cfRule>
    <cfRule type="cellIs" priority="272" dxfId="363" operator="equal" stopIfTrue="1">
      <formula>"CW 3120-R2"</formula>
    </cfRule>
    <cfRule type="cellIs" priority="273" dxfId="363" operator="equal" stopIfTrue="1">
      <formula>"CW 3240-R7"</formula>
    </cfRule>
  </conditionalFormatting>
  <conditionalFormatting sqref="D99">
    <cfRule type="cellIs" priority="265" dxfId="363" operator="equal" stopIfTrue="1">
      <formula>"CW 2130-R11"</formula>
    </cfRule>
    <cfRule type="cellIs" priority="266" dxfId="363" operator="equal" stopIfTrue="1">
      <formula>"CW 3120-R2"</formula>
    </cfRule>
    <cfRule type="cellIs" priority="267" dxfId="363" operator="equal" stopIfTrue="1">
      <formula>"CW 3240-R7"</formula>
    </cfRule>
  </conditionalFormatting>
  <conditionalFormatting sqref="D98">
    <cfRule type="cellIs" priority="268" dxfId="363" operator="equal" stopIfTrue="1">
      <formula>"CW 2130-R11"</formula>
    </cfRule>
    <cfRule type="cellIs" priority="269" dxfId="363" operator="equal" stopIfTrue="1">
      <formula>"CW 3120-R2"</formula>
    </cfRule>
    <cfRule type="cellIs" priority="270" dxfId="363" operator="equal" stopIfTrue="1">
      <formula>"CW 3240-R7"</formula>
    </cfRule>
  </conditionalFormatting>
  <conditionalFormatting sqref="D101">
    <cfRule type="cellIs" priority="256" dxfId="363" operator="equal" stopIfTrue="1">
      <formula>"CW 2130-R11"</formula>
    </cfRule>
    <cfRule type="cellIs" priority="257" dxfId="363" operator="equal" stopIfTrue="1">
      <formula>"CW 3120-R2"</formula>
    </cfRule>
    <cfRule type="cellIs" priority="258" dxfId="363" operator="equal" stopIfTrue="1">
      <formula>"CW 3240-R7"</formula>
    </cfRule>
  </conditionalFormatting>
  <conditionalFormatting sqref="D97">
    <cfRule type="cellIs" priority="262" dxfId="363" operator="equal" stopIfTrue="1">
      <formula>"CW 2130-R11"</formula>
    </cfRule>
    <cfRule type="cellIs" priority="263" dxfId="363" operator="equal" stopIfTrue="1">
      <formula>"CW 3120-R2"</formula>
    </cfRule>
    <cfRule type="cellIs" priority="264" dxfId="363" operator="equal" stopIfTrue="1">
      <formula>"CW 3240-R7"</formula>
    </cfRule>
  </conditionalFormatting>
  <conditionalFormatting sqref="D100">
    <cfRule type="cellIs" priority="259" dxfId="363" operator="equal" stopIfTrue="1">
      <formula>"CW 2130-R11"</formula>
    </cfRule>
    <cfRule type="cellIs" priority="260" dxfId="363" operator="equal" stopIfTrue="1">
      <formula>"CW 3120-R2"</formula>
    </cfRule>
    <cfRule type="cellIs" priority="261" dxfId="363" operator="equal" stopIfTrue="1">
      <formula>"CW 3240-R7"</formula>
    </cfRule>
  </conditionalFormatting>
  <conditionalFormatting sqref="D76:D77">
    <cfRule type="cellIs" priority="251" dxfId="363" operator="equal" stopIfTrue="1">
      <formula>"CW 2130-R11"</formula>
    </cfRule>
    <cfRule type="cellIs" priority="252" dxfId="363" operator="equal" stopIfTrue="1">
      <formula>"CW 3120-R2"</formula>
    </cfRule>
    <cfRule type="cellIs" priority="253" dxfId="363" operator="equal" stopIfTrue="1">
      <formula>"CW 3240-R7"</formula>
    </cfRule>
  </conditionalFormatting>
  <conditionalFormatting sqref="D75">
    <cfRule type="cellIs" priority="254" dxfId="363" operator="equal" stopIfTrue="1">
      <formula>"CW 3120-R2"</formula>
    </cfRule>
    <cfRule type="cellIs" priority="255" dxfId="363" operator="equal" stopIfTrue="1">
      <formula>"CW 3240-R7"</formula>
    </cfRule>
  </conditionalFormatting>
  <conditionalFormatting sqref="D103:D105">
    <cfRule type="cellIs" priority="248" dxfId="363" operator="equal" stopIfTrue="1">
      <formula>"CW 2130-R11"</formula>
    </cfRule>
    <cfRule type="cellIs" priority="249" dxfId="363" operator="equal" stopIfTrue="1">
      <formula>"CW 3120-R2"</formula>
    </cfRule>
    <cfRule type="cellIs" priority="250" dxfId="363" operator="equal" stopIfTrue="1">
      <formula>"CW 3240-R7"</formula>
    </cfRule>
  </conditionalFormatting>
  <conditionalFormatting sqref="D113">
    <cfRule type="cellIs" priority="245" dxfId="363" operator="equal" stopIfTrue="1">
      <formula>"CW 2130-R11"</formula>
    </cfRule>
    <cfRule type="cellIs" priority="246" dxfId="363" operator="equal" stopIfTrue="1">
      <formula>"CW 3120-R2"</formula>
    </cfRule>
    <cfRule type="cellIs" priority="247" dxfId="363" operator="equal" stopIfTrue="1">
      <formula>"CW 3240-R7"</formula>
    </cfRule>
  </conditionalFormatting>
  <conditionalFormatting sqref="D109">
    <cfRule type="cellIs" priority="242" dxfId="363" operator="equal" stopIfTrue="1">
      <formula>"CW 2130-R11"</formula>
    </cfRule>
    <cfRule type="cellIs" priority="243" dxfId="363" operator="equal" stopIfTrue="1">
      <formula>"CW 3120-R2"</formula>
    </cfRule>
    <cfRule type="cellIs" priority="244" dxfId="363" operator="equal" stopIfTrue="1">
      <formula>"CW 3240-R7"</formula>
    </cfRule>
  </conditionalFormatting>
  <conditionalFormatting sqref="D110">
    <cfRule type="cellIs" priority="239" dxfId="363" operator="equal" stopIfTrue="1">
      <formula>"CW 2130-R11"</formula>
    </cfRule>
    <cfRule type="cellIs" priority="240" dxfId="363" operator="equal" stopIfTrue="1">
      <formula>"CW 3120-R2"</formula>
    </cfRule>
    <cfRule type="cellIs" priority="241" dxfId="363" operator="equal" stopIfTrue="1">
      <formula>"CW 3240-R7"</formula>
    </cfRule>
  </conditionalFormatting>
  <conditionalFormatting sqref="D111">
    <cfRule type="cellIs" priority="236" dxfId="363" operator="equal" stopIfTrue="1">
      <formula>"CW 2130-R11"</formula>
    </cfRule>
    <cfRule type="cellIs" priority="237" dxfId="363" operator="equal" stopIfTrue="1">
      <formula>"CW 3120-R2"</formula>
    </cfRule>
    <cfRule type="cellIs" priority="238" dxfId="363" operator="equal" stopIfTrue="1">
      <formula>"CW 3240-R7"</formula>
    </cfRule>
  </conditionalFormatting>
  <conditionalFormatting sqref="D140">
    <cfRule type="cellIs" priority="233" dxfId="363" operator="equal" stopIfTrue="1">
      <formula>"CW 2130-R11"</formula>
    </cfRule>
    <cfRule type="cellIs" priority="234" dxfId="363" operator="equal" stopIfTrue="1">
      <formula>"CW 3120-R2"</formula>
    </cfRule>
    <cfRule type="cellIs" priority="235" dxfId="363" operator="equal" stopIfTrue="1">
      <formula>"CW 3240-R7"</formula>
    </cfRule>
  </conditionalFormatting>
  <conditionalFormatting sqref="D117">
    <cfRule type="cellIs" priority="230" dxfId="363" operator="equal" stopIfTrue="1">
      <formula>"CW 2130-R11"</formula>
    </cfRule>
    <cfRule type="cellIs" priority="231" dxfId="363" operator="equal" stopIfTrue="1">
      <formula>"CW 3120-R2"</formula>
    </cfRule>
    <cfRule type="cellIs" priority="232" dxfId="363" operator="equal" stopIfTrue="1">
      <formula>"CW 3240-R7"</formula>
    </cfRule>
  </conditionalFormatting>
  <conditionalFormatting sqref="D118">
    <cfRule type="cellIs" priority="227" dxfId="363" operator="equal" stopIfTrue="1">
      <formula>"CW 2130-R11"</formula>
    </cfRule>
    <cfRule type="cellIs" priority="228" dxfId="363" operator="equal" stopIfTrue="1">
      <formula>"CW 3120-R2"</formula>
    </cfRule>
    <cfRule type="cellIs" priority="229" dxfId="363" operator="equal" stopIfTrue="1">
      <formula>"CW 3240-R7"</formula>
    </cfRule>
  </conditionalFormatting>
  <conditionalFormatting sqref="D119:D120">
    <cfRule type="cellIs" priority="224" dxfId="363" operator="equal" stopIfTrue="1">
      <formula>"CW 2130-R11"</formula>
    </cfRule>
    <cfRule type="cellIs" priority="225" dxfId="363" operator="equal" stopIfTrue="1">
      <formula>"CW 3120-R2"</formula>
    </cfRule>
    <cfRule type="cellIs" priority="226" dxfId="363" operator="equal" stopIfTrue="1">
      <formula>"CW 3240-R7"</formula>
    </cfRule>
  </conditionalFormatting>
  <conditionalFormatting sqref="D121">
    <cfRule type="cellIs" priority="221" dxfId="363" operator="equal" stopIfTrue="1">
      <formula>"CW 2130-R11"</formula>
    </cfRule>
    <cfRule type="cellIs" priority="222" dxfId="363" operator="equal" stopIfTrue="1">
      <formula>"CW 3120-R2"</formula>
    </cfRule>
    <cfRule type="cellIs" priority="223" dxfId="363" operator="equal" stopIfTrue="1">
      <formula>"CW 3240-R7"</formula>
    </cfRule>
  </conditionalFormatting>
  <conditionalFormatting sqref="D122">
    <cfRule type="cellIs" priority="218" dxfId="363" operator="equal" stopIfTrue="1">
      <formula>"CW 2130-R11"</formula>
    </cfRule>
    <cfRule type="cellIs" priority="219" dxfId="363" operator="equal" stopIfTrue="1">
      <formula>"CW 3120-R2"</formula>
    </cfRule>
    <cfRule type="cellIs" priority="220" dxfId="363" operator="equal" stopIfTrue="1">
      <formula>"CW 3240-R7"</formula>
    </cfRule>
  </conditionalFormatting>
  <conditionalFormatting sqref="D124">
    <cfRule type="cellIs" priority="215" dxfId="363" operator="equal" stopIfTrue="1">
      <formula>"CW 2130-R11"</formula>
    </cfRule>
    <cfRule type="cellIs" priority="216" dxfId="363" operator="equal" stopIfTrue="1">
      <formula>"CW 3120-R2"</formula>
    </cfRule>
    <cfRule type="cellIs" priority="217" dxfId="363" operator="equal" stopIfTrue="1">
      <formula>"CW 3240-R7"</formula>
    </cfRule>
  </conditionalFormatting>
  <conditionalFormatting sqref="D125">
    <cfRule type="cellIs" priority="212" dxfId="363" operator="equal" stopIfTrue="1">
      <formula>"CW 2130-R11"</formula>
    </cfRule>
    <cfRule type="cellIs" priority="213" dxfId="363" operator="equal" stopIfTrue="1">
      <formula>"CW 3120-R2"</formula>
    </cfRule>
    <cfRule type="cellIs" priority="214" dxfId="363" operator="equal" stopIfTrue="1">
      <formula>"CW 3240-R7"</formula>
    </cfRule>
  </conditionalFormatting>
  <conditionalFormatting sqref="D123">
    <cfRule type="cellIs" priority="209" dxfId="363" operator="equal" stopIfTrue="1">
      <formula>"CW 2130-R11"</formula>
    </cfRule>
    <cfRule type="cellIs" priority="210" dxfId="363" operator="equal" stopIfTrue="1">
      <formula>"CW 3120-R2"</formula>
    </cfRule>
    <cfRule type="cellIs" priority="211" dxfId="363" operator="equal" stopIfTrue="1">
      <formula>"CW 3240-R7"</formula>
    </cfRule>
  </conditionalFormatting>
  <conditionalFormatting sqref="D128:D129">
    <cfRule type="cellIs" priority="206" dxfId="363" operator="equal" stopIfTrue="1">
      <formula>"CW 2130-R11"</formula>
    </cfRule>
    <cfRule type="cellIs" priority="207" dxfId="363" operator="equal" stopIfTrue="1">
      <formula>"CW 3120-R2"</formula>
    </cfRule>
    <cfRule type="cellIs" priority="208" dxfId="363" operator="equal" stopIfTrue="1">
      <formula>"CW 3240-R7"</formula>
    </cfRule>
  </conditionalFormatting>
  <conditionalFormatting sqref="D132:D133">
    <cfRule type="cellIs" priority="203" dxfId="363" operator="equal" stopIfTrue="1">
      <formula>"CW 2130-R11"</formula>
    </cfRule>
    <cfRule type="cellIs" priority="204" dxfId="363" operator="equal" stopIfTrue="1">
      <formula>"CW 3120-R2"</formula>
    </cfRule>
    <cfRule type="cellIs" priority="205" dxfId="363" operator="equal" stopIfTrue="1">
      <formula>"CW 3240-R7"</formula>
    </cfRule>
  </conditionalFormatting>
  <conditionalFormatting sqref="D134 D136 D150">
    <cfRule type="cellIs" priority="200" dxfId="363" operator="equal" stopIfTrue="1">
      <formula>"CW 2130-R11"</formula>
    </cfRule>
    <cfRule type="cellIs" priority="201" dxfId="363" operator="equal" stopIfTrue="1">
      <formula>"CW 3120-R2"</formula>
    </cfRule>
    <cfRule type="cellIs" priority="202" dxfId="363" operator="equal" stopIfTrue="1">
      <formula>"CW 3240-R7"</formula>
    </cfRule>
  </conditionalFormatting>
  <conditionalFormatting sqref="D135">
    <cfRule type="cellIs" priority="197" dxfId="363" operator="equal" stopIfTrue="1">
      <formula>"CW 2130-R11"</formula>
    </cfRule>
    <cfRule type="cellIs" priority="198" dxfId="363" operator="equal" stopIfTrue="1">
      <formula>"CW 3120-R2"</formula>
    </cfRule>
    <cfRule type="cellIs" priority="199" dxfId="363" operator="equal" stopIfTrue="1">
      <formula>"CW 3240-R7"</formula>
    </cfRule>
  </conditionalFormatting>
  <conditionalFormatting sqref="D144:D145">
    <cfRule type="cellIs" priority="188" dxfId="363" operator="equal" stopIfTrue="1">
      <formula>"CW 2130-R11"</formula>
    </cfRule>
    <cfRule type="cellIs" priority="189" dxfId="363" operator="equal" stopIfTrue="1">
      <formula>"CW 3120-R2"</formula>
    </cfRule>
    <cfRule type="cellIs" priority="190" dxfId="363" operator="equal" stopIfTrue="1">
      <formula>"CW 3240-R7"</formula>
    </cfRule>
  </conditionalFormatting>
  <conditionalFormatting sqref="D154">
    <cfRule type="cellIs" priority="170" dxfId="363" operator="equal" stopIfTrue="1">
      <formula>"CW 2130-R11"</formula>
    </cfRule>
    <cfRule type="cellIs" priority="171" dxfId="363" operator="equal" stopIfTrue="1">
      <formula>"CW 3120-R2"</formula>
    </cfRule>
    <cfRule type="cellIs" priority="172" dxfId="363" operator="equal" stopIfTrue="1">
      <formula>"CW 3240-R7"</formula>
    </cfRule>
  </conditionalFormatting>
  <conditionalFormatting sqref="D146">
    <cfRule type="cellIs" priority="185" dxfId="363" operator="equal" stopIfTrue="1">
      <formula>"CW 2130-R11"</formula>
    </cfRule>
    <cfRule type="cellIs" priority="186" dxfId="363" operator="equal" stopIfTrue="1">
      <formula>"CW 3120-R2"</formula>
    </cfRule>
    <cfRule type="cellIs" priority="187" dxfId="363" operator="equal" stopIfTrue="1">
      <formula>"CW 3240-R7"</formula>
    </cfRule>
  </conditionalFormatting>
  <conditionalFormatting sqref="D130">
    <cfRule type="cellIs" priority="194" dxfId="363" operator="equal" stopIfTrue="1">
      <formula>"CW 2130-R11"</formula>
    </cfRule>
    <cfRule type="cellIs" priority="195" dxfId="363" operator="equal" stopIfTrue="1">
      <formula>"CW 3120-R2"</formula>
    </cfRule>
    <cfRule type="cellIs" priority="196" dxfId="363" operator="equal" stopIfTrue="1">
      <formula>"CW 3240-R7"</formula>
    </cfRule>
  </conditionalFormatting>
  <conditionalFormatting sqref="D143">
    <cfRule type="cellIs" priority="191" dxfId="363" operator="equal" stopIfTrue="1">
      <formula>"CW 2130-R11"</formula>
    </cfRule>
    <cfRule type="cellIs" priority="192" dxfId="363" operator="equal" stopIfTrue="1">
      <formula>"CW 3120-R2"</formula>
    </cfRule>
    <cfRule type="cellIs" priority="193" dxfId="363" operator="equal" stopIfTrue="1">
      <formula>"CW 3240-R7"</formula>
    </cfRule>
  </conditionalFormatting>
  <conditionalFormatting sqref="D157">
    <cfRule type="cellIs" priority="161" dxfId="363" operator="equal" stopIfTrue="1">
      <formula>"CW 2130-R11"</formula>
    </cfRule>
    <cfRule type="cellIs" priority="162" dxfId="363" operator="equal" stopIfTrue="1">
      <formula>"CW 3120-R2"</formula>
    </cfRule>
    <cfRule type="cellIs" priority="163" dxfId="363" operator="equal" stopIfTrue="1">
      <formula>"CW 3240-R7"</formula>
    </cfRule>
  </conditionalFormatting>
  <conditionalFormatting sqref="D155">
    <cfRule type="cellIs" priority="167" dxfId="363" operator="equal" stopIfTrue="1">
      <formula>"CW 2130-R11"</formula>
    </cfRule>
    <cfRule type="cellIs" priority="168" dxfId="363" operator="equal" stopIfTrue="1">
      <formula>"CW 3120-R2"</formula>
    </cfRule>
    <cfRule type="cellIs" priority="169" dxfId="363" operator="equal" stopIfTrue="1">
      <formula>"CW 3240-R7"</formula>
    </cfRule>
  </conditionalFormatting>
  <conditionalFormatting sqref="D149">
    <cfRule type="cellIs" priority="182" dxfId="363" operator="equal" stopIfTrue="1">
      <formula>"CW 2130-R11"</formula>
    </cfRule>
    <cfRule type="cellIs" priority="183" dxfId="363" operator="equal" stopIfTrue="1">
      <formula>"CW 3120-R2"</formula>
    </cfRule>
    <cfRule type="cellIs" priority="184" dxfId="363" operator="equal" stopIfTrue="1">
      <formula>"CW 3240-R7"</formula>
    </cfRule>
  </conditionalFormatting>
  <conditionalFormatting sqref="D151">
    <cfRule type="cellIs" priority="179" dxfId="363" operator="equal" stopIfTrue="1">
      <formula>"CW 2130-R11"</formula>
    </cfRule>
    <cfRule type="cellIs" priority="180" dxfId="363" operator="equal" stopIfTrue="1">
      <formula>"CW 3120-R2"</formula>
    </cfRule>
    <cfRule type="cellIs" priority="181" dxfId="363" operator="equal" stopIfTrue="1">
      <formula>"CW 3240-R7"</formula>
    </cfRule>
  </conditionalFormatting>
  <conditionalFormatting sqref="D152">
    <cfRule type="cellIs" priority="176" dxfId="363" operator="equal" stopIfTrue="1">
      <formula>"CW 2130-R11"</formula>
    </cfRule>
    <cfRule type="cellIs" priority="177" dxfId="363" operator="equal" stopIfTrue="1">
      <formula>"CW 3120-R2"</formula>
    </cfRule>
    <cfRule type="cellIs" priority="178" dxfId="363" operator="equal" stopIfTrue="1">
      <formula>"CW 3240-R7"</formula>
    </cfRule>
  </conditionalFormatting>
  <conditionalFormatting sqref="D153">
    <cfRule type="cellIs" priority="173" dxfId="363" operator="equal" stopIfTrue="1">
      <formula>"CW 2130-R11"</formula>
    </cfRule>
    <cfRule type="cellIs" priority="174" dxfId="363" operator="equal" stopIfTrue="1">
      <formula>"CW 3120-R2"</formula>
    </cfRule>
    <cfRule type="cellIs" priority="175" dxfId="363" operator="equal" stopIfTrue="1">
      <formula>"CW 3240-R7"</formula>
    </cfRule>
  </conditionalFormatting>
  <conditionalFormatting sqref="D156">
    <cfRule type="cellIs" priority="164" dxfId="363" operator="equal" stopIfTrue="1">
      <formula>"CW 2130-R11"</formula>
    </cfRule>
    <cfRule type="cellIs" priority="165" dxfId="363" operator="equal" stopIfTrue="1">
      <formula>"CW 3120-R2"</formula>
    </cfRule>
    <cfRule type="cellIs" priority="166" dxfId="363" operator="equal" stopIfTrue="1">
      <formula>"CW 3240-R7"</formula>
    </cfRule>
  </conditionalFormatting>
  <conditionalFormatting sqref="D160">
    <cfRule type="cellIs" priority="158" dxfId="363" operator="equal" stopIfTrue="1">
      <formula>"CW 2130-R11"</formula>
    </cfRule>
    <cfRule type="cellIs" priority="159" dxfId="363" operator="equal" stopIfTrue="1">
      <formula>"CW 3120-R2"</formula>
    </cfRule>
    <cfRule type="cellIs" priority="160" dxfId="363" operator="equal" stopIfTrue="1">
      <formula>"CW 3240-R7"</formula>
    </cfRule>
  </conditionalFormatting>
  <conditionalFormatting sqref="D163">
    <cfRule type="cellIs" priority="153" dxfId="363" operator="equal" stopIfTrue="1">
      <formula>"CW 2130-R11"</formula>
    </cfRule>
    <cfRule type="cellIs" priority="154" dxfId="363" operator="equal" stopIfTrue="1">
      <formula>"CW 3120-R2"</formula>
    </cfRule>
    <cfRule type="cellIs" priority="155" dxfId="363" operator="equal" stopIfTrue="1">
      <formula>"CW 3240-R7"</formula>
    </cfRule>
  </conditionalFormatting>
  <conditionalFormatting sqref="D162">
    <cfRule type="cellIs" priority="156" dxfId="363" operator="equal" stopIfTrue="1">
      <formula>"CW 3120-R2"</formula>
    </cfRule>
    <cfRule type="cellIs" priority="157" dxfId="363" operator="equal" stopIfTrue="1">
      <formula>"CW 3240-R7"</formula>
    </cfRule>
  </conditionalFormatting>
  <conditionalFormatting sqref="D164:D167">
    <cfRule type="cellIs" priority="151" dxfId="363" operator="equal" stopIfTrue="1">
      <formula>"CW 3120-R2"</formula>
    </cfRule>
    <cfRule type="cellIs" priority="152" dxfId="363" operator="equal" stopIfTrue="1">
      <formula>"CW 3240-R7"</formula>
    </cfRule>
  </conditionalFormatting>
  <conditionalFormatting sqref="D168:D169">
    <cfRule type="cellIs" priority="149" dxfId="363" operator="equal" stopIfTrue="1">
      <formula>"CW 3120-R2"</formula>
    </cfRule>
    <cfRule type="cellIs" priority="150" dxfId="363" operator="equal" stopIfTrue="1">
      <formula>"CW 3240-R7"</formula>
    </cfRule>
  </conditionalFormatting>
  <conditionalFormatting sqref="D170">
    <cfRule type="cellIs" priority="147" dxfId="363" operator="equal" stopIfTrue="1">
      <formula>"CW 3120-R2"</formula>
    </cfRule>
    <cfRule type="cellIs" priority="148" dxfId="363" operator="equal" stopIfTrue="1">
      <formula>"CW 3240-R7"</formula>
    </cfRule>
  </conditionalFormatting>
  <conditionalFormatting sqref="D179">
    <cfRule type="cellIs" priority="137" dxfId="363" operator="equal" stopIfTrue="1">
      <formula>"CW 3120-R2"</formula>
    </cfRule>
    <cfRule type="cellIs" priority="138" dxfId="363" operator="equal" stopIfTrue="1">
      <formula>"CW 3240-R7"</formula>
    </cfRule>
  </conditionalFormatting>
  <conditionalFormatting sqref="D181:D182">
    <cfRule type="cellIs" priority="133" dxfId="363" operator="equal" stopIfTrue="1">
      <formula>"CW 3120-R2"</formula>
    </cfRule>
    <cfRule type="cellIs" priority="134" dxfId="363" operator="equal" stopIfTrue="1">
      <formula>"CW 3240-R7"</formula>
    </cfRule>
  </conditionalFormatting>
  <conditionalFormatting sqref="D174">
    <cfRule type="cellIs" priority="145" dxfId="363" operator="equal" stopIfTrue="1">
      <formula>"CW 3120-R2"</formula>
    </cfRule>
    <cfRule type="cellIs" priority="146" dxfId="363" operator="equal" stopIfTrue="1">
      <formula>"CW 3240-R7"</formula>
    </cfRule>
  </conditionalFormatting>
  <conditionalFormatting sqref="D175">
    <cfRule type="cellIs" priority="142" dxfId="363" operator="equal" stopIfTrue="1">
      <formula>"CW 2130-R11"</formula>
    </cfRule>
    <cfRule type="cellIs" priority="143" dxfId="363" operator="equal" stopIfTrue="1">
      <formula>"CW 3120-R2"</formula>
    </cfRule>
    <cfRule type="cellIs" priority="144" dxfId="363" operator="equal" stopIfTrue="1">
      <formula>"CW 3240-R7"</formula>
    </cfRule>
  </conditionalFormatting>
  <conditionalFormatting sqref="D176">
    <cfRule type="cellIs" priority="139" dxfId="363" operator="equal" stopIfTrue="1">
      <formula>"CW 2130-R11"</formula>
    </cfRule>
    <cfRule type="cellIs" priority="140" dxfId="363" operator="equal" stopIfTrue="1">
      <formula>"CW 3120-R2"</formula>
    </cfRule>
    <cfRule type="cellIs" priority="141" dxfId="363" operator="equal" stopIfTrue="1">
      <formula>"CW 3240-R7"</formula>
    </cfRule>
  </conditionalFormatting>
  <conditionalFormatting sqref="D180">
    <cfRule type="cellIs" priority="135" dxfId="363" operator="equal" stopIfTrue="1">
      <formula>"CW 2130-R11"</formula>
    </cfRule>
    <cfRule type="cellIs" priority="136" dxfId="363" operator="equal" stopIfTrue="1">
      <formula>"CW 3240-R7"</formula>
    </cfRule>
  </conditionalFormatting>
  <conditionalFormatting sqref="D186">
    <cfRule type="cellIs" priority="130" dxfId="363" operator="equal" stopIfTrue="1">
      <formula>"CW 2130-R11"</formula>
    </cfRule>
    <cfRule type="cellIs" priority="131" dxfId="363" operator="equal" stopIfTrue="1">
      <formula>"CW 3120-R2"</formula>
    </cfRule>
    <cfRule type="cellIs" priority="132" dxfId="363" operator="equal" stopIfTrue="1">
      <formula>"CW 3240-R7"</formula>
    </cfRule>
  </conditionalFormatting>
  <conditionalFormatting sqref="D188">
    <cfRule type="cellIs" priority="125" dxfId="363" operator="equal" stopIfTrue="1">
      <formula>"CW 2130-R11"</formula>
    </cfRule>
    <cfRule type="cellIs" priority="126" dxfId="363" operator="equal" stopIfTrue="1">
      <formula>"CW 3120-R2"</formula>
    </cfRule>
    <cfRule type="cellIs" priority="127" dxfId="363" operator="equal" stopIfTrue="1">
      <formula>"CW 3240-R7"</formula>
    </cfRule>
  </conditionalFormatting>
  <conditionalFormatting sqref="D187">
    <cfRule type="cellIs" priority="128" dxfId="363" operator="equal" stopIfTrue="1">
      <formula>"CW 3120-R2"</formula>
    </cfRule>
    <cfRule type="cellIs" priority="129" dxfId="363" operator="equal" stopIfTrue="1">
      <formula>"CW 3240-R7"</formula>
    </cfRule>
  </conditionalFormatting>
  <conditionalFormatting sqref="D189">
    <cfRule type="cellIs" priority="122" dxfId="363" operator="equal" stopIfTrue="1">
      <formula>"CW 2130-R11"</formula>
    </cfRule>
    <cfRule type="cellIs" priority="123" dxfId="363" operator="equal" stopIfTrue="1">
      <formula>"CW 3120-R2"</formula>
    </cfRule>
    <cfRule type="cellIs" priority="124" dxfId="363" operator="equal" stopIfTrue="1">
      <formula>"CW 3240-R7"</formula>
    </cfRule>
  </conditionalFormatting>
  <conditionalFormatting sqref="D190">
    <cfRule type="cellIs" priority="119" dxfId="363" operator="equal" stopIfTrue="1">
      <formula>"CW 2130-R11"</formula>
    </cfRule>
    <cfRule type="cellIs" priority="120" dxfId="363" operator="equal" stopIfTrue="1">
      <formula>"CW 3120-R2"</formula>
    </cfRule>
    <cfRule type="cellIs" priority="121" dxfId="363" operator="equal" stopIfTrue="1">
      <formula>"CW 3240-R7"</formula>
    </cfRule>
  </conditionalFormatting>
  <conditionalFormatting sqref="D193">
    <cfRule type="cellIs" priority="113" dxfId="363" operator="equal" stopIfTrue="1">
      <formula>"CW 2130-R11"</formula>
    </cfRule>
    <cfRule type="cellIs" priority="114" dxfId="363" operator="equal" stopIfTrue="1">
      <formula>"CW 3120-R2"</formula>
    </cfRule>
    <cfRule type="cellIs" priority="115" dxfId="363" operator="equal" stopIfTrue="1">
      <formula>"CW 3240-R7"</formula>
    </cfRule>
  </conditionalFormatting>
  <conditionalFormatting sqref="D192">
    <cfRule type="cellIs" priority="116" dxfId="363" operator="equal" stopIfTrue="1">
      <formula>"CW 2130-R11"</formula>
    </cfRule>
    <cfRule type="cellIs" priority="117" dxfId="363" operator="equal" stopIfTrue="1">
      <formula>"CW 3120-R2"</formula>
    </cfRule>
    <cfRule type="cellIs" priority="118" dxfId="363" operator="equal" stopIfTrue="1">
      <formula>"CW 3240-R7"</formula>
    </cfRule>
  </conditionalFormatting>
  <conditionalFormatting sqref="D195">
    <cfRule type="cellIs" priority="104" dxfId="363" operator="equal" stopIfTrue="1">
      <formula>"CW 2130-R11"</formula>
    </cfRule>
    <cfRule type="cellIs" priority="105" dxfId="363" operator="equal" stopIfTrue="1">
      <formula>"CW 3120-R2"</formula>
    </cfRule>
    <cfRule type="cellIs" priority="106" dxfId="363" operator="equal" stopIfTrue="1">
      <formula>"CW 3240-R7"</formula>
    </cfRule>
  </conditionalFormatting>
  <conditionalFormatting sqref="D191">
    <cfRule type="cellIs" priority="110" dxfId="363" operator="equal" stopIfTrue="1">
      <formula>"CW 2130-R11"</formula>
    </cfRule>
    <cfRule type="cellIs" priority="111" dxfId="363" operator="equal" stopIfTrue="1">
      <formula>"CW 3120-R2"</formula>
    </cfRule>
    <cfRule type="cellIs" priority="112" dxfId="363" operator="equal" stopIfTrue="1">
      <formula>"CW 3240-R7"</formula>
    </cfRule>
  </conditionalFormatting>
  <conditionalFormatting sqref="D194">
    <cfRule type="cellIs" priority="107" dxfId="363" operator="equal" stopIfTrue="1">
      <formula>"CW 2130-R11"</formula>
    </cfRule>
    <cfRule type="cellIs" priority="108" dxfId="363" operator="equal" stopIfTrue="1">
      <formula>"CW 3120-R2"</formula>
    </cfRule>
    <cfRule type="cellIs" priority="109" dxfId="363" operator="equal" stopIfTrue="1">
      <formula>"CW 3240-R7"</formula>
    </cfRule>
  </conditionalFormatting>
  <conditionalFormatting sqref="D172:D173">
    <cfRule type="cellIs" priority="99" dxfId="363" operator="equal" stopIfTrue="1">
      <formula>"CW 2130-R11"</formula>
    </cfRule>
    <cfRule type="cellIs" priority="100" dxfId="363" operator="equal" stopIfTrue="1">
      <formula>"CW 3120-R2"</formula>
    </cfRule>
    <cfRule type="cellIs" priority="101" dxfId="363" operator="equal" stopIfTrue="1">
      <formula>"CW 3240-R7"</formula>
    </cfRule>
  </conditionalFormatting>
  <conditionalFormatting sqref="D171">
    <cfRule type="cellIs" priority="102" dxfId="363" operator="equal" stopIfTrue="1">
      <formula>"CW 3120-R2"</formula>
    </cfRule>
    <cfRule type="cellIs" priority="103" dxfId="363" operator="equal" stopIfTrue="1">
      <formula>"CW 3240-R7"</formula>
    </cfRule>
  </conditionalFormatting>
  <conditionalFormatting sqref="D197:D199">
    <cfRule type="cellIs" priority="96" dxfId="363" operator="equal" stopIfTrue="1">
      <formula>"CW 2130-R11"</formula>
    </cfRule>
    <cfRule type="cellIs" priority="97" dxfId="363" operator="equal" stopIfTrue="1">
      <formula>"CW 3120-R2"</formula>
    </cfRule>
    <cfRule type="cellIs" priority="98" dxfId="363" operator="equal" stopIfTrue="1">
      <formula>"CW 3240-R7"</formula>
    </cfRule>
  </conditionalFormatting>
  <conditionalFormatting sqref="D126">
    <cfRule type="cellIs" priority="93" dxfId="363" operator="equal" stopIfTrue="1">
      <formula>"CW 2130-R11"</formula>
    </cfRule>
    <cfRule type="cellIs" priority="94" dxfId="363" operator="equal" stopIfTrue="1">
      <formula>"CW 3120-R2"</formula>
    </cfRule>
    <cfRule type="cellIs" priority="95" dxfId="363" operator="equal" stopIfTrue="1">
      <formula>"CW 3240-R7"</formula>
    </cfRule>
  </conditionalFormatting>
  <conditionalFormatting sqref="D147:D148">
    <cfRule type="cellIs" priority="90" dxfId="363" operator="equal" stopIfTrue="1">
      <formula>"CW 2130-R11"</formula>
    </cfRule>
    <cfRule type="cellIs" priority="91" dxfId="363" operator="equal" stopIfTrue="1">
      <formula>"CW 3120-R2"</formula>
    </cfRule>
    <cfRule type="cellIs" priority="92" dxfId="363" operator="equal" stopIfTrue="1">
      <formula>"CW 3240-R7"</formula>
    </cfRule>
  </conditionalFormatting>
  <conditionalFormatting sqref="D141">
    <cfRule type="cellIs" priority="87" dxfId="363" operator="equal" stopIfTrue="1">
      <formula>"CW 2130-R11"</formula>
    </cfRule>
    <cfRule type="cellIs" priority="88" dxfId="363" operator="equal" stopIfTrue="1">
      <formula>"CW 3120-R2"</formula>
    </cfRule>
    <cfRule type="cellIs" priority="89" dxfId="363" operator="equal" stopIfTrue="1">
      <formula>"CW 3240-R7"</formula>
    </cfRule>
  </conditionalFormatting>
  <conditionalFormatting sqref="D142">
    <cfRule type="cellIs" priority="84" dxfId="363" operator="equal" stopIfTrue="1">
      <formula>"CW 2130-R11"</formula>
    </cfRule>
    <cfRule type="cellIs" priority="85" dxfId="363" operator="equal" stopIfTrue="1">
      <formula>"CW 3120-R2"</formula>
    </cfRule>
    <cfRule type="cellIs" priority="86" dxfId="363" operator="equal" stopIfTrue="1">
      <formula>"CW 3240-R7"</formula>
    </cfRule>
  </conditionalFormatting>
  <conditionalFormatting sqref="D158">
    <cfRule type="cellIs" priority="81" dxfId="363" operator="equal" stopIfTrue="1">
      <formula>"CW 2130-R11"</formula>
    </cfRule>
    <cfRule type="cellIs" priority="82" dxfId="363" operator="equal" stopIfTrue="1">
      <formula>"CW 3120-R2"</formula>
    </cfRule>
    <cfRule type="cellIs" priority="83" dxfId="363" operator="equal" stopIfTrue="1">
      <formula>"CW 3240-R7"</formula>
    </cfRule>
  </conditionalFormatting>
  <conditionalFormatting sqref="D177:D178">
    <cfRule type="cellIs" priority="79" dxfId="363" operator="equal" stopIfTrue="1">
      <formula>"CW 3120-R2"</formula>
    </cfRule>
    <cfRule type="cellIs" priority="80" dxfId="363" operator="equal" stopIfTrue="1">
      <formula>"CW 3240-R7"</formula>
    </cfRule>
  </conditionalFormatting>
  <conditionalFormatting sqref="D131">
    <cfRule type="cellIs" priority="76" dxfId="363" operator="equal" stopIfTrue="1">
      <formula>"CW 2130-R11"</formula>
    </cfRule>
    <cfRule type="cellIs" priority="77" dxfId="363" operator="equal" stopIfTrue="1">
      <formula>"CW 3120-R2"</formula>
    </cfRule>
    <cfRule type="cellIs" priority="78" dxfId="363" operator="equal" stopIfTrue="1">
      <formula>"CW 3240-R7"</formula>
    </cfRule>
  </conditionalFormatting>
  <conditionalFormatting sqref="D139">
    <cfRule type="cellIs" priority="73" dxfId="363" operator="equal" stopIfTrue="1">
      <formula>"CW 2130-R11"</formula>
    </cfRule>
    <cfRule type="cellIs" priority="74" dxfId="363" operator="equal" stopIfTrue="1">
      <formula>"CW 3120-R2"</formula>
    </cfRule>
    <cfRule type="cellIs" priority="75" dxfId="363" operator="equal" stopIfTrue="1">
      <formula>"CW 3240-R7"</formula>
    </cfRule>
  </conditionalFormatting>
  <conditionalFormatting sqref="D203:D210">
    <cfRule type="cellIs" priority="70" dxfId="363" operator="equal" stopIfTrue="1">
      <formula>"CW 2130-R11"</formula>
    </cfRule>
    <cfRule type="cellIs" priority="71" dxfId="363" operator="equal" stopIfTrue="1">
      <formula>"CW 3120-R2"</formula>
    </cfRule>
    <cfRule type="cellIs" priority="72" dxfId="363" operator="equal" stopIfTrue="1">
      <formula>"CW 3240-R7"</formula>
    </cfRule>
  </conditionalFormatting>
  <conditionalFormatting sqref="D213:D223">
    <cfRule type="cellIs" priority="43" dxfId="363" operator="equal" stopIfTrue="1">
      <formula>"CW 2130-R11"</formula>
    </cfRule>
    <cfRule type="cellIs" priority="44" dxfId="363" operator="equal" stopIfTrue="1">
      <formula>"CW 3120-R2"</formula>
    </cfRule>
    <cfRule type="cellIs" priority="45" dxfId="363" operator="equal" stopIfTrue="1">
      <formula>"CW 3240-R7"</formula>
    </cfRule>
  </conditionalFormatting>
  <conditionalFormatting sqref="D137">
    <cfRule type="cellIs" priority="10" dxfId="363" operator="equal" stopIfTrue="1">
      <formula>"CW 2130-R11"</formula>
    </cfRule>
    <cfRule type="cellIs" priority="11" dxfId="363" operator="equal" stopIfTrue="1">
      <formula>"CW 3120-R2"</formula>
    </cfRule>
    <cfRule type="cellIs" priority="12" dxfId="363" operator="equal" stopIfTrue="1">
      <formula>"CW 3240-R7"</formula>
    </cfRule>
  </conditionalFormatting>
  <conditionalFormatting sqref="D138">
    <cfRule type="cellIs" priority="7" dxfId="363" operator="equal" stopIfTrue="1">
      <formula>"CW 2130-R11"</formula>
    </cfRule>
    <cfRule type="cellIs" priority="8" dxfId="363" operator="equal" stopIfTrue="1">
      <formula>"CW 3120-R2"</formula>
    </cfRule>
    <cfRule type="cellIs" priority="9" dxfId="363" operator="equal" stopIfTrue="1">
      <formula>"CW 3240-R7"</formula>
    </cfRule>
  </conditionalFormatting>
  <conditionalFormatting sqref="D89:D90">
    <cfRule type="cellIs" priority="4" dxfId="363" operator="equal" stopIfTrue="1">
      <formula>"CW 2130-R11"</formula>
    </cfRule>
    <cfRule type="cellIs" priority="5" dxfId="363" operator="equal" stopIfTrue="1">
      <formula>"CW 3120-R2"</formula>
    </cfRule>
    <cfRule type="cellIs" priority="6" dxfId="363" operator="equal" stopIfTrue="1">
      <formula>"CW 3240-R7"</formula>
    </cfRule>
  </conditionalFormatting>
  <conditionalFormatting sqref="D183:D184">
    <cfRule type="cellIs" priority="1" dxfId="363" operator="equal" stopIfTrue="1">
      <formula>"CW 2130-R11"</formula>
    </cfRule>
    <cfRule type="cellIs" priority="2" dxfId="363" operator="equal" stopIfTrue="1">
      <formula>"CW 3120-R2"</formula>
    </cfRule>
    <cfRule type="cellIs" priority="3" dxfId="363" operator="equal" stopIfTrue="1">
      <formula>"CW 3240-R7"</formula>
    </cfRule>
  </conditionalFormatting>
  <dataValidations count="5">
    <dataValidation type="decimal" operator="greaterThan" allowBlank="1" showErrorMessage="1" prompt="Enter your Unit Bid Price.&#10;You do not need to type in the &quot;$&quot;" errorTitle="Illegal Entry" error="Unit Prices must be greater than 0. " sqref="G93 G187">
      <formula1>0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54 F94 F170 F188">
      <formula1>IF(F54&gt;=0.1,ROUND(F54,1),0.1)</formula1>
    </dataValidation>
    <dataValidation type="custom" allowBlank="1" showInputMessage="1" showErrorMessage="1" error="If you can enter a Unit  Price in this cell, pLease contact the Contract Administrator immediately!" sqref="G11 G19 G25 G27 G21 G23 G30:G31 G35:G36 G38 G40 G46 G48:G49 G52:G53 G55:G56 G58:G59 G61 G63:G64 G66:G67 G69:G70 G72:G73 G78:G79 G87 G95 G75 G103 G119 G128 G132 G134 G130 G143:G144 G150:G151 G153 G155 G162 G164:G165 G168:G169 G174:G175 G181 G189 G171 G197 G147 G140 G177 G13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7 G24 G26 G20 G22 G28:G29 G138:G139 G37 G39 G44 G47 G50:G51 G54 G57 G60 G62 G65 G68 G71 G96:G101 G80:G86 G148:G149 G92 G94 G74 G76:G77 G104:G105 G41:G42 G113 G109:G111 G117:G118 G141:G142 G178:G180 G133 G129 G32:G34 G120:G126 G152 G154 G160 G163 G166:G167 G170 G190:G195 G90 G186 G188 G172:G173 G198:G199 G145:G146 G131 G156:G158 G176 G213:G223 G203:G210 G135:G136 G88 G182 G184">
      <formula1>IF(G9&gt;=0.01,ROUND(G9,2),0.01)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:F10 F12:F17 F24 F26 F20 F22 F28:F29 F41:F42 F37 F39 F44 F47 F50:F51 F57 F60 F62 F65 F68 F71 F80:F86 F148:F149 F92 F96:F101 F76:F77 F104:F105 F32:F34 F74 F113 F109:F111 F117:F118 F141:F142 F178:F180 F133 F129 F138:F139 F120:F126 F152 F154 F160 F163 F166:F167 F90 F186 F190:F195 F172:F173 F198:F199 F145:F146 F131 F156:F158 F176 F213:F223 F203:F210 F135:F136 F88 F182 F184">
      <formula1>IF(F9&gt;=0,ROUND(F9,0),0)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163-2016
&amp;XTemplate Version: C420160226-RW&amp;R&amp;10Bid Submission
Page &amp;P+3 of 20</oddHeader>
    <oddFooter xml:space="preserve">&amp;R__________________
Name of Bidder                    </oddFooter>
  </headerFooter>
  <rowBreaks count="12" manualBreakCount="12">
    <brk id="26" min="1" max="7" man="1"/>
    <brk id="47" min="1" max="7" man="1"/>
    <brk id="68" min="1" max="7" man="1"/>
    <brk id="90" min="1" max="7" man="1"/>
    <brk id="106" min="1" max="7" man="1"/>
    <brk id="114" min="1" max="7" man="1"/>
    <brk id="136" min="1" max="7" man="1"/>
    <brk id="158" min="1" max="7" man="1"/>
    <brk id="180" min="1" max="7" man="1"/>
    <brk id="200" min="1" max="7" man="1"/>
    <brk id="211" min="1" max="7" man="1"/>
    <brk id="22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C.D.H
Date:4/7/2016
File Size: 173,568
File Size 129,536</dc:description>
  <cp:lastModifiedBy>Heide, Chris</cp:lastModifiedBy>
  <cp:lastPrinted>2016-03-29T21:10:41Z</cp:lastPrinted>
  <dcterms:created xsi:type="dcterms:W3CDTF">1999-03-31T15:44:33Z</dcterms:created>
  <dcterms:modified xsi:type="dcterms:W3CDTF">2016-04-07T19:20:57Z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